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ohorquezh\Desktop\ELABORACION CONTRATOS 2023\CONTRATOS\CO1.PCCNTR.-2023 CONSORCIO URBANOVA SED\"/>
    </mc:Choice>
  </mc:AlternateContent>
  <xr:revisionPtr revIDLastSave="0" documentId="8_{0F90EFB2-7E50-40EA-BE40-C882A3D41C72}" xr6:coauthVersionLast="47" xr6:coauthVersionMax="47" xr10:uidLastSave="{00000000-0000-0000-0000-000000000000}"/>
  <bookViews>
    <workbookView xWindow="-120" yWindow="-120" windowWidth="29040" windowHeight="15720" xr2:uid="{CAEDE300-4310-4CB5-97F6-B8430641CDEC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1" l="1"/>
  <c r="J11" i="1"/>
  <c r="J10" i="1"/>
  <c r="J9" i="1"/>
  <c r="K7" i="1"/>
</calcChain>
</file>

<file path=xl/sharedStrings.xml><?xml version="1.0" encoding="utf-8"?>
<sst xmlns="http://schemas.openxmlformats.org/spreadsheetml/2006/main" count="42" uniqueCount="37">
  <si>
    <t>Id Proceso Seleccion</t>
  </si>
  <si>
    <t>Contrato</t>
  </si>
  <si>
    <t>Contratista</t>
  </si>
  <si>
    <t>Valor Contrato</t>
  </si>
  <si>
    <t>CDP 2023</t>
  </si>
  <si>
    <t>Saldo a Comprometer CDP 2023</t>
  </si>
  <si>
    <t>CDP 7 VF 2024</t>
  </si>
  <si>
    <t>CDP 5 VF 2025</t>
  </si>
  <si>
    <t>CDP 5 VF 2026</t>
  </si>
  <si>
    <t>$ 87.870.784.811</t>
  </si>
  <si>
    <t>$ 162.592.106.316</t>
  </si>
  <si>
    <t>$ 70.499.256.371</t>
  </si>
  <si>
    <t>Saldo a Comprometer 2024</t>
  </si>
  <si>
    <t>Saldo a Comprometer 2025</t>
  </si>
  <si>
    <t>Saldo a Comprometer 2026</t>
  </si>
  <si>
    <t>SED-SAP-DCCEE-FINDETER-1-2023</t>
  </si>
  <si>
    <t> Pendiente</t>
  </si>
  <si>
    <t>FINDETER</t>
  </si>
  <si>
    <t>SED-LP-OP-DCCEE-079-2023</t>
  </si>
  <si>
    <t>CO1.PCCNTR.5689524</t>
  </si>
  <si>
    <t>CONSORCIO IBS</t>
  </si>
  <si>
    <t>N/A</t>
  </si>
  <si>
    <t>SED-CM-A-DCCEE-078-2023</t>
  </si>
  <si>
    <t>CO1.PCCNTR.5695131</t>
  </si>
  <si>
    <t>CONSORCIO JCB</t>
  </si>
  <si>
    <t>SED-LP-OP-DCCEE-086-2023</t>
  </si>
  <si>
    <t>CO1.PCCNTR.5698810</t>
  </si>
  <si>
    <t>CONSORCIO INNFRA CARDENAL</t>
  </si>
  <si>
    <t>SED-CM-A-DCCEE-087-2023</t>
  </si>
  <si>
    <t>CO1.PCCNTR.5696034</t>
  </si>
  <si>
    <t>CONSORCIO SED INTERLUQUE</t>
  </si>
  <si>
    <t>SED-LP-OP-DCCEE-081-2023</t>
  </si>
  <si>
    <t>CO1.PCCNTR.5698312</t>
  </si>
  <si>
    <t>CONSORCIO URBANOVA SED</t>
  </si>
  <si>
    <t>SED-CM-A-DCCEE-083-2023</t>
  </si>
  <si>
    <t>CO1.PCCNTR.5696030</t>
  </si>
  <si>
    <t>LOGIA 3 ASOCIADOS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</si>
</sst>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&quot;$&quot;* #,##0_ ;_ &quot;$&quot;* \-#,##0_ ;_ &quot;$&quot;* &quot;-&quot;??_ ;_ @_ "/>
    <numFmt numFmtId="165" formatCode="_ &quot;$&quot;* #,##0.00_ ;_ &quot;$&quot;* \-#,##0.00_ ;_ &quot;$&quot;* &quot;-&quot;??_ ;_ @_ "/>
  </numFmts>
  <fonts count="5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6D6D6D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8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4" borderId="0" applyNumberFormat="0" applyFont="0" applyFill="0" applyBorder="0" applyAlignment="0" applyProtection="0">
      <alignment horizontal="left" vertical="top" wrapText="1"/>
    </xf>
    <xf numFmtId="165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19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right" vertical="center"/>
    </xf>
    <xf numFmtId="164" fontId="2" fillId="3" borderId="4" xfId="0" applyNumberFormat="1" applyFont="1" applyFill="1" applyBorder="1" applyAlignment="1">
      <alignment horizontal="right" vertical="center"/>
    </xf>
    <xf numFmtId="164" fontId="2" fillId="3" borderId="4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</cellXfs>
  <cellStyles count="6">
    <cellStyle name="Moneda 2" xfId="2" xr:uid="{6269F3D2-750C-4E01-A2FB-5F32CF7A2BB4}"/>
    <cellStyle name="Moneda 2 2" xfId="5" xr:uid="{9140F673-0171-4B82-8EC7-8A1F7DFD61D4}"/>
    <cellStyle name="Normal" xfId="0" builtinId="0"/>
    <cellStyle name="Normal 2" xfId="1" xr:uid="{2933BC99-FF9A-4CB1-91D4-3563B1B8634C}"/>
    <cellStyle name="Normal 3" xfId="3" xr:uid="{44A2CEF0-2AAE-497A-895B-8257D8C8B07E}"/>
    <cellStyle name="Porcentaje 2" xfId="4" xr:uid="{81802EF2-41D2-45CF-9F76-48A5C962D9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4FA95-E6D9-4E36-A6F4-6CED7B27EE0C}">
  <dimension ref="C4:K14"/>
  <sheetViews>
    <sheetView tabSelected="1" topLeftCell="C1" workbookViewId="0">
      <selection activeCell="G8" sqref="G8"/>
    </sheetView>
  </sheetViews>
  <sheetFormatPr defaultColWidth="11.42578125" defaultRowHeight="15"/>
  <cols>
    <col min="1" max="2" width="0" hidden="1" customWidth="1"/>
    <col min="3" max="3" width="25.5703125" customWidth="1"/>
    <col min="4" max="4" width="19.85546875" customWidth="1"/>
    <col min="5" max="5" width="22.140625" customWidth="1"/>
    <col min="6" max="6" width="15" customWidth="1"/>
    <col min="7" max="7" width="8.42578125" customWidth="1"/>
    <col min="8" max="8" width="15.5703125" customWidth="1"/>
    <col min="9" max="9" width="17" customWidth="1"/>
    <col min="10" max="10" width="17.28515625" customWidth="1"/>
    <col min="11" max="11" width="15.5703125" customWidth="1"/>
  </cols>
  <sheetData>
    <row r="4" spans="3:11">
      <c r="C4" s="15" t="s">
        <v>0</v>
      </c>
      <c r="D4" s="15" t="s">
        <v>1</v>
      </c>
      <c r="E4" s="15" t="s">
        <v>2</v>
      </c>
      <c r="F4" s="15" t="s">
        <v>3</v>
      </c>
      <c r="G4" s="13" t="s">
        <v>4</v>
      </c>
      <c r="H4" s="13" t="s">
        <v>5</v>
      </c>
      <c r="I4" s="1" t="s">
        <v>6</v>
      </c>
      <c r="J4" s="1" t="s">
        <v>7</v>
      </c>
      <c r="K4" s="1" t="s">
        <v>8</v>
      </c>
    </row>
    <row r="5" spans="3:11">
      <c r="C5" s="16"/>
      <c r="D5" s="16"/>
      <c r="E5" s="16"/>
      <c r="F5" s="16"/>
      <c r="G5" s="14"/>
      <c r="H5" s="14"/>
      <c r="I5" s="2" t="s">
        <v>9</v>
      </c>
      <c r="J5" s="2" t="s">
        <v>10</v>
      </c>
      <c r="K5" s="2" t="s">
        <v>11</v>
      </c>
    </row>
    <row r="6" spans="3:11" ht="22.5">
      <c r="C6" s="17"/>
      <c r="D6" s="17"/>
      <c r="E6" s="17"/>
      <c r="F6" s="17"/>
      <c r="G6" s="18"/>
      <c r="H6" s="14"/>
      <c r="I6" s="3" t="s">
        <v>12</v>
      </c>
      <c r="J6" s="3" t="s">
        <v>13</v>
      </c>
      <c r="K6" s="4" t="s">
        <v>14</v>
      </c>
    </row>
    <row r="7" spans="3:11">
      <c r="C7" s="5" t="s">
        <v>15</v>
      </c>
      <c r="D7" s="6" t="s">
        <v>16</v>
      </c>
      <c r="E7" s="7" t="s">
        <v>17</v>
      </c>
      <c r="F7" s="9">
        <v>276554631760</v>
      </c>
      <c r="G7" s="8">
        <v>4529</v>
      </c>
      <c r="H7" s="9">
        <v>42607295934</v>
      </c>
      <c r="I7" s="9">
        <v>42299553823</v>
      </c>
      <c r="J7" s="9">
        <v>126898661468</v>
      </c>
      <c r="K7" s="10">
        <f>64749120539-4</f>
        <v>64749120535</v>
      </c>
    </row>
    <row r="8" spans="3:11">
      <c r="C8" s="5" t="s">
        <v>18</v>
      </c>
      <c r="D8" s="7" t="s">
        <v>19</v>
      </c>
      <c r="E8" s="7" t="s">
        <v>20</v>
      </c>
      <c r="F8" s="9">
        <v>26620522059</v>
      </c>
      <c r="G8" s="8">
        <v>3504</v>
      </c>
      <c r="H8" s="9">
        <v>8410242894</v>
      </c>
      <c r="I8" s="9">
        <v>11303366449</v>
      </c>
      <c r="J8" s="9">
        <v>6906912716</v>
      </c>
      <c r="K8" s="11" t="s">
        <v>21</v>
      </c>
    </row>
    <row r="9" spans="3:11">
      <c r="C9" s="5" t="s">
        <v>22</v>
      </c>
      <c r="D9" s="7" t="s">
        <v>23</v>
      </c>
      <c r="E9" s="7" t="s">
        <v>24</v>
      </c>
      <c r="F9" s="9">
        <v>2168440935</v>
      </c>
      <c r="G9" s="8">
        <v>3503</v>
      </c>
      <c r="H9" s="9">
        <v>650547179</v>
      </c>
      <c r="I9" s="9">
        <v>874335408</v>
      </c>
      <c r="J9" s="9">
        <f>643608009-49661</f>
        <v>643558348</v>
      </c>
      <c r="K9" s="11" t="s">
        <v>21</v>
      </c>
    </row>
    <row r="10" spans="3:11">
      <c r="C10" s="5" t="s">
        <v>25</v>
      </c>
      <c r="D10" s="7" t="s">
        <v>26</v>
      </c>
      <c r="E10" s="7" t="s">
        <v>27</v>
      </c>
      <c r="F10" s="9">
        <v>38073404284</v>
      </c>
      <c r="G10" s="8">
        <v>3502</v>
      </c>
      <c r="H10" s="9">
        <v>12471442071</v>
      </c>
      <c r="I10" s="9">
        <v>15933428851</v>
      </c>
      <c r="J10" s="9">
        <f>11728774015-2060240653</f>
        <v>9668533362</v>
      </c>
      <c r="K10" s="11" t="s">
        <v>21</v>
      </c>
    </row>
    <row r="11" spans="3:11">
      <c r="C11" s="5" t="s">
        <v>28</v>
      </c>
      <c r="D11" s="7" t="s">
        <v>29</v>
      </c>
      <c r="E11" s="7" t="s">
        <v>30</v>
      </c>
      <c r="F11" s="9">
        <v>2296008086</v>
      </c>
      <c r="G11" s="8">
        <v>3501</v>
      </c>
      <c r="H11" s="9">
        <v>688802436</v>
      </c>
      <c r="I11" s="9">
        <v>925750475</v>
      </c>
      <c r="J11" s="9">
        <f>681455211-36</f>
        <v>681455175</v>
      </c>
      <c r="K11" s="11" t="s">
        <v>21</v>
      </c>
    </row>
    <row r="12" spans="3:11">
      <c r="C12" s="5" t="s">
        <v>31</v>
      </c>
      <c r="D12" s="7" t="s">
        <v>32</v>
      </c>
      <c r="E12" s="7" t="s">
        <v>33</v>
      </c>
      <c r="F12" s="9">
        <v>40020746260</v>
      </c>
      <c r="G12" s="8">
        <v>3500</v>
      </c>
      <c r="H12" s="9">
        <v>12495830797</v>
      </c>
      <c r="I12" s="9">
        <v>15625203356</v>
      </c>
      <c r="J12" s="9">
        <f>13531735169-1632023062</f>
        <v>11899712107</v>
      </c>
      <c r="K12" s="11" t="s">
        <v>21</v>
      </c>
    </row>
    <row r="13" spans="3:11">
      <c r="C13" s="5" t="s">
        <v>34</v>
      </c>
      <c r="D13" s="7" t="s">
        <v>35</v>
      </c>
      <c r="E13" s="7" t="s">
        <v>36</v>
      </c>
      <c r="F13" s="9">
        <v>2423541029</v>
      </c>
      <c r="G13" s="8">
        <v>3499</v>
      </c>
      <c r="H13" s="9">
        <v>727065110</v>
      </c>
      <c r="I13" s="9">
        <v>909146449</v>
      </c>
      <c r="J13" s="9">
        <v>787329470</v>
      </c>
      <c r="K13" s="11" t="s">
        <v>21</v>
      </c>
    </row>
    <row r="14" spans="3:11">
      <c r="H14" s="12"/>
    </row>
  </sheetData>
  <mergeCells count="6">
    <mergeCell ref="H4:H6"/>
    <mergeCell ref="C4:C6"/>
    <mergeCell ref="D4:D6"/>
    <mergeCell ref="E4:E6"/>
    <mergeCell ref="F4:F6"/>
    <mergeCell ref="G4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AYDE JIMENEZ PORRAS</dc:creator>
  <cp:keywords/>
  <dc:description/>
  <cp:lastModifiedBy/>
  <cp:revision/>
  <dcterms:created xsi:type="dcterms:W3CDTF">2023-12-28T02:43:30Z</dcterms:created>
  <dcterms:modified xsi:type="dcterms:W3CDTF">2023-12-28T20:43:42Z</dcterms:modified>
  <cp:category/>
  <cp:contentStatus/>
</cp:coreProperties>
</file>