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melisa/Desktop/AERONAUTICA CIVIL/INTERVENTORIA (PASTO)/Para publicar en SECOP II./"/>
    </mc:Choice>
  </mc:AlternateContent>
  <bookViews>
    <workbookView xWindow="0" yWindow="460" windowWidth="25600" windowHeight="14100" tabRatio="500" activeTab="1"/>
  </bookViews>
  <sheets>
    <sheet name="Presupuesto oficial" sheetId="2" r:id="rId1"/>
    <sheet name="Oferta economica" sheetId="3" r:id="rId2"/>
  </sheets>
  <calcPr calcId="0" concurrentCalc="0"/>
  <fileRecoveryPr dataExtract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1" i="2" l="1"/>
  <c r="H12" i="2"/>
  <c r="H13" i="2"/>
  <c r="H14" i="2"/>
  <c r="H15" i="2"/>
</calcChain>
</file>

<file path=xl/sharedStrings.xml><?xml version="1.0" encoding="utf-8"?>
<sst xmlns="http://schemas.openxmlformats.org/spreadsheetml/2006/main" count="161" uniqueCount="70">
  <si>
    <t/>
  </si>
  <si>
    <t>(6)Subtotal Costos = PERSONAL : Cantidad  X Duración X Dedicación Media x Salario X FM  | OTROS COSTOS :  Cantidad X Valor</t>
  </si>
  <si>
    <t xml:space="preserve">(5) Factor multiplicador: Comprende las prestaciones sociales, horas extras, honorarios y demás gastos/costos indirectos y/o adicionales. </t>
  </si>
  <si>
    <t>(4) Salario : Pago mensual de los profesionales de la interventoría. El contratista se obliga a pagar el salario presentado en la oferta, durante el tiempo de ejecución del contrato de interventoría.</t>
  </si>
  <si>
    <t xml:space="preserve">(3) Dedicación Media: Porcentaje promedio de dedicación de cada uno de los profesionales que se propone para la ejecución del contrato de interventoría. El porcentaje máximo de 100% esta asignado a la persona que se dedicará de tiempo completo. </t>
  </si>
  <si>
    <t>(2) Duración: Tiempo estimado para la ejecución del contrato de interventoría.</t>
  </si>
  <si>
    <t>(1) Cantidad de profesionales mínimos requeridos para la ejecución del contrato de interventoría.</t>
  </si>
  <si>
    <t>TOTAL  INTERVENTORIA (Ajustado al peso)</t>
  </si>
  <si>
    <t>IVA SOBRE TOTAL 19%</t>
  </si>
  <si>
    <t>TOTAL COSTOS</t>
  </si>
  <si>
    <t>BMA</t>
  </si>
  <si>
    <t>Bolsa de monto agotable para pasajes aéreos y viáticos.</t>
  </si>
  <si>
    <t>Bolsa de monto agotable para Ensayos de laboratorio, muestreos, ensayos de calidad, certificaciones, análisis de muestras necesarios para la elaboración de estudios y diseños.</t>
  </si>
  <si>
    <t>Mes</t>
  </si>
  <si>
    <t>Alquiler insumos y Equipos de Topografía: - Estación total con precisión angular de al menos un(1) segundo con búsqueda rápida de prismas. Incluye batería, cargador, maleta de transporte, trípode y dos(2) bastones con prisma.
- Equipos de georreferenciación (doble frecuencia) estático, para mojones principales y sistema RTK para puntos de control. Incluye trípode, bípodes, base nivelante, antenas y maleta.
- Nivel de precisión incluye maleta de transporte, trípode y mira.
- Herramienta menor para replanteo y localización de puntos, mojones con dimensiones IGAC.</t>
  </si>
  <si>
    <t>3.3</t>
  </si>
  <si>
    <t>Alquiler camioneta doble cabina 4x4 con platón, cilindraje igual a o mayor a 2000 c.c. modelo 2017 en adelante, a todo costo 24 horas del día incluyendo conductor y todos insumos de operación para transporte de personal y equipos de personal del proyecto.</t>
  </si>
  <si>
    <t>3.2</t>
  </si>
  <si>
    <t>3.1</t>
  </si>
  <si>
    <t>VALOR</t>
  </si>
  <si>
    <t>CANT</t>
  </si>
  <si>
    <t>UND</t>
  </si>
  <si>
    <t xml:space="preserve">COSTOS INDIRECTOS </t>
  </si>
  <si>
    <t>SUBTOTAL FASE II</t>
  </si>
  <si>
    <t>INSPECTOR SISOMA</t>
  </si>
  <si>
    <t>2.8</t>
  </si>
  <si>
    <t>CADENERO 1</t>
  </si>
  <si>
    <t>2.7</t>
  </si>
  <si>
    <t>TOPÓGRAFO</t>
  </si>
  <si>
    <t>2.6</t>
  </si>
  <si>
    <t>PROFESIONAL EN ASEGURAMIENTO Y GESTIÓN DE LA CALIDAD</t>
  </si>
  <si>
    <t>2.5</t>
  </si>
  <si>
    <t>ESPECIALISTA AMBIENTAL</t>
  </si>
  <si>
    <t>2.4</t>
  </si>
  <si>
    <t>ESPECIALISTA EN GEOTECNIA</t>
  </si>
  <si>
    <t>2.3</t>
  </si>
  <si>
    <t>RESIDENTE DE INTERVENTORIA</t>
  </si>
  <si>
    <t>2.2</t>
  </si>
  <si>
    <t>DIRECTOR DE INTERVENTORIA</t>
  </si>
  <si>
    <t>2.1</t>
  </si>
  <si>
    <t xml:space="preserve">SUBTOTAL COSTOS (6) </t>
  </si>
  <si>
    <t>F.M (5)</t>
  </si>
  <si>
    <t>SALARIO (4)</t>
  </si>
  <si>
    <t>DURACIÓNMESES (2)</t>
  </si>
  <si>
    <t>CANT (1)</t>
  </si>
  <si>
    <t>SUBTOTAL FASE I</t>
  </si>
  <si>
    <t>GL</t>
  </si>
  <si>
    <t>1.1</t>
  </si>
  <si>
    <t>1.</t>
  </si>
  <si>
    <t xml:space="preserve"> PRESUPUESTO OFICIAL </t>
  </si>
  <si>
    <t>PROPONENTE:</t>
  </si>
  <si>
    <t>PRESUPUESTO OFICIAL</t>
  </si>
  <si>
    <t xml:space="preserve">FECHA: </t>
  </si>
  <si>
    <t>CONCURSO DE MERITOS No:</t>
  </si>
  <si>
    <t>REALIZAR LA INTERVENTORIA INTEGRAL AL MEJORAMIENTO DE LAS FRANJAS DE SEGURIDAD DE PISTA DEL AEROPUERTO ANTONIO NARIÑO DE PASTO, NARIÑO (VF).</t>
  </si>
  <si>
    <t>OFERTA ECONÓMICA</t>
  </si>
  <si>
    <t>FASE I. APROPIACIÓN DE ESTUDIOS</t>
  </si>
  <si>
    <t>FASE II. MEJORAMIENTO FRANJAS SEGURIDAD PISTA</t>
  </si>
  <si>
    <t>SUBTOTAL COSTOS</t>
  </si>
  <si>
    <t xml:space="preserve">SUBTOTAL COSTOS </t>
  </si>
  <si>
    <t>DIK MEDIA (3)</t>
  </si>
  <si>
    <t>Alquiler mobiliario para oficina, sistema de comunicaciones, alquiler de computadores, licenciamiento de software de trabajo, edición e impresión de informes, edición e impresión de planos, copias, socializaciones, transportes, alquiler de cámara fotográfica, cámara de video y video beam.</t>
  </si>
  <si>
    <t>1.2</t>
  </si>
  <si>
    <t>1.3</t>
  </si>
  <si>
    <t>1.4</t>
  </si>
  <si>
    <t>GASTOS REEMBOLSABLES</t>
  </si>
  <si>
    <t>4.1</t>
  </si>
  <si>
    <t>4.2</t>
  </si>
  <si>
    <t>SUBTOTAL COSTOS INDIRECTOS</t>
  </si>
  <si>
    <t>SUBTOTAL GASTOS REEMBOLSABLES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</si>
</sst>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\ * #,##0.00_-;\-&quot;$&quot;\ * #,##0.00_-;_-&quot;$&quot;\ * &quot;-&quot;??_-;_-@_-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1"/>
      <color theme="0"/>
      <name val="Arial"/>
      <family val="2"/>
    </font>
    <font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/>
  </cellStyleXfs>
  <cellXfs count="98">
    <xf numFmtId="0" fontId="0" fillId="0" borderId="0" xfId="0"/>
    <xf numFmtId="0" fontId="2" fillId="0" borderId="0" xfId="0" applyFont="1"/>
    <xf numFmtId="165" fontId="5" fillId="3" borderId="1" xfId="2" applyFont="1" applyFill="1" applyBorder="1"/>
    <xf numFmtId="165" fontId="3" fillId="5" borderId="1" xfId="2" applyFont="1" applyFill="1" applyBorder="1"/>
    <xf numFmtId="165" fontId="3" fillId="6" borderId="1" xfId="2" applyFont="1" applyFill="1" applyBorder="1"/>
    <xf numFmtId="0" fontId="3" fillId="0" borderId="0" xfId="0" applyFont="1"/>
    <xf numFmtId="165" fontId="3" fillId="0" borderId="1" xfId="2" applyFont="1" applyBorder="1" applyAlignment="1">
      <alignment horizontal="right" vertical="center" wrapText="1"/>
    </xf>
    <xf numFmtId="164" fontId="2" fillId="0" borderId="0" xfId="0" applyNumberFormat="1" applyFont="1"/>
    <xf numFmtId="165" fontId="2" fillId="0" borderId="1" xfId="2" applyFont="1" applyFill="1" applyBorder="1" applyAlignment="1">
      <alignment horizontal="righ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164" fontId="3" fillId="0" borderId="0" xfId="0" applyNumberFormat="1" applyFont="1"/>
    <xf numFmtId="165" fontId="2" fillId="0" borderId="1" xfId="2" applyFont="1" applyFill="1" applyBorder="1" applyAlignment="1">
      <alignment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166" fontId="4" fillId="2" borderId="1" xfId="2" applyNumberFormat="1" applyFont="1" applyFill="1" applyBorder="1" applyAlignment="1">
      <alignment vertical="center" wrapText="1"/>
    </xf>
    <xf numFmtId="9" fontId="2" fillId="0" borderId="1" xfId="4" applyNumberFormat="1" applyFont="1" applyFill="1" applyBorder="1" applyAlignment="1">
      <alignment horizontal="center" vertical="center" wrapText="1"/>
    </xf>
    <xf numFmtId="2" fontId="2" fillId="0" borderId="1" xfId="3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7" fillId="2" borderId="1" xfId="0" quotePrefix="1" applyNumberFormat="1" applyFont="1" applyFill="1" applyBorder="1" applyAlignment="1">
      <alignment horizontal="left" vertical="center" wrapText="1"/>
    </xf>
    <xf numFmtId="165" fontId="2" fillId="0" borderId="0" xfId="5" applyFont="1" applyFill="1" applyBorder="1" applyAlignment="1">
      <alignment horizontal="right" vertical="center" wrapText="1"/>
    </xf>
    <xf numFmtId="165" fontId="3" fillId="8" borderId="1" xfId="0" applyNumberFormat="1" applyFont="1" applyFill="1" applyBorder="1" applyAlignment="1">
      <alignment horizontal="center" vertical="center" wrapText="1"/>
    </xf>
    <xf numFmtId="10" fontId="3" fillId="8" borderId="1" xfId="0" applyNumberFormat="1" applyFont="1" applyFill="1" applyBorder="1" applyAlignment="1">
      <alignment horizontal="center" vertical="center" wrapText="1"/>
    </xf>
    <xf numFmtId="10" fontId="3" fillId="8" borderId="1" xfId="0" applyNumberFormat="1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2" fontId="2" fillId="2" borderId="0" xfId="1" applyNumberFormat="1" applyFont="1" applyFill="1"/>
    <xf numFmtId="0" fontId="2" fillId="2" borderId="0" xfId="0" applyFont="1" applyFill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66" fontId="9" fillId="2" borderId="1" xfId="2" applyNumberFormat="1" applyFont="1" applyFill="1" applyBorder="1" applyAlignment="1">
      <alignment vertical="center" wrapText="1"/>
    </xf>
    <xf numFmtId="164" fontId="2" fillId="0" borderId="0" xfId="0" applyNumberFormat="1" applyFont="1" applyAlignment="1">
      <alignment wrapText="1"/>
    </xf>
    <xf numFmtId="0" fontId="2" fillId="0" borderId="0" xfId="0" applyFont="1" applyBorder="1"/>
    <xf numFmtId="164" fontId="2" fillId="0" borderId="0" xfId="0" applyNumberFormat="1" applyFont="1" applyBorder="1"/>
    <xf numFmtId="165" fontId="3" fillId="0" borderId="0" xfId="2" applyFont="1" applyBorder="1" applyAlignment="1">
      <alignment horizontal="right" vertical="center" wrapText="1"/>
    </xf>
    <xf numFmtId="165" fontId="2" fillId="0" borderId="0" xfId="0" applyNumberFormat="1" applyFont="1" applyBorder="1"/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13" xfId="0" quotePrefix="1" applyFont="1" applyFill="1" applyBorder="1" applyAlignment="1">
      <alignment horizontal="justify" vertical="center" wrapText="1"/>
    </xf>
    <xf numFmtId="0" fontId="3" fillId="2" borderId="12" xfId="0" quotePrefix="1" applyFont="1" applyFill="1" applyBorder="1" applyAlignment="1">
      <alignment horizontal="justify" vertical="center" wrapText="1"/>
    </xf>
    <xf numFmtId="0" fontId="3" fillId="2" borderId="11" xfId="0" quotePrefix="1" applyFont="1" applyFill="1" applyBorder="1" applyAlignment="1">
      <alignment horizontal="justify" vertical="center" wrapText="1"/>
    </xf>
    <xf numFmtId="0" fontId="3" fillId="2" borderId="9" xfId="0" quotePrefix="1" applyFont="1" applyFill="1" applyBorder="1" applyAlignment="1">
      <alignment horizontal="justify" vertical="center" wrapText="1"/>
    </xf>
    <xf numFmtId="0" fontId="3" fillId="2" borderId="0" xfId="0" quotePrefix="1" applyFont="1" applyFill="1" applyAlignment="1">
      <alignment horizontal="justify" vertical="center" wrapText="1"/>
    </xf>
    <xf numFmtId="0" fontId="3" fillId="2" borderId="8" xfId="0" quotePrefix="1" applyFont="1" applyFill="1" applyBorder="1" applyAlignment="1">
      <alignment horizontal="justify" vertical="center" wrapText="1"/>
    </xf>
    <xf numFmtId="0" fontId="3" fillId="2" borderId="7" xfId="0" quotePrefix="1" applyFont="1" applyFill="1" applyBorder="1" applyAlignment="1">
      <alignment horizontal="justify" vertical="center" wrapText="1"/>
    </xf>
    <xf numFmtId="0" fontId="3" fillId="2" borderId="10" xfId="0" quotePrefix="1" applyFont="1" applyFill="1" applyBorder="1" applyAlignment="1">
      <alignment horizontal="justify" vertical="center" wrapText="1"/>
    </xf>
    <xf numFmtId="0" fontId="3" fillId="2" borderId="6" xfId="0" quotePrefix="1" applyFont="1" applyFill="1" applyBorder="1" applyAlignment="1">
      <alignment horizontal="justify" vertical="center" wrapText="1"/>
    </xf>
    <xf numFmtId="0" fontId="3" fillId="0" borderId="4" xfId="0" quotePrefix="1" applyFont="1" applyBorder="1" applyAlignment="1">
      <alignment horizontal="right"/>
    </xf>
    <xf numFmtId="0" fontId="3" fillId="0" borderId="3" xfId="0" quotePrefix="1" applyFont="1" applyBorder="1" applyAlignment="1">
      <alignment horizontal="right"/>
    </xf>
    <xf numFmtId="0" fontId="3" fillId="0" borderId="2" xfId="0" quotePrefix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8" fillId="1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5" fillId="9" borderId="1" xfId="6" applyFont="1" applyFill="1" applyBorder="1" applyAlignment="1">
      <alignment horizontal="center" vertical="center" wrapText="1"/>
    </xf>
    <xf numFmtId="1" fontId="2" fillId="0" borderId="1" xfId="3" applyNumberFormat="1" applyFont="1" applyFill="1" applyBorder="1" applyAlignment="1">
      <alignment horizontal="center" vertical="center" wrapText="1"/>
    </xf>
    <xf numFmtId="0" fontId="2" fillId="0" borderId="1" xfId="3" applyNumberFormat="1" applyFont="1" applyFill="1" applyBorder="1" applyAlignment="1">
      <alignment horizontal="center" vertical="center" wrapText="1"/>
    </xf>
    <xf numFmtId="166" fontId="2" fillId="0" borderId="4" xfId="2" applyNumberFormat="1" applyFont="1" applyFill="1" applyBorder="1" applyAlignment="1">
      <alignment horizontal="center" vertical="center" wrapText="1"/>
    </xf>
    <xf numFmtId="166" fontId="2" fillId="0" borderId="2" xfId="2" applyNumberFormat="1" applyFont="1" applyFill="1" applyBorder="1" applyAlignment="1">
      <alignment horizontal="center" vertical="center" wrapText="1"/>
    </xf>
    <xf numFmtId="166" fontId="2" fillId="0" borderId="3" xfId="2" applyNumberFormat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justify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3" fillId="6" borderId="1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2" fontId="2" fillId="0" borderId="4" xfId="3" applyNumberFormat="1" applyFont="1" applyFill="1" applyBorder="1" applyAlignment="1">
      <alignment horizontal="center" vertical="center" wrapText="1"/>
    </xf>
    <xf numFmtId="2" fontId="2" fillId="0" borderId="2" xfId="3" applyNumberFormat="1" applyFont="1" applyFill="1" applyBorder="1" applyAlignment="1">
      <alignment horizontal="center" vertical="center" wrapText="1"/>
    </xf>
    <xf numFmtId="166" fontId="4" fillId="2" borderId="4" xfId="5" applyNumberFormat="1" applyFont="1" applyFill="1" applyBorder="1" applyAlignment="1">
      <alignment horizontal="center" vertical="center" wrapText="1"/>
    </xf>
    <xf numFmtId="166" fontId="4" fillId="2" borderId="2" xfId="5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3" xfId="0" quotePrefix="1" applyFont="1" applyFill="1" applyBorder="1" applyAlignment="1">
      <alignment horizontal="center" vertical="center" wrapText="1"/>
    </xf>
    <xf numFmtId="0" fontId="3" fillId="2" borderId="12" xfId="0" quotePrefix="1" applyFont="1" applyFill="1" applyBorder="1" applyAlignment="1">
      <alignment horizontal="center" vertical="center" wrapText="1"/>
    </xf>
    <xf numFmtId="0" fontId="3" fillId="2" borderId="11" xfId="0" quotePrefix="1" applyFont="1" applyFill="1" applyBorder="1" applyAlignment="1">
      <alignment horizontal="center" vertical="center" wrapText="1"/>
    </xf>
  </cellXfs>
  <cellStyles count="7">
    <cellStyle name="Millares 7" xfId="3"/>
    <cellStyle name="Millares_ACTA DE MODIFICACION" xfId="4"/>
    <cellStyle name="Moneda 2" xfId="2"/>
    <cellStyle name="Moneda 2 5" xfId="5"/>
    <cellStyle name="Normal" xfId="0" builtinId="0"/>
    <cellStyle name="Normal 13" xfId="6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1"/>
  <sheetViews>
    <sheetView topLeftCell="A44" workbookViewId="0">
      <selection activeCell="A37" sqref="A37"/>
    </sheetView>
  </sheetViews>
  <sheetFormatPr baseColWidth="10" defaultRowHeight="16" x14ac:dyDescent="0.2"/>
  <cols>
    <col min="1" max="1" width="27.1640625" customWidth="1"/>
    <col min="2" max="2" width="34.1640625" customWidth="1"/>
    <col min="3" max="3" width="60.6640625" customWidth="1"/>
    <col min="6" max="6" width="18.1640625" customWidth="1"/>
    <col min="8" max="8" width="17" customWidth="1"/>
  </cols>
  <sheetData>
    <row r="1" spans="1:8" ht="15" x14ac:dyDescent="0.2">
      <c r="A1" s="31"/>
      <c r="E1" s="30"/>
    </row>
    <row r="2" spans="1:8" ht="76" customHeight="1" x14ac:dyDescent="0.2">
      <c r="A2" s="46"/>
      <c r="B2" s="47"/>
      <c r="C2" s="52" t="s">
        <v>54</v>
      </c>
      <c r="D2" s="53"/>
      <c r="E2" s="53"/>
      <c r="F2" s="53"/>
      <c r="G2" s="53"/>
      <c r="H2" s="54"/>
    </row>
    <row r="3" spans="1:8" ht="15" x14ac:dyDescent="0.2">
      <c r="A3" s="48"/>
      <c r="B3" s="49"/>
      <c r="C3" s="55"/>
      <c r="D3" s="56"/>
      <c r="E3" s="56"/>
      <c r="F3" s="56"/>
      <c r="G3" s="56"/>
      <c r="H3" s="57"/>
    </row>
    <row r="4" spans="1:8" ht="15" hidden="1" x14ac:dyDescent="0.2">
      <c r="A4" s="48"/>
      <c r="B4" s="49"/>
      <c r="C4" s="55"/>
      <c r="D4" s="56"/>
      <c r="E4" s="56"/>
      <c r="F4" s="56"/>
      <c r="G4" s="56"/>
      <c r="H4" s="57"/>
    </row>
    <row r="5" spans="1:8" ht="15" hidden="1" x14ac:dyDescent="0.2">
      <c r="A5" s="48"/>
      <c r="B5" s="49"/>
      <c r="C5" s="58"/>
      <c r="D5" s="59"/>
      <c r="E5" s="59"/>
      <c r="F5" s="59"/>
      <c r="G5" s="59"/>
      <c r="H5" s="60"/>
    </row>
    <row r="6" spans="1:8" ht="15" x14ac:dyDescent="0.2">
      <c r="A6" s="48"/>
      <c r="B6" s="49"/>
      <c r="C6" s="61" t="s">
        <v>53</v>
      </c>
      <c r="D6" s="62"/>
      <c r="E6" s="63"/>
      <c r="F6" s="64"/>
      <c r="G6" s="65"/>
      <c r="H6" s="66"/>
    </row>
    <row r="7" spans="1:8" ht="15" x14ac:dyDescent="0.2">
      <c r="A7" s="50"/>
      <c r="B7" s="51"/>
      <c r="C7" s="67" t="s">
        <v>52</v>
      </c>
      <c r="D7" s="68"/>
      <c r="E7" s="69"/>
      <c r="F7" s="64"/>
      <c r="G7" s="65"/>
      <c r="H7" s="66"/>
    </row>
    <row r="8" spans="1:8" ht="15" x14ac:dyDescent="0.2">
      <c r="A8" s="70" t="s">
        <v>51</v>
      </c>
      <c r="B8" s="70"/>
      <c r="C8" s="71" t="s">
        <v>50</v>
      </c>
      <c r="D8" s="71"/>
      <c r="E8" s="71"/>
      <c r="F8" s="72"/>
      <c r="G8" s="72"/>
      <c r="H8" s="72"/>
    </row>
    <row r="9" spans="1:8" ht="42" x14ac:dyDescent="0.2">
      <c r="A9" s="73" t="s">
        <v>49</v>
      </c>
      <c r="B9" s="73"/>
      <c r="C9" s="73"/>
      <c r="D9" s="73"/>
      <c r="E9" s="73"/>
      <c r="F9" s="73"/>
      <c r="G9" s="73"/>
      <c r="H9" s="73"/>
    </row>
    <row r="10" spans="1:8" ht="56" x14ac:dyDescent="0.2">
      <c r="A10" s="32" t="s">
        <v>48</v>
      </c>
      <c r="B10" s="13" t="s">
        <v>56</v>
      </c>
      <c r="C10" s="32" t="s">
        <v>44</v>
      </c>
      <c r="D10" s="32" t="s">
        <v>43</v>
      </c>
      <c r="E10" s="32" t="s">
        <v>60</v>
      </c>
      <c r="F10" s="32" t="s">
        <v>42</v>
      </c>
      <c r="G10" s="32" t="s">
        <v>41</v>
      </c>
      <c r="H10" s="32" t="s">
        <v>40</v>
      </c>
    </row>
    <row r="11" spans="1:8" ht="64" x14ac:dyDescent="0.2">
      <c r="A11" s="20" t="s">
        <v>47</v>
      </c>
      <c r="B11" s="21" t="s">
        <v>38</v>
      </c>
      <c r="C11" s="20">
        <v>1</v>
      </c>
      <c r="D11" s="19">
        <v>0.5</v>
      </c>
      <c r="E11" s="18">
        <v>0.5</v>
      </c>
      <c r="F11" s="33">
        <v>11000000</v>
      </c>
      <c r="G11" s="16">
        <v>2.1</v>
      </c>
      <c r="H11" s="15">
        <f>+ROUND(F11*G11*D11*E11,0)</f>
        <v>5775000</v>
      </c>
    </row>
    <row r="12" spans="1:8" ht="64" x14ac:dyDescent="0.2">
      <c r="A12" s="20" t="s">
        <v>62</v>
      </c>
      <c r="B12" s="21" t="s">
        <v>36</v>
      </c>
      <c r="C12" s="20">
        <v>1</v>
      </c>
      <c r="D12" s="19">
        <v>0.5</v>
      </c>
      <c r="E12" s="18">
        <v>0.3</v>
      </c>
      <c r="F12" s="33">
        <v>6000000</v>
      </c>
      <c r="G12" s="16">
        <v>2.1</v>
      </c>
      <c r="H12" s="15">
        <f t="shared" ref="H12:H14" si="0">+ROUND(F12*G12*D12*E12,0)</f>
        <v>1890000</v>
      </c>
    </row>
    <row r="13" spans="1:8" ht="64" x14ac:dyDescent="0.2">
      <c r="A13" s="20" t="s">
        <v>63</v>
      </c>
      <c r="B13" s="21" t="s">
        <v>34</v>
      </c>
      <c r="C13" s="20">
        <v>1</v>
      </c>
      <c r="D13" s="19">
        <v>0.5</v>
      </c>
      <c r="E13" s="18">
        <v>0.5</v>
      </c>
      <c r="F13" s="33">
        <v>8000000</v>
      </c>
      <c r="G13" s="16">
        <v>2.1</v>
      </c>
      <c r="H13" s="15">
        <f t="shared" si="0"/>
        <v>4200000</v>
      </c>
    </row>
    <row r="14" spans="1:8" ht="64" x14ac:dyDescent="0.2">
      <c r="A14" s="20" t="s">
        <v>64</v>
      </c>
      <c r="B14" s="21" t="s">
        <v>32</v>
      </c>
      <c r="C14" s="20">
        <v>1</v>
      </c>
      <c r="D14" s="19">
        <v>0.5</v>
      </c>
      <c r="E14" s="18">
        <v>0.5</v>
      </c>
      <c r="F14" s="33">
        <v>8000000</v>
      </c>
      <c r="G14" s="16">
        <v>2.1</v>
      </c>
      <c r="H14" s="15">
        <f t="shared" si="0"/>
        <v>4200000</v>
      </c>
    </row>
    <row r="15" spans="1:8" ht="28" x14ac:dyDescent="0.2">
      <c r="A15" s="39" t="s">
        <v>45</v>
      </c>
      <c r="B15" s="40"/>
      <c r="C15" s="40"/>
      <c r="D15" s="40"/>
      <c r="E15" s="40"/>
      <c r="F15" s="40"/>
      <c r="G15" s="41"/>
      <c r="H15" s="28">
        <f>+SUM(H11:H14)</f>
        <v>16065000</v>
      </c>
    </row>
    <row r="16" spans="1:8" ht="84" x14ac:dyDescent="0.2">
      <c r="A16" s="12">
        <v>2</v>
      </c>
      <c r="B16" s="27" t="s">
        <v>57</v>
      </c>
      <c r="C16" s="26" t="s">
        <v>44</v>
      </c>
      <c r="D16" s="25" t="s">
        <v>43</v>
      </c>
      <c r="E16" s="24" t="s">
        <v>60</v>
      </c>
      <c r="F16" s="23" t="s">
        <v>42</v>
      </c>
      <c r="G16" s="24" t="s">
        <v>41</v>
      </c>
      <c r="H16" s="23" t="s">
        <v>40</v>
      </c>
    </row>
    <row r="17" spans="1:12" ht="64" x14ac:dyDescent="0.2">
      <c r="A17" s="20" t="s">
        <v>39</v>
      </c>
      <c r="B17" s="21" t="s">
        <v>38</v>
      </c>
      <c r="C17" s="20">
        <v>1</v>
      </c>
      <c r="D17" s="19">
        <v>6.5</v>
      </c>
      <c r="E17" s="18">
        <v>0.5</v>
      </c>
      <c r="F17" s="17">
        <v>11000000</v>
      </c>
      <c r="G17" s="16">
        <v>2.1</v>
      </c>
      <c r="H17" s="15">
        <v>75075000</v>
      </c>
      <c r="I17" s="1"/>
    </row>
    <row r="18" spans="1:12" ht="64" x14ac:dyDescent="0.2">
      <c r="A18" s="20" t="s">
        <v>37</v>
      </c>
      <c r="B18" s="21" t="s">
        <v>36</v>
      </c>
      <c r="C18" s="20">
        <v>1</v>
      </c>
      <c r="D18" s="19">
        <v>6.5</v>
      </c>
      <c r="E18" s="18">
        <v>1</v>
      </c>
      <c r="F18" s="17">
        <v>6000000</v>
      </c>
      <c r="G18" s="16">
        <v>2.1</v>
      </c>
      <c r="H18" s="15">
        <v>81900000</v>
      </c>
      <c r="I18" s="1"/>
    </row>
    <row r="19" spans="1:12" ht="64" x14ac:dyDescent="0.2">
      <c r="A19" s="20" t="s">
        <v>35</v>
      </c>
      <c r="B19" s="21" t="s">
        <v>34</v>
      </c>
      <c r="C19" s="20">
        <v>1</v>
      </c>
      <c r="D19" s="19">
        <v>6.5</v>
      </c>
      <c r="E19" s="18">
        <v>0.39999999999999997</v>
      </c>
      <c r="F19" s="17">
        <v>8000000</v>
      </c>
      <c r="G19" s="16">
        <v>2.1</v>
      </c>
      <c r="H19" s="15">
        <v>43680000</v>
      </c>
      <c r="I19" s="5"/>
      <c r="J19" s="22"/>
      <c r="K19" s="22"/>
      <c r="L19" s="22"/>
    </row>
    <row r="20" spans="1:12" ht="64" x14ac:dyDescent="0.2">
      <c r="A20" s="20" t="s">
        <v>33</v>
      </c>
      <c r="B20" s="21" t="s">
        <v>32</v>
      </c>
      <c r="C20" s="20">
        <v>1</v>
      </c>
      <c r="D20" s="19">
        <v>6.5</v>
      </c>
      <c r="E20" s="18">
        <v>0.3</v>
      </c>
      <c r="F20" s="17">
        <v>8000000</v>
      </c>
      <c r="G20" s="16">
        <v>2.1</v>
      </c>
      <c r="H20" s="15">
        <v>32760000</v>
      </c>
      <c r="I20" s="5"/>
    </row>
    <row r="21" spans="1:12" ht="112" x14ac:dyDescent="0.2">
      <c r="A21" s="20" t="s">
        <v>31</v>
      </c>
      <c r="B21" s="21" t="s">
        <v>30</v>
      </c>
      <c r="C21" s="20">
        <v>1</v>
      </c>
      <c r="D21" s="19">
        <v>6.5</v>
      </c>
      <c r="E21" s="18">
        <v>0.5</v>
      </c>
      <c r="F21" s="17">
        <v>5000000</v>
      </c>
      <c r="G21" s="16">
        <v>2.1</v>
      </c>
      <c r="H21" s="15">
        <v>34125000</v>
      </c>
      <c r="I21" s="5"/>
    </row>
    <row r="22" spans="1:12" ht="32" x14ac:dyDescent="0.2">
      <c r="A22" s="20" t="s">
        <v>29</v>
      </c>
      <c r="B22" s="21" t="s">
        <v>28</v>
      </c>
      <c r="C22" s="20">
        <v>1</v>
      </c>
      <c r="D22" s="19">
        <v>6.5</v>
      </c>
      <c r="E22" s="18">
        <v>1</v>
      </c>
      <c r="F22" s="17">
        <v>3000000</v>
      </c>
      <c r="G22" s="16">
        <v>2.1</v>
      </c>
      <c r="H22" s="15">
        <v>40950000</v>
      </c>
      <c r="I22" s="5"/>
    </row>
    <row r="23" spans="1:12" ht="32" x14ac:dyDescent="0.2">
      <c r="A23" s="20" t="s">
        <v>27</v>
      </c>
      <c r="B23" s="21" t="s">
        <v>26</v>
      </c>
      <c r="C23" s="20">
        <v>1</v>
      </c>
      <c r="D23" s="19">
        <v>6.5</v>
      </c>
      <c r="E23" s="18">
        <v>1</v>
      </c>
      <c r="F23" s="17">
        <v>2000000</v>
      </c>
      <c r="G23" s="16">
        <v>2.1</v>
      </c>
      <c r="H23" s="15">
        <v>27300000</v>
      </c>
      <c r="I23" s="5"/>
    </row>
    <row r="24" spans="1:12" ht="48" x14ac:dyDescent="0.2">
      <c r="A24" s="20" t="s">
        <v>25</v>
      </c>
      <c r="B24" s="21" t="s">
        <v>24</v>
      </c>
      <c r="C24" s="20">
        <v>1</v>
      </c>
      <c r="D24" s="19">
        <v>6.5</v>
      </c>
      <c r="E24" s="18">
        <v>1</v>
      </c>
      <c r="F24" s="17">
        <v>3000000</v>
      </c>
      <c r="G24" s="16">
        <v>2.1</v>
      </c>
      <c r="H24" s="15">
        <v>40950000</v>
      </c>
      <c r="I24" s="5"/>
    </row>
    <row r="25" spans="1:12" ht="28" x14ac:dyDescent="0.2">
      <c r="A25" s="45" t="s">
        <v>23</v>
      </c>
      <c r="B25" s="45"/>
      <c r="C25" s="45"/>
      <c r="D25" s="45"/>
      <c r="E25" s="45"/>
      <c r="F25" s="45"/>
      <c r="G25" s="45"/>
      <c r="H25" s="6">
        <v>376740000</v>
      </c>
      <c r="J25" s="14"/>
      <c r="K25" s="14"/>
    </row>
    <row r="26" spans="1:12" ht="42" x14ac:dyDescent="0.2">
      <c r="A26" s="12">
        <v>3</v>
      </c>
      <c r="B26" s="27" t="s">
        <v>22</v>
      </c>
      <c r="C26" s="12" t="s">
        <v>21</v>
      </c>
      <c r="D26" s="42" t="s">
        <v>20</v>
      </c>
      <c r="E26" s="42"/>
      <c r="F26" s="43" t="s">
        <v>19</v>
      </c>
      <c r="G26" s="44"/>
      <c r="H26" s="12" t="s">
        <v>59</v>
      </c>
      <c r="I26" s="1"/>
    </row>
    <row r="27" spans="1:12" ht="184" customHeight="1" x14ac:dyDescent="0.2">
      <c r="A27" s="11" t="s">
        <v>18</v>
      </c>
      <c r="B27" s="94" t="s">
        <v>61</v>
      </c>
      <c r="C27" s="9" t="s">
        <v>13</v>
      </c>
      <c r="D27" s="74">
        <v>7</v>
      </c>
      <c r="E27" s="75"/>
      <c r="F27" s="76">
        <v>3000000</v>
      </c>
      <c r="G27" s="77"/>
      <c r="H27" s="8">
        <v>21000000</v>
      </c>
      <c r="I27" s="1"/>
    </row>
    <row r="28" spans="1:12" ht="127" customHeight="1" x14ac:dyDescent="0.2">
      <c r="A28" s="11" t="s">
        <v>17</v>
      </c>
      <c r="B28" s="94" t="s">
        <v>16</v>
      </c>
      <c r="C28" s="9" t="s">
        <v>13</v>
      </c>
      <c r="D28" s="74">
        <v>7</v>
      </c>
      <c r="E28" s="75"/>
      <c r="F28" s="76">
        <v>8000000</v>
      </c>
      <c r="G28" s="77"/>
      <c r="H28" s="8">
        <v>56000000</v>
      </c>
      <c r="J28" s="7"/>
      <c r="K28" s="34"/>
    </row>
    <row r="29" spans="1:12" ht="201" customHeight="1" x14ac:dyDescent="0.2">
      <c r="A29" s="11" t="s">
        <v>15</v>
      </c>
      <c r="B29" s="94" t="s">
        <v>14</v>
      </c>
      <c r="C29" s="9" t="s">
        <v>13</v>
      </c>
      <c r="D29" s="74">
        <v>7</v>
      </c>
      <c r="E29" s="75"/>
      <c r="F29" s="76">
        <v>4000000</v>
      </c>
      <c r="G29" s="77"/>
      <c r="H29" s="8">
        <v>28000000</v>
      </c>
      <c r="J29" s="7"/>
      <c r="K29" s="7"/>
    </row>
    <row r="30" spans="1:12" ht="56" x14ac:dyDescent="0.2">
      <c r="A30" s="45" t="s">
        <v>68</v>
      </c>
      <c r="B30" s="45"/>
      <c r="C30" s="45"/>
      <c r="D30" s="45"/>
      <c r="E30" s="45"/>
      <c r="F30" s="45"/>
      <c r="G30" s="45"/>
      <c r="H30" s="6">
        <v>105000000</v>
      </c>
      <c r="J30" s="36"/>
      <c r="K30" s="36"/>
    </row>
    <row r="31" spans="1:12" ht="42" x14ac:dyDescent="0.2">
      <c r="A31" s="32">
        <v>4</v>
      </c>
      <c r="B31" s="27" t="s">
        <v>65</v>
      </c>
      <c r="C31" s="32" t="s">
        <v>21</v>
      </c>
      <c r="D31" s="42" t="s">
        <v>20</v>
      </c>
      <c r="E31" s="42"/>
      <c r="F31" s="43" t="s">
        <v>19</v>
      </c>
      <c r="G31" s="44"/>
      <c r="H31" s="32" t="s">
        <v>59</v>
      </c>
      <c r="J31" s="36"/>
      <c r="K31" s="36"/>
    </row>
    <row r="32" spans="1:12" ht="70" customHeight="1" x14ac:dyDescent="0.2">
      <c r="A32" s="11" t="s">
        <v>66</v>
      </c>
      <c r="B32" s="10" t="s">
        <v>12</v>
      </c>
      <c r="C32" s="9" t="s">
        <v>10</v>
      </c>
      <c r="D32" s="74">
        <v>1</v>
      </c>
      <c r="E32" s="75"/>
      <c r="F32" s="76">
        <v>49000000</v>
      </c>
      <c r="G32" s="77"/>
      <c r="H32" s="8">
        <v>49000000</v>
      </c>
      <c r="J32" s="36"/>
      <c r="K32" s="36"/>
    </row>
    <row r="33" spans="1:20" ht="37" customHeight="1" x14ac:dyDescent="0.2">
      <c r="A33" s="11" t="s">
        <v>67</v>
      </c>
      <c r="B33" s="10" t="s">
        <v>11</v>
      </c>
      <c r="C33" s="9" t="s">
        <v>10</v>
      </c>
      <c r="D33" s="74">
        <v>1</v>
      </c>
      <c r="E33" s="75"/>
      <c r="F33" s="76">
        <v>28258613</v>
      </c>
      <c r="G33" s="78"/>
      <c r="H33" s="8">
        <v>28258613</v>
      </c>
      <c r="J33" s="36"/>
      <c r="K33" s="36"/>
    </row>
    <row r="34" spans="1:20" ht="56" x14ac:dyDescent="0.2">
      <c r="A34" s="45" t="s">
        <v>69</v>
      </c>
      <c r="B34" s="45"/>
      <c r="C34" s="45"/>
      <c r="D34" s="45"/>
      <c r="E34" s="45"/>
      <c r="F34" s="45"/>
      <c r="G34" s="39"/>
      <c r="H34" s="6">
        <v>77258613</v>
      </c>
      <c r="J34" s="37"/>
      <c r="K34" s="36"/>
    </row>
    <row r="35" spans="1:20" ht="15" x14ac:dyDescent="0.2">
      <c r="A35" s="39"/>
      <c r="B35" s="40"/>
      <c r="C35" s="40"/>
      <c r="D35" s="40"/>
      <c r="E35" s="40"/>
      <c r="F35" s="40"/>
      <c r="G35" s="40"/>
      <c r="H35" s="80"/>
      <c r="I35" s="5"/>
      <c r="J35" s="35"/>
      <c r="K35" s="36"/>
    </row>
    <row r="36" spans="1:20" ht="28" x14ac:dyDescent="0.2">
      <c r="A36" s="86" t="s">
        <v>9</v>
      </c>
      <c r="B36" s="86"/>
      <c r="C36" s="86"/>
      <c r="D36" s="86"/>
      <c r="E36" s="86"/>
      <c r="F36" s="86"/>
      <c r="G36" s="86"/>
      <c r="H36" s="4">
        <v>575063613</v>
      </c>
      <c r="J36" s="38"/>
      <c r="K36" s="35"/>
    </row>
    <row r="37" spans="1:20" ht="56" x14ac:dyDescent="0.2">
      <c r="A37" s="82" t="s">
        <v>8</v>
      </c>
      <c r="B37" s="82"/>
      <c r="C37" s="82"/>
      <c r="D37" s="82"/>
      <c r="E37" s="82"/>
      <c r="F37" s="82"/>
      <c r="G37" s="82"/>
      <c r="H37" s="3">
        <v>109262086</v>
      </c>
      <c r="I37" s="1"/>
      <c r="J37" s="7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70" x14ac:dyDescent="0.2">
      <c r="A38" s="83" t="s">
        <v>7</v>
      </c>
      <c r="B38" s="83"/>
      <c r="C38" s="83"/>
      <c r="D38" s="83"/>
      <c r="E38" s="83"/>
      <c r="F38" s="83"/>
      <c r="G38" s="83"/>
      <c r="H38" s="2">
        <v>684325699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" x14ac:dyDescent="0.2">
      <c r="A39" s="84"/>
      <c r="B39" s="85"/>
      <c r="C39" s="85"/>
      <c r="D39" s="85"/>
      <c r="E39" s="85"/>
      <c r="F39" s="85"/>
      <c r="G39" s="85"/>
      <c r="H39" s="8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88" customHeight="1" x14ac:dyDescent="0.2">
      <c r="A40" s="79" t="s">
        <v>6</v>
      </c>
      <c r="B40" s="79"/>
      <c r="C40" s="79"/>
      <c r="D40" s="79"/>
      <c r="E40" s="79"/>
      <c r="F40" s="79"/>
      <c r="G40" s="79"/>
      <c r="H40" s="79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40" x14ac:dyDescent="0.2">
      <c r="A41" s="79" t="s">
        <v>5</v>
      </c>
      <c r="B41" s="79"/>
      <c r="C41" s="79"/>
      <c r="D41" s="79"/>
      <c r="E41" s="79"/>
      <c r="F41" s="79"/>
      <c r="G41" s="79"/>
      <c r="H41" s="79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91" customHeight="1" x14ac:dyDescent="0.2">
      <c r="A42" s="79" t="s">
        <v>4</v>
      </c>
      <c r="B42" s="79"/>
      <c r="C42" s="79"/>
      <c r="D42" s="79"/>
      <c r="E42" s="79"/>
      <c r="F42" s="79"/>
      <c r="G42" s="79"/>
      <c r="H42" s="79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7" customHeight="1" x14ac:dyDescent="0.2">
      <c r="A43" s="79" t="s">
        <v>3</v>
      </c>
      <c r="B43" s="79"/>
      <c r="C43" s="79"/>
      <c r="D43" s="79"/>
      <c r="E43" s="79"/>
      <c r="F43" s="79"/>
      <c r="G43" s="79"/>
      <c r="H43" s="79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18" customHeight="1" x14ac:dyDescent="0.2">
      <c r="A44" s="81" t="s">
        <v>2</v>
      </c>
      <c r="B44" s="81"/>
      <c r="C44" s="81"/>
      <c r="D44" s="81"/>
      <c r="E44" s="81"/>
      <c r="F44" s="81"/>
      <c r="G44" s="81"/>
      <c r="H44" s="8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36" customHeight="1" x14ac:dyDescent="0.2">
      <c r="A45" s="79" t="s">
        <v>1</v>
      </c>
      <c r="B45" s="79"/>
      <c r="C45" s="79"/>
      <c r="D45" s="79"/>
      <c r="E45" s="79"/>
      <c r="F45" s="79"/>
      <c r="G45" s="79"/>
      <c r="H45" s="79"/>
    </row>
    <row r="46" spans="1:20" ht="15" x14ac:dyDescent="0.2">
      <c r="A46" s="79" t="s">
        <v>0</v>
      </c>
      <c r="B46" s="79"/>
      <c r="C46" s="79"/>
      <c r="D46" s="79"/>
      <c r="E46" s="79"/>
      <c r="F46" s="79"/>
      <c r="G46" s="79"/>
      <c r="H46" s="79"/>
    </row>
    <row r="47" spans="1:20" ht="15" x14ac:dyDescent="0.2">
      <c r="A47" s="1"/>
      <c r="E47" s="1"/>
    </row>
    <row r="48" spans="1:20" ht="15" x14ac:dyDescent="0.2">
      <c r="A48" s="1"/>
      <c r="E48" s="1"/>
    </row>
    <row r="49" ht="15" x14ac:dyDescent="0.2"/>
    <row r="50" ht="15" x14ac:dyDescent="0.2"/>
    <row r="51" ht="15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8"/>
  <sheetViews>
    <sheetView tabSelected="1" topLeftCell="A30" workbookViewId="0">
      <selection activeCell="C2" sqref="C2:H2"/>
    </sheetView>
  </sheetViews>
  <sheetFormatPr baseColWidth="10" defaultRowHeight="16" x14ac:dyDescent="0.2"/>
  <cols>
    <col min="1" max="1" width="29.83203125" customWidth="1"/>
    <col min="2" max="2" width="30.6640625" customWidth="1"/>
    <col min="3" max="3" width="29.5" customWidth="1"/>
    <col min="4" max="4" width="19.1640625" customWidth="1"/>
    <col min="5" max="5" width="15.33203125" customWidth="1"/>
    <col min="8" max="8" width="15.83203125" customWidth="1"/>
  </cols>
  <sheetData>
    <row r="1" spans="1:12" ht="15" x14ac:dyDescent="0.2">
      <c r="A1" s="31"/>
      <c r="E1" s="30"/>
    </row>
    <row r="2" spans="1:12" ht="61" customHeight="1" x14ac:dyDescent="0.2">
      <c r="A2" s="46"/>
      <c r="B2" s="47"/>
      <c r="C2" s="95" t="s">
        <v>54</v>
      </c>
      <c r="D2" s="96"/>
      <c r="E2" s="96"/>
      <c r="F2" s="96"/>
      <c r="G2" s="96"/>
      <c r="H2" s="97"/>
    </row>
    <row r="3" spans="1:12" ht="15" x14ac:dyDescent="0.2">
      <c r="A3" s="48"/>
      <c r="B3" s="49"/>
      <c r="C3" s="55"/>
      <c r="D3" s="56"/>
      <c r="E3" s="56"/>
      <c r="F3" s="56"/>
      <c r="G3" s="56"/>
      <c r="H3" s="57"/>
    </row>
    <row r="4" spans="1:12" ht="15" x14ac:dyDescent="0.2">
      <c r="A4" s="48"/>
      <c r="B4" s="49"/>
      <c r="C4" s="55"/>
      <c r="D4" s="56"/>
      <c r="E4" s="56"/>
      <c r="F4" s="56"/>
      <c r="G4" s="56"/>
      <c r="H4" s="57"/>
    </row>
    <row r="5" spans="1:12" ht="2" customHeight="1" x14ac:dyDescent="0.2">
      <c r="A5" s="48"/>
      <c r="B5" s="49"/>
      <c r="C5" s="58"/>
      <c r="D5" s="59"/>
      <c r="E5" s="59"/>
      <c r="F5" s="59"/>
      <c r="G5" s="59"/>
      <c r="H5" s="60"/>
    </row>
    <row r="6" spans="1:12" ht="15" x14ac:dyDescent="0.2">
      <c r="A6" s="48"/>
      <c r="B6" s="49"/>
      <c r="C6" s="61" t="s">
        <v>53</v>
      </c>
      <c r="D6" s="62"/>
      <c r="E6" s="63"/>
      <c r="F6" s="64"/>
      <c r="G6" s="65"/>
      <c r="H6" s="66"/>
    </row>
    <row r="7" spans="1:12" ht="15" x14ac:dyDescent="0.2">
      <c r="A7" s="50"/>
      <c r="B7" s="51"/>
      <c r="C7" s="67" t="s">
        <v>52</v>
      </c>
      <c r="D7" s="68"/>
      <c r="E7" s="69"/>
      <c r="F7" s="64"/>
      <c r="G7" s="65"/>
      <c r="H7" s="66"/>
    </row>
    <row r="8" spans="1:12" ht="15" x14ac:dyDescent="0.2">
      <c r="A8" s="70" t="s">
        <v>55</v>
      </c>
      <c r="B8" s="70"/>
      <c r="C8" s="71" t="s">
        <v>50</v>
      </c>
      <c r="D8" s="71"/>
      <c r="E8" s="71"/>
      <c r="F8" s="72"/>
      <c r="G8" s="72"/>
      <c r="H8" s="72"/>
    </row>
    <row r="9" spans="1:12" ht="42" x14ac:dyDescent="0.2">
      <c r="A9" s="73" t="s">
        <v>55</v>
      </c>
      <c r="B9" s="73"/>
      <c r="C9" s="73"/>
      <c r="D9" s="73"/>
      <c r="E9" s="73"/>
      <c r="F9" s="73"/>
      <c r="G9" s="73"/>
      <c r="H9" s="73"/>
    </row>
    <row r="10" spans="1:12" ht="56" x14ac:dyDescent="0.2">
      <c r="A10" s="12" t="s">
        <v>48</v>
      </c>
      <c r="B10" s="27" t="s">
        <v>56</v>
      </c>
      <c r="C10" s="26" t="s">
        <v>21</v>
      </c>
      <c r="D10" s="87" t="s">
        <v>20</v>
      </c>
      <c r="E10" s="88"/>
      <c r="F10" s="87" t="s">
        <v>19</v>
      </c>
      <c r="G10" s="88"/>
      <c r="H10" s="26" t="s">
        <v>58</v>
      </c>
    </row>
    <row r="11" spans="1:12" ht="80" x14ac:dyDescent="0.2">
      <c r="A11" s="20" t="s">
        <v>47</v>
      </c>
      <c r="B11" s="21" t="s">
        <v>56</v>
      </c>
      <c r="C11" s="20" t="s">
        <v>46</v>
      </c>
      <c r="D11" s="89">
        <v>1</v>
      </c>
      <c r="E11" s="90"/>
      <c r="F11" s="91"/>
      <c r="G11" s="92"/>
      <c r="H11" s="29"/>
    </row>
    <row r="12" spans="1:12" ht="28" x14ac:dyDescent="0.2">
      <c r="A12" s="39" t="s">
        <v>45</v>
      </c>
      <c r="B12" s="40"/>
      <c r="C12" s="40"/>
      <c r="D12" s="40"/>
      <c r="E12" s="40"/>
      <c r="F12" s="40"/>
      <c r="G12" s="41"/>
      <c r="H12" s="28"/>
    </row>
    <row r="13" spans="1:12" ht="84" x14ac:dyDescent="0.2">
      <c r="A13" s="12">
        <v>2</v>
      </c>
      <c r="B13" s="27" t="s">
        <v>57</v>
      </c>
      <c r="C13" s="26" t="s">
        <v>44</v>
      </c>
      <c r="D13" s="25" t="s">
        <v>43</v>
      </c>
      <c r="E13" s="24" t="s">
        <v>60</v>
      </c>
      <c r="F13" s="23" t="s">
        <v>42</v>
      </c>
      <c r="G13" s="24" t="s">
        <v>41</v>
      </c>
      <c r="H13" s="23" t="s">
        <v>40</v>
      </c>
    </row>
    <row r="14" spans="1:12" ht="44" customHeight="1" x14ac:dyDescent="0.2">
      <c r="A14" s="20" t="s">
        <v>39</v>
      </c>
      <c r="B14" s="21" t="s">
        <v>38</v>
      </c>
      <c r="C14" s="20">
        <v>1</v>
      </c>
      <c r="D14" s="19">
        <v>6.5</v>
      </c>
      <c r="E14" s="18">
        <v>0.5</v>
      </c>
      <c r="F14" s="17"/>
      <c r="G14" s="16"/>
      <c r="H14" s="15"/>
      <c r="I14" s="1"/>
    </row>
    <row r="15" spans="1:12" ht="51" customHeight="1" x14ac:dyDescent="0.2">
      <c r="A15" s="20" t="s">
        <v>37</v>
      </c>
      <c r="B15" s="21" t="s">
        <v>36</v>
      </c>
      <c r="C15" s="20">
        <v>1</v>
      </c>
      <c r="D15" s="19">
        <v>6.5</v>
      </c>
      <c r="E15" s="18">
        <v>1</v>
      </c>
      <c r="F15" s="17"/>
      <c r="G15" s="16"/>
      <c r="H15" s="15"/>
      <c r="I15" s="1"/>
    </row>
    <row r="16" spans="1:12" ht="49" customHeight="1" x14ac:dyDescent="0.2">
      <c r="A16" s="20" t="s">
        <v>35</v>
      </c>
      <c r="B16" s="21" t="s">
        <v>34</v>
      </c>
      <c r="C16" s="20">
        <v>1</v>
      </c>
      <c r="D16" s="19">
        <v>6.5</v>
      </c>
      <c r="E16" s="18">
        <v>0.39999999999999997</v>
      </c>
      <c r="F16" s="17"/>
      <c r="G16" s="16"/>
      <c r="H16" s="15"/>
      <c r="I16" s="5"/>
      <c r="J16" s="22"/>
      <c r="K16" s="22"/>
      <c r="L16" s="22"/>
    </row>
    <row r="17" spans="1:11" ht="46" customHeight="1" x14ac:dyDescent="0.2">
      <c r="A17" s="20" t="s">
        <v>33</v>
      </c>
      <c r="B17" s="21" t="s">
        <v>32</v>
      </c>
      <c r="C17" s="20">
        <v>1</v>
      </c>
      <c r="D17" s="19">
        <v>6.5</v>
      </c>
      <c r="E17" s="18">
        <v>0.3</v>
      </c>
      <c r="F17" s="17"/>
      <c r="G17" s="16"/>
      <c r="H17" s="15"/>
      <c r="I17" s="5"/>
    </row>
    <row r="18" spans="1:11" ht="64" customHeight="1" x14ac:dyDescent="0.2">
      <c r="A18" s="20" t="s">
        <v>31</v>
      </c>
      <c r="B18" s="21" t="s">
        <v>30</v>
      </c>
      <c r="C18" s="20">
        <v>1</v>
      </c>
      <c r="D18" s="19">
        <v>6.5</v>
      </c>
      <c r="E18" s="18">
        <v>0.5</v>
      </c>
      <c r="F18" s="17"/>
      <c r="G18" s="16"/>
      <c r="H18" s="15"/>
      <c r="I18" s="5"/>
    </row>
    <row r="19" spans="1:11" ht="32" x14ac:dyDescent="0.2">
      <c r="A19" s="20" t="s">
        <v>29</v>
      </c>
      <c r="B19" s="21" t="s">
        <v>28</v>
      </c>
      <c r="C19" s="20">
        <v>1</v>
      </c>
      <c r="D19" s="19">
        <v>6.5</v>
      </c>
      <c r="E19" s="18">
        <v>1</v>
      </c>
      <c r="F19" s="17"/>
      <c r="G19" s="16"/>
      <c r="H19" s="15"/>
      <c r="I19" s="5"/>
    </row>
    <row r="20" spans="1:11" ht="32" x14ac:dyDescent="0.2">
      <c r="A20" s="20" t="s">
        <v>27</v>
      </c>
      <c r="B20" s="21" t="s">
        <v>26</v>
      </c>
      <c r="C20" s="20">
        <v>1</v>
      </c>
      <c r="D20" s="19">
        <v>6.5</v>
      </c>
      <c r="E20" s="18">
        <v>1</v>
      </c>
      <c r="F20" s="17"/>
      <c r="G20" s="16"/>
      <c r="H20" s="15"/>
      <c r="I20" s="5"/>
    </row>
    <row r="21" spans="1:11" ht="48" x14ac:dyDescent="0.2">
      <c r="A21" s="20" t="s">
        <v>25</v>
      </c>
      <c r="B21" s="21" t="s">
        <v>24</v>
      </c>
      <c r="C21" s="20">
        <v>1</v>
      </c>
      <c r="D21" s="19">
        <v>6.5</v>
      </c>
      <c r="E21" s="18">
        <v>1</v>
      </c>
      <c r="F21" s="17"/>
      <c r="G21" s="16"/>
      <c r="H21" s="15"/>
      <c r="I21" s="5"/>
    </row>
    <row r="22" spans="1:11" ht="28" x14ac:dyDescent="0.2">
      <c r="A22" s="45" t="s">
        <v>23</v>
      </c>
      <c r="B22" s="45"/>
      <c r="C22" s="45"/>
      <c r="D22" s="45"/>
      <c r="E22" s="45"/>
      <c r="F22" s="45"/>
      <c r="G22" s="45"/>
      <c r="H22" s="6"/>
      <c r="J22" s="14"/>
      <c r="K22" s="14"/>
    </row>
    <row r="23" spans="1:11" ht="23" customHeight="1" x14ac:dyDescent="0.2">
      <c r="A23" s="12">
        <v>3</v>
      </c>
      <c r="B23" s="13" t="s">
        <v>22</v>
      </c>
      <c r="C23" s="12" t="s">
        <v>21</v>
      </c>
      <c r="D23" s="42" t="s">
        <v>20</v>
      </c>
      <c r="E23" s="42"/>
      <c r="F23" s="43" t="s">
        <v>19</v>
      </c>
      <c r="G23" s="44"/>
      <c r="H23" s="12" t="s">
        <v>58</v>
      </c>
      <c r="I23" s="1"/>
    </row>
    <row r="24" spans="1:11" ht="155" customHeight="1" x14ac:dyDescent="0.2">
      <c r="A24" s="11" t="s">
        <v>18</v>
      </c>
      <c r="B24" s="10" t="s">
        <v>61</v>
      </c>
      <c r="C24" s="9" t="s">
        <v>13</v>
      </c>
      <c r="D24" s="74">
        <v>7</v>
      </c>
      <c r="E24" s="75"/>
      <c r="F24" s="76"/>
      <c r="G24" s="77"/>
      <c r="H24" s="8"/>
      <c r="I24" s="1"/>
    </row>
    <row r="25" spans="1:11" ht="118" customHeight="1" x14ac:dyDescent="0.2">
      <c r="A25" s="11" t="s">
        <v>17</v>
      </c>
      <c r="B25" s="10" t="s">
        <v>16</v>
      </c>
      <c r="C25" s="9" t="s">
        <v>13</v>
      </c>
      <c r="D25" s="74">
        <v>7</v>
      </c>
      <c r="E25" s="75"/>
      <c r="F25" s="76"/>
      <c r="G25" s="77"/>
      <c r="H25" s="8"/>
      <c r="J25" s="7"/>
      <c r="K25" s="7"/>
    </row>
    <row r="26" spans="1:11" ht="250" customHeight="1" x14ac:dyDescent="0.2">
      <c r="A26" s="11" t="s">
        <v>15</v>
      </c>
      <c r="B26" s="10" t="s">
        <v>14</v>
      </c>
      <c r="C26" s="9" t="s">
        <v>13</v>
      </c>
      <c r="D26" s="74">
        <v>7</v>
      </c>
      <c r="E26" s="75"/>
      <c r="F26" s="76"/>
      <c r="G26" s="77"/>
      <c r="H26" s="8"/>
      <c r="J26" s="7"/>
      <c r="K26" s="7"/>
    </row>
    <row r="27" spans="1:11" ht="56" x14ac:dyDescent="0.2">
      <c r="A27" s="45" t="s">
        <v>68</v>
      </c>
      <c r="B27" s="45"/>
      <c r="C27" s="45"/>
      <c r="D27" s="45"/>
      <c r="E27" s="45"/>
      <c r="F27" s="45"/>
      <c r="G27" s="45"/>
      <c r="H27" s="6"/>
      <c r="J27" s="36"/>
      <c r="K27" s="36"/>
    </row>
    <row r="28" spans="1:11" ht="42" x14ac:dyDescent="0.2">
      <c r="A28" s="32">
        <v>4</v>
      </c>
      <c r="B28" s="27" t="s">
        <v>65</v>
      </c>
      <c r="C28" s="32" t="s">
        <v>21</v>
      </c>
      <c r="D28" s="42" t="s">
        <v>20</v>
      </c>
      <c r="E28" s="42"/>
      <c r="F28" s="43" t="s">
        <v>19</v>
      </c>
      <c r="G28" s="44"/>
      <c r="H28" s="32" t="s">
        <v>59</v>
      </c>
      <c r="J28" s="36"/>
      <c r="K28" s="36"/>
    </row>
    <row r="29" spans="1:11" ht="100" customHeight="1" x14ac:dyDescent="0.2">
      <c r="A29" s="11" t="s">
        <v>66</v>
      </c>
      <c r="B29" s="10" t="s">
        <v>12</v>
      </c>
      <c r="C29" s="9" t="s">
        <v>10</v>
      </c>
      <c r="D29" s="74">
        <v>1</v>
      </c>
      <c r="E29" s="75"/>
      <c r="F29" s="76"/>
      <c r="G29" s="77"/>
      <c r="H29" s="8"/>
      <c r="J29" s="36"/>
      <c r="K29" s="36"/>
    </row>
    <row r="30" spans="1:11" ht="64" customHeight="1" x14ac:dyDescent="0.2">
      <c r="A30" s="11" t="s">
        <v>67</v>
      </c>
      <c r="B30" s="10" t="s">
        <v>11</v>
      </c>
      <c r="C30" s="9" t="s">
        <v>10</v>
      </c>
      <c r="D30" s="74">
        <v>1</v>
      </c>
      <c r="E30" s="75"/>
      <c r="F30" s="76"/>
      <c r="G30" s="78"/>
      <c r="H30" s="8"/>
      <c r="J30" s="36"/>
      <c r="K30" s="36"/>
    </row>
    <row r="31" spans="1:11" ht="56" x14ac:dyDescent="0.2">
      <c r="A31" s="45" t="s">
        <v>69</v>
      </c>
      <c r="B31" s="45"/>
      <c r="C31" s="45"/>
      <c r="D31" s="45"/>
      <c r="E31" s="45"/>
      <c r="F31" s="45"/>
      <c r="G31" s="39"/>
      <c r="H31" s="6"/>
      <c r="J31" s="37"/>
      <c r="K31" s="36"/>
    </row>
    <row r="32" spans="1:11" ht="15" x14ac:dyDescent="0.2">
      <c r="A32" s="39"/>
      <c r="B32" s="40"/>
      <c r="C32" s="40"/>
      <c r="D32" s="40"/>
      <c r="E32" s="40"/>
      <c r="F32" s="40"/>
      <c r="G32" s="40"/>
      <c r="H32" s="80"/>
      <c r="I32" s="5"/>
      <c r="J32" s="35"/>
      <c r="K32" s="36"/>
    </row>
    <row r="33" spans="1:20" ht="28" x14ac:dyDescent="0.2">
      <c r="A33" s="86" t="s">
        <v>9</v>
      </c>
      <c r="B33" s="86"/>
      <c r="C33" s="86"/>
      <c r="D33" s="86"/>
      <c r="E33" s="86"/>
      <c r="F33" s="86"/>
      <c r="G33" s="86"/>
      <c r="H33" s="4"/>
      <c r="J33" s="38"/>
      <c r="K33" s="35"/>
    </row>
    <row r="34" spans="1:20" ht="56" x14ac:dyDescent="0.2">
      <c r="A34" s="82" t="s">
        <v>8</v>
      </c>
      <c r="B34" s="82"/>
      <c r="C34" s="82"/>
      <c r="D34" s="82"/>
      <c r="E34" s="82"/>
      <c r="F34" s="82"/>
      <c r="G34" s="82"/>
      <c r="H34" s="3"/>
      <c r="I34" s="1"/>
      <c r="J34" s="7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70" x14ac:dyDescent="0.2">
      <c r="A35" s="83" t="s">
        <v>7</v>
      </c>
      <c r="B35" s="83"/>
      <c r="C35" s="83"/>
      <c r="D35" s="83"/>
      <c r="E35" s="83"/>
      <c r="F35" s="83"/>
      <c r="G35" s="83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" x14ac:dyDescent="0.2">
      <c r="A36" s="93"/>
      <c r="B36" s="93"/>
      <c r="C36" s="93"/>
      <c r="D36" s="93"/>
      <c r="E36" s="93"/>
      <c r="F36" s="93"/>
      <c r="G36" s="93"/>
      <c r="H36" s="9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95" customHeight="1" x14ac:dyDescent="0.2">
      <c r="A37" s="79" t="s">
        <v>6</v>
      </c>
      <c r="B37" s="79"/>
      <c r="C37" s="79"/>
      <c r="D37" s="79"/>
      <c r="E37" s="79"/>
      <c r="F37" s="79"/>
      <c r="G37" s="79"/>
      <c r="H37" s="79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95" customHeight="1" x14ac:dyDescent="0.2">
      <c r="A38" s="79" t="s">
        <v>5</v>
      </c>
      <c r="B38" s="79"/>
      <c r="C38" s="79"/>
      <c r="D38" s="79"/>
      <c r="E38" s="79"/>
      <c r="F38" s="79"/>
      <c r="G38" s="79"/>
      <c r="H38" s="79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38" customHeight="1" x14ac:dyDescent="0.2">
      <c r="A39" s="79" t="s">
        <v>4</v>
      </c>
      <c r="B39" s="79"/>
      <c r="C39" s="79"/>
      <c r="D39" s="79"/>
      <c r="E39" s="79"/>
      <c r="F39" s="79"/>
      <c r="G39" s="79"/>
      <c r="H39" s="79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23" customHeight="1" x14ac:dyDescent="0.2">
      <c r="A40" s="79" t="s">
        <v>3</v>
      </c>
      <c r="B40" s="79"/>
      <c r="C40" s="79"/>
      <c r="D40" s="79"/>
      <c r="E40" s="79"/>
      <c r="F40" s="79"/>
      <c r="G40" s="79"/>
      <c r="H40" s="79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79" customHeight="1" x14ac:dyDescent="0.2">
      <c r="A41" s="81" t="s">
        <v>2</v>
      </c>
      <c r="B41" s="81"/>
      <c r="C41" s="81"/>
      <c r="D41" s="81"/>
      <c r="E41" s="81"/>
      <c r="F41" s="81"/>
      <c r="G41" s="81"/>
      <c r="H41" s="8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91" customHeight="1" x14ac:dyDescent="0.2">
      <c r="A42" s="79" t="s">
        <v>1</v>
      </c>
      <c r="B42" s="79"/>
      <c r="C42" s="79"/>
      <c r="D42" s="79"/>
      <c r="E42" s="79"/>
      <c r="F42" s="79"/>
      <c r="G42" s="79"/>
      <c r="H42" s="79"/>
    </row>
    <row r="43" spans="1:20" ht="15" x14ac:dyDescent="0.2">
      <c r="A43" s="79" t="s">
        <v>0</v>
      </c>
      <c r="B43" s="79"/>
      <c r="C43" s="79"/>
      <c r="D43" s="79"/>
      <c r="E43" s="79"/>
      <c r="F43" s="79"/>
      <c r="G43" s="79"/>
      <c r="H43" s="79"/>
    </row>
    <row r="44" spans="1:20" ht="15" x14ac:dyDescent="0.2">
      <c r="A44" s="1"/>
      <c r="E44" s="1"/>
    </row>
    <row r="45" spans="1:20" ht="15" x14ac:dyDescent="0.2">
      <c r="A45" s="1"/>
      <c r="E45" s="1"/>
    </row>
    <row r="46" spans="1:20" ht="15" x14ac:dyDescent="0.2">
      <c r="A46" s="1"/>
      <c r="E46" s="1"/>
    </row>
    <row r="47" spans="1:20" ht="15" x14ac:dyDescent="0.2">
      <c r="A47" s="1"/>
      <c r="E47" s="1"/>
    </row>
    <row r="48" spans="1:20" ht="15" x14ac:dyDescent="0.2">
      <c r="A48" s="1"/>
      <c r="E48" s="1"/>
    </row>
  </sheetData>
  <mergeCells count="1">
    <mergeCell ref="C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Oferta economica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Miguel Avellaneda Mendoza</dc:creator>
  <cp:lastModifiedBy>Microsoft Office User</cp:lastModifiedBy>
  <dcterms:created xsi:type="dcterms:W3CDTF">2023-11-08T17:29:01Z</dcterms:created>
  <dcterms:modified xsi:type="dcterms:W3CDTF">2023-12-10T22:56:12Z</dcterms:modified>
</cp:coreProperties>
</file>