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Landgroup1\2023 JAM\1. 2023 RED DE NEGOCIOS\2301 IDU_INTERV_PTE_FERROC\"/>
    </mc:Choice>
  </mc:AlternateContent>
  <xr:revisionPtr revIDLastSave="0" documentId="13_ncr:1_{BD432E58-ED75-418B-8CC8-6DA040D60A84}" xr6:coauthVersionLast="47" xr6:coauthVersionMax="47" xr10:uidLastSave="{00000000-0000-0000-0000-000000000000}"/>
  <bookViews>
    <workbookView xWindow="-120" yWindow="-120" windowWidth="25440" windowHeight="15390" activeTab="1" xr2:uid="{242D33EB-6C8A-4AC5-8871-87FF58144A56}"/>
  </bookViews>
  <sheets>
    <sheet name="Hoja1" sheetId="1" r:id="rId1"/>
    <sheet name="Hoja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2" l="1"/>
  <c r="E16" i="2"/>
  <c r="E20" i="2" s="1"/>
  <c r="E26" i="2" s="1"/>
  <c r="E14" i="2"/>
</calcChain>
</file>

<file path=xl/sharedStrings.xml><?xml version="1.0" encoding="utf-8"?>
<sst xmlns="http://schemas.openxmlformats.org/spreadsheetml/2006/main" count="106" uniqueCount="102">
  <si>
    <t>Componente Geotécnico</t>
  </si>
  <si>
    <t>Componente Estructural</t>
  </si>
  <si>
    <t>TIEMPOS ADICIONALES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</si>
  <si>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</si>
  <si>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</si>
  <si>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</si>
  <si>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</si>
  <si>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</si>
  <si>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</si>
  <si>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</si>
  <si>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</si>
  <si>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</si>
  <si>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</si>
  <si>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</si>
  <si>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</si>
  <si>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</si>
  <si>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</si>
  <si>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</si>
  <si>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</si>
  <si>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</si>
  <si>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</si>
  <si>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</si>
  <si>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</si>
  <si>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</si>
  <si>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</si>
  <si>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</si>
  <si>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</si>
  <si>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</si>
  <si>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</si>
  <si>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</si>
  <si>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</si>
  <si>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</si>
  <si>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</si>
  <si>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</si>
  <si>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</si>
  <si>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</si>
  <si>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</si>
  <si>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</si>
  <si>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</si>
  <si>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ACTIVIDAD</t>
  </si>
  <si>
    <t>1. Repetición Prueba de carga para llevar los pilotes a la falla</t>
  </si>
  <si>
    <t>1.1 Elaboración de protocolo para recuperación de superficie de contacto de pilotes para prueba de carga y protocolo de repetición de prueba de carga la cual debe incluir permisos y actividades de obra</t>
  </si>
  <si>
    <t>1.2 Revisión y aprobación de interventoría de Protocolos</t>
  </si>
  <si>
    <t>1.3 Socialización</t>
  </si>
  <si>
    <t>1.4 Recuperación de superficie de contacto de pilotes</t>
  </si>
  <si>
    <t>1.5 Repetición de prueba de carga</t>
  </si>
  <si>
    <t>1.6 Entrega de resultados y su análisis</t>
  </si>
  <si>
    <t>1.7 Verificación por parte de la interventoría</t>
  </si>
  <si>
    <t>1.8 Desmantelamiento y entrega de campamento en las condiciones requeridas</t>
  </si>
  <si>
    <t>1.9 Verificación y aprobación de interventoría</t>
  </si>
  <si>
    <t>2. Entrega de Productos que no requieren resultados de la Prueba de carga</t>
  </si>
  <si>
    <t>2.1 Modelo Geotécnico actualizado con el resultado de los ensayos de laboratorio</t>
  </si>
  <si>
    <t>2.2 Estudio de respuesta sísmica local</t>
  </si>
  <si>
    <t>2.3 Revisión y actualización de las estructuras de aproximación al puente y puentes peatonales</t>
  </si>
  <si>
    <t>2.4 Revisión de interventoría</t>
  </si>
  <si>
    <t>2.5 Diseño estructural Superestructura del puente</t>
  </si>
  <si>
    <t>2.6 Actualización diseño de elementos de acompañamiento del puente</t>
  </si>
  <si>
    <t>2.7 Planos y cantidades de superestructura y elementos de acompañamiento</t>
  </si>
  <si>
    <t>2.8 Revisión interventoría</t>
  </si>
  <si>
    <t>Componente Presupuestal</t>
  </si>
  <si>
    <t>2.9  Actualización insumos del presupuesto</t>
  </si>
  <si>
    <t>2.10 Actualización de Análisis de precios unitarios</t>
  </si>
  <si>
    <t>2.11 Actualización especificaciones técnicas</t>
  </si>
  <si>
    <t>2.12 Revisión de interventoría</t>
  </si>
  <si>
    <t>3. Entrega de Productos que requieren resultados de la Prueba de carga</t>
  </si>
  <si>
    <t>3.1 Revisión y actualización de la cimentación con base en la prueba de carga</t>
  </si>
  <si>
    <t>3.2 Cantidades del componente de cimentación</t>
  </si>
  <si>
    <t>3.3 Revisión de interventoría</t>
  </si>
  <si>
    <t>3.4 Actualización diseño estructural de la cimentación del puente</t>
  </si>
  <si>
    <t>3.5 Cantidades, planos de cimentación del puente e informe final de diseño estructural</t>
  </si>
  <si>
    <t>3.6 Revisión de interventoría</t>
  </si>
  <si>
    <t>3.7 Actualización Presupuestos</t>
  </si>
  <si>
    <t>3.8 Actualización Cronograma de obra</t>
  </si>
  <si>
    <t>3.9 Actualización flujo de obra</t>
  </si>
  <si>
    <t>3.10 Apéndice A</t>
  </si>
  <si>
    <t>3.11 Apéndice B</t>
  </si>
  <si>
    <t>3.12 Revisión de interventoría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</si>
  <si>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</si>
  <si>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</si>
  <si>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</si>
  <si>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</si>
  <si>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</si>
  <si>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</si>
  <si>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</si>
  <si>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</si>
  <si>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</si>
  <si>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Calculo de Valor mensual de Interventoria a Estudios y Diseños</t>
  </si>
  <si>
    <t>VALOR</t>
  </si>
  <si>
    <t>Plan de exploración</t>
  </si>
  <si>
    <t>Informe de recolección y análisis
de información</t>
  </si>
  <si>
    <t>Metodología de trabajo</t>
  </si>
  <si>
    <t>Valor de revisiones Faltantes</t>
  </si>
  <si>
    <t>Valor fijo mensual por carga Adminsitrativa</t>
  </si>
  <si>
    <t>Valor mes de Revisión Estudio y Diseños</t>
  </si>
  <si>
    <t>Costos de Ejecución de Pilotes (Interventoría)</t>
  </si>
  <si>
    <t>% Adicional Por Mayor dedicación en obra (10%)</t>
  </si>
  <si>
    <t>Total Adicional Interventoría por prorroga</t>
  </si>
  <si>
    <t>VALOR A PAGAR POR PRODUCTOS / SUBPRODUCTOS
(70% / VR. GLOBAL INTERV DE EyD)</t>
  </si>
  <si>
    <t>Informe de recolección y análisis de información y Metodología de trabajo</t>
  </si>
  <si>
    <t>Valor mensual de revision Estudios y Diseños componente Técnico</t>
  </si>
  <si>
    <t>Actividades Avaladas Geotecnia (-)</t>
  </si>
  <si>
    <t>Actividades Avaladas Estructuras (-)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</si>
</sst>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_-[$$-240A]* #,##0.00_-;\-[$$-240A]* #,##0.00_-;_-[$$-240A]* &quot;-&quot;??_-;_-@_-"/>
    <numFmt numFmtId="170" formatCode="_-[$$-240A]* #,##0_-;\-[$$-240A]* #,##0_-;_-[$$-240A]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5" borderId="1" xfId="0" applyFill="1" applyBorder="1"/>
    <xf numFmtId="0" fontId="0" fillId="4" borderId="1" xfId="0" applyFill="1" applyBorder="1"/>
    <xf numFmtId="0" fontId="0" fillId="0" borderId="1" xfId="0" applyFill="1" applyBorder="1"/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8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8" fontId="0" fillId="2" borderId="1" xfId="0" applyNumberFormat="1" applyFill="1" applyBorder="1" applyAlignment="1">
      <alignment vertical="center"/>
    </xf>
    <xf numFmtId="0" fontId="1" fillId="0" borderId="1" xfId="0" applyFont="1" applyBorder="1" applyAlignment="1">
      <alignment wrapText="1"/>
    </xf>
    <xf numFmtId="168" fontId="0" fillId="0" borderId="1" xfId="0" applyNumberFormat="1" applyBorder="1"/>
    <xf numFmtId="0" fontId="1" fillId="2" borderId="1" xfId="0" applyFont="1" applyFill="1" applyBorder="1" applyAlignment="1">
      <alignment wrapText="1"/>
    </xf>
    <xf numFmtId="0" fontId="1" fillId="6" borderId="1" xfId="0" applyFont="1" applyFill="1" applyBorder="1" applyAlignment="1">
      <alignment vertical="center" wrapText="1"/>
    </xf>
    <xf numFmtId="170" fontId="0" fillId="6" borderId="1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267CD-DA5C-4D03-82B6-5A8053504667}">
  <sheetPr>
    <pageSetUpPr fitToPage="1"/>
  </sheetPr>
  <dimension ref="A1:AT45"/>
  <sheetViews>
    <sheetView topLeftCell="A21" zoomScale="55" zoomScaleNormal="55" workbookViewId="0">
      <selection sqref="A1:AT45"/>
    </sheetView>
  </sheetViews>
  <sheetFormatPr baseColWidth="10" defaultRowHeight="15" x14ac:dyDescent="0.25"/>
  <cols>
    <col min="1" max="1" width="54.7109375" customWidth="1"/>
    <col min="2" max="38" width="6.42578125" customWidth="1"/>
  </cols>
  <sheetData>
    <row r="1" spans="1:46" ht="23.25" customHeight="1" x14ac:dyDescent="0.25">
      <c r="A1" s="4" t="s">
        <v>39</v>
      </c>
      <c r="B1" s="10" t="s">
        <v>2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</row>
    <row r="2" spans="1:46" ht="24.75" customHeight="1" x14ac:dyDescent="0.25">
      <c r="A2" s="5"/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6" t="s">
        <v>16</v>
      </c>
      <c r="P2" s="6" t="s">
        <v>17</v>
      </c>
      <c r="Q2" s="6" t="s">
        <v>18</v>
      </c>
      <c r="R2" s="6" t="s">
        <v>19</v>
      </c>
      <c r="S2" s="6" t="s">
        <v>20</v>
      </c>
      <c r="T2" s="6" t="s">
        <v>21</v>
      </c>
      <c r="U2" s="6" t="s">
        <v>22</v>
      </c>
      <c r="V2" s="6" t="s">
        <v>23</v>
      </c>
      <c r="W2" s="6" t="s">
        <v>24</v>
      </c>
      <c r="X2" s="6" t="s">
        <v>25</v>
      </c>
      <c r="Y2" s="6" t="s">
        <v>26</v>
      </c>
      <c r="Z2" s="6" t="s">
        <v>27</v>
      </c>
      <c r="AA2" s="6" t="s">
        <v>28</v>
      </c>
      <c r="AB2" s="6" t="s">
        <v>29</v>
      </c>
      <c r="AC2" s="6" t="s">
        <v>30</v>
      </c>
      <c r="AD2" s="6" t="s">
        <v>31</v>
      </c>
      <c r="AE2" s="6" t="s">
        <v>32</v>
      </c>
      <c r="AF2" s="6" t="s">
        <v>33</v>
      </c>
      <c r="AG2" s="6" t="s">
        <v>34</v>
      </c>
      <c r="AH2" s="6" t="s">
        <v>35</v>
      </c>
      <c r="AI2" s="6" t="s">
        <v>36</v>
      </c>
      <c r="AJ2" s="6" t="s">
        <v>37</v>
      </c>
      <c r="AK2" s="6" t="s">
        <v>38</v>
      </c>
      <c r="AL2" s="6" t="s">
        <v>77</v>
      </c>
      <c r="AM2" s="6" t="s">
        <v>78</v>
      </c>
      <c r="AN2" s="6" t="s">
        <v>79</v>
      </c>
      <c r="AO2" s="6" t="s">
        <v>80</v>
      </c>
      <c r="AP2" s="6" t="s">
        <v>81</v>
      </c>
      <c r="AQ2" s="6" t="s">
        <v>82</v>
      </c>
      <c r="AR2" s="6" t="s">
        <v>83</v>
      </c>
      <c r="AS2" s="6" t="s">
        <v>84</v>
      </c>
      <c r="AT2" s="6" t="s">
        <v>85</v>
      </c>
    </row>
    <row r="3" spans="1:46" ht="36" x14ac:dyDescent="0.25">
      <c r="A3" s="15" t="s">
        <v>40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1"/>
      <c r="AM3" s="1"/>
      <c r="AN3" s="1"/>
      <c r="AO3" s="1"/>
      <c r="AP3" s="1"/>
      <c r="AQ3" s="1"/>
      <c r="AR3" s="1"/>
      <c r="AS3" s="1"/>
      <c r="AT3" s="1"/>
    </row>
    <row r="4" spans="1:46" ht="90" x14ac:dyDescent="0.25">
      <c r="A4" s="16" t="s">
        <v>41</v>
      </c>
      <c r="B4" s="8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1"/>
      <c r="AM4" s="1"/>
      <c r="AN4" s="1"/>
      <c r="AO4" s="1"/>
      <c r="AP4" s="1"/>
      <c r="AQ4" s="1"/>
      <c r="AR4" s="1"/>
      <c r="AS4" s="1"/>
      <c r="AT4" s="1"/>
    </row>
    <row r="5" spans="1:46" ht="36" x14ac:dyDescent="0.25">
      <c r="A5" s="16" t="s">
        <v>42</v>
      </c>
      <c r="B5" s="2"/>
      <c r="C5" s="7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1"/>
      <c r="AM5" s="1"/>
      <c r="AN5" s="1"/>
      <c r="AO5" s="1"/>
      <c r="AP5" s="1"/>
      <c r="AQ5" s="1"/>
      <c r="AR5" s="1"/>
      <c r="AS5" s="1"/>
      <c r="AT5" s="1"/>
    </row>
    <row r="6" spans="1:46" ht="18" x14ac:dyDescent="0.25">
      <c r="A6" s="16" t="s">
        <v>43</v>
      </c>
      <c r="B6" s="2"/>
      <c r="C6" s="2"/>
      <c r="D6" s="8"/>
      <c r="E6" s="8"/>
      <c r="F6" s="8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1"/>
      <c r="AM6" s="1"/>
      <c r="AN6" s="1"/>
      <c r="AO6" s="1"/>
      <c r="AP6" s="1"/>
      <c r="AQ6" s="1"/>
      <c r="AR6" s="1"/>
      <c r="AS6" s="1"/>
      <c r="AT6" s="1"/>
    </row>
    <row r="7" spans="1:46" ht="36" x14ac:dyDescent="0.25">
      <c r="A7" s="16" t="s">
        <v>44</v>
      </c>
      <c r="B7" s="2"/>
      <c r="C7" s="2"/>
      <c r="D7" s="2"/>
      <c r="E7" s="2"/>
      <c r="F7" s="2"/>
      <c r="G7" s="7"/>
      <c r="H7" s="7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1"/>
      <c r="AM7" s="1"/>
      <c r="AN7" s="1"/>
      <c r="AO7" s="1"/>
      <c r="AP7" s="1"/>
      <c r="AQ7" s="1"/>
      <c r="AR7" s="1"/>
      <c r="AS7" s="1"/>
      <c r="AT7" s="1"/>
    </row>
    <row r="8" spans="1:46" ht="27.75" customHeight="1" x14ac:dyDescent="0.25">
      <c r="A8" s="16" t="s">
        <v>45</v>
      </c>
      <c r="B8" s="2"/>
      <c r="C8" s="2"/>
      <c r="D8" s="2"/>
      <c r="E8" s="2"/>
      <c r="F8" s="2"/>
      <c r="G8" s="2"/>
      <c r="H8" s="2"/>
      <c r="I8" s="7"/>
      <c r="J8" s="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1"/>
      <c r="AM8" s="1"/>
      <c r="AN8" s="1"/>
      <c r="AO8" s="1"/>
      <c r="AP8" s="1"/>
      <c r="AQ8" s="1"/>
      <c r="AR8" s="1"/>
      <c r="AS8" s="1"/>
      <c r="AT8" s="1"/>
    </row>
    <row r="9" spans="1:46" ht="27.75" customHeight="1" x14ac:dyDescent="0.25">
      <c r="A9" s="16" t="s">
        <v>46</v>
      </c>
      <c r="B9" s="2"/>
      <c r="C9" s="2"/>
      <c r="D9" s="2"/>
      <c r="E9" s="2"/>
      <c r="F9" s="2"/>
      <c r="G9" s="2"/>
      <c r="H9" s="2"/>
      <c r="I9" s="7"/>
      <c r="J9" s="7"/>
      <c r="K9" s="7"/>
      <c r="L9" s="7"/>
      <c r="M9" s="7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1"/>
      <c r="AM9" s="1"/>
      <c r="AN9" s="1"/>
      <c r="AO9" s="1"/>
      <c r="AP9" s="1"/>
      <c r="AQ9" s="1"/>
      <c r="AR9" s="1"/>
      <c r="AS9" s="1"/>
      <c r="AT9" s="1"/>
    </row>
    <row r="10" spans="1:46" ht="36" x14ac:dyDescent="0.25">
      <c r="A10" s="16" t="s">
        <v>47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8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1"/>
      <c r="AM10" s="1"/>
      <c r="AN10" s="1"/>
      <c r="AO10" s="1"/>
      <c r="AP10" s="1"/>
      <c r="AQ10" s="1"/>
      <c r="AR10" s="1"/>
      <c r="AS10" s="1"/>
      <c r="AT10" s="1"/>
    </row>
    <row r="11" spans="1:46" ht="54" x14ac:dyDescent="0.25">
      <c r="A11" s="16" t="s">
        <v>48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7"/>
      <c r="P11" s="7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1"/>
      <c r="AM11" s="1"/>
      <c r="AN11" s="1"/>
      <c r="AO11" s="1"/>
      <c r="AP11" s="1"/>
      <c r="AQ11" s="1"/>
      <c r="AR11" s="1"/>
      <c r="AS11" s="1"/>
      <c r="AT11" s="1"/>
    </row>
    <row r="12" spans="1:46" ht="36" x14ac:dyDescent="0.25">
      <c r="A12" s="16" t="s">
        <v>49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8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1"/>
      <c r="AM12" s="1"/>
      <c r="AN12" s="1"/>
      <c r="AO12" s="1"/>
      <c r="AP12" s="1"/>
      <c r="AQ12" s="1"/>
      <c r="AR12" s="1"/>
      <c r="AS12" s="1"/>
      <c r="AT12" s="1"/>
    </row>
    <row r="13" spans="1:46" ht="54" x14ac:dyDescent="0.25">
      <c r="A13" s="17" t="s">
        <v>50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1"/>
      <c r="AM13" s="1"/>
      <c r="AN13" s="1"/>
      <c r="AO13" s="1"/>
      <c r="AP13" s="1"/>
      <c r="AQ13" s="1"/>
      <c r="AR13" s="1"/>
      <c r="AS13" s="1"/>
      <c r="AT13" s="1"/>
    </row>
    <row r="14" spans="1:46" ht="24.75" customHeight="1" x14ac:dyDescent="0.25">
      <c r="A14" s="17" t="s">
        <v>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1"/>
      <c r="AM14" s="1"/>
      <c r="AN14" s="1"/>
      <c r="AO14" s="1"/>
      <c r="AP14" s="1"/>
      <c r="AQ14" s="1"/>
      <c r="AR14" s="1"/>
      <c r="AS14" s="1"/>
      <c r="AT14" s="1"/>
    </row>
    <row r="15" spans="1:46" ht="49.5" customHeight="1" x14ac:dyDescent="0.25">
      <c r="A15" s="16" t="s">
        <v>51</v>
      </c>
      <c r="B15" s="8"/>
      <c r="C15" s="8"/>
      <c r="D15" s="8"/>
      <c r="E15" s="8"/>
      <c r="F15" s="8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1"/>
      <c r="AM15" s="1"/>
      <c r="AN15" s="1"/>
      <c r="AO15" s="1"/>
      <c r="AP15" s="1"/>
      <c r="AQ15" s="1"/>
      <c r="AR15" s="1"/>
      <c r="AS15" s="1"/>
      <c r="AT15" s="1"/>
    </row>
    <row r="16" spans="1:46" ht="33.75" customHeight="1" x14ac:dyDescent="0.25">
      <c r="A16" s="16" t="s">
        <v>52</v>
      </c>
      <c r="B16" s="8"/>
      <c r="C16" s="8"/>
      <c r="D16" s="8"/>
      <c r="E16" s="8"/>
      <c r="F16" s="8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1"/>
      <c r="AM16" s="1"/>
      <c r="AN16" s="1"/>
      <c r="AO16" s="1"/>
      <c r="AP16" s="1"/>
      <c r="AQ16" s="1"/>
      <c r="AR16" s="1"/>
      <c r="AS16" s="1"/>
      <c r="AT16" s="1"/>
    </row>
    <row r="17" spans="1:46" ht="59.25" customHeight="1" x14ac:dyDescent="0.25">
      <c r="A17" s="16" t="s">
        <v>53</v>
      </c>
      <c r="B17" s="8"/>
      <c r="C17" s="8"/>
      <c r="D17" s="8"/>
      <c r="E17" s="8"/>
      <c r="F17" s="8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1"/>
      <c r="AM17" s="1"/>
      <c r="AN17" s="1"/>
      <c r="AO17" s="1"/>
      <c r="AP17" s="1"/>
      <c r="AQ17" s="1"/>
      <c r="AR17" s="1"/>
      <c r="AS17" s="1"/>
      <c r="AT17" s="1"/>
    </row>
    <row r="18" spans="1:46" ht="31.5" customHeight="1" x14ac:dyDescent="0.25">
      <c r="A18" s="16" t="s">
        <v>54</v>
      </c>
      <c r="B18" s="2"/>
      <c r="C18" s="2"/>
      <c r="D18" s="2"/>
      <c r="E18" s="2"/>
      <c r="F18" s="2"/>
      <c r="G18" s="7"/>
      <c r="H18" s="7"/>
      <c r="I18" s="7"/>
      <c r="J18" s="7"/>
      <c r="K18" s="7"/>
      <c r="L18" s="7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1"/>
      <c r="AM18" s="1"/>
      <c r="AN18" s="1"/>
      <c r="AO18" s="1"/>
      <c r="AP18" s="1"/>
      <c r="AQ18" s="1"/>
      <c r="AR18" s="1"/>
      <c r="AS18" s="1"/>
      <c r="AT18" s="1"/>
    </row>
    <row r="19" spans="1:46" ht="18" x14ac:dyDescent="0.25">
      <c r="A19" s="17" t="s">
        <v>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1"/>
      <c r="AM19" s="1"/>
      <c r="AN19" s="1"/>
      <c r="AO19" s="1"/>
      <c r="AP19" s="1"/>
      <c r="AQ19" s="1"/>
      <c r="AR19" s="1"/>
      <c r="AS19" s="1"/>
      <c r="AT19" s="1"/>
    </row>
    <row r="20" spans="1:46" ht="54.75" customHeight="1" x14ac:dyDescent="0.25">
      <c r="A20" s="16" t="s">
        <v>55</v>
      </c>
      <c r="B20" s="2"/>
      <c r="C20" s="2"/>
      <c r="D20" s="2"/>
      <c r="E20" s="8"/>
      <c r="F20" s="8"/>
      <c r="G20" s="8"/>
      <c r="H20" s="8"/>
      <c r="I20" s="8"/>
      <c r="J20" s="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1"/>
      <c r="AM20" s="1"/>
      <c r="AN20" s="1"/>
      <c r="AO20" s="1"/>
      <c r="AP20" s="1"/>
      <c r="AQ20" s="1"/>
      <c r="AR20" s="1"/>
      <c r="AS20" s="1"/>
      <c r="AT20" s="1"/>
    </row>
    <row r="21" spans="1:46" ht="49.5" customHeight="1" x14ac:dyDescent="0.25">
      <c r="A21" s="16" t="s">
        <v>56</v>
      </c>
      <c r="B21" s="2"/>
      <c r="C21" s="2"/>
      <c r="D21" s="2"/>
      <c r="E21" s="8"/>
      <c r="F21" s="8"/>
      <c r="G21" s="8"/>
      <c r="H21" s="8"/>
      <c r="I21" s="8"/>
      <c r="J21" s="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1"/>
      <c r="AM21" s="1"/>
      <c r="AN21" s="1"/>
      <c r="AO21" s="1"/>
      <c r="AP21" s="1"/>
      <c r="AQ21" s="1"/>
      <c r="AR21" s="1"/>
      <c r="AS21" s="1"/>
      <c r="AT21" s="1"/>
    </row>
    <row r="22" spans="1:46" ht="48" customHeight="1" x14ac:dyDescent="0.25">
      <c r="A22" s="16" t="s">
        <v>57</v>
      </c>
      <c r="B22" s="2"/>
      <c r="C22" s="2"/>
      <c r="D22" s="2"/>
      <c r="E22" s="2"/>
      <c r="F22" s="2"/>
      <c r="G22" s="2"/>
      <c r="H22" s="8"/>
      <c r="I22" s="8"/>
      <c r="J22" s="8"/>
      <c r="K22" s="8"/>
      <c r="L22" s="8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1"/>
      <c r="AM22" s="1"/>
      <c r="AN22" s="1"/>
      <c r="AO22" s="1"/>
      <c r="AP22" s="1"/>
      <c r="AQ22" s="1"/>
      <c r="AR22" s="1"/>
      <c r="AS22" s="1"/>
      <c r="AT22" s="1"/>
    </row>
    <row r="23" spans="1:46" ht="38.25" customHeight="1" x14ac:dyDescent="0.25">
      <c r="A23" s="16" t="s">
        <v>58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7"/>
      <c r="N23" s="7"/>
      <c r="O23" s="7"/>
      <c r="P23" s="7"/>
      <c r="Q23" s="7"/>
      <c r="R23" s="7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1"/>
      <c r="AM23" s="1"/>
      <c r="AN23" s="1"/>
      <c r="AO23" s="1"/>
      <c r="AP23" s="1"/>
      <c r="AQ23" s="1"/>
      <c r="AR23" s="1"/>
      <c r="AS23" s="1"/>
      <c r="AT23" s="1"/>
    </row>
    <row r="24" spans="1:46" ht="30" customHeight="1" x14ac:dyDescent="0.25">
      <c r="A24" s="17" t="s">
        <v>59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1"/>
      <c r="AM24" s="1"/>
      <c r="AN24" s="1"/>
      <c r="AO24" s="1"/>
      <c r="AP24" s="1"/>
      <c r="AQ24" s="1"/>
      <c r="AR24" s="1"/>
      <c r="AS24" s="1"/>
      <c r="AT24" s="1"/>
    </row>
    <row r="25" spans="1:46" ht="34.5" customHeight="1" x14ac:dyDescent="0.25">
      <c r="A25" s="16" t="s">
        <v>60</v>
      </c>
      <c r="B25" s="8"/>
      <c r="C25" s="8"/>
      <c r="D25" s="8"/>
      <c r="E25" s="8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1"/>
      <c r="AM25" s="1"/>
      <c r="AN25" s="1"/>
      <c r="AO25" s="1"/>
      <c r="AP25" s="1"/>
      <c r="AQ25" s="1"/>
      <c r="AR25" s="1"/>
      <c r="AS25" s="1"/>
      <c r="AT25" s="1"/>
    </row>
    <row r="26" spans="1:46" ht="41.25" customHeight="1" x14ac:dyDescent="0.25">
      <c r="A26" s="16" t="s">
        <v>61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8"/>
      <c r="M26" s="8"/>
      <c r="N26" s="8"/>
      <c r="O26" s="8"/>
      <c r="P26" s="8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1"/>
      <c r="AM26" s="1"/>
      <c r="AN26" s="1"/>
      <c r="AO26" s="1"/>
      <c r="AP26" s="1"/>
      <c r="AQ26" s="1"/>
      <c r="AR26" s="1"/>
      <c r="AS26" s="1"/>
      <c r="AT26" s="1"/>
    </row>
    <row r="27" spans="1:46" ht="36" x14ac:dyDescent="0.25">
      <c r="A27" s="16" t="s">
        <v>62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8"/>
      <c r="M27" s="8"/>
      <c r="N27" s="8"/>
      <c r="O27" s="8"/>
      <c r="P27" s="8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1"/>
      <c r="AM27" s="1"/>
      <c r="AN27" s="1"/>
      <c r="AO27" s="1"/>
      <c r="AP27" s="1"/>
      <c r="AQ27" s="1"/>
      <c r="AR27" s="1"/>
      <c r="AS27" s="1"/>
      <c r="AT27" s="1"/>
    </row>
    <row r="28" spans="1:46" ht="27.75" customHeight="1" x14ac:dyDescent="0.25">
      <c r="A28" s="16" t="s">
        <v>63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7"/>
      <c r="R28" s="7"/>
      <c r="S28" s="7"/>
      <c r="T28" s="7"/>
      <c r="U28" s="7"/>
      <c r="V28" s="7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1"/>
      <c r="AM28" s="1"/>
      <c r="AN28" s="1"/>
      <c r="AO28" s="1"/>
      <c r="AP28" s="1"/>
      <c r="AQ28" s="1"/>
      <c r="AR28" s="1"/>
      <c r="AS28" s="1"/>
      <c r="AT28" s="1"/>
    </row>
    <row r="29" spans="1:46" ht="36" x14ac:dyDescent="0.25">
      <c r="A29" s="17" t="s">
        <v>64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1"/>
      <c r="AM29" s="1"/>
      <c r="AN29" s="1"/>
      <c r="AO29" s="1"/>
      <c r="AP29" s="1"/>
      <c r="AQ29" s="1"/>
      <c r="AR29" s="1"/>
      <c r="AS29" s="1"/>
      <c r="AT29" s="1"/>
    </row>
    <row r="30" spans="1:46" ht="38.25" customHeight="1" x14ac:dyDescent="0.25">
      <c r="A30" s="17" t="s">
        <v>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1"/>
      <c r="AM30" s="1"/>
      <c r="AN30" s="1"/>
      <c r="AO30" s="1"/>
      <c r="AP30" s="1"/>
      <c r="AQ30" s="1"/>
      <c r="AR30" s="1"/>
      <c r="AS30" s="1"/>
      <c r="AT30" s="1"/>
    </row>
    <row r="31" spans="1:46" ht="54" x14ac:dyDescent="0.25">
      <c r="A31" s="16" t="s">
        <v>65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8"/>
      <c r="P31" s="8"/>
      <c r="Q31" s="8"/>
      <c r="R31" s="8"/>
      <c r="S31" s="8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1"/>
      <c r="AM31" s="1"/>
      <c r="AN31" s="1"/>
      <c r="AO31" s="1"/>
      <c r="AP31" s="1"/>
      <c r="AQ31" s="1"/>
      <c r="AR31" s="1"/>
      <c r="AS31" s="1"/>
      <c r="AT31" s="1"/>
    </row>
    <row r="32" spans="1:46" ht="36" x14ac:dyDescent="0.25">
      <c r="A32" s="16" t="s">
        <v>66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8"/>
      <c r="R32" s="8"/>
      <c r="S32" s="8"/>
      <c r="T32" s="8"/>
      <c r="U32" s="8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1"/>
      <c r="AM32" s="1"/>
      <c r="AN32" s="1"/>
      <c r="AO32" s="1"/>
      <c r="AP32" s="1"/>
      <c r="AQ32" s="1"/>
      <c r="AR32" s="1"/>
      <c r="AS32" s="1"/>
      <c r="AT32" s="1"/>
    </row>
    <row r="33" spans="1:46" ht="39.75" customHeight="1" x14ac:dyDescent="0.25">
      <c r="A33" s="16" t="s">
        <v>67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7"/>
      <c r="W33" s="7"/>
      <c r="X33" s="7"/>
      <c r="Y33" s="7"/>
      <c r="Z33" s="7"/>
      <c r="AA33" s="7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1"/>
      <c r="AM33" s="1"/>
      <c r="AN33" s="1"/>
      <c r="AO33" s="1"/>
      <c r="AP33" s="1"/>
      <c r="AQ33" s="1"/>
      <c r="AR33" s="1"/>
      <c r="AS33" s="1"/>
      <c r="AT33" s="1"/>
    </row>
    <row r="34" spans="1:46" ht="31.5" customHeight="1" x14ac:dyDescent="0.25">
      <c r="A34" s="17" t="s">
        <v>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1"/>
      <c r="AM34" s="1"/>
      <c r="AN34" s="1"/>
      <c r="AO34" s="1"/>
      <c r="AP34" s="1"/>
      <c r="AQ34" s="1"/>
      <c r="AR34" s="1"/>
      <c r="AS34" s="1"/>
      <c r="AT34" s="1"/>
    </row>
    <row r="35" spans="1:46" ht="42.75" customHeight="1" x14ac:dyDescent="0.25">
      <c r="A35" s="16" t="s">
        <v>68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8"/>
      <c r="T35" s="8"/>
      <c r="U35" s="8"/>
      <c r="V35" s="8"/>
      <c r="W35" s="8"/>
      <c r="X35" s="8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1"/>
      <c r="AM35" s="1"/>
      <c r="AN35" s="1"/>
      <c r="AO35" s="1"/>
      <c r="AP35" s="1"/>
      <c r="AQ35" s="1"/>
      <c r="AR35" s="1"/>
      <c r="AS35" s="1"/>
      <c r="AT35" s="1"/>
    </row>
    <row r="36" spans="1:46" ht="47.25" customHeight="1" x14ac:dyDescent="0.25">
      <c r="A36" s="16" t="s">
        <v>69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8"/>
      <c r="W36" s="8"/>
      <c r="X36" s="8"/>
      <c r="Y36" s="8"/>
      <c r="Z36" s="8"/>
      <c r="AA36" s="8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1"/>
      <c r="AM36" s="1"/>
      <c r="AN36" s="1"/>
      <c r="AO36" s="1"/>
      <c r="AP36" s="1"/>
      <c r="AQ36" s="1"/>
      <c r="AR36" s="1"/>
      <c r="AS36" s="1"/>
      <c r="AT36" s="1"/>
    </row>
    <row r="37" spans="1:46" ht="27.75" customHeight="1" x14ac:dyDescent="0.25">
      <c r="A37" s="16" t="s">
        <v>70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7"/>
      <c r="AC37" s="7"/>
      <c r="AD37" s="7"/>
      <c r="AE37" s="7"/>
      <c r="AF37" s="7"/>
      <c r="AG37" s="7"/>
      <c r="AH37" s="2"/>
      <c r="AI37" s="2"/>
      <c r="AJ37" s="2"/>
      <c r="AK37" s="2"/>
      <c r="AL37" s="1"/>
      <c r="AM37" s="1"/>
      <c r="AN37" s="1"/>
      <c r="AO37" s="1"/>
      <c r="AP37" s="1"/>
      <c r="AQ37" s="1"/>
      <c r="AR37" s="1"/>
      <c r="AS37" s="1"/>
      <c r="AT37" s="1"/>
    </row>
    <row r="38" spans="1:46" ht="34.5" customHeight="1" x14ac:dyDescent="0.25">
      <c r="A38" s="17" t="s">
        <v>59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1"/>
      <c r="AM38" s="1"/>
      <c r="AN38" s="1"/>
      <c r="AO38" s="1"/>
      <c r="AP38" s="1"/>
      <c r="AQ38" s="1"/>
      <c r="AR38" s="1"/>
      <c r="AS38" s="1"/>
      <c r="AT38" s="1"/>
    </row>
    <row r="39" spans="1:46" ht="34.5" customHeight="1" x14ac:dyDescent="0.25">
      <c r="A39" s="16" t="s">
        <v>71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8"/>
      <c r="AF39" s="8"/>
      <c r="AG39" s="8"/>
      <c r="AH39" s="8"/>
      <c r="AI39" s="8"/>
      <c r="AJ39" s="8"/>
      <c r="AK39" s="2"/>
      <c r="AL39" s="1"/>
      <c r="AM39" s="1"/>
      <c r="AN39" s="1"/>
      <c r="AO39" s="1"/>
      <c r="AP39" s="1"/>
      <c r="AQ39" s="1"/>
      <c r="AR39" s="1"/>
      <c r="AS39" s="1"/>
      <c r="AT39" s="1"/>
    </row>
    <row r="40" spans="1:46" ht="34.5" customHeight="1" x14ac:dyDescent="0.25">
      <c r="A40" s="16" t="s">
        <v>72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8"/>
      <c r="AI40" s="8"/>
      <c r="AJ40" s="8"/>
      <c r="AK40" s="8"/>
      <c r="AL40" s="12"/>
      <c r="AM40" s="1"/>
      <c r="AN40" s="1"/>
      <c r="AO40" s="1"/>
      <c r="AP40" s="1"/>
      <c r="AQ40" s="1"/>
      <c r="AR40" s="1"/>
      <c r="AS40" s="1"/>
      <c r="AT40" s="1"/>
    </row>
    <row r="41" spans="1:46" ht="34.5" customHeight="1" x14ac:dyDescent="0.25">
      <c r="A41" s="16" t="s">
        <v>73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8"/>
      <c r="AI41" s="8"/>
      <c r="AJ41" s="8"/>
      <c r="AK41" s="8"/>
      <c r="AL41" s="12"/>
      <c r="AM41" s="1"/>
      <c r="AN41" s="1"/>
      <c r="AO41" s="1"/>
      <c r="AP41" s="1"/>
      <c r="AQ41" s="1"/>
      <c r="AR41" s="1"/>
      <c r="AS41" s="1"/>
      <c r="AT41" s="1"/>
    </row>
    <row r="42" spans="1:46" ht="34.5" customHeight="1" x14ac:dyDescent="0.25">
      <c r="A42" s="16" t="s">
        <v>74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1"/>
      <c r="AL42" s="1"/>
      <c r="AM42" s="8"/>
      <c r="AN42" s="12"/>
      <c r="AO42" s="1"/>
      <c r="AP42" s="1"/>
      <c r="AQ42" s="1"/>
      <c r="AR42" s="1"/>
      <c r="AS42" s="1"/>
      <c r="AT42" s="1"/>
    </row>
    <row r="43" spans="1:46" ht="34.5" customHeight="1" x14ac:dyDescent="0.25">
      <c r="A43" s="16" t="s">
        <v>75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1"/>
      <c r="AL43" s="1"/>
      <c r="AM43" s="8"/>
      <c r="AN43" s="12"/>
      <c r="AO43" s="1"/>
      <c r="AP43" s="1"/>
      <c r="AQ43" s="1"/>
      <c r="AR43" s="1"/>
      <c r="AS43" s="1"/>
      <c r="AT43" s="1"/>
    </row>
    <row r="44" spans="1:46" ht="34.5" customHeight="1" x14ac:dyDescent="0.25">
      <c r="A44" s="16" t="s">
        <v>76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1"/>
      <c r="AM44" s="14"/>
      <c r="AN44" s="14"/>
      <c r="AO44" s="13"/>
      <c r="AP44" s="13"/>
      <c r="AQ44" s="13"/>
      <c r="AR44" s="13"/>
      <c r="AS44" s="13"/>
      <c r="AT44" s="13"/>
    </row>
    <row r="45" spans="1:46" ht="27" customHeight="1" x14ac:dyDescent="0.25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1"/>
      <c r="AM45" s="1"/>
      <c r="AN45" s="1"/>
      <c r="AO45" s="1"/>
      <c r="AP45" s="1"/>
      <c r="AQ45" s="1"/>
      <c r="AR45" s="1"/>
      <c r="AS45" s="1"/>
      <c r="AT45" s="1"/>
    </row>
  </sheetData>
  <mergeCells count="2">
    <mergeCell ref="A1:A2"/>
    <mergeCell ref="B1:AT1"/>
  </mergeCells>
  <phoneticPr fontId="4" type="noConversion"/>
  <pageMargins left="0.7" right="0.7" top="0.75" bottom="0.75" header="0.3" footer="0.3"/>
  <pageSetup paperSize="257" scale="7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5EF8D-2DA5-42CD-BD48-74B3E7B91B22}">
  <dimension ref="D1:E26"/>
  <sheetViews>
    <sheetView tabSelected="1" workbookViewId="0">
      <selection activeCell="E26" sqref="D5:E26"/>
    </sheetView>
  </sheetViews>
  <sheetFormatPr baseColWidth="10" defaultRowHeight="15" x14ac:dyDescent="0.25"/>
  <cols>
    <col min="4" max="4" width="48.28515625" customWidth="1"/>
    <col min="5" max="5" width="36" customWidth="1"/>
  </cols>
  <sheetData>
    <row r="1" spans="4:5" ht="30.75" customHeight="1" x14ac:dyDescent="0.25"/>
    <row r="2" spans="4:5" s="18" customFormat="1" x14ac:dyDescent="0.25"/>
    <row r="3" spans="4:5" s="18" customFormat="1" x14ac:dyDescent="0.25">
      <c r="D3" s="18" t="s">
        <v>86</v>
      </c>
    </row>
    <row r="4" spans="4:5" s="18" customFormat="1" x14ac:dyDescent="0.25"/>
    <row r="5" spans="4:5" s="18" customFormat="1" ht="18.75" x14ac:dyDescent="0.25">
      <c r="D5" s="19" t="s">
        <v>39</v>
      </c>
      <c r="E5" s="19" t="s">
        <v>87</v>
      </c>
    </row>
    <row r="6" spans="4:5" s="18" customFormat="1" ht="30" x14ac:dyDescent="0.25">
      <c r="D6" s="20" t="s">
        <v>97</v>
      </c>
      <c r="E6" s="21">
        <v>116453400</v>
      </c>
    </row>
    <row r="7" spans="4:5" s="18" customFormat="1" ht="26.25" customHeight="1" x14ac:dyDescent="0.25">
      <c r="D7" s="22" t="s">
        <v>100</v>
      </c>
      <c r="E7" s="22"/>
    </row>
    <row r="8" spans="4:5" s="18" customFormat="1" ht="30" x14ac:dyDescent="0.25">
      <c r="D8" s="20" t="s">
        <v>98</v>
      </c>
      <c r="E8" s="21">
        <v>3458666</v>
      </c>
    </row>
    <row r="9" spans="4:5" s="18" customFormat="1" ht="21" customHeight="1" x14ac:dyDescent="0.25">
      <c r="D9" s="23" t="s">
        <v>88</v>
      </c>
      <c r="E9" s="21">
        <v>3458666</v>
      </c>
    </row>
    <row r="10" spans="4:5" s="18" customFormat="1" ht="30" customHeight="1" x14ac:dyDescent="0.25">
      <c r="D10" s="22" t="s">
        <v>101</v>
      </c>
      <c r="E10" s="22"/>
    </row>
    <row r="11" spans="4:5" s="18" customFormat="1" ht="30" x14ac:dyDescent="0.25">
      <c r="D11" s="20" t="s">
        <v>89</v>
      </c>
      <c r="E11" s="21">
        <v>7802378</v>
      </c>
    </row>
    <row r="12" spans="4:5" s="18" customFormat="1" x14ac:dyDescent="0.25">
      <c r="D12" s="23" t="s">
        <v>90</v>
      </c>
      <c r="E12" s="21">
        <v>3901189</v>
      </c>
    </row>
    <row r="13" spans="4:5" s="18" customFormat="1" x14ac:dyDescent="0.25">
      <c r="D13" s="23"/>
      <c r="E13" s="23"/>
    </row>
    <row r="14" spans="4:5" s="18" customFormat="1" x14ac:dyDescent="0.25">
      <c r="D14" s="24" t="s">
        <v>91</v>
      </c>
      <c r="E14" s="21">
        <f>+E6-E8-E9-E11-E12</f>
        <v>97832501</v>
      </c>
    </row>
    <row r="15" spans="4:5" s="18" customFormat="1" x14ac:dyDescent="0.25">
      <c r="D15" s="24"/>
      <c r="E15" s="21"/>
    </row>
    <row r="16" spans="4:5" s="18" customFormat="1" ht="30" x14ac:dyDescent="0.25">
      <c r="D16" s="25" t="s">
        <v>99</v>
      </c>
      <c r="E16" s="21">
        <f>+E14/3</f>
        <v>32610833.666666668</v>
      </c>
    </row>
    <row r="17" spans="4:5" s="18" customFormat="1" x14ac:dyDescent="0.25">
      <c r="D17" s="23"/>
      <c r="E17" s="23"/>
    </row>
    <row r="18" spans="4:5" s="18" customFormat="1" ht="30" x14ac:dyDescent="0.25">
      <c r="D18" s="25" t="s">
        <v>92</v>
      </c>
      <c r="E18" s="21">
        <v>12477150</v>
      </c>
    </row>
    <row r="19" spans="4:5" s="18" customFormat="1" x14ac:dyDescent="0.25">
      <c r="D19" s="23"/>
      <c r="E19" s="23"/>
    </row>
    <row r="20" spans="4:5" ht="30" x14ac:dyDescent="0.25">
      <c r="D20" s="26" t="s">
        <v>93</v>
      </c>
      <c r="E20" s="27">
        <f>+E16+E18</f>
        <v>45087983.666666672</v>
      </c>
    </row>
    <row r="21" spans="4:5" x14ac:dyDescent="0.25">
      <c r="D21" s="1"/>
      <c r="E21" s="1"/>
    </row>
    <row r="22" spans="4:5" ht="30" x14ac:dyDescent="0.25">
      <c r="D22" s="28" t="s">
        <v>94</v>
      </c>
      <c r="E22" s="29">
        <v>155154306</v>
      </c>
    </row>
    <row r="23" spans="4:5" x14ac:dyDescent="0.25">
      <c r="D23" s="1"/>
      <c r="E23" s="1"/>
    </row>
    <row r="24" spans="4:5" ht="30" x14ac:dyDescent="0.25">
      <c r="D24" s="30" t="s">
        <v>95</v>
      </c>
      <c r="E24" s="27">
        <f>+E22*0.1</f>
        <v>15515430.600000001</v>
      </c>
    </row>
    <row r="25" spans="4:5" x14ac:dyDescent="0.25">
      <c r="D25" s="1"/>
      <c r="E25" s="1"/>
    </row>
    <row r="26" spans="4:5" ht="35.25" customHeight="1" x14ac:dyDescent="0.25">
      <c r="D26" s="31" t="s">
        <v>96</v>
      </c>
      <c r="E26" s="32">
        <f>+E20+E24</f>
        <v>60603414.266666673</v>
      </c>
    </row>
  </sheetData>
  <mergeCells count="2">
    <mergeCell ref="D7:E7"/>
    <mergeCell ref="D10:E10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POVEDA</dc:creator>
  <cp:lastModifiedBy>FREDY POVEDA</cp:lastModifiedBy>
  <cp:lastPrinted>2024-01-18T16:41:34Z</cp:lastPrinted>
  <dcterms:created xsi:type="dcterms:W3CDTF">2024-01-17T22:23:51Z</dcterms:created>
  <dcterms:modified xsi:type="dcterms:W3CDTF">2024-01-18T19:20:20Z</dcterms:modified>
</cp:coreProperties>
</file>