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Z:\02 BAKUP 2020\PROCESOS 2020\SUBASTA INVERSA\MATERIALES DE CONSTRUCCION\PLIEGO DEFINITIVO\"/>
    </mc:Choice>
  </mc:AlternateContent>
  <bookViews>
    <workbookView xWindow="0" yWindow="0" windowWidth="20490" windowHeight="7155" activeTab="1"/>
  </bookViews>
  <sheets>
    <sheet name="Hoja1" sheetId="1" r:id="rId1"/>
    <sheet name="OFERTA ECONOMICA" sheetId="2" r:id="rId2"/>
    <sheet name="Hoja3" sheetId="3" r:id="rId3"/>
  </sheets>
  <definedNames>
    <definedName name="_xlnm._FilterDatabase" localSheetId="0" hidden="1">Hoja1!$A$1:$AR$1038</definedName>
    <definedName name="_xlnm._FilterDatabase" localSheetId="1" hidden="1">'OFERTA ECONOMICA'!$A$1:$L$914</definedName>
  </definedNames>
  <calcPr calcId="162913"/>
</workbook>
</file>

<file path=xl/calcChain.xml><?xml version="1.0" encoding="utf-8"?>
<calcChain xmlns="http://schemas.openxmlformats.org/spreadsheetml/2006/main">
  <c r="H7" i="1" l="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I115" i="1" s="1"/>
  <c r="J115" i="1" s="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I241" i="1" s="1"/>
  <c r="J241" i="1" s="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580" i="1"/>
  <c r="H581" i="1"/>
  <c r="H582" i="1"/>
  <c r="H583" i="1"/>
  <c r="H584" i="1"/>
  <c r="H585" i="1"/>
  <c r="H586" i="1"/>
  <c r="H587" i="1"/>
  <c r="H588" i="1"/>
  <c r="H589" i="1"/>
  <c r="H590" i="1"/>
  <c r="H591" i="1"/>
  <c r="H592" i="1"/>
  <c r="H593" i="1"/>
  <c r="H594" i="1"/>
  <c r="H595" i="1"/>
  <c r="H596" i="1"/>
  <c r="H597" i="1"/>
  <c r="H598" i="1"/>
  <c r="H599" i="1"/>
  <c r="H600" i="1"/>
  <c r="H601" i="1"/>
  <c r="H602" i="1"/>
  <c r="H603" i="1"/>
  <c r="H604" i="1"/>
  <c r="H605" i="1"/>
  <c r="H606" i="1"/>
  <c r="H607" i="1"/>
  <c r="H608" i="1"/>
  <c r="H609" i="1"/>
  <c r="H610" i="1"/>
  <c r="H611" i="1"/>
  <c r="H612" i="1"/>
  <c r="H613" i="1"/>
  <c r="H614" i="1"/>
  <c r="H615" i="1"/>
  <c r="H616" i="1"/>
  <c r="H617" i="1"/>
  <c r="H618" i="1"/>
  <c r="H619" i="1"/>
  <c r="H620" i="1"/>
  <c r="H621" i="1"/>
  <c r="H622" i="1"/>
  <c r="H623" i="1"/>
  <c r="H624" i="1"/>
  <c r="H625" i="1"/>
  <c r="H626" i="1"/>
  <c r="H627" i="1"/>
  <c r="H628" i="1"/>
  <c r="H629" i="1"/>
  <c r="H630" i="1"/>
  <c r="H631" i="1"/>
  <c r="H632" i="1"/>
  <c r="H633" i="1"/>
  <c r="H634" i="1"/>
  <c r="H635" i="1"/>
  <c r="H636" i="1"/>
  <c r="H637" i="1"/>
  <c r="H638" i="1"/>
  <c r="H639" i="1"/>
  <c r="H640" i="1"/>
  <c r="H641" i="1"/>
  <c r="H642" i="1"/>
  <c r="H643" i="1"/>
  <c r="H644" i="1"/>
  <c r="H645" i="1"/>
  <c r="H646" i="1"/>
  <c r="H647" i="1"/>
  <c r="H648" i="1"/>
  <c r="H649" i="1"/>
  <c r="H650" i="1"/>
  <c r="H651" i="1"/>
  <c r="H652" i="1"/>
  <c r="H653" i="1"/>
  <c r="H654" i="1"/>
  <c r="H655" i="1"/>
  <c r="H656" i="1"/>
  <c r="H657" i="1"/>
  <c r="H658" i="1"/>
  <c r="H659" i="1"/>
  <c r="H660" i="1"/>
  <c r="H661" i="1"/>
  <c r="H662" i="1"/>
  <c r="H663" i="1"/>
  <c r="H664" i="1"/>
  <c r="H665" i="1"/>
  <c r="H666" i="1"/>
  <c r="H667" i="1"/>
  <c r="H668" i="1"/>
  <c r="H669" i="1"/>
  <c r="H670" i="1"/>
  <c r="H671" i="1"/>
  <c r="H672" i="1"/>
  <c r="H673" i="1"/>
  <c r="H674" i="1"/>
  <c r="H675" i="1"/>
  <c r="H676" i="1"/>
  <c r="H677" i="1"/>
  <c r="H678" i="1"/>
  <c r="H679" i="1"/>
  <c r="H680" i="1"/>
  <c r="H681" i="1"/>
  <c r="H682" i="1"/>
  <c r="H683" i="1"/>
  <c r="H684" i="1"/>
  <c r="H685" i="1"/>
  <c r="H686" i="1"/>
  <c r="H687" i="1"/>
  <c r="H688" i="1"/>
  <c r="H689" i="1"/>
  <c r="H690" i="1"/>
  <c r="H691" i="1"/>
  <c r="H692" i="1"/>
  <c r="H693" i="1"/>
  <c r="H694" i="1"/>
  <c r="H695" i="1"/>
  <c r="H696" i="1"/>
  <c r="H697" i="1"/>
  <c r="H698" i="1"/>
  <c r="H699" i="1"/>
  <c r="H700" i="1"/>
  <c r="H701" i="1"/>
  <c r="H702" i="1"/>
  <c r="H703" i="1"/>
  <c r="H704" i="1"/>
  <c r="H705" i="1"/>
  <c r="H706" i="1"/>
  <c r="H707" i="1"/>
  <c r="H708" i="1"/>
  <c r="H709" i="1"/>
  <c r="H710" i="1"/>
  <c r="H711" i="1"/>
  <c r="H712" i="1"/>
  <c r="H713" i="1"/>
  <c r="H714" i="1"/>
  <c r="H715" i="1"/>
  <c r="H716" i="1"/>
  <c r="H717" i="1"/>
  <c r="H718" i="1"/>
  <c r="H719" i="1"/>
  <c r="H720" i="1"/>
  <c r="H721" i="1"/>
  <c r="H722" i="1"/>
  <c r="H723" i="1"/>
  <c r="H724" i="1"/>
  <c r="H725" i="1"/>
  <c r="H726" i="1"/>
  <c r="H727" i="1"/>
  <c r="H728" i="1"/>
  <c r="H729" i="1"/>
  <c r="H730" i="1"/>
  <c r="H731" i="1"/>
  <c r="H732" i="1"/>
  <c r="H733" i="1"/>
  <c r="H734" i="1"/>
  <c r="H735" i="1"/>
  <c r="H736" i="1"/>
  <c r="H737" i="1"/>
  <c r="H738" i="1"/>
  <c r="H739" i="1"/>
  <c r="H740" i="1"/>
  <c r="H741" i="1"/>
  <c r="H742" i="1"/>
  <c r="H743" i="1"/>
  <c r="H744" i="1"/>
  <c r="H745" i="1"/>
  <c r="H746" i="1"/>
  <c r="H747" i="1"/>
  <c r="H748" i="1"/>
  <c r="H749" i="1"/>
  <c r="H750" i="1"/>
  <c r="H751" i="1"/>
  <c r="H752" i="1"/>
  <c r="H753" i="1"/>
  <c r="H754" i="1"/>
  <c r="H755" i="1"/>
  <c r="H756" i="1"/>
  <c r="H757" i="1"/>
  <c r="H758" i="1"/>
  <c r="H759" i="1"/>
  <c r="H760" i="1"/>
  <c r="H761" i="1"/>
  <c r="H762" i="1"/>
  <c r="H763" i="1"/>
  <c r="H764" i="1"/>
  <c r="H765" i="1"/>
  <c r="H766" i="1"/>
  <c r="H767" i="1"/>
  <c r="H768" i="1"/>
  <c r="H769" i="1"/>
  <c r="H770" i="1"/>
  <c r="H771" i="1"/>
  <c r="H772" i="1"/>
  <c r="H773" i="1"/>
  <c r="H774" i="1"/>
  <c r="H775" i="1"/>
  <c r="H776" i="1"/>
  <c r="H777" i="1"/>
  <c r="H778" i="1"/>
  <c r="H779" i="1"/>
  <c r="H780" i="1"/>
  <c r="H781" i="1"/>
  <c r="H782" i="1"/>
  <c r="H783" i="1"/>
  <c r="H784" i="1"/>
  <c r="H785" i="1"/>
  <c r="H786" i="1"/>
  <c r="H787" i="1"/>
  <c r="H788" i="1"/>
  <c r="H789" i="1"/>
  <c r="H790" i="1"/>
  <c r="H791" i="1"/>
  <c r="H792" i="1"/>
  <c r="H793" i="1"/>
  <c r="H794" i="1"/>
  <c r="H795" i="1"/>
  <c r="H796" i="1"/>
  <c r="H797" i="1"/>
  <c r="H798" i="1"/>
  <c r="H799" i="1"/>
  <c r="H800" i="1"/>
  <c r="H801" i="1"/>
  <c r="H802" i="1"/>
  <c r="H803" i="1"/>
  <c r="H804" i="1"/>
  <c r="H805" i="1"/>
  <c r="H806" i="1"/>
  <c r="H807" i="1"/>
  <c r="H808" i="1"/>
  <c r="H809" i="1"/>
  <c r="H810" i="1"/>
  <c r="H811" i="1"/>
  <c r="H812" i="1"/>
  <c r="H813" i="1"/>
  <c r="H814" i="1"/>
  <c r="H815" i="1"/>
  <c r="H816" i="1"/>
  <c r="H817" i="1"/>
  <c r="H818" i="1"/>
  <c r="H819" i="1"/>
  <c r="H820" i="1"/>
  <c r="H821" i="1"/>
  <c r="H822" i="1"/>
  <c r="H823" i="1"/>
  <c r="H824" i="1"/>
  <c r="H825" i="1"/>
  <c r="H826" i="1"/>
  <c r="H827" i="1"/>
  <c r="H828" i="1"/>
  <c r="H829" i="1"/>
  <c r="H830" i="1"/>
  <c r="H831" i="1"/>
  <c r="H832" i="1"/>
  <c r="H833" i="1"/>
  <c r="H834" i="1"/>
  <c r="H835" i="1"/>
  <c r="H836" i="1"/>
  <c r="H837" i="1"/>
  <c r="H838" i="1"/>
  <c r="H839" i="1"/>
  <c r="H840" i="1"/>
  <c r="H841" i="1"/>
  <c r="H842" i="1"/>
  <c r="H843" i="1"/>
  <c r="H844" i="1"/>
  <c r="H845" i="1"/>
  <c r="H846" i="1"/>
  <c r="H847" i="1"/>
  <c r="H848" i="1"/>
  <c r="H849" i="1"/>
  <c r="H850" i="1"/>
  <c r="H851" i="1"/>
  <c r="H852" i="1"/>
  <c r="H853" i="1"/>
  <c r="H854" i="1"/>
  <c r="H855" i="1"/>
  <c r="H856" i="1"/>
  <c r="H857" i="1"/>
  <c r="H858" i="1"/>
  <c r="H859" i="1"/>
  <c r="H860" i="1"/>
  <c r="H861" i="1"/>
  <c r="H862" i="1"/>
  <c r="H863" i="1"/>
  <c r="H864" i="1"/>
  <c r="H865" i="1"/>
  <c r="H866" i="1"/>
  <c r="H867" i="1"/>
  <c r="H868" i="1"/>
  <c r="H869" i="1"/>
  <c r="H870" i="1"/>
  <c r="H871" i="1"/>
  <c r="H872" i="1"/>
  <c r="H873" i="1"/>
  <c r="H874" i="1"/>
  <c r="H875" i="1"/>
  <c r="H876" i="1"/>
  <c r="H877" i="1"/>
  <c r="H878" i="1"/>
  <c r="H879" i="1"/>
  <c r="H880" i="1"/>
  <c r="H881" i="1"/>
  <c r="H882" i="1"/>
  <c r="H883" i="1"/>
  <c r="H884" i="1"/>
  <c r="H885" i="1"/>
  <c r="H886" i="1"/>
  <c r="H887" i="1"/>
  <c r="H888" i="1"/>
  <c r="H889" i="1"/>
  <c r="H890" i="1"/>
  <c r="H891" i="1"/>
  <c r="H892" i="1"/>
  <c r="H893" i="1"/>
  <c r="H894" i="1"/>
  <c r="H895" i="1"/>
  <c r="H896" i="1"/>
  <c r="H897" i="1"/>
  <c r="H898" i="1"/>
  <c r="H899" i="1"/>
  <c r="H900" i="1"/>
  <c r="H901" i="1"/>
  <c r="H902" i="1"/>
  <c r="H903" i="1"/>
  <c r="H904" i="1"/>
  <c r="H905" i="1"/>
  <c r="H906" i="1"/>
  <c r="H907" i="1"/>
  <c r="H908" i="1"/>
  <c r="H909" i="1"/>
  <c r="H910" i="1"/>
  <c r="H911" i="1"/>
  <c r="H912" i="1"/>
  <c r="H913" i="1"/>
  <c r="H914" i="1"/>
  <c r="H915" i="1"/>
  <c r="H916" i="1"/>
  <c r="H917" i="1"/>
  <c r="H918" i="1"/>
  <c r="H919" i="1"/>
  <c r="H920" i="1"/>
  <c r="H921" i="1"/>
  <c r="H922" i="1"/>
  <c r="H923" i="1"/>
  <c r="H924" i="1"/>
  <c r="H925" i="1"/>
  <c r="H926" i="1"/>
  <c r="H927" i="1"/>
  <c r="H928" i="1"/>
  <c r="H929" i="1"/>
  <c r="H930" i="1"/>
  <c r="H931" i="1"/>
  <c r="H932" i="1"/>
  <c r="H933" i="1"/>
  <c r="H934" i="1"/>
  <c r="H935" i="1"/>
  <c r="H936" i="1"/>
  <c r="H937" i="1"/>
  <c r="H938" i="1"/>
  <c r="H939" i="1"/>
  <c r="H940" i="1"/>
  <c r="H941" i="1"/>
  <c r="H942" i="1"/>
  <c r="H943" i="1"/>
  <c r="H944" i="1"/>
  <c r="H945" i="1"/>
  <c r="H946" i="1"/>
  <c r="H947" i="1"/>
  <c r="H948" i="1"/>
  <c r="H949" i="1"/>
  <c r="H950" i="1"/>
  <c r="H951" i="1"/>
  <c r="H952" i="1"/>
  <c r="H953" i="1"/>
  <c r="H954" i="1"/>
  <c r="H955" i="1"/>
  <c r="H956" i="1"/>
  <c r="H957" i="1"/>
  <c r="H958" i="1"/>
  <c r="H959" i="1"/>
  <c r="H960" i="1"/>
  <c r="H961" i="1"/>
  <c r="H962" i="1"/>
  <c r="H963" i="1"/>
  <c r="H964" i="1"/>
  <c r="H965" i="1"/>
  <c r="H966" i="1"/>
  <c r="H967" i="1"/>
  <c r="H968" i="1"/>
  <c r="H969" i="1"/>
  <c r="H970" i="1"/>
  <c r="H971" i="1"/>
  <c r="H972" i="1"/>
  <c r="H973" i="1"/>
  <c r="H974" i="1"/>
  <c r="H975" i="1"/>
  <c r="H976" i="1"/>
  <c r="H977" i="1"/>
  <c r="H978" i="1"/>
  <c r="H979" i="1"/>
  <c r="H980" i="1"/>
  <c r="H981" i="1"/>
  <c r="H982" i="1"/>
  <c r="H983" i="1"/>
  <c r="H984" i="1"/>
  <c r="H985" i="1"/>
  <c r="H986" i="1"/>
  <c r="H987" i="1"/>
  <c r="H988" i="1"/>
  <c r="H989" i="1"/>
  <c r="H990" i="1"/>
  <c r="H991" i="1"/>
  <c r="H992" i="1"/>
  <c r="H993" i="1"/>
  <c r="H994" i="1"/>
  <c r="H995" i="1"/>
  <c r="H996" i="1"/>
  <c r="H997" i="1"/>
  <c r="H998" i="1"/>
  <c r="H999" i="1"/>
  <c r="H1000" i="1"/>
  <c r="H1001" i="1"/>
  <c r="H1002" i="1"/>
  <c r="H1003" i="1"/>
  <c r="H1004" i="1"/>
  <c r="H1005" i="1"/>
  <c r="H1006" i="1"/>
  <c r="H1007" i="1"/>
  <c r="H1008" i="1"/>
  <c r="H1009" i="1"/>
  <c r="H1010" i="1"/>
  <c r="H1011" i="1"/>
  <c r="H1012" i="1"/>
  <c r="H1013" i="1"/>
  <c r="H1014" i="1"/>
  <c r="H1015" i="1"/>
  <c r="H1016" i="1"/>
  <c r="H1017" i="1"/>
  <c r="H1018" i="1"/>
  <c r="H1019" i="1"/>
  <c r="H1020" i="1"/>
  <c r="H1021" i="1"/>
  <c r="H1022" i="1"/>
  <c r="H1023" i="1"/>
  <c r="H1024" i="1"/>
  <c r="H1025" i="1"/>
  <c r="H1026" i="1"/>
  <c r="H1027" i="1"/>
  <c r="H1028" i="1"/>
  <c r="H1029" i="1"/>
  <c r="H1030" i="1"/>
  <c r="H1031" i="1"/>
  <c r="H1032" i="1"/>
  <c r="H1033" i="1"/>
  <c r="H1034" i="1"/>
  <c r="H1035" i="1"/>
  <c r="H1036" i="1"/>
  <c r="H1037" i="1"/>
  <c r="H1038" i="1"/>
  <c r="H6" i="1"/>
  <c r="T20" i="1"/>
  <c r="T21" i="1"/>
  <c r="T22" i="1"/>
  <c r="T23" i="1"/>
  <c r="T24" i="1"/>
  <c r="T25" i="1"/>
  <c r="T26" i="1"/>
  <c r="T27" i="1"/>
  <c r="T28" i="1"/>
  <c r="T29" i="1"/>
  <c r="T30" i="1"/>
  <c r="T31" i="1"/>
  <c r="T32" i="1"/>
  <c r="T33" i="1"/>
  <c r="T34" i="1"/>
  <c r="T35" i="1"/>
  <c r="T36" i="1"/>
  <c r="T37" i="1"/>
  <c r="T38" i="1"/>
  <c r="T39" i="1"/>
  <c r="T6" i="1"/>
  <c r="T7" i="1"/>
  <c r="T8" i="1"/>
  <c r="T295" i="1"/>
  <c r="T296" i="1"/>
  <c r="T297" i="1"/>
  <c r="T298" i="1"/>
  <c r="T299" i="1"/>
  <c r="T300" i="1"/>
  <c r="T301" i="1"/>
  <c r="T302" i="1"/>
  <c r="T303" i="1"/>
  <c r="T304" i="1"/>
  <c r="T305" i="1"/>
  <c r="T306" i="1"/>
  <c r="T41" i="1"/>
  <c r="T40" i="1"/>
  <c r="T42" i="1"/>
  <c r="T43" i="1"/>
  <c r="T44" i="1"/>
  <c r="T45" i="1"/>
  <c r="T46" i="1"/>
  <c r="T47" i="1"/>
  <c r="T48" i="1"/>
  <c r="T49" i="1"/>
  <c r="T50" i="1"/>
  <c r="T51" i="1"/>
  <c r="T52" i="1"/>
  <c r="T53" i="1"/>
  <c r="T54" i="1"/>
  <c r="T55" i="1"/>
  <c r="T307" i="1"/>
  <c r="T56" i="1"/>
  <c r="T57" i="1"/>
  <c r="T308" i="1"/>
  <c r="T58" i="1"/>
  <c r="T59" i="1"/>
  <c r="T60" i="1"/>
  <c r="T61" i="1"/>
  <c r="T62" i="1"/>
  <c r="T63" i="1"/>
  <c r="T64" i="1"/>
  <c r="T65" i="1"/>
  <c r="T66" i="1"/>
  <c r="T67" i="1"/>
  <c r="T309" i="1"/>
  <c r="T68" i="1"/>
  <c r="T310" i="1"/>
  <c r="T311" i="1"/>
  <c r="T312" i="1"/>
  <c r="T313" i="1"/>
  <c r="T314" i="1"/>
  <c r="T315" i="1"/>
  <c r="T69" i="1"/>
  <c r="T70" i="1"/>
  <c r="T71" i="1"/>
  <c r="T72" i="1"/>
  <c r="T73" i="1"/>
  <c r="T74" i="1"/>
  <c r="T75" i="1"/>
  <c r="T76" i="1"/>
  <c r="T77" i="1"/>
  <c r="T78" i="1"/>
  <c r="T79" i="1"/>
  <c r="T80" i="1"/>
  <c r="T81" i="1"/>
  <c r="T82" i="1"/>
  <c r="T83" i="1"/>
  <c r="T84" i="1"/>
  <c r="T85" i="1"/>
  <c r="T86" i="1"/>
  <c r="T316" i="1"/>
  <c r="T317" i="1"/>
  <c r="T87" i="1"/>
  <c r="T88" i="1"/>
  <c r="T89" i="1"/>
  <c r="T90" i="1"/>
  <c r="T91" i="1"/>
  <c r="T92" i="1"/>
  <c r="T93" i="1"/>
  <c r="T94" i="1"/>
  <c r="T95" i="1"/>
  <c r="T96" i="1"/>
  <c r="T97" i="1"/>
  <c r="T98" i="1"/>
  <c r="T99" i="1"/>
  <c r="T100" i="1"/>
  <c r="T101" i="1"/>
  <c r="T102" i="1"/>
  <c r="T103" i="1"/>
  <c r="T318" i="1"/>
  <c r="T319" i="1"/>
  <c r="T320" i="1"/>
  <c r="T321"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322" i="1"/>
  <c r="T132" i="1"/>
  <c r="T323" i="1"/>
  <c r="T324" i="1"/>
  <c r="T325" i="1"/>
  <c r="T133" i="1"/>
  <c r="T326" i="1"/>
  <c r="T327" i="1"/>
  <c r="T328" i="1"/>
  <c r="T134" i="1"/>
  <c r="T329" i="1"/>
  <c r="T330" i="1"/>
  <c r="T331" i="1"/>
  <c r="T332" i="1"/>
  <c r="T333" i="1"/>
  <c r="T334" i="1"/>
  <c r="T335" i="1"/>
  <c r="T336" i="1"/>
  <c r="T337" i="1"/>
  <c r="T338" i="1"/>
  <c r="T339" i="1"/>
  <c r="T340" i="1"/>
  <c r="T341" i="1"/>
  <c r="T342" i="1"/>
  <c r="T343" i="1"/>
  <c r="T344" i="1"/>
  <c r="T345" i="1"/>
  <c r="T135" i="1"/>
  <c r="T136" i="1"/>
  <c r="T137" i="1"/>
  <c r="T138" i="1"/>
  <c r="T346" i="1"/>
  <c r="T139" i="1"/>
  <c r="T140" i="1"/>
  <c r="T141" i="1"/>
  <c r="T142" i="1"/>
  <c r="T143" i="1"/>
  <c r="T144" i="1"/>
  <c r="T145" i="1"/>
  <c r="T146" i="1"/>
  <c r="T147" i="1"/>
  <c r="T148" i="1"/>
  <c r="T149" i="1"/>
  <c r="T150" i="1"/>
  <c r="T151" i="1"/>
  <c r="T152" i="1"/>
  <c r="T153" i="1"/>
  <c r="T154" i="1"/>
  <c r="T155" i="1"/>
  <c r="T347" i="1"/>
  <c r="T156" i="1"/>
  <c r="T157" i="1"/>
  <c r="T158" i="1"/>
  <c r="T159" i="1"/>
  <c r="T160" i="1"/>
  <c r="T161" i="1"/>
  <c r="T162" i="1"/>
  <c r="T163" i="1"/>
  <c r="T348" i="1"/>
  <c r="T349" i="1"/>
  <c r="T350" i="1"/>
  <c r="T351" i="1"/>
  <c r="T352" i="1"/>
  <c r="T164" i="1"/>
  <c r="T165" i="1"/>
  <c r="T353" i="1"/>
  <c r="T166" i="1"/>
  <c r="T9" i="1"/>
  <c r="T10" i="1"/>
  <c r="T11" i="1"/>
  <c r="T12" i="1"/>
  <c r="T167" i="1"/>
  <c r="T168" i="1"/>
  <c r="T169" i="1"/>
  <c r="T170" i="1"/>
  <c r="T171" i="1"/>
  <c r="T172" i="1"/>
  <c r="T173" i="1"/>
  <c r="T174" i="1"/>
  <c r="T175" i="1"/>
  <c r="T354" i="1"/>
  <c r="T355" i="1"/>
  <c r="T356" i="1"/>
  <c r="T357" i="1"/>
  <c r="T358" i="1"/>
  <c r="T359" i="1"/>
  <c r="T360" i="1"/>
  <c r="T361" i="1"/>
  <c r="T362"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363" i="1"/>
  <c r="T364" i="1"/>
  <c r="T228" i="1"/>
  <c r="T229" i="1"/>
  <c r="T365" i="1"/>
  <c r="T230" i="1"/>
  <c r="T231" i="1"/>
  <c r="T232" i="1"/>
  <c r="T233" i="1"/>
  <c r="T234" i="1"/>
  <c r="T235" i="1"/>
  <c r="T236" i="1"/>
  <c r="T366" i="1"/>
  <c r="T367" i="1"/>
  <c r="T368" i="1"/>
  <c r="T369" i="1"/>
  <c r="T370" i="1"/>
  <c r="T371" i="1"/>
  <c r="T237" i="1"/>
  <c r="T238" i="1"/>
  <c r="T372" i="1"/>
  <c r="T239" i="1"/>
  <c r="T240" i="1"/>
  <c r="T241" i="1"/>
  <c r="T242" i="1"/>
  <c r="T373" i="1"/>
  <c r="T243" i="1"/>
  <c r="T244" i="1"/>
  <c r="T245" i="1"/>
  <c r="T246" i="1"/>
  <c r="T247" i="1"/>
  <c r="T248" i="1"/>
  <c r="T249" i="1"/>
  <c r="T374" i="1"/>
  <c r="T375" i="1"/>
  <c r="T376" i="1"/>
  <c r="T250" i="1"/>
  <c r="T377" i="1"/>
  <c r="T378" i="1"/>
  <c r="T379" i="1"/>
  <c r="T380" i="1"/>
  <c r="T381" i="1"/>
  <c r="T382" i="1"/>
  <c r="T383" i="1"/>
  <c r="T384" i="1"/>
  <c r="T385" i="1"/>
  <c r="T251" i="1"/>
  <c r="T386" i="1"/>
  <c r="T387" i="1"/>
  <c r="T252" i="1"/>
  <c r="T253" i="1"/>
  <c r="T254" i="1"/>
  <c r="T255" i="1"/>
  <c r="T256" i="1"/>
  <c r="T257" i="1"/>
  <c r="T258" i="1"/>
  <c r="T259" i="1"/>
  <c r="T260" i="1"/>
  <c r="T388" i="1"/>
  <c r="T389" i="1"/>
  <c r="T390" i="1"/>
  <c r="T391" i="1"/>
  <c r="T392" i="1"/>
  <c r="T393" i="1"/>
  <c r="T394" i="1"/>
  <c r="T395" i="1"/>
  <c r="T396" i="1"/>
  <c r="T397" i="1"/>
  <c r="T398" i="1"/>
  <c r="T399" i="1"/>
  <c r="T400" i="1"/>
  <c r="T401" i="1"/>
  <c r="T402" i="1"/>
  <c r="T261" i="1"/>
  <c r="T262" i="1"/>
  <c r="T263" i="1"/>
  <c r="T264" i="1"/>
  <c r="T265" i="1"/>
  <c r="T266" i="1"/>
  <c r="T403" i="1"/>
  <c r="T404" i="1"/>
  <c r="T267" i="1"/>
  <c r="T268" i="1"/>
  <c r="T269" i="1"/>
  <c r="T270" i="1"/>
  <c r="T405" i="1"/>
  <c r="T406" i="1"/>
  <c r="T407" i="1"/>
  <c r="T408" i="1"/>
  <c r="T409" i="1"/>
  <c r="T410" i="1"/>
  <c r="T411" i="1"/>
  <c r="T271" i="1"/>
  <c r="T272" i="1"/>
  <c r="T273" i="1"/>
  <c r="T412" i="1"/>
  <c r="T274" i="1"/>
  <c r="T275" i="1"/>
  <c r="T276" i="1"/>
  <c r="T277" i="1"/>
  <c r="T413" i="1"/>
  <c r="T278" i="1"/>
  <c r="T279"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280" i="1"/>
  <c r="T281" i="1"/>
  <c r="T282"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787"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283" i="1"/>
  <c r="T284" i="1"/>
  <c r="T285"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286"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287" i="1"/>
  <c r="T288" i="1"/>
  <c r="T289" i="1"/>
  <c r="T1027" i="1"/>
  <c r="T1028" i="1"/>
  <c r="T1029" i="1"/>
  <c r="T1030" i="1"/>
  <c r="T1031" i="1"/>
  <c r="T1032" i="1"/>
  <c r="T1033" i="1"/>
  <c r="T1034" i="1"/>
  <c r="T1035" i="1"/>
  <c r="T1036" i="1"/>
  <c r="T1037" i="1"/>
  <c r="T1038" i="1"/>
  <c r="T290" i="1"/>
  <c r="T19" i="1"/>
  <c r="AB20" i="1"/>
  <c r="AB21" i="1"/>
  <c r="AB22" i="1"/>
  <c r="AB23" i="1"/>
  <c r="AB24" i="1"/>
  <c r="AB25" i="1"/>
  <c r="AB26" i="1"/>
  <c r="AB27" i="1"/>
  <c r="AB28" i="1"/>
  <c r="AB29" i="1"/>
  <c r="AB30" i="1"/>
  <c r="AB31" i="1"/>
  <c r="AB32" i="1"/>
  <c r="AB33" i="1"/>
  <c r="AB34" i="1"/>
  <c r="AB35" i="1"/>
  <c r="AB36" i="1"/>
  <c r="AB37" i="1"/>
  <c r="AB38" i="1"/>
  <c r="AB39" i="1"/>
  <c r="AB6" i="1"/>
  <c r="AB7" i="1"/>
  <c r="AB8" i="1"/>
  <c r="AB295" i="1"/>
  <c r="AB296" i="1"/>
  <c r="AB297" i="1"/>
  <c r="AB298" i="1"/>
  <c r="AB299" i="1"/>
  <c r="AB300" i="1"/>
  <c r="AB301" i="1"/>
  <c r="AB302" i="1"/>
  <c r="AB303" i="1"/>
  <c r="AB304" i="1"/>
  <c r="AB305" i="1"/>
  <c r="AB306" i="1"/>
  <c r="AB41" i="1"/>
  <c r="AB40" i="1"/>
  <c r="AB42" i="1"/>
  <c r="AB43" i="1"/>
  <c r="AB44" i="1"/>
  <c r="AB45" i="1"/>
  <c r="AB46" i="1"/>
  <c r="AB47" i="1"/>
  <c r="AB48" i="1"/>
  <c r="AB49" i="1"/>
  <c r="AB50" i="1"/>
  <c r="AB51" i="1"/>
  <c r="AB52" i="1"/>
  <c r="AB53" i="1"/>
  <c r="AB54" i="1"/>
  <c r="AB55" i="1"/>
  <c r="AB307" i="1"/>
  <c r="AB56" i="1"/>
  <c r="AB57" i="1"/>
  <c r="AB308" i="1"/>
  <c r="AB58" i="1"/>
  <c r="AB59" i="1"/>
  <c r="AB60" i="1"/>
  <c r="AB61" i="1"/>
  <c r="AB62" i="1"/>
  <c r="AB63" i="1"/>
  <c r="AB64" i="1"/>
  <c r="AB65" i="1"/>
  <c r="AB66" i="1"/>
  <c r="AB67" i="1"/>
  <c r="AB309" i="1"/>
  <c r="AB68" i="1"/>
  <c r="AB310" i="1"/>
  <c r="AB311" i="1"/>
  <c r="AB312" i="1"/>
  <c r="AB313" i="1"/>
  <c r="AB314" i="1"/>
  <c r="AB315" i="1"/>
  <c r="AB69" i="1"/>
  <c r="AB70" i="1"/>
  <c r="AB71" i="1"/>
  <c r="AB72" i="1"/>
  <c r="AB73" i="1"/>
  <c r="AB74" i="1"/>
  <c r="AB75" i="1"/>
  <c r="AB76" i="1"/>
  <c r="AB77" i="1"/>
  <c r="AB78" i="1"/>
  <c r="AB79" i="1"/>
  <c r="AB80" i="1"/>
  <c r="AB81" i="1"/>
  <c r="AB82" i="1"/>
  <c r="AB83" i="1"/>
  <c r="AB84" i="1"/>
  <c r="AB85" i="1"/>
  <c r="AB86" i="1"/>
  <c r="AB316" i="1"/>
  <c r="AB317" i="1"/>
  <c r="AB87" i="1"/>
  <c r="AB88" i="1"/>
  <c r="AB89" i="1"/>
  <c r="AB90" i="1"/>
  <c r="AB91" i="1"/>
  <c r="AB92" i="1"/>
  <c r="AB93" i="1"/>
  <c r="AB94" i="1"/>
  <c r="AB95" i="1"/>
  <c r="AB96" i="1"/>
  <c r="AB97" i="1"/>
  <c r="AB98" i="1"/>
  <c r="AB99" i="1"/>
  <c r="AB100" i="1"/>
  <c r="AB101" i="1"/>
  <c r="AB102" i="1"/>
  <c r="AB103" i="1"/>
  <c r="AB318" i="1"/>
  <c r="AB319" i="1"/>
  <c r="AB320" i="1"/>
  <c r="AB321"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322" i="1"/>
  <c r="AB132" i="1"/>
  <c r="AB323" i="1"/>
  <c r="AB324" i="1"/>
  <c r="AB325" i="1"/>
  <c r="AB133" i="1"/>
  <c r="AB326" i="1"/>
  <c r="AB327" i="1"/>
  <c r="AB328" i="1"/>
  <c r="AB134" i="1"/>
  <c r="AB329" i="1"/>
  <c r="AB330" i="1"/>
  <c r="AB331" i="1"/>
  <c r="AB332" i="1"/>
  <c r="AB333" i="1"/>
  <c r="AB334" i="1"/>
  <c r="AB335" i="1"/>
  <c r="AB336" i="1"/>
  <c r="AB337" i="1"/>
  <c r="AB338" i="1"/>
  <c r="AB339" i="1"/>
  <c r="AB340" i="1"/>
  <c r="AB341" i="1"/>
  <c r="AB342" i="1"/>
  <c r="AB343" i="1"/>
  <c r="AB344" i="1"/>
  <c r="AB345" i="1"/>
  <c r="AB135" i="1"/>
  <c r="AB136" i="1"/>
  <c r="AB137" i="1"/>
  <c r="AB138" i="1"/>
  <c r="AB346" i="1"/>
  <c r="AB139" i="1"/>
  <c r="AB140" i="1"/>
  <c r="AB141" i="1"/>
  <c r="AB142" i="1"/>
  <c r="AB143" i="1"/>
  <c r="AB144" i="1"/>
  <c r="AB145" i="1"/>
  <c r="AB146" i="1"/>
  <c r="AB147" i="1"/>
  <c r="AB148" i="1"/>
  <c r="AB149" i="1"/>
  <c r="AB150" i="1"/>
  <c r="AB151" i="1"/>
  <c r="AB152" i="1"/>
  <c r="AB153" i="1"/>
  <c r="AB154" i="1"/>
  <c r="AB155" i="1"/>
  <c r="AB347" i="1"/>
  <c r="AB156" i="1"/>
  <c r="AB157" i="1"/>
  <c r="AB158" i="1"/>
  <c r="AB159" i="1"/>
  <c r="AB160" i="1"/>
  <c r="AB161" i="1"/>
  <c r="AB162" i="1"/>
  <c r="AB163" i="1"/>
  <c r="AB348" i="1"/>
  <c r="AB349" i="1"/>
  <c r="AB350" i="1"/>
  <c r="AB351" i="1"/>
  <c r="AB352" i="1"/>
  <c r="AB164" i="1"/>
  <c r="AB165" i="1"/>
  <c r="AB353" i="1"/>
  <c r="AB166" i="1"/>
  <c r="AB9" i="1"/>
  <c r="AB10" i="1"/>
  <c r="AB11" i="1"/>
  <c r="AB12" i="1"/>
  <c r="AB167" i="1"/>
  <c r="AB168" i="1"/>
  <c r="AB169" i="1"/>
  <c r="AB170" i="1"/>
  <c r="AB171" i="1"/>
  <c r="AB172" i="1"/>
  <c r="AB173" i="1"/>
  <c r="AB174" i="1"/>
  <c r="AB175" i="1"/>
  <c r="AB354" i="1"/>
  <c r="AB355" i="1"/>
  <c r="AB356" i="1"/>
  <c r="AB357" i="1"/>
  <c r="AB358" i="1"/>
  <c r="AB359" i="1"/>
  <c r="AB360" i="1"/>
  <c r="AB361" i="1"/>
  <c r="AB362"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363" i="1"/>
  <c r="AB364" i="1"/>
  <c r="AB228" i="1"/>
  <c r="AB229" i="1"/>
  <c r="AB365" i="1"/>
  <c r="AB230" i="1"/>
  <c r="AB231" i="1"/>
  <c r="AB232" i="1"/>
  <c r="AB233" i="1"/>
  <c r="AB234" i="1"/>
  <c r="AB235" i="1"/>
  <c r="AB236" i="1"/>
  <c r="AB366" i="1"/>
  <c r="AB367" i="1"/>
  <c r="AB368" i="1"/>
  <c r="AB369" i="1"/>
  <c r="AB370" i="1"/>
  <c r="AB371" i="1"/>
  <c r="AB237" i="1"/>
  <c r="AB238" i="1"/>
  <c r="AB372" i="1"/>
  <c r="AB239" i="1"/>
  <c r="AB240" i="1"/>
  <c r="AB241" i="1"/>
  <c r="AB242" i="1"/>
  <c r="AB373" i="1"/>
  <c r="AB243" i="1"/>
  <c r="AB244" i="1"/>
  <c r="AB245" i="1"/>
  <c r="AB246" i="1"/>
  <c r="AB247" i="1"/>
  <c r="AB248" i="1"/>
  <c r="AB249" i="1"/>
  <c r="AB374" i="1"/>
  <c r="AB375" i="1"/>
  <c r="AB376" i="1"/>
  <c r="AB250" i="1"/>
  <c r="AB377" i="1"/>
  <c r="AB378" i="1"/>
  <c r="AB379" i="1"/>
  <c r="AB380" i="1"/>
  <c r="AB381" i="1"/>
  <c r="AB382" i="1"/>
  <c r="AB383" i="1"/>
  <c r="AB384" i="1"/>
  <c r="AB385" i="1"/>
  <c r="AB251" i="1"/>
  <c r="AB386" i="1"/>
  <c r="AB387" i="1"/>
  <c r="AB252" i="1"/>
  <c r="AB253" i="1"/>
  <c r="AB254" i="1"/>
  <c r="AB255" i="1"/>
  <c r="AB256" i="1"/>
  <c r="AB257" i="1"/>
  <c r="AB258" i="1"/>
  <c r="AB259" i="1"/>
  <c r="AB260" i="1"/>
  <c r="AB388" i="1"/>
  <c r="AB389" i="1"/>
  <c r="AB390" i="1"/>
  <c r="AB391" i="1"/>
  <c r="AB392" i="1"/>
  <c r="AB393" i="1"/>
  <c r="AB394" i="1"/>
  <c r="AB395" i="1"/>
  <c r="AB396" i="1"/>
  <c r="AB397" i="1"/>
  <c r="AB398" i="1"/>
  <c r="AB399" i="1"/>
  <c r="AB400" i="1"/>
  <c r="AB401" i="1"/>
  <c r="AB402" i="1"/>
  <c r="AB261" i="1"/>
  <c r="AB262" i="1"/>
  <c r="AB263" i="1"/>
  <c r="AB264" i="1"/>
  <c r="AB265" i="1"/>
  <c r="AB266" i="1"/>
  <c r="AB403" i="1"/>
  <c r="AB404" i="1"/>
  <c r="AB267" i="1"/>
  <c r="AB268" i="1"/>
  <c r="AB269" i="1"/>
  <c r="AB270" i="1"/>
  <c r="AB405" i="1"/>
  <c r="AB406" i="1"/>
  <c r="AB407" i="1"/>
  <c r="AB408" i="1"/>
  <c r="AB409" i="1"/>
  <c r="AB410" i="1"/>
  <c r="AB411" i="1"/>
  <c r="AB271" i="1"/>
  <c r="AB272" i="1"/>
  <c r="AB273" i="1"/>
  <c r="AB412" i="1"/>
  <c r="AB274" i="1"/>
  <c r="AB275" i="1"/>
  <c r="AB276" i="1"/>
  <c r="AB277" i="1"/>
  <c r="AB413" i="1"/>
  <c r="AB278" i="1"/>
  <c r="AB279"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280" i="1"/>
  <c r="AB281" i="1"/>
  <c r="AB282"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283" i="1"/>
  <c r="AB284" i="1"/>
  <c r="AB285"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286"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287" i="1"/>
  <c r="AB288" i="1"/>
  <c r="AB289" i="1"/>
  <c r="AB1027" i="1"/>
  <c r="AB1028" i="1"/>
  <c r="AB1029" i="1"/>
  <c r="AB1030" i="1"/>
  <c r="AB1031" i="1"/>
  <c r="AB1032" i="1"/>
  <c r="AB1033" i="1"/>
  <c r="AB1034" i="1"/>
  <c r="AB1035" i="1"/>
  <c r="AB1036" i="1"/>
  <c r="AB1037" i="1"/>
  <c r="AB1038" i="1"/>
  <c r="AB290" i="1"/>
  <c r="AB19" i="1"/>
  <c r="AH20" i="1"/>
  <c r="AH21" i="1"/>
  <c r="AH22" i="1"/>
  <c r="AH23" i="1"/>
  <c r="AH24" i="1"/>
  <c r="AH25" i="1"/>
  <c r="AH26" i="1"/>
  <c r="AH27" i="1"/>
  <c r="AH28" i="1"/>
  <c r="AH29" i="1"/>
  <c r="AH30" i="1"/>
  <c r="AH31" i="1"/>
  <c r="AH32" i="1"/>
  <c r="AH33" i="1"/>
  <c r="AH34" i="1"/>
  <c r="AH35" i="1"/>
  <c r="AH36" i="1"/>
  <c r="AH37" i="1"/>
  <c r="AH38" i="1"/>
  <c r="AH39" i="1"/>
  <c r="AH6" i="1"/>
  <c r="AH7" i="1"/>
  <c r="AH8" i="1"/>
  <c r="AH295" i="1"/>
  <c r="AH296" i="1"/>
  <c r="AH297" i="1"/>
  <c r="AH298" i="1"/>
  <c r="AH299" i="1"/>
  <c r="AH300" i="1"/>
  <c r="AH301" i="1"/>
  <c r="AH302" i="1"/>
  <c r="AH303" i="1"/>
  <c r="AH304" i="1"/>
  <c r="AH305" i="1"/>
  <c r="AH306" i="1"/>
  <c r="AH41" i="1"/>
  <c r="AH40" i="1"/>
  <c r="AH42" i="1"/>
  <c r="AH43" i="1"/>
  <c r="AH44" i="1"/>
  <c r="AH45" i="1"/>
  <c r="AH46" i="1"/>
  <c r="AH47" i="1"/>
  <c r="AH48" i="1"/>
  <c r="AH49" i="1"/>
  <c r="AH50" i="1"/>
  <c r="AH51" i="1"/>
  <c r="AH52" i="1"/>
  <c r="AH53" i="1"/>
  <c r="AH54" i="1"/>
  <c r="AH55" i="1"/>
  <c r="AH307" i="1"/>
  <c r="AH56" i="1"/>
  <c r="AH57" i="1"/>
  <c r="AH308" i="1"/>
  <c r="AH58" i="1"/>
  <c r="AH59" i="1"/>
  <c r="AH60" i="1"/>
  <c r="AH61" i="1"/>
  <c r="AH62" i="1"/>
  <c r="AH63" i="1"/>
  <c r="AH64" i="1"/>
  <c r="AH65" i="1"/>
  <c r="AH66" i="1"/>
  <c r="AH67" i="1"/>
  <c r="AH309" i="1"/>
  <c r="AH68" i="1"/>
  <c r="AH310" i="1"/>
  <c r="AH311" i="1"/>
  <c r="AH312" i="1"/>
  <c r="AH313" i="1"/>
  <c r="AH314" i="1"/>
  <c r="AH315" i="1"/>
  <c r="AH69" i="1"/>
  <c r="AH70" i="1"/>
  <c r="AH71" i="1"/>
  <c r="AH72" i="1"/>
  <c r="AH73" i="1"/>
  <c r="AH74" i="1"/>
  <c r="AH75" i="1"/>
  <c r="AH76" i="1"/>
  <c r="AH77" i="1"/>
  <c r="AH78" i="1"/>
  <c r="AH79" i="1"/>
  <c r="AH80" i="1"/>
  <c r="AH81" i="1"/>
  <c r="AH82" i="1"/>
  <c r="AH83" i="1"/>
  <c r="AH84" i="1"/>
  <c r="AH85" i="1"/>
  <c r="AH86" i="1"/>
  <c r="AH316" i="1"/>
  <c r="AH317" i="1"/>
  <c r="AH87" i="1"/>
  <c r="AH88" i="1"/>
  <c r="AH89" i="1"/>
  <c r="AH90" i="1"/>
  <c r="AH91" i="1"/>
  <c r="AH92" i="1"/>
  <c r="AH93" i="1"/>
  <c r="AH94" i="1"/>
  <c r="AH95" i="1"/>
  <c r="AH96" i="1"/>
  <c r="AH97" i="1"/>
  <c r="AH98" i="1"/>
  <c r="AH99" i="1"/>
  <c r="AH100" i="1"/>
  <c r="AH101" i="1"/>
  <c r="AH102" i="1"/>
  <c r="AH103" i="1"/>
  <c r="AH318" i="1"/>
  <c r="AH319" i="1"/>
  <c r="AH320" i="1"/>
  <c r="AH321"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322" i="1"/>
  <c r="AH132" i="1"/>
  <c r="AH323" i="1"/>
  <c r="AH324" i="1"/>
  <c r="AH325" i="1"/>
  <c r="AH133" i="1"/>
  <c r="AH326" i="1"/>
  <c r="AH327" i="1"/>
  <c r="AH328" i="1"/>
  <c r="AH134" i="1"/>
  <c r="AH329" i="1"/>
  <c r="AH330" i="1"/>
  <c r="AH331" i="1"/>
  <c r="AH332" i="1"/>
  <c r="AH333" i="1"/>
  <c r="AH334" i="1"/>
  <c r="AH335" i="1"/>
  <c r="AH336" i="1"/>
  <c r="AH337" i="1"/>
  <c r="AH338" i="1"/>
  <c r="AH339" i="1"/>
  <c r="AH340" i="1"/>
  <c r="AH341" i="1"/>
  <c r="AH342" i="1"/>
  <c r="AH343" i="1"/>
  <c r="AH344" i="1"/>
  <c r="AH345" i="1"/>
  <c r="AH135" i="1"/>
  <c r="AH136" i="1"/>
  <c r="AH137" i="1"/>
  <c r="AH138" i="1"/>
  <c r="AH346" i="1"/>
  <c r="AH139" i="1"/>
  <c r="AH140" i="1"/>
  <c r="AH141" i="1"/>
  <c r="AH142" i="1"/>
  <c r="AH143" i="1"/>
  <c r="AH144" i="1"/>
  <c r="AH145" i="1"/>
  <c r="AH146" i="1"/>
  <c r="AH147" i="1"/>
  <c r="AH148" i="1"/>
  <c r="AH149" i="1"/>
  <c r="AH150" i="1"/>
  <c r="AH151" i="1"/>
  <c r="AH152" i="1"/>
  <c r="AH153" i="1"/>
  <c r="AH154" i="1"/>
  <c r="AH155" i="1"/>
  <c r="AH347" i="1"/>
  <c r="AH156" i="1"/>
  <c r="AH157" i="1"/>
  <c r="AH158" i="1"/>
  <c r="AH159" i="1"/>
  <c r="AH160" i="1"/>
  <c r="AH161" i="1"/>
  <c r="AH162" i="1"/>
  <c r="AH163" i="1"/>
  <c r="AH348" i="1"/>
  <c r="AH349" i="1"/>
  <c r="AH350" i="1"/>
  <c r="AH351" i="1"/>
  <c r="AH352" i="1"/>
  <c r="AH164" i="1"/>
  <c r="AH165" i="1"/>
  <c r="AH353" i="1"/>
  <c r="AH166" i="1"/>
  <c r="AH9" i="1"/>
  <c r="AH10" i="1"/>
  <c r="AH11" i="1"/>
  <c r="AH12" i="1"/>
  <c r="AH167" i="1"/>
  <c r="AH168" i="1"/>
  <c r="AH169" i="1"/>
  <c r="AH170" i="1"/>
  <c r="AH171" i="1"/>
  <c r="AH172" i="1"/>
  <c r="AH173" i="1"/>
  <c r="AH174" i="1"/>
  <c r="AH175" i="1"/>
  <c r="AH354" i="1"/>
  <c r="AH355" i="1"/>
  <c r="AH356" i="1"/>
  <c r="AH357" i="1"/>
  <c r="AH358" i="1"/>
  <c r="AH359" i="1"/>
  <c r="AH360" i="1"/>
  <c r="AH361" i="1"/>
  <c r="AH362"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363" i="1"/>
  <c r="AH364" i="1"/>
  <c r="AH228" i="1"/>
  <c r="AH229" i="1"/>
  <c r="AH365" i="1"/>
  <c r="AH230" i="1"/>
  <c r="AH231" i="1"/>
  <c r="AH232" i="1"/>
  <c r="AH233" i="1"/>
  <c r="AH234" i="1"/>
  <c r="AH235" i="1"/>
  <c r="AH236" i="1"/>
  <c r="AH366" i="1"/>
  <c r="AH367" i="1"/>
  <c r="AH368" i="1"/>
  <c r="AH369" i="1"/>
  <c r="AH370" i="1"/>
  <c r="AH371" i="1"/>
  <c r="AH237" i="1"/>
  <c r="AH238" i="1"/>
  <c r="AH372" i="1"/>
  <c r="AH239" i="1"/>
  <c r="AH240" i="1"/>
  <c r="AH241" i="1"/>
  <c r="AH242" i="1"/>
  <c r="AH373" i="1"/>
  <c r="AH243" i="1"/>
  <c r="AH244" i="1"/>
  <c r="AH245" i="1"/>
  <c r="AH246" i="1"/>
  <c r="AH247" i="1"/>
  <c r="AH248" i="1"/>
  <c r="AH249" i="1"/>
  <c r="AH374" i="1"/>
  <c r="AH375" i="1"/>
  <c r="AH376" i="1"/>
  <c r="AH250" i="1"/>
  <c r="AH377" i="1"/>
  <c r="AH378" i="1"/>
  <c r="AH379" i="1"/>
  <c r="AH380" i="1"/>
  <c r="AH381" i="1"/>
  <c r="AH382" i="1"/>
  <c r="AH383" i="1"/>
  <c r="AH384" i="1"/>
  <c r="AH385" i="1"/>
  <c r="AH251" i="1"/>
  <c r="AH386" i="1"/>
  <c r="AH387" i="1"/>
  <c r="AH252" i="1"/>
  <c r="AH253" i="1"/>
  <c r="AH254" i="1"/>
  <c r="AH255" i="1"/>
  <c r="AH256" i="1"/>
  <c r="AH257" i="1"/>
  <c r="AH258" i="1"/>
  <c r="AH259" i="1"/>
  <c r="AH260" i="1"/>
  <c r="AH388" i="1"/>
  <c r="AH389" i="1"/>
  <c r="AH390" i="1"/>
  <c r="AH391" i="1"/>
  <c r="AH392" i="1"/>
  <c r="AH393" i="1"/>
  <c r="AH394" i="1"/>
  <c r="AH395" i="1"/>
  <c r="AH396" i="1"/>
  <c r="AH397" i="1"/>
  <c r="AH398" i="1"/>
  <c r="AH399" i="1"/>
  <c r="AH400" i="1"/>
  <c r="AH401" i="1"/>
  <c r="AH402" i="1"/>
  <c r="AH261" i="1"/>
  <c r="AH262" i="1"/>
  <c r="AH263" i="1"/>
  <c r="AH264" i="1"/>
  <c r="AH265" i="1"/>
  <c r="AH266" i="1"/>
  <c r="AH403" i="1"/>
  <c r="AH404" i="1"/>
  <c r="AH267" i="1"/>
  <c r="AH268" i="1"/>
  <c r="AH269" i="1"/>
  <c r="AH270" i="1"/>
  <c r="AH405" i="1"/>
  <c r="AH406" i="1"/>
  <c r="AH407" i="1"/>
  <c r="AH408" i="1"/>
  <c r="AH409" i="1"/>
  <c r="AH410" i="1"/>
  <c r="AH411" i="1"/>
  <c r="AH271" i="1"/>
  <c r="AH272" i="1"/>
  <c r="AH273" i="1"/>
  <c r="AH412" i="1"/>
  <c r="AH274" i="1"/>
  <c r="AH275" i="1"/>
  <c r="AH276" i="1"/>
  <c r="AH277" i="1"/>
  <c r="AH413" i="1"/>
  <c r="AH278" i="1"/>
  <c r="AH279"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280" i="1"/>
  <c r="AH281" i="1"/>
  <c r="AH282"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283" i="1"/>
  <c r="AH284" i="1"/>
  <c r="AH285"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286"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287" i="1"/>
  <c r="AH288" i="1"/>
  <c r="AH289" i="1"/>
  <c r="AH1027" i="1"/>
  <c r="AH1028" i="1"/>
  <c r="AH1029" i="1"/>
  <c r="AH1030" i="1"/>
  <c r="AH1031" i="1"/>
  <c r="AH1032" i="1"/>
  <c r="AH1033" i="1"/>
  <c r="AH1034" i="1"/>
  <c r="AH1035" i="1"/>
  <c r="AH1036" i="1"/>
  <c r="AH1037" i="1"/>
  <c r="AH1038" i="1"/>
  <c r="AH290" i="1"/>
  <c r="Z20" i="1"/>
  <c r="Z21" i="1"/>
  <c r="Z22" i="1"/>
  <c r="Z23" i="1"/>
  <c r="Z24" i="1"/>
  <c r="Z25" i="1"/>
  <c r="Z26" i="1"/>
  <c r="Z27" i="1"/>
  <c r="Z28" i="1"/>
  <c r="Z29" i="1"/>
  <c r="Z30" i="1"/>
  <c r="Z31" i="1"/>
  <c r="Z32" i="1"/>
  <c r="Z33" i="1"/>
  <c r="Z34" i="1"/>
  <c r="Z35" i="1"/>
  <c r="Z36" i="1"/>
  <c r="Z37" i="1"/>
  <c r="Z38" i="1"/>
  <c r="Z39" i="1"/>
  <c r="Z6" i="1"/>
  <c r="Z7" i="1"/>
  <c r="Z8" i="1"/>
  <c r="Z295" i="1"/>
  <c r="Z296" i="1"/>
  <c r="Z297" i="1"/>
  <c r="Z298" i="1"/>
  <c r="Z299" i="1"/>
  <c r="Z300" i="1"/>
  <c r="Z301" i="1"/>
  <c r="Z302" i="1"/>
  <c r="Z303" i="1"/>
  <c r="Z304" i="1"/>
  <c r="Z305" i="1"/>
  <c r="Z306" i="1"/>
  <c r="Z41" i="1"/>
  <c r="Z40" i="1"/>
  <c r="Z42" i="1"/>
  <c r="Z43" i="1"/>
  <c r="Z44" i="1"/>
  <c r="Z45" i="1"/>
  <c r="Z46" i="1"/>
  <c r="Z47" i="1"/>
  <c r="Z48" i="1"/>
  <c r="Z49" i="1"/>
  <c r="Z50" i="1"/>
  <c r="Z51" i="1"/>
  <c r="Z52" i="1"/>
  <c r="Z53" i="1"/>
  <c r="Z54" i="1"/>
  <c r="Z55" i="1"/>
  <c r="Z307" i="1"/>
  <c r="Z56" i="1"/>
  <c r="Z57" i="1"/>
  <c r="Z308" i="1"/>
  <c r="Z58" i="1"/>
  <c r="Z59" i="1"/>
  <c r="Z60" i="1"/>
  <c r="Z61" i="1"/>
  <c r="Z62" i="1"/>
  <c r="Z63" i="1"/>
  <c r="Z64" i="1"/>
  <c r="Z65" i="1"/>
  <c r="Z66" i="1"/>
  <c r="Z67" i="1"/>
  <c r="Z309" i="1"/>
  <c r="Z68" i="1"/>
  <c r="Z310" i="1"/>
  <c r="Z311" i="1"/>
  <c r="Z312" i="1"/>
  <c r="Z313" i="1"/>
  <c r="Z314" i="1"/>
  <c r="Z315" i="1"/>
  <c r="Z69" i="1"/>
  <c r="Z70" i="1"/>
  <c r="Z71" i="1"/>
  <c r="Z72" i="1"/>
  <c r="Z73" i="1"/>
  <c r="Z74" i="1"/>
  <c r="Z75" i="1"/>
  <c r="Z76" i="1"/>
  <c r="Z77" i="1"/>
  <c r="Z78" i="1"/>
  <c r="Z79" i="1"/>
  <c r="Z80" i="1"/>
  <c r="Z81" i="1"/>
  <c r="Z82" i="1"/>
  <c r="Z83" i="1"/>
  <c r="Z84" i="1"/>
  <c r="Z85" i="1"/>
  <c r="Z86" i="1"/>
  <c r="Z316" i="1"/>
  <c r="Z317" i="1"/>
  <c r="Z87" i="1"/>
  <c r="Z88" i="1"/>
  <c r="Z89" i="1"/>
  <c r="Z90" i="1"/>
  <c r="Z91" i="1"/>
  <c r="Z92" i="1"/>
  <c r="Z93" i="1"/>
  <c r="Z94" i="1"/>
  <c r="Z95" i="1"/>
  <c r="Z96" i="1"/>
  <c r="Z97" i="1"/>
  <c r="Z98" i="1"/>
  <c r="Z99" i="1"/>
  <c r="Z100" i="1"/>
  <c r="Z101" i="1"/>
  <c r="Z102" i="1"/>
  <c r="Z103" i="1"/>
  <c r="Z318" i="1"/>
  <c r="Z319" i="1"/>
  <c r="Z320" i="1"/>
  <c r="Z321"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322" i="1"/>
  <c r="Z132" i="1"/>
  <c r="Z323" i="1"/>
  <c r="Z324" i="1"/>
  <c r="Z325" i="1"/>
  <c r="Z133" i="1"/>
  <c r="Z326" i="1"/>
  <c r="Z327" i="1"/>
  <c r="Z328" i="1"/>
  <c r="Z134" i="1"/>
  <c r="Z329" i="1"/>
  <c r="Z330" i="1"/>
  <c r="Z331" i="1"/>
  <c r="Z332" i="1"/>
  <c r="Z333" i="1"/>
  <c r="Z334" i="1"/>
  <c r="Z335" i="1"/>
  <c r="Z336" i="1"/>
  <c r="Z337" i="1"/>
  <c r="Z338" i="1"/>
  <c r="Z339" i="1"/>
  <c r="Z340" i="1"/>
  <c r="Z341" i="1"/>
  <c r="Z342" i="1"/>
  <c r="Z343" i="1"/>
  <c r="Z344" i="1"/>
  <c r="Z345" i="1"/>
  <c r="Z135" i="1"/>
  <c r="Z136" i="1"/>
  <c r="Z137" i="1"/>
  <c r="Z138" i="1"/>
  <c r="Z346" i="1"/>
  <c r="Z139" i="1"/>
  <c r="Z140" i="1"/>
  <c r="Z141" i="1"/>
  <c r="Z142" i="1"/>
  <c r="Z143" i="1"/>
  <c r="Z144" i="1"/>
  <c r="Z145" i="1"/>
  <c r="Z146" i="1"/>
  <c r="Z147" i="1"/>
  <c r="Z148" i="1"/>
  <c r="Z149" i="1"/>
  <c r="Z150" i="1"/>
  <c r="Z151" i="1"/>
  <c r="Z152" i="1"/>
  <c r="Z153" i="1"/>
  <c r="Z154" i="1"/>
  <c r="Z155" i="1"/>
  <c r="Z347" i="1"/>
  <c r="Z156" i="1"/>
  <c r="Z157" i="1"/>
  <c r="Z158" i="1"/>
  <c r="Z159" i="1"/>
  <c r="Z160" i="1"/>
  <c r="Z161" i="1"/>
  <c r="Z162" i="1"/>
  <c r="Z163" i="1"/>
  <c r="Z348" i="1"/>
  <c r="Z349" i="1"/>
  <c r="Z350" i="1"/>
  <c r="Z351" i="1"/>
  <c r="Z352" i="1"/>
  <c r="Z164" i="1"/>
  <c r="Z165" i="1"/>
  <c r="Z353" i="1"/>
  <c r="Z166" i="1"/>
  <c r="Z9" i="1"/>
  <c r="Z10" i="1"/>
  <c r="Z11" i="1"/>
  <c r="Z12" i="1"/>
  <c r="Z167" i="1"/>
  <c r="Z168" i="1"/>
  <c r="Z169" i="1"/>
  <c r="Z170" i="1"/>
  <c r="Z171" i="1"/>
  <c r="Z172" i="1"/>
  <c r="Z173" i="1"/>
  <c r="Z174" i="1"/>
  <c r="Z175" i="1"/>
  <c r="Z354" i="1"/>
  <c r="Z355" i="1"/>
  <c r="Z356" i="1"/>
  <c r="Z357" i="1"/>
  <c r="Z358" i="1"/>
  <c r="Z359" i="1"/>
  <c r="Z360" i="1"/>
  <c r="Z361" i="1"/>
  <c r="Z362"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363" i="1"/>
  <c r="Z364" i="1"/>
  <c r="Z228" i="1"/>
  <c r="Z229" i="1"/>
  <c r="Z365" i="1"/>
  <c r="Z230" i="1"/>
  <c r="Z231" i="1"/>
  <c r="Z232" i="1"/>
  <c r="Z233" i="1"/>
  <c r="Z234" i="1"/>
  <c r="Z235" i="1"/>
  <c r="Z236" i="1"/>
  <c r="Z366" i="1"/>
  <c r="Z367" i="1"/>
  <c r="Z368" i="1"/>
  <c r="Z369" i="1"/>
  <c r="Z370" i="1"/>
  <c r="Z371" i="1"/>
  <c r="Z237" i="1"/>
  <c r="Z238" i="1"/>
  <c r="Z372" i="1"/>
  <c r="Z239" i="1"/>
  <c r="Z240" i="1"/>
  <c r="Z241" i="1"/>
  <c r="Z242" i="1"/>
  <c r="Z373" i="1"/>
  <c r="Z243" i="1"/>
  <c r="Z244" i="1"/>
  <c r="Z245" i="1"/>
  <c r="Z246" i="1"/>
  <c r="Z247" i="1"/>
  <c r="Z248" i="1"/>
  <c r="Z249" i="1"/>
  <c r="Z374" i="1"/>
  <c r="Z375" i="1"/>
  <c r="Z376" i="1"/>
  <c r="Z250" i="1"/>
  <c r="Z377" i="1"/>
  <c r="Z378" i="1"/>
  <c r="Z379" i="1"/>
  <c r="Z380" i="1"/>
  <c r="Z381" i="1"/>
  <c r="Z382" i="1"/>
  <c r="Z383" i="1"/>
  <c r="Z384" i="1"/>
  <c r="Z385" i="1"/>
  <c r="Z251" i="1"/>
  <c r="Z386" i="1"/>
  <c r="Z387" i="1"/>
  <c r="Z252" i="1"/>
  <c r="Z253" i="1"/>
  <c r="Z254" i="1"/>
  <c r="Z255" i="1"/>
  <c r="Z256" i="1"/>
  <c r="Z257" i="1"/>
  <c r="Z258" i="1"/>
  <c r="Z259" i="1"/>
  <c r="Z260" i="1"/>
  <c r="Z388" i="1"/>
  <c r="Z389" i="1"/>
  <c r="Z390" i="1"/>
  <c r="Z391" i="1"/>
  <c r="Z392" i="1"/>
  <c r="Z393" i="1"/>
  <c r="Z394" i="1"/>
  <c r="Z395" i="1"/>
  <c r="Z396" i="1"/>
  <c r="Z397" i="1"/>
  <c r="Z398" i="1"/>
  <c r="Z399" i="1"/>
  <c r="Z400" i="1"/>
  <c r="Z401" i="1"/>
  <c r="Z402" i="1"/>
  <c r="Z261" i="1"/>
  <c r="Z262" i="1"/>
  <c r="Z263" i="1"/>
  <c r="Z264" i="1"/>
  <c r="Z265" i="1"/>
  <c r="Z266" i="1"/>
  <c r="Z403" i="1"/>
  <c r="Z404" i="1"/>
  <c r="Z267" i="1"/>
  <c r="Z268" i="1"/>
  <c r="Z269" i="1"/>
  <c r="Z270" i="1"/>
  <c r="Z405" i="1"/>
  <c r="Z406" i="1"/>
  <c r="Z407" i="1"/>
  <c r="Z408" i="1"/>
  <c r="Z409" i="1"/>
  <c r="Z410" i="1"/>
  <c r="Z411" i="1"/>
  <c r="Z271" i="1"/>
  <c r="Z272" i="1"/>
  <c r="Z273" i="1"/>
  <c r="Z412" i="1"/>
  <c r="Z274" i="1"/>
  <c r="Z275" i="1"/>
  <c r="Z276" i="1"/>
  <c r="Z277" i="1"/>
  <c r="Z413" i="1"/>
  <c r="Z278" i="1"/>
  <c r="Z279"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280" i="1"/>
  <c r="Z281" i="1"/>
  <c r="Z282"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283" i="1"/>
  <c r="Z284" i="1"/>
  <c r="Z285"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286"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287" i="1"/>
  <c r="Z288" i="1"/>
  <c r="Z289" i="1"/>
  <c r="Z1027" i="1"/>
  <c r="Z1028" i="1"/>
  <c r="Z1029" i="1"/>
  <c r="Z1030" i="1"/>
  <c r="Z1031" i="1"/>
  <c r="Z1032" i="1"/>
  <c r="Z1033" i="1"/>
  <c r="Z1034" i="1"/>
  <c r="Z1035" i="1"/>
  <c r="Z1036" i="1"/>
  <c r="Z1037" i="1"/>
  <c r="Z1038" i="1"/>
  <c r="Z290" i="1"/>
  <c r="AH19" i="1"/>
  <c r="Z19" i="1"/>
  <c r="R20" i="1"/>
  <c r="R21" i="1"/>
  <c r="AL21" i="1" s="1"/>
  <c r="AM21" i="1" s="1"/>
  <c r="R22" i="1"/>
  <c r="AL22" i="1" s="1"/>
  <c r="R23" i="1"/>
  <c r="R24" i="1"/>
  <c r="R25" i="1"/>
  <c r="AL25" i="1" s="1"/>
  <c r="R26" i="1"/>
  <c r="R27" i="1"/>
  <c r="R28" i="1"/>
  <c r="R29" i="1"/>
  <c r="R30" i="1"/>
  <c r="R31" i="1"/>
  <c r="R32" i="1"/>
  <c r="R33" i="1"/>
  <c r="AL33" i="1" s="1"/>
  <c r="AM33" i="1" s="1"/>
  <c r="R34" i="1"/>
  <c r="AL34" i="1" s="1"/>
  <c r="R35" i="1"/>
  <c r="R36" i="1"/>
  <c r="R37" i="1"/>
  <c r="AL37" i="1" s="1"/>
  <c r="AM37" i="1" s="1"/>
  <c r="R38" i="1"/>
  <c r="R39" i="1"/>
  <c r="R6" i="1"/>
  <c r="R7" i="1"/>
  <c r="R8" i="1"/>
  <c r="R295" i="1"/>
  <c r="R296" i="1"/>
  <c r="R297" i="1"/>
  <c r="AL297" i="1" s="1"/>
  <c r="AM297" i="1" s="1"/>
  <c r="R298" i="1"/>
  <c r="R299" i="1"/>
  <c r="R300" i="1"/>
  <c r="R301" i="1"/>
  <c r="AL301" i="1" s="1"/>
  <c r="R302" i="1"/>
  <c r="R303" i="1"/>
  <c r="R304" i="1"/>
  <c r="R305" i="1"/>
  <c r="R306" i="1"/>
  <c r="AL306" i="1" s="1"/>
  <c r="R41" i="1"/>
  <c r="R40" i="1"/>
  <c r="R42" i="1"/>
  <c r="AL42" i="1" s="1"/>
  <c r="AM42" i="1" s="1"/>
  <c r="R43" i="1"/>
  <c r="AL43" i="1" s="1"/>
  <c r="R44" i="1"/>
  <c r="R45" i="1"/>
  <c r="R46" i="1"/>
  <c r="AL46" i="1" s="1"/>
  <c r="R47" i="1"/>
  <c r="R48" i="1"/>
  <c r="R49" i="1"/>
  <c r="R50" i="1"/>
  <c r="R51" i="1"/>
  <c r="AL51" i="1" s="1"/>
  <c r="R52" i="1"/>
  <c r="R53" i="1"/>
  <c r="R54" i="1"/>
  <c r="AL54" i="1" s="1"/>
  <c r="R55" i="1"/>
  <c r="R307" i="1"/>
  <c r="R56" i="1"/>
  <c r="R57" i="1"/>
  <c r="AL57" i="1" s="1"/>
  <c r="R308" i="1"/>
  <c r="R58" i="1"/>
  <c r="R59" i="1"/>
  <c r="R60" i="1"/>
  <c r="R61" i="1"/>
  <c r="AL61" i="1" s="1"/>
  <c r="R62" i="1"/>
  <c r="R63" i="1"/>
  <c r="R64" i="1"/>
  <c r="AL64" i="1" s="1"/>
  <c r="AM64" i="1" s="1"/>
  <c r="R65" i="1"/>
  <c r="R66" i="1"/>
  <c r="R67" i="1"/>
  <c r="R309" i="1"/>
  <c r="AL309" i="1" s="1"/>
  <c r="AM309" i="1" s="1"/>
  <c r="R68" i="1"/>
  <c r="R310" i="1"/>
  <c r="R311" i="1"/>
  <c r="R312" i="1"/>
  <c r="R313" i="1"/>
  <c r="R314" i="1"/>
  <c r="R315" i="1"/>
  <c r="R69" i="1"/>
  <c r="AL69" i="1" s="1"/>
  <c r="R70" i="1"/>
  <c r="AL70" i="1" s="1"/>
  <c r="AM70" i="1" s="1"/>
  <c r="R71" i="1"/>
  <c r="R72" i="1"/>
  <c r="R73" i="1"/>
  <c r="AL73" i="1" s="1"/>
  <c r="R74" i="1"/>
  <c r="R75" i="1"/>
  <c r="R76" i="1"/>
  <c r="R77" i="1"/>
  <c r="R78" i="1"/>
  <c r="AL78" i="1" s="1"/>
  <c r="R79" i="1"/>
  <c r="R80" i="1"/>
  <c r="R81" i="1"/>
  <c r="AL81" i="1" s="1"/>
  <c r="R82" i="1"/>
  <c r="AL82" i="1" s="1"/>
  <c r="R83" i="1"/>
  <c r="R84" i="1"/>
  <c r="R85" i="1"/>
  <c r="AL85" i="1" s="1"/>
  <c r="AM85" i="1" s="1"/>
  <c r="R86" i="1"/>
  <c r="R316" i="1"/>
  <c r="R317" i="1"/>
  <c r="R87" i="1"/>
  <c r="R88" i="1"/>
  <c r="AL88" i="1" s="1"/>
  <c r="R89" i="1"/>
  <c r="R90" i="1"/>
  <c r="R91" i="1"/>
  <c r="AL91" i="1" s="1"/>
  <c r="R92" i="1"/>
  <c r="R93" i="1"/>
  <c r="R94" i="1"/>
  <c r="R95" i="1"/>
  <c r="AL95" i="1" s="1"/>
  <c r="R96" i="1"/>
  <c r="R97" i="1"/>
  <c r="R98" i="1"/>
  <c r="R99" i="1"/>
  <c r="R100" i="1"/>
  <c r="AL100" i="1" s="1"/>
  <c r="R101" i="1"/>
  <c r="R102" i="1"/>
  <c r="R103" i="1"/>
  <c r="AL103" i="1" s="1"/>
  <c r="AM103" i="1" s="1"/>
  <c r="R318" i="1"/>
  <c r="AL318" i="1" s="1"/>
  <c r="R319" i="1"/>
  <c r="R320" i="1"/>
  <c r="R321" i="1"/>
  <c r="AL321" i="1" s="1"/>
  <c r="AM321" i="1" s="1"/>
  <c r="R104" i="1"/>
  <c r="R105" i="1"/>
  <c r="R106" i="1"/>
  <c r="R107" i="1"/>
  <c r="R108" i="1"/>
  <c r="AL108" i="1" s="1"/>
  <c r="R109" i="1"/>
  <c r="R110" i="1"/>
  <c r="R111" i="1"/>
  <c r="AL111" i="1" s="1"/>
  <c r="AM111" i="1" s="1"/>
  <c r="R112" i="1"/>
  <c r="AL112" i="1" s="1"/>
  <c r="R113" i="1"/>
  <c r="R114" i="1"/>
  <c r="R115" i="1"/>
  <c r="AL115" i="1" s="1"/>
  <c r="R116" i="1"/>
  <c r="R117" i="1"/>
  <c r="R118" i="1"/>
  <c r="R119" i="1"/>
  <c r="R120" i="1"/>
  <c r="AL120" i="1" s="1"/>
  <c r="R121" i="1"/>
  <c r="R122" i="1"/>
  <c r="R123" i="1"/>
  <c r="AL123" i="1" s="1"/>
  <c r="AM123" i="1" s="1"/>
  <c r="R124" i="1"/>
  <c r="AL124" i="1" s="1"/>
  <c r="R125" i="1"/>
  <c r="R126" i="1"/>
  <c r="R127" i="1"/>
  <c r="AL127" i="1" s="1"/>
  <c r="R128" i="1"/>
  <c r="R129" i="1"/>
  <c r="R130" i="1"/>
  <c r="R131" i="1"/>
  <c r="R322" i="1"/>
  <c r="R132" i="1"/>
  <c r="R323" i="1"/>
  <c r="R324" i="1"/>
  <c r="AL324" i="1" s="1"/>
  <c r="AM324" i="1" s="1"/>
  <c r="R325" i="1"/>
  <c r="AL325" i="1" s="1"/>
  <c r="AM325" i="1" s="1"/>
  <c r="R133" i="1"/>
  <c r="R326" i="1"/>
  <c r="R327" i="1"/>
  <c r="AL327" i="1" s="1"/>
  <c r="R328" i="1"/>
  <c r="R134" i="1"/>
  <c r="R329" i="1"/>
  <c r="R330" i="1"/>
  <c r="R331" i="1"/>
  <c r="AL331" i="1" s="1"/>
  <c r="R332" i="1"/>
  <c r="R333" i="1"/>
  <c r="R334" i="1"/>
  <c r="AL334" i="1" s="1"/>
  <c r="AM334" i="1" s="1"/>
  <c r="R335" i="1"/>
  <c r="R336" i="1"/>
  <c r="R337" i="1"/>
  <c r="R338" i="1"/>
  <c r="AL338" i="1" s="1"/>
  <c r="R339" i="1"/>
  <c r="R340" i="1"/>
  <c r="R341" i="1"/>
  <c r="R342" i="1"/>
  <c r="R343" i="1"/>
  <c r="R344" i="1"/>
  <c r="R345" i="1"/>
  <c r="R135" i="1"/>
  <c r="AL135" i="1" s="1"/>
  <c r="AM135" i="1" s="1"/>
  <c r="R136" i="1"/>
  <c r="AL136" i="1" s="1"/>
  <c r="R137" i="1"/>
  <c r="R138" i="1"/>
  <c r="R346" i="1"/>
  <c r="AL346" i="1" s="1"/>
  <c r="R139" i="1"/>
  <c r="R140" i="1"/>
  <c r="R141" i="1"/>
  <c r="R142" i="1"/>
  <c r="R143" i="1"/>
  <c r="AL143" i="1" s="1"/>
  <c r="R144" i="1"/>
  <c r="R145" i="1"/>
  <c r="R146" i="1"/>
  <c r="AL146" i="1" s="1"/>
  <c r="AM146" i="1" s="1"/>
  <c r="R147" i="1"/>
  <c r="R148" i="1"/>
  <c r="R149" i="1"/>
  <c r="R150" i="1"/>
  <c r="AL150" i="1" s="1"/>
  <c r="AM150" i="1" s="1"/>
  <c r="R151" i="1"/>
  <c r="R152" i="1"/>
  <c r="R153" i="1"/>
  <c r="R154" i="1"/>
  <c r="R155" i="1"/>
  <c r="AL155" i="1" s="1"/>
  <c r="R347" i="1"/>
  <c r="R156" i="1"/>
  <c r="R157" i="1"/>
  <c r="AL157" i="1" s="1"/>
  <c r="AM157" i="1" s="1"/>
  <c r="R158" i="1"/>
  <c r="AL158" i="1" s="1"/>
  <c r="R159" i="1"/>
  <c r="R160" i="1"/>
  <c r="R161" i="1"/>
  <c r="AL161" i="1" s="1"/>
  <c r="AM161" i="1" s="1"/>
  <c r="R162" i="1"/>
  <c r="R163" i="1"/>
  <c r="R348" i="1"/>
  <c r="R349" i="1"/>
  <c r="R350" i="1"/>
  <c r="AL350" i="1" s="1"/>
  <c r="R351" i="1"/>
  <c r="R352" i="1"/>
  <c r="R164" i="1"/>
  <c r="AL164" i="1" s="1"/>
  <c r="AM164" i="1" s="1"/>
  <c r="R165" i="1"/>
  <c r="AL165" i="1" s="1"/>
  <c r="R353" i="1"/>
  <c r="R166" i="1"/>
  <c r="R9" i="1"/>
  <c r="AL9" i="1" s="1"/>
  <c r="R10" i="1"/>
  <c r="R11" i="1"/>
  <c r="R12" i="1"/>
  <c r="R167" i="1"/>
  <c r="R168" i="1"/>
  <c r="AL168" i="1" s="1"/>
  <c r="R169" i="1"/>
  <c r="R170" i="1"/>
  <c r="R171" i="1"/>
  <c r="AL171" i="1" s="1"/>
  <c r="AM171" i="1" s="1"/>
  <c r="R172" i="1"/>
  <c r="AL172" i="1" s="1"/>
  <c r="R173" i="1"/>
  <c r="R174" i="1"/>
  <c r="R175" i="1"/>
  <c r="AL175" i="1" s="1"/>
  <c r="R354" i="1"/>
  <c r="R355" i="1"/>
  <c r="R356" i="1"/>
  <c r="R357" i="1"/>
  <c r="R358" i="1"/>
  <c r="AL358" i="1" s="1"/>
  <c r="AM358" i="1" s="1"/>
  <c r="R359" i="1"/>
  <c r="R360" i="1"/>
  <c r="R361" i="1"/>
  <c r="AL361" i="1" s="1"/>
  <c r="AM361" i="1" s="1"/>
  <c r="R362" i="1"/>
  <c r="AL362" i="1" s="1"/>
  <c r="R176" i="1"/>
  <c r="R177" i="1"/>
  <c r="R178" i="1"/>
  <c r="AL178" i="1" s="1"/>
  <c r="R179" i="1"/>
  <c r="R180" i="1"/>
  <c r="R181" i="1"/>
  <c r="R182" i="1"/>
  <c r="R183" i="1"/>
  <c r="AL183" i="1" s="1"/>
  <c r="AM183" i="1" s="1"/>
  <c r="R184" i="1"/>
  <c r="R185" i="1"/>
  <c r="R186" i="1"/>
  <c r="AL186" i="1" s="1"/>
  <c r="AM186" i="1" s="1"/>
  <c r="R187" i="1"/>
  <c r="R188" i="1"/>
  <c r="R189" i="1"/>
  <c r="R190" i="1"/>
  <c r="AL190" i="1" s="1"/>
  <c r="R191" i="1"/>
  <c r="R192" i="1"/>
  <c r="R193" i="1"/>
  <c r="R194" i="1"/>
  <c r="R195" i="1"/>
  <c r="AL195" i="1" s="1"/>
  <c r="R196" i="1"/>
  <c r="R197" i="1"/>
  <c r="R198" i="1"/>
  <c r="AL198" i="1" s="1"/>
  <c r="R199" i="1"/>
  <c r="R200" i="1"/>
  <c r="R201" i="1"/>
  <c r="R202" i="1"/>
  <c r="AL202" i="1" s="1"/>
  <c r="R203" i="1"/>
  <c r="R204" i="1"/>
  <c r="R205" i="1"/>
  <c r="R206" i="1"/>
  <c r="R207" i="1"/>
  <c r="AL207" i="1" s="1"/>
  <c r="R208" i="1"/>
  <c r="R209" i="1"/>
  <c r="R210" i="1"/>
  <c r="AL210" i="1" s="1"/>
  <c r="AM210" i="1" s="1"/>
  <c r="R211" i="1"/>
  <c r="AL211" i="1" s="1"/>
  <c r="R212" i="1"/>
  <c r="R213" i="1"/>
  <c r="R214" i="1"/>
  <c r="AL214" i="1" s="1"/>
  <c r="R215" i="1"/>
  <c r="R216" i="1"/>
  <c r="R217" i="1"/>
  <c r="R218" i="1"/>
  <c r="R219" i="1"/>
  <c r="R220" i="1"/>
  <c r="R221" i="1"/>
  <c r="R222" i="1"/>
  <c r="AL222" i="1" s="1"/>
  <c r="R223" i="1"/>
  <c r="AL223" i="1" s="1"/>
  <c r="R224" i="1"/>
  <c r="R225" i="1"/>
  <c r="R226" i="1"/>
  <c r="AL226" i="1" s="1"/>
  <c r="AM226" i="1" s="1"/>
  <c r="R227" i="1"/>
  <c r="R363" i="1"/>
  <c r="R364" i="1"/>
  <c r="R228" i="1"/>
  <c r="R229" i="1"/>
  <c r="R365" i="1"/>
  <c r="R230" i="1"/>
  <c r="R231" i="1"/>
  <c r="AL231" i="1" s="1"/>
  <c r="R232" i="1"/>
  <c r="AL232" i="1" s="1"/>
  <c r="AM232" i="1" s="1"/>
  <c r="R233" i="1"/>
  <c r="R234" i="1"/>
  <c r="R235" i="1"/>
  <c r="AL235" i="1" s="1"/>
  <c r="R236" i="1"/>
  <c r="R366" i="1"/>
  <c r="R367" i="1"/>
  <c r="R368" i="1"/>
  <c r="R369" i="1"/>
  <c r="AL369" i="1" s="1"/>
  <c r="R370" i="1"/>
  <c r="R371" i="1"/>
  <c r="R237" i="1"/>
  <c r="AL237" i="1" s="1"/>
  <c r="R238" i="1"/>
  <c r="AL238" i="1" s="1"/>
  <c r="AP238" i="1" s="1"/>
  <c r="R372" i="1"/>
  <c r="R239" i="1"/>
  <c r="R240" i="1"/>
  <c r="AL240" i="1" s="1"/>
  <c r="R241" i="1"/>
  <c r="R242" i="1"/>
  <c r="R373" i="1"/>
  <c r="R243" i="1"/>
  <c r="R244" i="1"/>
  <c r="AL244" i="1" s="1"/>
  <c r="R245" i="1"/>
  <c r="R246" i="1"/>
  <c r="R247" i="1"/>
  <c r="AL247" i="1" s="1"/>
  <c r="AM247" i="1" s="1"/>
  <c r="R248" i="1"/>
  <c r="AL248" i="1" s="1"/>
  <c r="R249" i="1"/>
  <c r="R374" i="1"/>
  <c r="R375" i="1"/>
  <c r="AL375" i="1" s="1"/>
  <c r="AM375" i="1" s="1"/>
  <c r="R376" i="1"/>
  <c r="R250" i="1"/>
  <c r="R377" i="1"/>
  <c r="R378" i="1"/>
  <c r="R379" i="1"/>
  <c r="AL379" i="1" s="1"/>
  <c r="R380" i="1"/>
  <c r="R381" i="1"/>
  <c r="R382" i="1"/>
  <c r="AL382" i="1" s="1"/>
  <c r="AM382" i="1" s="1"/>
  <c r="R383" i="1"/>
  <c r="AL383" i="1" s="1"/>
  <c r="R384" i="1"/>
  <c r="R385" i="1"/>
  <c r="R251" i="1"/>
  <c r="AL251" i="1" s="1"/>
  <c r="AM251" i="1" s="1"/>
  <c r="R386" i="1"/>
  <c r="R387" i="1"/>
  <c r="R252" i="1"/>
  <c r="R253" i="1"/>
  <c r="R254" i="1"/>
  <c r="AL254" i="1" s="1"/>
  <c r="R255" i="1"/>
  <c r="R256" i="1"/>
  <c r="R257" i="1"/>
  <c r="AL257" i="1" s="1"/>
  <c r="AM257" i="1" s="1"/>
  <c r="R258" i="1"/>
  <c r="AL258" i="1" s="1"/>
  <c r="R259" i="1"/>
  <c r="R260" i="1"/>
  <c r="R388" i="1"/>
  <c r="AL388" i="1" s="1"/>
  <c r="AM388" i="1" s="1"/>
  <c r="R389" i="1"/>
  <c r="R390" i="1"/>
  <c r="R391" i="1"/>
  <c r="R392" i="1"/>
  <c r="R393" i="1"/>
  <c r="AL393" i="1" s="1"/>
  <c r="R394" i="1"/>
  <c r="R395" i="1"/>
  <c r="R396" i="1"/>
  <c r="AL396" i="1" s="1"/>
  <c r="AM396" i="1" s="1"/>
  <c r="R397" i="1"/>
  <c r="AL397" i="1" s="1"/>
  <c r="R398" i="1"/>
  <c r="R399" i="1"/>
  <c r="R400" i="1"/>
  <c r="AL400" i="1" s="1"/>
  <c r="AM400" i="1" s="1"/>
  <c r="R401" i="1"/>
  <c r="R402" i="1"/>
  <c r="R261" i="1"/>
  <c r="R262" i="1"/>
  <c r="R263" i="1"/>
  <c r="R264" i="1"/>
  <c r="R265" i="1"/>
  <c r="R266" i="1"/>
  <c r="AL266" i="1" s="1"/>
  <c r="AM266" i="1" s="1"/>
  <c r="R403" i="1"/>
  <c r="AL403" i="1" s="1"/>
  <c r="R404" i="1"/>
  <c r="R267" i="1"/>
  <c r="AL267" i="1" s="1"/>
  <c r="AM267" i="1" s="1"/>
  <c r="R268" i="1"/>
  <c r="AL268" i="1" s="1"/>
  <c r="AM268" i="1" s="1"/>
  <c r="R269" i="1"/>
  <c r="R270" i="1"/>
  <c r="R405" i="1"/>
  <c r="R406" i="1"/>
  <c r="R407" i="1"/>
  <c r="AL407" i="1" s="1"/>
  <c r="R408" i="1"/>
  <c r="R409" i="1"/>
  <c r="R410" i="1"/>
  <c r="AL410" i="1" s="1"/>
  <c r="AM410" i="1" s="1"/>
  <c r="R411" i="1"/>
  <c r="AL411" i="1" s="1"/>
  <c r="R271" i="1"/>
  <c r="R272" i="1"/>
  <c r="AL272" i="1" s="1"/>
  <c r="AM272" i="1" s="1"/>
  <c r="R273" i="1"/>
  <c r="AL273" i="1" s="1"/>
  <c r="AM273" i="1" s="1"/>
  <c r="R412" i="1"/>
  <c r="R274" i="1"/>
  <c r="R275" i="1"/>
  <c r="R276" i="1"/>
  <c r="R277" i="1"/>
  <c r="AL277" i="1" s="1"/>
  <c r="R413" i="1"/>
  <c r="R278" i="1"/>
  <c r="R279" i="1"/>
  <c r="AL279" i="1" s="1"/>
  <c r="AM279" i="1" s="1"/>
  <c r="R414" i="1"/>
  <c r="AL414" i="1" s="1"/>
  <c r="R415" i="1"/>
  <c r="R416" i="1"/>
  <c r="R417" i="1"/>
  <c r="AL417" i="1" s="1"/>
  <c r="AM417" i="1" s="1"/>
  <c r="R418" i="1"/>
  <c r="AL418" i="1" s="1"/>
  <c r="R419" i="1"/>
  <c r="R420" i="1"/>
  <c r="R421" i="1"/>
  <c r="R422" i="1"/>
  <c r="AL422" i="1" s="1"/>
  <c r="R423" i="1"/>
  <c r="R424" i="1"/>
  <c r="R425" i="1"/>
  <c r="AL425" i="1" s="1"/>
  <c r="R426" i="1"/>
  <c r="AL426" i="1" s="1"/>
  <c r="R427" i="1"/>
  <c r="R428" i="1"/>
  <c r="R429" i="1"/>
  <c r="AL429" i="1" s="1"/>
  <c r="R430" i="1"/>
  <c r="AL430" i="1" s="1"/>
  <c r="R431" i="1"/>
  <c r="R432" i="1"/>
  <c r="R433" i="1"/>
  <c r="R434" i="1"/>
  <c r="AL434" i="1" s="1"/>
  <c r="R435" i="1"/>
  <c r="R436" i="1"/>
  <c r="R437" i="1"/>
  <c r="AL437" i="1" s="1"/>
  <c r="AM437" i="1" s="1"/>
  <c r="R438" i="1"/>
  <c r="AL438" i="1" s="1"/>
  <c r="R439" i="1"/>
  <c r="R440" i="1"/>
  <c r="R280" i="1"/>
  <c r="AL280" i="1" s="1"/>
  <c r="AM280" i="1" s="1"/>
  <c r="R281" i="1"/>
  <c r="AL281" i="1" s="1"/>
  <c r="R282" i="1"/>
  <c r="R441" i="1"/>
  <c r="R442" i="1"/>
  <c r="R443" i="1"/>
  <c r="AL443" i="1" s="1"/>
  <c r="R444" i="1"/>
  <c r="R445" i="1"/>
  <c r="R446" i="1"/>
  <c r="AL446" i="1" s="1"/>
  <c r="AM446" i="1" s="1"/>
  <c r="R447" i="1"/>
  <c r="AL447" i="1" s="1"/>
  <c r="R448" i="1"/>
  <c r="R449" i="1"/>
  <c r="R450" i="1"/>
  <c r="AL450" i="1" s="1"/>
  <c r="R451" i="1"/>
  <c r="AL451" i="1" s="1"/>
  <c r="R452" i="1"/>
  <c r="R453" i="1"/>
  <c r="R454" i="1"/>
  <c r="R455" i="1"/>
  <c r="R456" i="1"/>
  <c r="R457" i="1"/>
  <c r="R458" i="1"/>
  <c r="AL458" i="1" s="1"/>
  <c r="R459" i="1"/>
  <c r="AL459" i="1" s="1"/>
  <c r="R460" i="1"/>
  <c r="R461" i="1"/>
  <c r="AL461" i="1" s="1"/>
  <c r="R462" i="1"/>
  <c r="AL462" i="1" s="1"/>
  <c r="R463" i="1"/>
  <c r="AL463" i="1" s="1"/>
  <c r="R464" i="1"/>
  <c r="R465" i="1"/>
  <c r="R466" i="1"/>
  <c r="R467" i="1"/>
  <c r="AL467" i="1" s="1"/>
  <c r="R468" i="1"/>
  <c r="R469" i="1"/>
  <c r="R470" i="1"/>
  <c r="AL470" i="1" s="1"/>
  <c r="AM470" i="1" s="1"/>
  <c r="R471" i="1"/>
  <c r="AL471" i="1" s="1"/>
  <c r="R472" i="1"/>
  <c r="R473" i="1"/>
  <c r="R474" i="1"/>
  <c r="AL474" i="1" s="1"/>
  <c r="R475" i="1"/>
  <c r="AL475" i="1" s="1"/>
  <c r="R476" i="1"/>
  <c r="R477" i="1"/>
  <c r="R478" i="1"/>
  <c r="R479" i="1"/>
  <c r="AL479" i="1" s="1"/>
  <c r="R480" i="1"/>
  <c r="R481" i="1"/>
  <c r="R482" i="1"/>
  <c r="AL482" i="1" s="1"/>
  <c r="AM482" i="1" s="1"/>
  <c r="R483" i="1"/>
  <c r="AL483" i="1" s="1"/>
  <c r="R484" i="1"/>
  <c r="R485" i="1"/>
  <c r="R486" i="1"/>
  <c r="AL486" i="1" s="1"/>
  <c r="R487" i="1"/>
  <c r="AL487" i="1" s="1"/>
  <c r="R488" i="1"/>
  <c r="R489" i="1"/>
  <c r="R490" i="1"/>
  <c r="R491" i="1"/>
  <c r="AL491" i="1" s="1"/>
  <c r="R492" i="1"/>
  <c r="R493" i="1"/>
  <c r="R494" i="1"/>
  <c r="AL494" i="1" s="1"/>
  <c r="R495" i="1"/>
  <c r="AL495" i="1" s="1"/>
  <c r="R496" i="1"/>
  <c r="R497" i="1"/>
  <c r="R498" i="1"/>
  <c r="AL498" i="1" s="1"/>
  <c r="AM498" i="1" s="1"/>
  <c r="R499" i="1"/>
  <c r="R500" i="1"/>
  <c r="R501" i="1"/>
  <c r="R502" i="1"/>
  <c r="R503" i="1"/>
  <c r="AL503" i="1" s="1"/>
  <c r="R504" i="1"/>
  <c r="R505" i="1"/>
  <c r="R506" i="1"/>
  <c r="AL506" i="1" s="1"/>
  <c r="AM506" i="1" s="1"/>
  <c r="R507" i="1"/>
  <c r="AL507" i="1" s="1"/>
  <c r="R508" i="1"/>
  <c r="R509" i="1"/>
  <c r="R510" i="1"/>
  <c r="AL510" i="1" s="1"/>
  <c r="AM510" i="1" s="1"/>
  <c r="R511" i="1"/>
  <c r="AL511" i="1" s="1"/>
  <c r="R512" i="1"/>
  <c r="R513" i="1"/>
  <c r="R514" i="1"/>
  <c r="R515" i="1"/>
  <c r="AL515" i="1" s="1"/>
  <c r="AM515" i="1" s="1"/>
  <c r="R516" i="1"/>
  <c r="R517" i="1"/>
  <c r="R518" i="1"/>
  <c r="AL518" i="1" s="1"/>
  <c r="AM518" i="1" s="1"/>
  <c r="R519" i="1"/>
  <c r="AL519" i="1" s="1"/>
  <c r="R520" i="1"/>
  <c r="R521" i="1"/>
  <c r="R522" i="1"/>
  <c r="AL522" i="1" s="1"/>
  <c r="AM522" i="1" s="1"/>
  <c r="R523" i="1"/>
  <c r="AL523" i="1" s="1"/>
  <c r="R524" i="1"/>
  <c r="R525" i="1"/>
  <c r="R526" i="1"/>
  <c r="R527" i="1"/>
  <c r="AL527" i="1" s="1"/>
  <c r="R528" i="1"/>
  <c r="R529" i="1"/>
  <c r="R530" i="1"/>
  <c r="AL530" i="1" s="1"/>
  <c r="AM530" i="1" s="1"/>
  <c r="R531" i="1"/>
  <c r="AL531" i="1" s="1"/>
  <c r="R532" i="1"/>
  <c r="R533" i="1"/>
  <c r="R534" i="1"/>
  <c r="AL534" i="1" s="1"/>
  <c r="R535" i="1"/>
  <c r="AL535" i="1" s="1"/>
  <c r="R536" i="1"/>
  <c r="R537" i="1"/>
  <c r="R538" i="1"/>
  <c r="R539" i="1"/>
  <c r="AL539" i="1" s="1"/>
  <c r="R540" i="1"/>
  <c r="R541" i="1"/>
  <c r="R542" i="1"/>
  <c r="AL542" i="1" s="1"/>
  <c r="R543" i="1"/>
  <c r="AL543" i="1" s="1"/>
  <c r="R544" i="1"/>
  <c r="R545" i="1"/>
  <c r="AL545" i="1" s="1"/>
  <c r="AM545" i="1" s="1"/>
  <c r="R546" i="1"/>
  <c r="AL546" i="1" s="1"/>
  <c r="R547" i="1"/>
  <c r="AL547" i="1" s="1"/>
  <c r="R548" i="1"/>
  <c r="R549" i="1"/>
  <c r="R550" i="1"/>
  <c r="R551" i="1"/>
  <c r="AL551" i="1" s="1"/>
  <c r="R552" i="1"/>
  <c r="R553" i="1"/>
  <c r="R554" i="1"/>
  <c r="AL554" i="1" s="1"/>
  <c r="R555" i="1"/>
  <c r="AL555" i="1" s="1"/>
  <c r="R556" i="1"/>
  <c r="R557" i="1"/>
  <c r="R558" i="1"/>
  <c r="AL558" i="1" s="1"/>
  <c r="R559" i="1"/>
  <c r="AL559" i="1" s="1"/>
  <c r="R560" i="1"/>
  <c r="R561" i="1"/>
  <c r="R562" i="1"/>
  <c r="R563" i="1"/>
  <c r="AL563" i="1" s="1"/>
  <c r="R564" i="1"/>
  <c r="R565" i="1"/>
  <c r="R566" i="1"/>
  <c r="AL566" i="1" s="1"/>
  <c r="R567" i="1"/>
  <c r="AL567" i="1" s="1"/>
  <c r="R568" i="1"/>
  <c r="R569" i="1"/>
  <c r="R570" i="1"/>
  <c r="AL570" i="1" s="1"/>
  <c r="R571" i="1"/>
  <c r="AL571" i="1" s="1"/>
  <c r="R572" i="1"/>
  <c r="R573" i="1"/>
  <c r="R574" i="1"/>
  <c r="R575" i="1"/>
  <c r="AL575" i="1" s="1"/>
  <c r="R576" i="1"/>
  <c r="R577" i="1"/>
  <c r="R578" i="1"/>
  <c r="AL578" i="1" s="1"/>
  <c r="R579" i="1"/>
  <c r="AL579" i="1" s="1"/>
  <c r="R580" i="1"/>
  <c r="R581" i="1"/>
  <c r="AL581" i="1" s="1"/>
  <c r="AM581" i="1" s="1"/>
  <c r="R582" i="1"/>
  <c r="AL582" i="1" s="1"/>
  <c r="R583" i="1"/>
  <c r="R584" i="1"/>
  <c r="R585" i="1"/>
  <c r="R586" i="1"/>
  <c r="R587" i="1"/>
  <c r="R588" i="1"/>
  <c r="R589" i="1"/>
  <c r="R590" i="1"/>
  <c r="AL590" i="1" s="1"/>
  <c r="R591" i="1"/>
  <c r="AL591" i="1" s="1"/>
  <c r="R592" i="1"/>
  <c r="R593" i="1"/>
  <c r="R594" i="1"/>
  <c r="AL594" i="1" s="1"/>
  <c r="R595" i="1"/>
  <c r="AL595" i="1" s="1"/>
  <c r="R596" i="1"/>
  <c r="R597" i="1"/>
  <c r="R598" i="1"/>
  <c r="R599" i="1"/>
  <c r="AL599" i="1" s="1"/>
  <c r="R600" i="1"/>
  <c r="R601" i="1"/>
  <c r="R602" i="1"/>
  <c r="AL602" i="1" s="1"/>
  <c r="R603" i="1"/>
  <c r="AL603" i="1" s="1"/>
  <c r="R604" i="1"/>
  <c r="R605" i="1"/>
  <c r="R606" i="1"/>
  <c r="R607" i="1"/>
  <c r="AL607" i="1" s="1"/>
  <c r="R608" i="1"/>
  <c r="R609" i="1"/>
  <c r="R610" i="1"/>
  <c r="R611" i="1"/>
  <c r="AL611" i="1" s="1"/>
  <c r="R612" i="1"/>
  <c r="R613" i="1"/>
  <c r="R614" i="1"/>
  <c r="AL614" i="1" s="1"/>
  <c r="R615" i="1"/>
  <c r="AL615" i="1" s="1"/>
  <c r="R616" i="1"/>
  <c r="R617" i="1"/>
  <c r="AL617" i="1" s="1"/>
  <c r="AM617" i="1" s="1"/>
  <c r="R618" i="1"/>
  <c r="AL618" i="1" s="1"/>
  <c r="R619" i="1"/>
  <c r="AL619" i="1" s="1"/>
  <c r="R620" i="1"/>
  <c r="R621" i="1"/>
  <c r="R622" i="1"/>
  <c r="R623" i="1"/>
  <c r="AL623" i="1" s="1"/>
  <c r="R624" i="1"/>
  <c r="R625" i="1"/>
  <c r="R626" i="1"/>
  <c r="AL626" i="1" s="1"/>
  <c r="R627" i="1"/>
  <c r="AL627" i="1" s="1"/>
  <c r="R628" i="1"/>
  <c r="R629" i="1"/>
  <c r="R630" i="1"/>
  <c r="AL630" i="1" s="1"/>
  <c r="R631" i="1"/>
  <c r="AL631" i="1" s="1"/>
  <c r="R632" i="1"/>
  <c r="R633" i="1"/>
  <c r="R634" i="1"/>
  <c r="R635" i="1"/>
  <c r="AL635" i="1" s="1"/>
  <c r="R636" i="1"/>
  <c r="R637" i="1"/>
  <c r="R638" i="1"/>
  <c r="AL638" i="1" s="1"/>
  <c r="R639" i="1"/>
  <c r="AL639" i="1" s="1"/>
  <c r="R640" i="1"/>
  <c r="R641" i="1"/>
  <c r="R642" i="1"/>
  <c r="AL642" i="1" s="1"/>
  <c r="R643" i="1"/>
  <c r="AL643" i="1" s="1"/>
  <c r="R644" i="1"/>
  <c r="R645" i="1"/>
  <c r="R646" i="1"/>
  <c r="R647" i="1"/>
  <c r="AL647" i="1" s="1"/>
  <c r="R648" i="1"/>
  <c r="R649" i="1"/>
  <c r="R650" i="1"/>
  <c r="AL650" i="1" s="1"/>
  <c r="R651" i="1"/>
  <c r="AL651" i="1" s="1"/>
  <c r="R652" i="1"/>
  <c r="R653" i="1"/>
  <c r="R654" i="1"/>
  <c r="AL654" i="1" s="1"/>
  <c r="AM654" i="1" s="1"/>
  <c r="R655" i="1"/>
  <c r="AL655" i="1" s="1"/>
  <c r="R656" i="1"/>
  <c r="R657" i="1"/>
  <c r="R658" i="1"/>
  <c r="R659" i="1"/>
  <c r="AL659" i="1" s="1"/>
  <c r="R660" i="1"/>
  <c r="R661" i="1"/>
  <c r="R662" i="1"/>
  <c r="AL662" i="1" s="1"/>
  <c r="R663" i="1"/>
  <c r="AL663" i="1" s="1"/>
  <c r="AM663" i="1" s="1"/>
  <c r="R664" i="1"/>
  <c r="R665" i="1"/>
  <c r="R666" i="1"/>
  <c r="AL666" i="1" s="1"/>
  <c r="AO666" i="1" s="1"/>
  <c r="AP666" i="1" s="1"/>
  <c r="AQ666" i="1" s="1"/>
  <c r="AR666" i="1" s="1"/>
  <c r="R667" i="1"/>
  <c r="R668" i="1"/>
  <c r="R669" i="1"/>
  <c r="R670" i="1"/>
  <c r="R671" i="1"/>
  <c r="AL671" i="1" s="1"/>
  <c r="R672" i="1"/>
  <c r="R673" i="1"/>
  <c r="R674" i="1"/>
  <c r="AL674" i="1" s="1"/>
  <c r="AM674" i="1" s="1"/>
  <c r="R675" i="1"/>
  <c r="AL675" i="1" s="1"/>
  <c r="R676" i="1"/>
  <c r="R677" i="1"/>
  <c r="R678" i="1"/>
  <c r="AL678" i="1" s="1"/>
  <c r="AM678" i="1" s="1"/>
  <c r="R679" i="1"/>
  <c r="AL679" i="1" s="1"/>
  <c r="R680" i="1"/>
  <c r="R681" i="1"/>
  <c r="R682" i="1"/>
  <c r="R683" i="1"/>
  <c r="AL683" i="1" s="1"/>
  <c r="R684" i="1"/>
  <c r="R685" i="1"/>
  <c r="R686" i="1"/>
  <c r="AL686" i="1" s="1"/>
  <c r="AM686" i="1" s="1"/>
  <c r="R687" i="1"/>
  <c r="AL687" i="1" s="1"/>
  <c r="R688" i="1"/>
  <c r="R689" i="1"/>
  <c r="AL689" i="1" s="1"/>
  <c r="AM689" i="1" s="1"/>
  <c r="R690" i="1"/>
  <c r="AL690" i="1" s="1"/>
  <c r="R691" i="1"/>
  <c r="AL691" i="1" s="1"/>
  <c r="R692" i="1"/>
  <c r="R693" i="1"/>
  <c r="R694" i="1"/>
  <c r="R695" i="1"/>
  <c r="AL695" i="1" s="1"/>
  <c r="R696" i="1"/>
  <c r="R697" i="1"/>
  <c r="R698" i="1"/>
  <c r="AL698" i="1" s="1"/>
  <c r="AM698" i="1" s="1"/>
  <c r="R699" i="1"/>
  <c r="AL699" i="1" s="1"/>
  <c r="R700" i="1"/>
  <c r="R701" i="1"/>
  <c r="AL701" i="1" s="1"/>
  <c r="AM701" i="1" s="1"/>
  <c r="R702" i="1"/>
  <c r="AL702" i="1" s="1"/>
  <c r="R703" i="1"/>
  <c r="AL703" i="1" s="1"/>
  <c r="AM703" i="1" s="1"/>
  <c r="R704" i="1"/>
  <c r="R705" i="1"/>
  <c r="R706" i="1"/>
  <c r="R707" i="1"/>
  <c r="AL707" i="1" s="1"/>
  <c r="R708" i="1"/>
  <c r="R709" i="1"/>
  <c r="R710" i="1"/>
  <c r="AL710" i="1" s="1"/>
  <c r="AM710" i="1" s="1"/>
  <c r="R711" i="1"/>
  <c r="AL711" i="1" s="1"/>
  <c r="R712" i="1"/>
  <c r="R713" i="1"/>
  <c r="R714" i="1"/>
  <c r="AL714" i="1" s="1"/>
  <c r="AM714" i="1" s="1"/>
  <c r="R715" i="1"/>
  <c r="AL715" i="1" s="1"/>
  <c r="R716" i="1"/>
  <c r="R717" i="1"/>
  <c r="R718" i="1"/>
  <c r="R719" i="1"/>
  <c r="AL719" i="1" s="1"/>
  <c r="R720" i="1"/>
  <c r="R721" i="1"/>
  <c r="R722" i="1"/>
  <c r="AL722" i="1" s="1"/>
  <c r="AM722" i="1" s="1"/>
  <c r="R723" i="1"/>
  <c r="AL723" i="1" s="1"/>
  <c r="R724" i="1"/>
  <c r="R725" i="1"/>
  <c r="R726" i="1"/>
  <c r="AL726" i="1" s="1"/>
  <c r="R727" i="1"/>
  <c r="AL727" i="1" s="1"/>
  <c r="R728" i="1"/>
  <c r="R729" i="1"/>
  <c r="R730" i="1"/>
  <c r="R731" i="1"/>
  <c r="AL731" i="1" s="1"/>
  <c r="R732" i="1"/>
  <c r="R733" i="1"/>
  <c r="R734" i="1"/>
  <c r="AL734" i="1" s="1"/>
  <c r="AM734" i="1" s="1"/>
  <c r="R735" i="1"/>
  <c r="AL735" i="1" s="1"/>
  <c r="R736" i="1"/>
  <c r="R737" i="1"/>
  <c r="R738" i="1"/>
  <c r="AL738" i="1" s="1"/>
  <c r="AM738" i="1" s="1"/>
  <c r="R739" i="1"/>
  <c r="AL739" i="1" s="1"/>
  <c r="R740" i="1"/>
  <c r="R741" i="1"/>
  <c r="R742" i="1"/>
  <c r="R743" i="1"/>
  <c r="AL743" i="1" s="1"/>
  <c r="R744" i="1"/>
  <c r="R745" i="1"/>
  <c r="R746" i="1"/>
  <c r="AL746" i="1" s="1"/>
  <c r="AM746" i="1" s="1"/>
  <c r="R747" i="1"/>
  <c r="AL747" i="1" s="1"/>
  <c r="AM747" i="1" s="1"/>
  <c r="R748" i="1"/>
  <c r="R749" i="1"/>
  <c r="R750" i="1"/>
  <c r="AL750" i="1" s="1"/>
  <c r="R751" i="1"/>
  <c r="AL751" i="1" s="1"/>
  <c r="R752" i="1"/>
  <c r="R753" i="1"/>
  <c r="AL753" i="1" s="1"/>
  <c r="AM753" i="1" s="1"/>
  <c r="R754" i="1"/>
  <c r="R755" i="1"/>
  <c r="AL755" i="1" s="1"/>
  <c r="R756" i="1"/>
  <c r="R757" i="1"/>
  <c r="R758" i="1"/>
  <c r="AL758" i="1" s="1"/>
  <c r="AM758" i="1" s="1"/>
  <c r="R759" i="1"/>
  <c r="AL759" i="1" s="1"/>
  <c r="R760" i="1"/>
  <c r="R761" i="1"/>
  <c r="R762" i="1"/>
  <c r="AL762" i="1" s="1"/>
  <c r="AM762" i="1" s="1"/>
  <c r="R763" i="1"/>
  <c r="AL763" i="1" s="1"/>
  <c r="R764" i="1"/>
  <c r="R765" i="1"/>
  <c r="R766" i="1"/>
  <c r="R767" i="1"/>
  <c r="AL767" i="1" s="1"/>
  <c r="R768" i="1"/>
  <c r="R769" i="1"/>
  <c r="R770" i="1"/>
  <c r="AL770" i="1" s="1"/>
  <c r="AM770" i="1" s="1"/>
  <c r="R771" i="1"/>
  <c r="AL771" i="1" s="1"/>
  <c r="R772" i="1"/>
  <c r="R773" i="1"/>
  <c r="R774" i="1"/>
  <c r="AL774" i="1" s="1"/>
  <c r="R775" i="1"/>
  <c r="AL775" i="1" s="1"/>
  <c r="R776" i="1"/>
  <c r="R777" i="1"/>
  <c r="R778" i="1"/>
  <c r="R779" i="1"/>
  <c r="AL779" i="1" s="1"/>
  <c r="AM779" i="1" s="1"/>
  <c r="R780" i="1"/>
  <c r="R781" i="1"/>
  <c r="R782" i="1"/>
  <c r="AL782" i="1" s="1"/>
  <c r="AM782" i="1" s="1"/>
  <c r="R783" i="1"/>
  <c r="AL783" i="1" s="1"/>
  <c r="R784" i="1"/>
  <c r="R785" i="1"/>
  <c r="R786" i="1"/>
  <c r="AL786" i="1" s="1"/>
  <c r="R787" i="1"/>
  <c r="AL787" i="1" s="1"/>
  <c r="R788" i="1"/>
  <c r="R789" i="1"/>
  <c r="R790" i="1"/>
  <c r="R791" i="1"/>
  <c r="AL791" i="1" s="1"/>
  <c r="R792" i="1"/>
  <c r="R793" i="1"/>
  <c r="R794" i="1"/>
  <c r="AL794" i="1" s="1"/>
  <c r="AM794" i="1" s="1"/>
  <c r="R795" i="1"/>
  <c r="AL795" i="1" s="1"/>
  <c r="AM795" i="1" s="1"/>
  <c r="R796" i="1"/>
  <c r="R797" i="1"/>
  <c r="R798" i="1"/>
  <c r="AL798" i="1" s="1"/>
  <c r="AM798" i="1" s="1"/>
  <c r="R799" i="1"/>
  <c r="AL799" i="1" s="1"/>
  <c r="R800" i="1"/>
  <c r="R801" i="1"/>
  <c r="R802" i="1"/>
  <c r="R803" i="1"/>
  <c r="AL803" i="1" s="1"/>
  <c r="R804" i="1"/>
  <c r="R805" i="1"/>
  <c r="R806" i="1"/>
  <c r="AL806" i="1" s="1"/>
  <c r="AM806" i="1" s="1"/>
  <c r="R807" i="1"/>
  <c r="AL807" i="1" s="1"/>
  <c r="R808" i="1"/>
  <c r="R809" i="1"/>
  <c r="AL809" i="1" s="1"/>
  <c r="AM809" i="1" s="1"/>
  <c r="R810" i="1"/>
  <c r="AL810" i="1" s="1"/>
  <c r="R811" i="1"/>
  <c r="AL811" i="1" s="1"/>
  <c r="R812" i="1"/>
  <c r="R813" i="1"/>
  <c r="R814" i="1"/>
  <c r="R815" i="1"/>
  <c r="AL815" i="1" s="1"/>
  <c r="R816" i="1"/>
  <c r="R817" i="1"/>
  <c r="R818" i="1"/>
  <c r="AL818" i="1" s="1"/>
  <c r="AM818" i="1" s="1"/>
  <c r="R819" i="1"/>
  <c r="AL819" i="1" s="1"/>
  <c r="R820" i="1"/>
  <c r="R821" i="1"/>
  <c r="R822" i="1"/>
  <c r="AL822" i="1" s="1"/>
  <c r="R823" i="1"/>
  <c r="AL823" i="1" s="1"/>
  <c r="R824" i="1"/>
  <c r="R825" i="1"/>
  <c r="AL825" i="1" s="1"/>
  <c r="AM825" i="1" s="1"/>
  <c r="R826" i="1"/>
  <c r="R827" i="1"/>
  <c r="AL827" i="1" s="1"/>
  <c r="AM827" i="1" s="1"/>
  <c r="R828" i="1"/>
  <c r="R829" i="1"/>
  <c r="R830" i="1"/>
  <c r="AL830" i="1" s="1"/>
  <c r="AM830" i="1" s="1"/>
  <c r="R831" i="1"/>
  <c r="AL831" i="1" s="1"/>
  <c r="R832" i="1"/>
  <c r="R833" i="1"/>
  <c r="R834" i="1"/>
  <c r="AL834" i="1" s="1"/>
  <c r="R835" i="1"/>
  <c r="AL835" i="1" s="1"/>
  <c r="R836" i="1"/>
  <c r="R837" i="1"/>
  <c r="R838" i="1"/>
  <c r="R839" i="1"/>
  <c r="AL839" i="1" s="1"/>
  <c r="R840" i="1"/>
  <c r="R841" i="1"/>
  <c r="R842" i="1"/>
  <c r="AL842" i="1" s="1"/>
  <c r="AM842" i="1" s="1"/>
  <c r="R843" i="1"/>
  <c r="AL843" i="1" s="1"/>
  <c r="R844" i="1"/>
  <c r="R845" i="1"/>
  <c r="R846" i="1"/>
  <c r="AL846" i="1" s="1"/>
  <c r="R847" i="1"/>
  <c r="AL847" i="1" s="1"/>
  <c r="R848" i="1"/>
  <c r="R849" i="1"/>
  <c r="R850" i="1"/>
  <c r="R851" i="1"/>
  <c r="AL851" i="1" s="1"/>
  <c r="R852" i="1"/>
  <c r="R853" i="1"/>
  <c r="R854" i="1"/>
  <c r="AL854" i="1" s="1"/>
  <c r="AM854" i="1" s="1"/>
  <c r="R855" i="1"/>
  <c r="AL855" i="1" s="1"/>
  <c r="R856" i="1"/>
  <c r="R857" i="1"/>
  <c r="R858" i="1"/>
  <c r="AL858" i="1" s="1"/>
  <c r="R859" i="1"/>
  <c r="R860" i="1"/>
  <c r="R861" i="1"/>
  <c r="R862" i="1"/>
  <c r="R863" i="1"/>
  <c r="AL863" i="1" s="1"/>
  <c r="R864" i="1"/>
  <c r="R865" i="1"/>
  <c r="R866" i="1"/>
  <c r="AL866" i="1" s="1"/>
  <c r="AM866" i="1" s="1"/>
  <c r="R867" i="1"/>
  <c r="AL867" i="1" s="1"/>
  <c r="R868" i="1"/>
  <c r="R869" i="1"/>
  <c r="R870" i="1"/>
  <c r="AL870" i="1" s="1"/>
  <c r="R871" i="1"/>
  <c r="AL871" i="1" s="1"/>
  <c r="R872" i="1"/>
  <c r="R873" i="1"/>
  <c r="R874" i="1"/>
  <c r="R283" i="1"/>
  <c r="R284" i="1"/>
  <c r="R285" i="1"/>
  <c r="R875" i="1"/>
  <c r="AL875" i="1" s="1"/>
  <c r="AM875" i="1" s="1"/>
  <c r="R876" i="1"/>
  <c r="AL876" i="1" s="1"/>
  <c r="R877" i="1"/>
  <c r="R878" i="1"/>
  <c r="R879" i="1"/>
  <c r="AL879" i="1" s="1"/>
  <c r="R880" i="1"/>
  <c r="AL880" i="1" s="1"/>
  <c r="R881" i="1"/>
  <c r="R882" i="1"/>
  <c r="R883" i="1"/>
  <c r="R884" i="1"/>
  <c r="AL884" i="1" s="1"/>
  <c r="R885" i="1"/>
  <c r="R886" i="1"/>
  <c r="R887" i="1"/>
  <c r="AL887" i="1" s="1"/>
  <c r="AM887" i="1" s="1"/>
  <c r="R888" i="1"/>
  <c r="AL888" i="1" s="1"/>
  <c r="R889" i="1"/>
  <c r="R890" i="1"/>
  <c r="R891" i="1"/>
  <c r="AL891" i="1" s="1"/>
  <c r="R892" i="1"/>
  <c r="AL892" i="1" s="1"/>
  <c r="R893" i="1"/>
  <c r="R894" i="1"/>
  <c r="R895" i="1"/>
  <c r="R896" i="1"/>
  <c r="AL896" i="1" s="1"/>
  <c r="R897" i="1"/>
  <c r="R898" i="1"/>
  <c r="R899" i="1"/>
  <c r="AL899" i="1" s="1"/>
  <c r="R900" i="1"/>
  <c r="AL900" i="1" s="1"/>
  <c r="R901" i="1"/>
  <c r="R902" i="1"/>
  <c r="R903" i="1"/>
  <c r="AL903" i="1" s="1"/>
  <c r="R904" i="1"/>
  <c r="AL904" i="1" s="1"/>
  <c r="R905" i="1"/>
  <c r="R906" i="1"/>
  <c r="R907" i="1"/>
  <c r="R908" i="1"/>
  <c r="AL908" i="1" s="1"/>
  <c r="R909" i="1"/>
  <c r="R910" i="1"/>
  <c r="R911" i="1"/>
  <c r="AL911" i="1" s="1"/>
  <c r="R912" i="1"/>
  <c r="AL912" i="1" s="1"/>
  <c r="R913" i="1"/>
  <c r="R914" i="1"/>
  <c r="R915" i="1"/>
  <c r="AL915" i="1" s="1"/>
  <c r="R916" i="1"/>
  <c r="AL916" i="1" s="1"/>
  <c r="R917" i="1"/>
  <c r="R918" i="1"/>
  <c r="R919" i="1"/>
  <c r="R920" i="1"/>
  <c r="AL920" i="1" s="1"/>
  <c r="R921" i="1"/>
  <c r="R922" i="1"/>
  <c r="R923" i="1"/>
  <c r="AL923" i="1" s="1"/>
  <c r="R924" i="1"/>
  <c r="AL924" i="1" s="1"/>
  <c r="R925" i="1"/>
  <c r="R926" i="1"/>
  <c r="AL926" i="1" s="1"/>
  <c r="R927" i="1"/>
  <c r="AL927" i="1" s="1"/>
  <c r="R928" i="1"/>
  <c r="AL928" i="1" s="1"/>
  <c r="R929" i="1"/>
  <c r="R930" i="1"/>
  <c r="AL930" i="1" s="1"/>
  <c r="AM930" i="1" s="1"/>
  <c r="R931" i="1"/>
  <c r="R932" i="1"/>
  <c r="AL932" i="1" s="1"/>
  <c r="R933" i="1"/>
  <c r="R934" i="1"/>
  <c r="R935" i="1"/>
  <c r="AL935" i="1" s="1"/>
  <c r="R936" i="1"/>
  <c r="R937" i="1"/>
  <c r="R938" i="1"/>
  <c r="R939" i="1"/>
  <c r="AL939" i="1" s="1"/>
  <c r="R940" i="1"/>
  <c r="AL940" i="1" s="1"/>
  <c r="R941" i="1"/>
  <c r="R942" i="1"/>
  <c r="R943" i="1"/>
  <c r="R944" i="1"/>
  <c r="AL944" i="1" s="1"/>
  <c r="AM944" i="1" s="1"/>
  <c r="R945" i="1"/>
  <c r="R946" i="1"/>
  <c r="R947" i="1"/>
  <c r="AL947" i="1" s="1"/>
  <c r="R948" i="1"/>
  <c r="AL948" i="1" s="1"/>
  <c r="R949" i="1"/>
  <c r="R950" i="1"/>
  <c r="R951" i="1"/>
  <c r="AL951" i="1" s="1"/>
  <c r="R952" i="1"/>
  <c r="AL952" i="1" s="1"/>
  <c r="R953" i="1"/>
  <c r="R954" i="1"/>
  <c r="R955" i="1"/>
  <c r="R956" i="1"/>
  <c r="AL956" i="1" s="1"/>
  <c r="R957" i="1"/>
  <c r="R958" i="1"/>
  <c r="R959" i="1"/>
  <c r="AL959" i="1" s="1"/>
  <c r="R960" i="1"/>
  <c r="AL960" i="1" s="1"/>
  <c r="R961" i="1"/>
  <c r="R962" i="1"/>
  <c r="R963" i="1"/>
  <c r="AL963" i="1" s="1"/>
  <c r="AM963" i="1" s="1"/>
  <c r="R964" i="1"/>
  <c r="AL964" i="1" s="1"/>
  <c r="R965" i="1"/>
  <c r="R966" i="1"/>
  <c r="R967" i="1"/>
  <c r="R968" i="1"/>
  <c r="AL968" i="1" s="1"/>
  <c r="R969" i="1"/>
  <c r="R970" i="1"/>
  <c r="R971" i="1"/>
  <c r="AL971" i="1" s="1"/>
  <c r="AM971" i="1" s="1"/>
  <c r="R972" i="1"/>
  <c r="AL972" i="1" s="1"/>
  <c r="R973" i="1"/>
  <c r="R974" i="1"/>
  <c r="AL974" i="1" s="1"/>
  <c r="AM974" i="1" s="1"/>
  <c r="R975" i="1"/>
  <c r="AL975" i="1" s="1"/>
  <c r="AM975" i="1" s="1"/>
  <c r="R976" i="1"/>
  <c r="AL976" i="1" s="1"/>
  <c r="R977" i="1"/>
  <c r="R978" i="1"/>
  <c r="R979" i="1"/>
  <c r="R980" i="1"/>
  <c r="AL980" i="1" s="1"/>
  <c r="R981" i="1"/>
  <c r="R982" i="1"/>
  <c r="R983" i="1"/>
  <c r="AL983" i="1" s="1"/>
  <c r="AM983" i="1" s="1"/>
  <c r="R984" i="1"/>
  <c r="AL984" i="1" s="1"/>
  <c r="R985" i="1"/>
  <c r="R986" i="1"/>
  <c r="R987" i="1"/>
  <c r="AL987" i="1" s="1"/>
  <c r="R988" i="1"/>
  <c r="AL988" i="1" s="1"/>
  <c r="R989" i="1"/>
  <c r="R990" i="1"/>
  <c r="R991" i="1"/>
  <c r="R992" i="1"/>
  <c r="AL992" i="1" s="1"/>
  <c r="R993" i="1"/>
  <c r="R994" i="1"/>
  <c r="R995" i="1"/>
  <c r="AL995" i="1" s="1"/>
  <c r="R996" i="1"/>
  <c r="AL996" i="1" s="1"/>
  <c r="R997" i="1"/>
  <c r="R998" i="1"/>
  <c r="R999" i="1"/>
  <c r="AL999" i="1" s="1"/>
  <c r="R286" i="1"/>
  <c r="AL286" i="1" s="1"/>
  <c r="R1000" i="1"/>
  <c r="R1001" i="1"/>
  <c r="R1002" i="1"/>
  <c r="R1003" i="1"/>
  <c r="AL1003" i="1" s="1"/>
  <c r="R1004" i="1"/>
  <c r="R1005" i="1"/>
  <c r="R1006" i="1"/>
  <c r="AL1006" i="1" s="1"/>
  <c r="R1007" i="1"/>
  <c r="AL1007" i="1" s="1"/>
  <c r="R1008" i="1"/>
  <c r="R1009" i="1"/>
  <c r="R1010" i="1"/>
  <c r="AL1010" i="1" s="1"/>
  <c r="AM1010" i="1" s="1"/>
  <c r="R1011" i="1"/>
  <c r="AL1011" i="1" s="1"/>
  <c r="R1012" i="1"/>
  <c r="R1013" i="1"/>
  <c r="R1014" i="1"/>
  <c r="R1015" i="1"/>
  <c r="AL1015" i="1" s="1"/>
  <c r="R1016" i="1"/>
  <c r="R1017" i="1"/>
  <c r="R1018" i="1"/>
  <c r="AL1018" i="1" s="1"/>
  <c r="R1019" i="1"/>
  <c r="AL1019" i="1" s="1"/>
  <c r="R1020" i="1"/>
  <c r="R1021" i="1"/>
  <c r="R1022" i="1"/>
  <c r="AL1022" i="1" s="1"/>
  <c r="R1023" i="1"/>
  <c r="AL1023" i="1" s="1"/>
  <c r="R1024" i="1"/>
  <c r="R1025" i="1"/>
  <c r="R1026" i="1"/>
  <c r="R287" i="1"/>
  <c r="AL287" i="1" s="1"/>
  <c r="R288" i="1"/>
  <c r="R289" i="1"/>
  <c r="R1027" i="1"/>
  <c r="AL1027" i="1" s="1"/>
  <c r="R1028" i="1"/>
  <c r="AL1028" i="1" s="1"/>
  <c r="R1029" i="1"/>
  <c r="R1030" i="1"/>
  <c r="R1031" i="1"/>
  <c r="AL1031" i="1" s="1"/>
  <c r="R1032" i="1"/>
  <c r="AL1032" i="1" s="1"/>
  <c r="R1033" i="1"/>
  <c r="R1034" i="1"/>
  <c r="R1035" i="1"/>
  <c r="R1036" i="1"/>
  <c r="AL1036" i="1" s="1"/>
  <c r="R1037" i="1"/>
  <c r="R1038" i="1"/>
  <c r="R290" i="1"/>
  <c r="AL290" i="1" s="1"/>
  <c r="AM290" i="1" s="1"/>
  <c r="R19" i="1"/>
  <c r="AL936" i="1"/>
  <c r="AL283" i="1"/>
  <c r="AM283" i="1" s="1"/>
  <c r="AL859" i="1"/>
  <c r="AL465" i="1"/>
  <c r="AM465" i="1" s="1"/>
  <c r="AL269" i="1"/>
  <c r="AM269" i="1" s="1"/>
  <c r="AL263" i="1"/>
  <c r="AL667" i="1"/>
  <c r="AL587" i="1"/>
  <c r="AM587" i="1" s="1"/>
  <c r="AL583" i="1"/>
  <c r="AL455" i="1"/>
  <c r="AL371" i="1"/>
  <c r="AL335" i="1"/>
  <c r="AM335" i="1" s="1"/>
  <c r="AL322" i="1"/>
  <c r="AM322" i="1" s="1"/>
  <c r="AL65" i="1"/>
  <c r="AL934" i="1"/>
  <c r="AL861" i="1"/>
  <c r="AL817" i="1"/>
  <c r="AM817" i="1" s="1"/>
  <c r="AL713" i="1"/>
  <c r="AL653" i="1"/>
  <c r="AL629" i="1"/>
  <c r="AM629" i="1" s="1"/>
  <c r="AL1017" i="1"/>
  <c r="AL982" i="1"/>
  <c r="AL918" i="1"/>
  <c r="AL865" i="1"/>
  <c r="AL805" i="1"/>
  <c r="AL741" i="1"/>
  <c r="AL693" i="1"/>
  <c r="AL609" i="1"/>
  <c r="AM609" i="1" s="1"/>
  <c r="AL589" i="1"/>
  <c r="AL561" i="1"/>
  <c r="AL541" i="1"/>
  <c r="AL517" i="1"/>
  <c r="AM517" i="1" s="1"/>
  <c r="AL499" i="1"/>
  <c r="AL230" i="1"/>
  <c r="AL217" i="1"/>
  <c r="AM217" i="1" s="1"/>
  <c r="AL209" i="1"/>
  <c r="AL189" i="1"/>
  <c r="AL360" i="1"/>
  <c r="AL356" i="1"/>
  <c r="AL505" i="1"/>
  <c r="AL436" i="1"/>
  <c r="AL424" i="1"/>
  <c r="AL420" i="1"/>
  <c r="AM420" i="1" s="1"/>
  <c r="AL265" i="1"/>
  <c r="AL391" i="1"/>
  <c r="AL252" i="1"/>
  <c r="AM252" i="1" s="1"/>
  <c r="AL385" i="1"/>
  <c r="AL246" i="1"/>
  <c r="AL6" i="1"/>
  <c r="AL30" i="1"/>
  <c r="AM30" i="1" s="1"/>
  <c r="AL26" i="1"/>
  <c r="AL229" i="1"/>
  <c r="AL219" i="1"/>
  <c r="AL215" i="1"/>
  <c r="AL199" i="1"/>
  <c r="AL187" i="1"/>
  <c r="AL354" i="1"/>
  <c r="AL10" i="1"/>
  <c r="AM10" i="1" s="1"/>
  <c r="AL147" i="1"/>
  <c r="AL343" i="1"/>
  <c r="AM343" i="1" s="1"/>
  <c r="AL339" i="1"/>
  <c r="AL128" i="1"/>
  <c r="AP120" i="1"/>
  <c r="AQ120" i="1" s="1"/>
  <c r="AR120" i="1" s="1"/>
  <c r="AL104" i="1"/>
  <c r="AL92" i="1"/>
  <c r="AL86" i="1"/>
  <c r="AL313" i="1"/>
  <c r="AL308" i="1"/>
  <c r="AL55" i="1"/>
  <c r="AM55" i="1" s="1"/>
  <c r="AL298" i="1"/>
  <c r="AP298" i="1" s="1"/>
  <c r="AQ298" i="1" s="1"/>
  <c r="AR298" i="1"/>
  <c r="AL170" i="1"/>
  <c r="AL352" i="1"/>
  <c r="AM352" i="1" s="1"/>
  <c r="AL348" i="1"/>
  <c r="AL153" i="1"/>
  <c r="AM153" i="1" s="1"/>
  <c r="AL149" i="1"/>
  <c r="AL138" i="1"/>
  <c r="AL345" i="1"/>
  <c r="AL333" i="1"/>
  <c r="AP333" i="1"/>
  <c r="AQ333" i="1" s="1"/>
  <c r="AR333" i="1" s="1"/>
  <c r="AL329" i="1"/>
  <c r="AL326" i="1"/>
  <c r="AL126" i="1"/>
  <c r="AL122" i="1"/>
  <c r="AL110" i="1"/>
  <c r="AL106" i="1"/>
  <c r="AL98" i="1"/>
  <c r="AM98" i="1" s="1"/>
  <c r="AL94" i="1"/>
  <c r="AL84" i="1"/>
  <c r="AL80" i="1"/>
  <c r="AL315" i="1"/>
  <c r="AL311" i="1"/>
  <c r="AL59" i="1"/>
  <c r="AL56" i="1"/>
  <c r="AL45" i="1"/>
  <c r="AL40" i="1"/>
  <c r="AL296" i="1"/>
  <c r="AL8" i="1"/>
  <c r="AL32" i="1"/>
  <c r="AL28" i="1"/>
  <c r="AL24" i="1"/>
  <c r="AJ20" i="1"/>
  <c r="AJ21" i="1"/>
  <c r="AJ22" i="1"/>
  <c r="AJ23" i="1"/>
  <c r="AJ24" i="1"/>
  <c r="AJ25" i="1"/>
  <c r="AJ26" i="1"/>
  <c r="AJ27" i="1"/>
  <c r="AJ28" i="1"/>
  <c r="AJ29" i="1"/>
  <c r="AJ30" i="1"/>
  <c r="AJ31" i="1"/>
  <c r="AJ32" i="1"/>
  <c r="AJ33" i="1"/>
  <c r="AJ34" i="1"/>
  <c r="AJ35" i="1"/>
  <c r="AJ36" i="1"/>
  <c r="AJ37" i="1"/>
  <c r="AJ38" i="1"/>
  <c r="AJ39" i="1"/>
  <c r="AJ6" i="1"/>
  <c r="AJ7" i="1"/>
  <c r="AJ8" i="1"/>
  <c r="AJ295" i="1"/>
  <c r="AJ296" i="1"/>
  <c r="AJ297" i="1"/>
  <c r="AJ298" i="1"/>
  <c r="AJ299" i="1"/>
  <c r="AJ300" i="1"/>
  <c r="AJ301" i="1"/>
  <c r="AJ302" i="1"/>
  <c r="AJ303" i="1"/>
  <c r="AJ304" i="1"/>
  <c r="AJ305" i="1"/>
  <c r="AJ306" i="1"/>
  <c r="AJ41" i="1"/>
  <c r="AJ40" i="1"/>
  <c r="AJ42" i="1"/>
  <c r="AJ43" i="1"/>
  <c r="AJ44" i="1"/>
  <c r="AJ45" i="1"/>
  <c r="AJ46" i="1"/>
  <c r="AJ47" i="1"/>
  <c r="AJ48" i="1"/>
  <c r="AJ49" i="1"/>
  <c r="AJ50" i="1"/>
  <c r="AJ51" i="1"/>
  <c r="AJ52" i="1"/>
  <c r="AJ53" i="1"/>
  <c r="AJ54" i="1"/>
  <c r="AJ55" i="1"/>
  <c r="AJ307" i="1"/>
  <c r="AJ56" i="1"/>
  <c r="AJ57" i="1"/>
  <c r="AJ308" i="1"/>
  <c r="AJ58" i="1"/>
  <c r="AJ59" i="1"/>
  <c r="AJ60" i="1"/>
  <c r="AJ61" i="1"/>
  <c r="AJ62" i="1"/>
  <c r="AJ63" i="1"/>
  <c r="AJ64" i="1"/>
  <c r="AJ65" i="1"/>
  <c r="AJ66" i="1"/>
  <c r="AJ67" i="1"/>
  <c r="AJ309" i="1"/>
  <c r="AJ68" i="1"/>
  <c r="AJ310" i="1"/>
  <c r="AJ311" i="1"/>
  <c r="AJ312" i="1"/>
  <c r="AJ313" i="1"/>
  <c r="AJ314" i="1"/>
  <c r="AJ315" i="1"/>
  <c r="AJ69" i="1"/>
  <c r="AJ70" i="1"/>
  <c r="AJ71" i="1"/>
  <c r="AJ72" i="1"/>
  <c r="AJ73" i="1"/>
  <c r="AJ74" i="1"/>
  <c r="AJ75" i="1"/>
  <c r="AJ76" i="1"/>
  <c r="AJ77" i="1"/>
  <c r="AJ78" i="1"/>
  <c r="AJ79" i="1"/>
  <c r="AJ80" i="1"/>
  <c r="AJ81" i="1"/>
  <c r="AJ82" i="1"/>
  <c r="AJ83" i="1"/>
  <c r="AJ84" i="1"/>
  <c r="AJ85" i="1"/>
  <c r="AJ86" i="1"/>
  <c r="AJ316" i="1"/>
  <c r="AJ317" i="1"/>
  <c r="AJ87" i="1"/>
  <c r="AJ88" i="1"/>
  <c r="AJ89" i="1"/>
  <c r="AJ90" i="1"/>
  <c r="AJ91" i="1"/>
  <c r="AJ92" i="1"/>
  <c r="AJ93" i="1"/>
  <c r="AJ94" i="1"/>
  <c r="AJ95" i="1"/>
  <c r="AJ96" i="1"/>
  <c r="AJ97" i="1"/>
  <c r="AJ98" i="1"/>
  <c r="AJ99" i="1"/>
  <c r="AJ100" i="1"/>
  <c r="AJ101" i="1"/>
  <c r="AJ102" i="1"/>
  <c r="AJ103" i="1"/>
  <c r="AJ318" i="1"/>
  <c r="AJ319" i="1"/>
  <c r="AJ320" i="1"/>
  <c r="AJ321" i="1"/>
  <c r="AJ104" i="1"/>
  <c r="AJ105" i="1"/>
  <c r="AJ106" i="1"/>
  <c r="AJ107" i="1"/>
  <c r="AJ108" i="1"/>
  <c r="AJ109" i="1"/>
  <c r="AJ110" i="1"/>
  <c r="AJ111" i="1"/>
  <c r="AJ112" i="1"/>
  <c r="AJ113" i="1"/>
  <c r="AJ114" i="1"/>
  <c r="AJ115" i="1"/>
  <c r="AJ116" i="1"/>
  <c r="AJ117" i="1"/>
  <c r="AJ118" i="1"/>
  <c r="AJ119" i="1"/>
  <c r="AJ120" i="1"/>
  <c r="AJ121" i="1"/>
  <c r="AJ122" i="1"/>
  <c r="AJ123" i="1"/>
  <c r="AJ124" i="1"/>
  <c r="AJ125" i="1"/>
  <c r="AJ126" i="1"/>
  <c r="AJ127" i="1"/>
  <c r="AJ128" i="1"/>
  <c r="AJ129" i="1"/>
  <c r="AJ130" i="1"/>
  <c r="AJ131" i="1"/>
  <c r="AJ322" i="1"/>
  <c r="AJ132" i="1"/>
  <c r="AJ323" i="1"/>
  <c r="AJ324" i="1"/>
  <c r="AJ325" i="1"/>
  <c r="AJ133" i="1"/>
  <c r="AJ326" i="1"/>
  <c r="AJ327" i="1"/>
  <c r="AJ328" i="1"/>
  <c r="AJ134" i="1"/>
  <c r="AJ329" i="1"/>
  <c r="AJ330" i="1"/>
  <c r="AJ331" i="1"/>
  <c r="AJ332" i="1"/>
  <c r="AJ333" i="1"/>
  <c r="AJ334" i="1"/>
  <c r="AJ335" i="1"/>
  <c r="AJ336" i="1"/>
  <c r="AJ337" i="1"/>
  <c r="AJ338" i="1"/>
  <c r="AJ339" i="1"/>
  <c r="AJ340" i="1"/>
  <c r="AJ341" i="1"/>
  <c r="AJ342" i="1"/>
  <c r="AJ343" i="1"/>
  <c r="AJ344" i="1"/>
  <c r="AJ345" i="1"/>
  <c r="AJ135" i="1"/>
  <c r="AJ136" i="1"/>
  <c r="AJ137" i="1"/>
  <c r="AJ138" i="1"/>
  <c r="AJ346" i="1"/>
  <c r="AJ139" i="1"/>
  <c r="AJ140" i="1"/>
  <c r="AJ141" i="1"/>
  <c r="AJ142" i="1"/>
  <c r="AJ143" i="1"/>
  <c r="AJ144" i="1"/>
  <c r="AJ145" i="1"/>
  <c r="AJ146" i="1"/>
  <c r="AJ147" i="1"/>
  <c r="AJ148" i="1"/>
  <c r="AJ149" i="1"/>
  <c r="AJ150" i="1"/>
  <c r="AJ151" i="1"/>
  <c r="AJ152" i="1"/>
  <c r="AJ153" i="1"/>
  <c r="AJ154" i="1"/>
  <c r="AJ155" i="1"/>
  <c r="AJ347" i="1"/>
  <c r="AJ156" i="1"/>
  <c r="AJ157" i="1"/>
  <c r="AJ158" i="1"/>
  <c r="AJ159" i="1"/>
  <c r="AJ160" i="1"/>
  <c r="AJ161" i="1"/>
  <c r="AJ162" i="1"/>
  <c r="AJ163" i="1"/>
  <c r="AJ348" i="1"/>
  <c r="AJ349" i="1"/>
  <c r="AJ350" i="1"/>
  <c r="AJ351" i="1"/>
  <c r="AJ352" i="1"/>
  <c r="AJ164" i="1"/>
  <c r="AJ165" i="1"/>
  <c r="AJ353" i="1"/>
  <c r="AJ166" i="1"/>
  <c r="AJ9" i="1"/>
  <c r="AJ10" i="1"/>
  <c r="AJ11" i="1"/>
  <c r="AJ12" i="1"/>
  <c r="AJ167" i="1"/>
  <c r="AJ168" i="1"/>
  <c r="AJ169" i="1"/>
  <c r="AJ170" i="1"/>
  <c r="AJ171" i="1"/>
  <c r="AJ172" i="1"/>
  <c r="AJ173" i="1"/>
  <c r="AJ174" i="1"/>
  <c r="AJ175" i="1"/>
  <c r="AJ354" i="1"/>
  <c r="AJ355" i="1"/>
  <c r="AJ356" i="1"/>
  <c r="AJ357" i="1"/>
  <c r="AJ358" i="1"/>
  <c r="AJ359" i="1"/>
  <c r="AJ360" i="1"/>
  <c r="AJ361" i="1"/>
  <c r="AJ362" i="1"/>
  <c r="AJ176" i="1"/>
  <c r="AJ177" i="1"/>
  <c r="AJ178" i="1"/>
  <c r="AJ179" i="1"/>
  <c r="AJ180" i="1"/>
  <c r="AJ181" i="1"/>
  <c r="AJ182" i="1"/>
  <c r="AJ183" i="1"/>
  <c r="AJ184" i="1"/>
  <c r="AJ185" i="1"/>
  <c r="AJ186" i="1"/>
  <c r="AJ187" i="1"/>
  <c r="AJ188" i="1"/>
  <c r="AJ189" i="1"/>
  <c r="AJ190" i="1"/>
  <c r="AJ191" i="1"/>
  <c r="AJ192" i="1"/>
  <c r="AJ193" i="1"/>
  <c r="AJ194" i="1"/>
  <c r="AJ195" i="1"/>
  <c r="AJ196" i="1"/>
  <c r="AJ197" i="1"/>
  <c r="AJ198" i="1"/>
  <c r="AJ199" i="1"/>
  <c r="AJ200" i="1"/>
  <c r="AJ201" i="1"/>
  <c r="AJ202" i="1"/>
  <c r="AJ203" i="1"/>
  <c r="AJ204" i="1"/>
  <c r="AJ205" i="1"/>
  <c r="AJ206" i="1"/>
  <c r="AJ207" i="1"/>
  <c r="AJ208" i="1"/>
  <c r="AJ209" i="1"/>
  <c r="AJ210" i="1"/>
  <c r="AJ211" i="1"/>
  <c r="AJ212" i="1"/>
  <c r="AJ213" i="1"/>
  <c r="AJ214" i="1"/>
  <c r="AJ215" i="1"/>
  <c r="AJ216" i="1"/>
  <c r="AJ217" i="1"/>
  <c r="AJ218" i="1"/>
  <c r="AJ219" i="1"/>
  <c r="AJ220" i="1"/>
  <c r="AJ221" i="1"/>
  <c r="AJ222" i="1"/>
  <c r="AJ223" i="1"/>
  <c r="AJ224" i="1"/>
  <c r="AJ225" i="1"/>
  <c r="AJ226" i="1"/>
  <c r="AJ227" i="1"/>
  <c r="AJ363" i="1"/>
  <c r="AJ364" i="1"/>
  <c r="AJ228" i="1"/>
  <c r="AJ229" i="1"/>
  <c r="AJ365" i="1"/>
  <c r="AJ230" i="1"/>
  <c r="AJ231" i="1"/>
  <c r="AJ232" i="1"/>
  <c r="AJ233" i="1"/>
  <c r="AJ234" i="1"/>
  <c r="AJ235" i="1"/>
  <c r="AJ236" i="1"/>
  <c r="AJ366" i="1"/>
  <c r="AJ367" i="1"/>
  <c r="AJ368" i="1"/>
  <c r="AJ369" i="1"/>
  <c r="AJ370" i="1"/>
  <c r="AJ371" i="1"/>
  <c r="AJ237" i="1"/>
  <c r="AJ238" i="1"/>
  <c r="AJ372" i="1"/>
  <c r="AJ239" i="1"/>
  <c r="AJ240" i="1"/>
  <c r="AJ241" i="1"/>
  <c r="AJ242" i="1"/>
  <c r="AJ373" i="1"/>
  <c r="AJ243" i="1"/>
  <c r="AJ244" i="1"/>
  <c r="AJ245" i="1"/>
  <c r="AJ246" i="1"/>
  <c r="AJ247" i="1"/>
  <c r="AJ248" i="1"/>
  <c r="AJ249" i="1"/>
  <c r="AJ374" i="1"/>
  <c r="AJ375" i="1"/>
  <c r="AJ376" i="1"/>
  <c r="AJ250" i="1"/>
  <c r="AJ377" i="1"/>
  <c r="AJ378" i="1"/>
  <c r="AJ379" i="1"/>
  <c r="AJ380" i="1"/>
  <c r="AJ381" i="1"/>
  <c r="AJ382" i="1"/>
  <c r="AJ383" i="1"/>
  <c r="AJ384" i="1"/>
  <c r="AJ385" i="1"/>
  <c r="AJ251" i="1"/>
  <c r="AJ386" i="1"/>
  <c r="AJ387" i="1"/>
  <c r="AJ252" i="1"/>
  <c r="AJ253" i="1"/>
  <c r="AJ254" i="1"/>
  <c r="AJ255" i="1"/>
  <c r="AJ256" i="1"/>
  <c r="AJ257" i="1"/>
  <c r="AJ258" i="1"/>
  <c r="AJ259" i="1"/>
  <c r="AJ260" i="1"/>
  <c r="AJ388" i="1"/>
  <c r="AJ389" i="1"/>
  <c r="AJ390" i="1"/>
  <c r="AJ391" i="1"/>
  <c r="AJ392" i="1"/>
  <c r="AJ393" i="1"/>
  <c r="AJ394" i="1"/>
  <c r="AJ395" i="1"/>
  <c r="AJ396" i="1"/>
  <c r="AJ397" i="1"/>
  <c r="AJ398" i="1"/>
  <c r="AJ399" i="1"/>
  <c r="AJ400" i="1"/>
  <c r="AJ401" i="1"/>
  <c r="AJ402" i="1"/>
  <c r="AJ261" i="1"/>
  <c r="AJ262" i="1"/>
  <c r="AJ263" i="1"/>
  <c r="AJ264" i="1"/>
  <c r="AJ265" i="1"/>
  <c r="AJ266" i="1"/>
  <c r="AJ403" i="1"/>
  <c r="AJ404" i="1"/>
  <c r="AJ267" i="1"/>
  <c r="AJ268" i="1"/>
  <c r="AJ269" i="1"/>
  <c r="AJ270" i="1"/>
  <c r="AJ405" i="1"/>
  <c r="AJ406" i="1"/>
  <c r="AJ407" i="1"/>
  <c r="AJ408" i="1"/>
  <c r="AJ409" i="1"/>
  <c r="AJ410" i="1"/>
  <c r="AJ411" i="1"/>
  <c r="AJ271" i="1"/>
  <c r="AJ272" i="1"/>
  <c r="AJ273" i="1"/>
  <c r="AJ412" i="1"/>
  <c r="AJ274" i="1"/>
  <c r="AJ275" i="1"/>
  <c r="AJ276" i="1"/>
  <c r="AJ277" i="1"/>
  <c r="AJ413" i="1"/>
  <c r="AJ278" i="1"/>
  <c r="AJ279" i="1"/>
  <c r="AJ414" i="1"/>
  <c r="AJ415" i="1"/>
  <c r="AJ416" i="1"/>
  <c r="AJ417" i="1"/>
  <c r="AJ418" i="1"/>
  <c r="AJ419" i="1"/>
  <c r="AJ420" i="1"/>
  <c r="AJ421" i="1"/>
  <c r="AJ422" i="1"/>
  <c r="AJ423" i="1"/>
  <c r="AJ424" i="1"/>
  <c r="AJ425" i="1"/>
  <c r="AJ426" i="1"/>
  <c r="AJ427" i="1"/>
  <c r="AJ428" i="1"/>
  <c r="AJ429" i="1"/>
  <c r="AJ430" i="1"/>
  <c r="AJ431" i="1"/>
  <c r="AJ432" i="1"/>
  <c r="AJ433" i="1"/>
  <c r="AJ434" i="1"/>
  <c r="AJ435" i="1"/>
  <c r="AJ436" i="1"/>
  <c r="AJ437" i="1"/>
  <c r="AJ438" i="1"/>
  <c r="AJ439" i="1"/>
  <c r="AJ440" i="1"/>
  <c r="AJ280" i="1"/>
  <c r="AJ281" i="1"/>
  <c r="AJ282" i="1"/>
  <c r="AJ441" i="1"/>
  <c r="AJ442" i="1"/>
  <c r="AJ443" i="1"/>
  <c r="AJ444" i="1"/>
  <c r="AJ445" i="1"/>
  <c r="AJ446" i="1"/>
  <c r="AJ447" i="1"/>
  <c r="AJ448" i="1"/>
  <c r="AJ449" i="1"/>
  <c r="AJ450" i="1"/>
  <c r="AJ451" i="1"/>
  <c r="AJ452" i="1"/>
  <c r="AJ453" i="1"/>
  <c r="AJ454" i="1"/>
  <c r="AJ455" i="1"/>
  <c r="AJ456" i="1"/>
  <c r="AJ457" i="1"/>
  <c r="AJ458" i="1"/>
  <c r="AJ459" i="1"/>
  <c r="AJ460" i="1"/>
  <c r="AJ461" i="1"/>
  <c r="AJ462" i="1"/>
  <c r="AJ463" i="1"/>
  <c r="AJ464" i="1"/>
  <c r="AJ465" i="1"/>
  <c r="AJ466" i="1"/>
  <c r="AJ467" i="1"/>
  <c r="AJ468" i="1"/>
  <c r="AJ469" i="1"/>
  <c r="AJ470" i="1"/>
  <c r="AJ471" i="1"/>
  <c r="AJ472" i="1"/>
  <c r="AJ473" i="1"/>
  <c r="AJ474" i="1"/>
  <c r="AJ475" i="1"/>
  <c r="AJ476" i="1"/>
  <c r="AJ477" i="1"/>
  <c r="AJ478" i="1"/>
  <c r="AJ479" i="1"/>
  <c r="AJ480" i="1"/>
  <c r="AJ481" i="1"/>
  <c r="AJ482" i="1"/>
  <c r="AJ483" i="1"/>
  <c r="AJ484" i="1"/>
  <c r="AJ485" i="1"/>
  <c r="AJ486" i="1"/>
  <c r="AJ487" i="1"/>
  <c r="AJ488" i="1"/>
  <c r="AJ489" i="1"/>
  <c r="AJ490" i="1"/>
  <c r="AJ491" i="1"/>
  <c r="AJ492" i="1"/>
  <c r="AJ493" i="1"/>
  <c r="AJ494" i="1"/>
  <c r="AJ495" i="1"/>
  <c r="AJ496" i="1"/>
  <c r="AJ497" i="1"/>
  <c r="AJ498" i="1"/>
  <c r="AJ499" i="1"/>
  <c r="AJ500" i="1"/>
  <c r="AJ501" i="1"/>
  <c r="AJ502" i="1"/>
  <c r="AJ503" i="1"/>
  <c r="AJ504" i="1"/>
  <c r="AJ505" i="1"/>
  <c r="AJ506" i="1"/>
  <c r="AJ507" i="1"/>
  <c r="AJ508" i="1"/>
  <c r="AJ509" i="1"/>
  <c r="AJ510" i="1"/>
  <c r="AJ511" i="1"/>
  <c r="AJ512" i="1"/>
  <c r="AJ513" i="1"/>
  <c r="AJ514" i="1"/>
  <c r="AJ515" i="1"/>
  <c r="AJ516" i="1"/>
  <c r="AJ517" i="1"/>
  <c r="AJ518" i="1"/>
  <c r="AJ519" i="1"/>
  <c r="AJ520" i="1"/>
  <c r="AJ521" i="1"/>
  <c r="AJ522" i="1"/>
  <c r="AJ523" i="1"/>
  <c r="AJ524" i="1"/>
  <c r="AJ525" i="1"/>
  <c r="AJ526" i="1"/>
  <c r="AJ527" i="1"/>
  <c r="AJ528" i="1"/>
  <c r="AJ529" i="1"/>
  <c r="AJ530" i="1"/>
  <c r="AJ531" i="1"/>
  <c r="AJ532" i="1"/>
  <c r="AJ533" i="1"/>
  <c r="AJ534" i="1"/>
  <c r="AJ535" i="1"/>
  <c r="AJ536" i="1"/>
  <c r="AJ537" i="1"/>
  <c r="AJ538" i="1"/>
  <c r="AJ539" i="1"/>
  <c r="AJ540" i="1"/>
  <c r="AJ541" i="1"/>
  <c r="AJ542" i="1"/>
  <c r="AJ543" i="1"/>
  <c r="AJ544" i="1"/>
  <c r="AJ545" i="1"/>
  <c r="AJ546" i="1"/>
  <c r="AJ547" i="1"/>
  <c r="AJ548" i="1"/>
  <c r="AJ549" i="1"/>
  <c r="AJ550" i="1"/>
  <c r="AJ551" i="1"/>
  <c r="AJ552" i="1"/>
  <c r="AJ553" i="1"/>
  <c r="AJ554" i="1"/>
  <c r="AJ555" i="1"/>
  <c r="AJ556" i="1"/>
  <c r="AJ557" i="1"/>
  <c r="AJ558" i="1"/>
  <c r="AJ559" i="1"/>
  <c r="AJ560" i="1"/>
  <c r="AJ561" i="1"/>
  <c r="AJ562" i="1"/>
  <c r="AJ563" i="1"/>
  <c r="AJ564" i="1"/>
  <c r="AJ565" i="1"/>
  <c r="AJ566" i="1"/>
  <c r="AJ567" i="1"/>
  <c r="AJ568" i="1"/>
  <c r="AJ569" i="1"/>
  <c r="AJ570" i="1"/>
  <c r="AJ571" i="1"/>
  <c r="AJ572" i="1"/>
  <c r="AJ573" i="1"/>
  <c r="AJ574" i="1"/>
  <c r="AJ575" i="1"/>
  <c r="AJ576" i="1"/>
  <c r="AJ577" i="1"/>
  <c r="AJ578" i="1"/>
  <c r="AJ579" i="1"/>
  <c r="AJ580" i="1"/>
  <c r="AJ581" i="1"/>
  <c r="AJ582" i="1"/>
  <c r="AJ583" i="1"/>
  <c r="AJ584" i="1"/>
  <c r="AJ585" i="1"/>
  <c r="AJ586" i="1"/>
  <c r="AJ587" i="1"/>
  <c r="AJ588" i="1"/>
  <c r="AJ589" i="1"/>
  <c r="AJ590" i="1"/>
  <c r="AJ591" i="1"/>
  <c r="AJ592" i="1"/>
  <c r="AJ593" i="1"/>
  <c r="AJ594" i="1"/>
  <c r="AJ595" i="1"/>
  <c r="AJ596" i="1"/>
  <c r="AJ597" i="1"/>
  <c r="AJ598" i="1"/>
  <c r="AJ599" i="1"/>
  <c r="AJ600" i="1"/>
  <c r="AJ601" i="1"/>
  <c r="AJ602" i="1"/>
  <c r="AJ603" i="1"/>
  <c r="AJ604" i="1"/>
  <c r="AJ605" i="1"/>
  <c r="AJ606" i="1"/>
  <c r="AJ607" i="1"/>
  <c r="AJ608" i="1"/>
  <c r="AJ609" i="1"/>
  <c r="AJ610" i="1"/>
  <c r="AJ611" i="1"/>
  <c r="AJ612" i="1"/>
  <c r="AJ613" i="1"/>
  <c r="AJ614" i="1"/>
  <c r="AJ615" i="1"/>
  <c r="AJ616" i="1"/>
  <c r="AJ617" i="1"/>
  <c r="AJ618" i="1"/>
  <c r="AJ619" i="1"/>
  <c r="AJ620" i="1"/>
  <c r="AJ621" i="1"/>
  <c r="AJ622" i="1"/>
  <c r="AJ623" i="1"/>
  <c r="AJ624" i="1"/>
  <c r="AJ625" i="1"/>
  <c r="AJ626" i="1"/>
  <c r="AJ627" i="1"/>
  <c r="AJ628" i="1"/>
  <c r="AJ629" i="1"/>
  <c r="AJ630" i="1"/>
  <c r="AJ631" i="1"/>
  <c r="AJ632" i="1"/>
  <c r="AJ633" i="1"/>
  <c r="AJ634" i="1"/>
  <c r="AJ635" i="1"/>
  <c r="AJ636" i="1"/>
  <c r="AJ637" i="1"/>
  <c r="AJ638" i="1"/>
  <c r="AJ639" i="1"/>
  <c r="AJ640" i="1"/>
  <c r="AJ641" i="1"/>
  <c r="AJ642" i="1"/>
  <c r="AJ643" i="1"/>
  <c r="AJ644" i="1"/>
  <c r="AJ645" i="1"/>
  <c r="AJ646" i="1"/>
  <c r="AJ647" i="1"/>
  <c r="AJ648" i="1"/>
  <c r="AJ649" i="1"/>
  <c r="AJ650" i="1"/>
  <c r="AJ651" i="1"/>
  <c r="AJ652" i="1"/>
  <c r="AJ653" i="1"/>
  <c r="AJ654" i="1"/>
  <c r="AJ655" i="1"/>
  <c r="AJ656" i="1"/>
  <c r="AJ657" i="1"/>
  <c r="AJ658" i="1"/>
  <c r="AJ659" i="1"/>
  <c r="AJ660" i="1"/>
  <c r="AJ661" i="1"/>
  <c r="AJ662" i="1"/>
  <c r="AJ663" i="1"/>
  <c r="AJ664" i="1"/>
  <c r="AJ665" i="1"/>
  <c r="AJ666" i="1"/>
  <c r="AJ667" i="1"/>
  <c r="AJ668" i="1"/>
  <c r="AJ669" i="1"/>
  <c r="AJ670" i="1"/>
  <c r="AJ671" i="1"/>
  <c r="AJ672" i="1"/>
  <c r="AJ673" i="1"/>
  <c r="AJ674" i="1"/>
  <c r="AJ675" i="1"/>
  <c r="AJ676" i="1"/>
  <c r="AJ677" i="1"/>
  <c r="AJ678" i="1"/>
  <c r="AJ679" i="1"/>
  <c r="AJ680" i="1"/>
  <c r="AJ681" i="1"/>
  <c r="AJ682" i="1"/>
  <c r="AJ683" i="1"/>
  <c r="AJ684" i="1"/>
  <c r="AJ685" i="1"/>
  <c r="AJ686" i="1"/>
  <c r="AJ687" i="1"/>
  <c r="AJ688" i="1"/>
  <c r="AJ689" i="1"/>
  <c r="AJ690" i="1"/>
  <c r="AJ691" i="1"/>
  <c r="AJ692" i="1"/>
  <c r="AJ693" i="1"/>
  <c r="AJ694" i="1"/>
  <c r="AJ695" i="1"/>
  <c r="AJ696" i="1"/>
  <c r="AJ697" i="1"/>
  <c r="AJ698" i="1"/>
  <c r="AJ699" i="1"/>
  <c r="AJ700" i="1"/>
  <c r="AJ701" i="1"/>
  <c r="AJ702" i="1"/>
  <c r="AJ703" i="1"/>
  <c r="AJ704" i="1"/>
  <c r="AJ705" i="1"/>
  <c r="AJ706" i="1"/>
  <c r="AJ707" i="1"/>
  <c r="AJ708" i="1"/>
  <c r="AJ709" i="1"/>
  <c r="AJ710" i="1"/>
  <c r="AJ711" i="1"/>
  <c r="AJ712" i="1"/>
  <c r="AJ713" i="1"/>
  <c r="AJ714" i="1"/>
  <c r="AJ715" i="1"/>
  <c r="AJ716" i="1"/>
  <c r="AJ717" i="1"/>
  <c r="AJ718" i="1"/>
  <c r="AJ719" i="1"/>
  <c r="AJ720" i="1"/>
  <c r="AJ721" i="1"/>
  <c r="AJ722" i="1"/>
  <c r="AJ723" i="1"/>
  <c r="AJ724" i="1"/>
  <c r="AJ725" i="1"/>
  <c r="AJ726" i="1"/>
  <c r="AJ727" i="1"/>
  <c r="AJ728" i="1"/>
  <c r="AJ729" i="1"/>
  <c r="AJ730" i="1"/>
  <c r="AJ731" i="1"/>
  <c r="AJ732" i="1"/>
  <c r="AJ733" i="1"/>
  <c r="AJ734" i="1"/>
  <c r="AJ735" i="1"/>
  <c r="AJ736" i="1"/>
  <c r="AJ737" i="1"/>
  <c r="AJ738" i="1"/>
  <c r="AJ739" i="1"/>
  <c r="AJ740" i="1"/>
  <c r="AJ741" i="1"/>
  <c r="AJ742" i="1"/>
  <c r="AJ743" i="1"/>
  <c r="AJ744" i="1"/>
  <c r="AJ745" i="1"/>
  <c r="AJ746" i="1"/>
  <c r="AJ747" i="1"/>
  <c r="AJ748" i="1"/>
  <c r="AJ749" i="1"/>
  <c r="AJ750" i="1"/>
  <c r="AJ751" i="1"/>
  <c r="AJ752" i="1"/>
  <c r="AJ753" i="1"/>
  <c r="AJ754" i="1"/>
  <c r="AJ755" i="1"/>
  <c r="AJ756" i="1"/>
  <c r="AJ757" i="1"/>
  <c r="AJ758" i="1"/>
  <c r="AJ759" i="1"/>
  <c r="AJ760" i="1"/>
  <c r="AJ761" i="1"/>
  <c r="AJ762" i="1"/>
  <c r="AJ763" i="1"/>
  <c r="AJ764" i="1"/>
  <c r="AJ765" i="1"/>
  <c r="AJ766" i="1"/>
  <c r="AJ767" i="1"/>
  <c r="AJ768" i="1"/>
  <c r="AJ769" i="1"/>
  <c r="AJ770" i="1"/>
  <c r="AJ771" i="1"/>
  <c r="AJ772" i="1"/>
  <c r="AJ773" i="1"/>
  <c r="AJ774" i="1"/>
  <c r="AJ775" i="1"/>
  <c r="AJ776" i="1"/>
  <c r="AJ777" i="1"/>
  <c r="AJ778" i="1"/>
  <c r="AJ779" i="1"/>
  <c r="AJ780" i="1"/>
  <c r="AJ781" i="1"/>
  <c r="AJ782" i="1"/>
  <c r="AJ783" i="1"/>
  <c r="AJ784" i="1"/>
  <c r="AJ785" i="1"/>
  <c r="AJ786" i="1"/>
  <c r="AJ787" i="1"/>
  <c r="AJ788" i="1"/>
  <c r="AJ789" i="1"/>
  <c r="AJ790" i="1"/>
  <c r="AJ791" i="1"/>
  <c r="AJ792" i="1"/>
  <c r="AJ793" i="1"/>
  <c r="AJ794" i="1"/>
  <c r="AJ795" i="1"/>
  <c r="AJ796" i="1"/>
  <c r="AJ797" i="1"/>
  <c r="AJ798" i="1"/>
  <c r="AJ799" i="1"/>
  <c r="AJ800" i="1"/>
  <c r="AJ801" i="1"/>
  <c r="AJ802" i="1"/>
  <c r="AJ803" i="1"/>
  <c r="AJ804" i="1"/>
  <c r="AJ805" i="1"/>
  <c r="AJ806" i="1"/>
  <c r="AJ807" i="1"/>
  <c r="AJ808" i="1"/>
  <c r="AJ809" i="1"/>
  <c r="AJ810" i="1"/>
  <c r="AJ811" i="1"/>
  <c r="AJ812" i="1"/>
  <c r="AJ813" i="1"/>
  <c r="AJ814" i="1"/>
  <c r="AJ815" i="1"/>
  <c r="AJ816" i="1"/>
  <c r="AJ817" i="1"/>
  <c r="AJ818" i="1"/>
  <c r="AJ819" i="1"/>
  <c r="AJ820" i="1"/>
  <c r="AJ821" i="1"/>
  <c r="AJ822" i="1"/>
  <c r="AJ823" i="1"/>
  <c r="AJ824" i="1"/>
  <c r="AJ825" i="1"/>
  <c r="AJ826" i="1"/>
  <c r="AJ827" i="1"/>
  <c r="AJ828" i="1"/>
  <c r="AJ829" i="1"/>
  <c r="AJ830" i="1"/>
  <c r="AJ831" i="1"/>
  <c r="AJ832" i="1"/>
  <c r="AJ833" i="1"/>
  <c r="AJ834" i="1"/>
  <c r="AJ835" i="1"/>
  <c r="AJ836" i="1"/>
  <c r="AJ837" i="1"/>
  <c r="AJ838" i="1"/>
  <c r="AJ839" i="1"/>
  <c r="AJ840" i="1"/>
  <c r="AJ841" i="1"/>
  <c r="AJ842" i="1"/>
  <c r="AJ843" i="1"/>
  <c r="AJ844" i="1"/>
  <c r="AJ845" i="1"/>
  <c r="AJ846" i="1"/>
  <c r="AJ847" i="1"/>
  <c r="AJ848" i="1"/>
  <c r="AJ849" i="1"/>
  <c r="AJ850" i="1"/>
  <c r="AJ851" i="1"/>
  <c r="AJ852" i="1"/>
  <c r="AJ853" i="1"/>
  <c r="AJ854" i="1"/>
  <c r="AJ855" i="1"/>
  <c r="AJ856" i="1"/>
  <c r="AJ857" i="1"/>
  <c r="AJ858" i="1"/>
  <c r="AJ859" i="1"/>
  <c r="AJ860" i="1"/>
  <c r="AJ861" i="1"/>
  <c r="AJ862" i="1"/>
  <c r="AJ863" i="1"/>
  <c r="AJ864" i="1"/>
  <c r="AJ865" i="1"/>
  <c r="AJ866" i="1"/>
  <c r="AJ867" i="1"/>
  <c r="AJ868" i="1"/>
  <c r="AJ869" i="1"/>
  <c r="AJ870" i="1"/>
  <c r="AJ871" i="1"/>
  <c r="AJ872" i="1"/>
  <c r="AJ873" i="1"/>
  <c r="AJ874" i="1"/>
  <c r="AJ283" i="1"/>
  <c r="AJ284" i="1"/>
  <c r="AJ285" i="1"/>
  <c r="AJ875" i="1"/>
  <c r="AJ876" i="1"/>
  <c r="AJ877" i="1"/>
  <c r="AJ878" i="1"/>
  <c r="AJ879" i="1"/>
  <c r="AJ880" i="1"/>
  <c r="AJ881" i="1"/>
  <c r="AJ882" i="1"/>
  <c r="AJ883" i="1"/>
  <c r="AJ884" i="1"/>
  <c r="AJ885" i="1"/>
  <c r="AJ886" i="1"/>
  <c r="AJ887" i="1"/>
  <c r="AJ888" i="1"/>
  <c r="AJ889" i="1"/>
  <c r="AJ890" i="1"/>
  <c r="AJ891" i="1"/>
  <c r="AJ892" i="1"/>
  <c r="AJ893" i="1"/>
  <c r="AJ894" i="1"/>
  <c r="AJ895" i="1"/>
  <c r="AJ896" i="1"/>
  <c r="AJ897" i="1"/>
  <c r="AJ898" i="1"/>
  <c r="AJ899" i="1"/>
  <c r="AJ900" i="1"/>
  <c r="AJ901" i="1"/>
  <c r="AJ902" i="1"/>
  <c r="AJ903" i="1"/>
  <c r="AJ904" i="1"/>
  <c r="AJ905" i="1"/>
  <c r="AJ906" i="1"/>
  <c r="AJ907" i="1"/>
  <c r="AJ908" i="1"/>
  <c r="AJ909" i="1"/>
  <c r="AJ910" i="1"/>
  <c r="AJ911" i="1"/>
  <c r="AJ912" i="1"/>
  <c r="AJ913" i="1"/>
  <c r="AJ914" i="1"/>
  <c r="AJ915" i="1"/>
  <c r="AJ916" i="1"/>
  <c r="AJ917" i="1"/>
  <c r="AJ918" i="1"/>
  <c r="AJ919" i="1"/>
  <c r="AJ920" i="1"/>
  <c r="AJ921" i="1"/>
  <c r="AJ922" i="1"/>
  <c r="AJ923" i="1"/>
  <c r="AJ924" i="1"/>
  <c r="AJ925" i="1"/>
  <c r="AJ926" i="1"/>
  <c r="AJ927" i="1"/>
  <c r="AJ928" i="1"/>
  <c r="AJ929" i="1"/>
  <c r="AJ930" i="1"/>
  <c r="AJ931" i="1"/>
  <c r="AJ932" i="1"/>
  <c r="AJ933" i="1"/>
  <c r="AJ934" i="1"/>
  <c r="AJ935" i="1"/>
  <c r="AJ936" i="1"/>
  <c r="AJ937" i="1"/>
  <c r="AJ938" i="1"/>
  <c r="AJ939" i="1"/>
  <c r="AJ940" i="1"/>
  <c r="AJ941" i="1"/>
  <c r="AJ942" i="1"/>
  <c r="AJ943" i="1"/>
  <c r="AJ944" i="1"/>
  <c r="AJ945" i="1"/>
  <c r="AJ946" i="1"/>
  <c r="AJ947" i="1"/>
  <c r="AJ948" i="1"/>
  <c r="AJ949" i="1"/>
  <c r="AJ950" i="1"/>
  <c r="AJ951" i="1"/>
  <c r="AJ952" i="1"/>
  <c r="AJ953" i="1"/>
  <c r="AJ954" i="1"/>
  <c r="AJ955" i="1"/>
  <c r="AJ956" i="1"/>
  <c r="AJ957" i="1"/>
  <c r="AJ958" i="1"/>
  <c r="AJ959" i="1"/>
  <c r="AJ960" i="1"/>
  <c r="AJ961" i="1"/>
  <c r="AJ962" i="1"/>
  <c r="AJ963" i="1"/>
  <c r="AJ964" i="1"/>
  <c r="AJ965" i="1"/>
  <c r="AJ966" i="1"/>
  <c r="AJ967" i="1"/>
  <c r="AJ968" i="1"/>
  <c r="AJ969" i="1"/>
  <c r="AJ970" i="1"/>
  <c r="AJ971" i="1"/>
  <c r="AJ972" i="1"/>
  <c r="AJ973" i="1"/>
  <c r="AJ974" i="1"/>
  <c r="AJ975" i="1"/>
  <c r="AJ976" i="1"/>
  <c r="AJ977" i="1"/>
  <c r="AJ978" i="1"/>
  <c r="AJ979" i="1"/>
  <c r="AJ980" i="1"/>
  <c r="AJ981" i="1"/>
  <c r="AJ982" i="1"/>
  <c r="AJ983" i="1"/>
  <c r="AJ984" i="1"/>
  <c r="AJ985" i="1"/>
  <c r="AJ986" i="1"/>
  <c r="AJ987" i="1"/>
  <c r="AJ988" i="1"/>
  <c r="AJ989" i="1"/>
  <c r="AJ990" i="1"/>
  <c r="AJ991" i="1"/>
  <c r="AJ992" i="1"/>
  <c r="AJ993" i="1"/>
  <c r="AJ994" i="1"/>
  <c r="AJ995" i="1"/>
  <c r="AJ996" i="1"/>
  <c r="AJ997" i="1"/>
  <c r="AJ998" i="1"/>
  <c r="AJ999" i="1"/>
  <c r="AJ286" i="1"/>
  <c r="AJ1000" i="1"/>
  <c r="AJ1001" i="1"/>
  <c r="AJ1002" i="1"/>
  <c r="AJ1003" i="1"/>
  <c r="AJ1004" i="1"/>
  <c r="AJ1005" i="1"/>
  <c r="AJ1006" i="1"/>
  <c r="AJ1007" i="1"/>
  <c r="AJ1008" i="1"/>
  <c r="AJ1009" i="1"/>
  <c r="AJ1010" i="1"/>
  <c r="AJ1011" i="1"/>
  <c r="AJ1012" i="1"/>
  <c r="AJ1013" i="1"/>
  <c r="AJ1014" i="1"/>
  <c r="AJ1015" i="1"/>
  <c r="AJ1016" i="1"/>
  <c r="AJ1017" i="1"/>
  <c r="AJ1018" i="1"/>
  <c r="AJ1019" i="1"/>
  <c r="AJ1020" i="1"/>
  <c r="AJ1021" i="1"/>
  <c r="AJ1022" i="1"/>
  <c r="AJ1023" i="1"/>
  <c r="AJ1024" i="1"/>
  <c r="AJ1025" i="1"/>
  <c r="AJ1026" i="1"/>
  <c r="AJ287" i="1"/>
  <c r="AJ288" i="1"/>
  <c r="AJ289" i="1"/>
  <c r="AJ1027" i="1"/>
  <c r="AJ1028" i="1"/>
  <c r="AJ1029" i="1"/>
  <c r="AJ1030" i="1"/>
  <c r="AJ1031" i="1"/>
  <c r="AJ1032" i="1"/>
  <c r="AJ1033" i="1"/>
  <c r="AJ1034" i="1"/>
  <c r="AJ1035" i="1"/>
  <c r="AJ1036" i="1"/>
  <c r="AJ1037" i="1"/>
  <c r="AJ1038" i="1"/>
  <c r="AJ290" i="1"/>
  <c r="AJ19" i="1"/>
  <c r="AC20" i="1"/>
  <c r="AC21" i="1"/>
  <c r="AC22" i="1"/>
  <c r="AC23" i="1"/>
  <c r="AC24" i="1"/>
  <c r="AC25" i="1"/>
  <c r="AC26" i="1"/>
  <c r="AC27" i="1"/>
  <c r="AC28" i="1"/>
  <c r="AC29" i="1"/>
  <c r="AC30" i="1"/>
  <c r="AC31" i="1"/>
  <c r="AC32" i="1"/>
  <c r="AC33" i="1"/>
  <c r="AC34" i="1"/>
  <c r="AC35" i="1"/>
  <c r="AC36" i="1"/>
  <c r="AC37" i="1"/>
  <c r="AC38" i="1"/>
  <c r="AC39" i="1"/>
  <c r="AC6" i="1"/>
  <c r="AC7" i="1"/>
  <c r="AC8" i="1"/>
  <c r="AC295" i="1"/>
  <c r="AC296" i="1"/>
  <c r="AC297" i="1"/>
  <c r="AC298" i="1"/>
  <c r="AC299" i="1"/>
  <c r="AC300" i="1"/>
  <c r="AC301" i="1"/>
  <c r="AC302" i="1"/>
  <c r="AC303" i="1"/>
  <c r="AC304" i="1"/>
  <c r="AC305" i="1"/>
  <c r="AC306" i="1"/>
  <c r="AC41" i="1"/>
  <c r="AC40" i="1"/>
  <c r="AC42" i="1"/>
  <c r="AC43" i="1"/>
  <c r="AC44" i="1"/>
  <c r="AC45" i="1"/>
  <c r="AC46" i="1"/>
  <c r="AC47" i="1"/>
  <c r="AC48" i="1"/>
  <c r="AC49" i="1"/>
  <c r="AC50" i="1"/>
  <c r="AC51" i="1"/>
  <c r="AC52" i="1"/>
  <c r="AC53" i="1"/>
  <c r="AC54" i="1"/>
  <c r="AC55" i="1"/>
  <c r="AC307" i="1"/>
  <c r="AC56" i="1"/>
  <c r="AC57" i="1"/>
  <c r="AC308" i="1"/>
  <c r="AC58" i="1"/>
  <c r="AC59" i="1"/>
  <c r="AC60" i="1"/>
  <c r="AC61" i="1"/>
  <c r="AC62" i="1"/>
  <c r="AC63" i="1"/>
  <c r="AC64" i="1"/>
  <c r="AC65" i="1"/>
  <c r="AC66" i="1"/>
  <c r="AC67" i="1"/>
  <c r="AC309" i="1"/>
  <c r="AC68" i="1"/>
  <c r="AC310" i="1"/>
  <c r="AC311" i="1"/>
  <c r="AC312" i="1"/>
  <c r="AC313" i="1"/>
  <c r="AC314" i="1"/>
  <c r="AC315" i="1"/>
  <c r="AC69" i="1"/>
  <c r="AC70" i="1"/>
  <c r="AC71" i="1"/>
  <c r="AC72" i="1"/>
  <c r="AC73" i="1"/>
  <c r="AC74" i="1"/>
  <c r="AC75" i="1"/>
  <c r="AC76" i="1"/>
  <c r="AC77" i="1"/>
  <c r="AC78" i="1"/>
  <c r="AC79" i="1"/>
  <c r="AC80" i="1"/>
  <c r="AC81" i="1"/>
  <c r="AC82" i="1"/>
  <c r="AC83" i="1"/>
  <c r="AC84" i="1"/>
  <c r="AC85" i="1"/>
  <c r="AC86" i="1"/>
  <c r="AC316" i="1"/>
  <c r="AC317" i="1"/>
  <c r="AC87" i="1"/>
  <c r="AC88" i="1"/>
  <c r="AC89" i="1"/>
  <c r="AC90" i="1"/>
  <c r="AC91" i="1"/>
  <c r="AC92" i="1"/>
  <c r="AC93" i="1"/>
  <c r="AC94" i="1"/>
  <c r="AC95" i="1"/>
  <c r="AC96" i="1"/>
  <c r="AC97" i="1"/>
  <c r="AC98" i="1"/>
  <c r="AC99" i="1"/>
  <c r="AC100" i="1"/>
  <c r="AC101" i="1"/>
  <c r="AC102" i="1"/>
  <c r="AC103" i="1"/>
  <c r="AC318" i="1"/>
  <c r="AC319" i="1"/>
  <c r="AC320" i="1"/>
  <c r="AC321"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322" i="1"/>
  <c r="AC132" i="1"/>
  <c r="AC323" i="1"/>
  <c r="AC324" i="1"/>
  <c r="AC325" i="1"/>
  <c r="AC133" i="1"/>
  <c r="AC326" i="1"/>
  <c r="AC327" i="1"/>
  <c r="AC328" i="1"/>
  <c r="AC134" i="1"/>
  <c r="AC329" i="1"/>
  <c r="AC330" i="1"/>
  <c r="AC331" i="1"/>
  <c r="AC332" i="1"/>
  <c r="AC333" i="1"/>
  <c r="AC334" i="1"/>
  <c r="AC335" i="1"/>
  <c r="AC336" i="1"/>
  <c r="AC337" i="1"/>
  <c r="AC338" i="1"/>
  <c r="AC339" i="1"/>
  <c r="AC340" i="1"/>
  <c r="AC341" i="1"/>
  <c r="AC342" i="1"/>
  <c r="AC343" i="1"/>
  <c r="AC344" i="1"/>
  <c r="AC345" i="1"/>
  <c r="AC135" i="1"/>
  <c r="AC136" i="1"/>
  <c r="AC137" i="1"/>
  <c r="AC138" i="1"/>
  <c r="AC346" i="1"/>
  <c r="AC139" i="1"/>
  <c r="AC140" i="1"/>
  <c r="AC141" i="1"/>
  <c r="AC142" i="1"/>
  <c r="AC143" i="1"/>
  <c r="AC144" i="1"/>
  <c r="AC145" i="1"/>
  <c r="AC146" i="1"/>
  <c r="AC147" i="1"/>
  <c r="AC148" i="1"/>
  <c r="AC149" i="1"/>
  <c r="AC150" i="1"/>
  <c r="AC151" i="1"/>
  <c r="AC152" i="1"/>
  <c r="AC153" i="1"/>
  <c r="AC154" i="1"/>
  <c r="AC155" i="1"/>
  <c r="AC347" i="1"/>
  <c r="AC156" i="1"/>
  <c r="AC157" i="1"/>
  <c r="AC158" i="1"/>
  <c r="AC159" i="1"/>
  <c r="AC160" i="1"/>
  <c r="AC161" i="1"/>
  <c r="AC162" i="1"/>
  <c r="AC163" i="1"/>
  <c r="AC348" i="1"/>
  <c r="AC349" i="1"/>
  <c r="AC350" i="1"/>
  <c r="AC351" i="1"/>
  <c r="AC352" i="1"/>
  <c r="AC164" i="1"/>
  <c r="AC165" i="1"/>
  <c r="AC353" i="1"/>
  <c r="AC166" i="1"/>
  <c r="AC9" i="1"/>
  <c r="AC10" i="1"/>
  <c r="AC11" i="1"/>
  <c r="AC12" i="1"/>
  <c r="AC167" i="1"/>
  <c r="AC168" i="1"/>
  <c r="AC169" i="1"/>
  <c r="AC170" i="1"/>
  <c r="AC171" i="1"/>
  <c r="AC172" i="1"/>
  <c r="AC173" i="1"/>
  <c r="AC174" i="1"/>
  <c r="AC175" i="1"/>
  <c r="AC354" i="1"/>
  <c r="AC355" i="1"/>
  <c r="AC356" i="1"/>
  <c r="AC357" i="1"/>
  <c r="AC358" i="1"/>
  <c r="AC359" i="1"/>
  <c r="AC360" i="1"/>
  <c r="AC361" i="1"/>
  <c r="AC362"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363" i="1"/>
  <c r="AC364" i="1"/>
  <c r="AC228" i="1"/>
  <c r="AC229" i="1"/>
  <c r="AC365" i="1"/>
  <c r="AC230" i="1"/>
  <c r="AC231" i="1"/>
  <c r="AC232" i="1"/>
  <c r="AC233" i="1"/>
  <c r="AC234" i="1"/>
  <c r="AC235" i="1"/>
  <c r="AC236" i="1"/>
  <c r="AC366" i="1"/>
  <c r="AC367" i="1"/>
  <c r="AC368" i="1"/>
  <c r="AC369" i="1"/>
  <c r="AC370" i="1"/>
  <c r="AC371" i="1"/>
  <c r="AC237" i="1"/>
  <c r="AC238" i="1"/>
  <c r="AC372" i="1"/>
  <c r="AC239" i="1"/>
  <c r="AC240" i="1"/>
  <c r="AC241" i="1"/>
  <c r="AC242" i="1"/>
  <c r="AC373" i="1"/>
  <c r="AC243" i="1"/>
  <c r="AC244" i="1"/>
  <c r="AC245" i="1"/>
  <c r="AC246" i="1"/>
  <c r="AC247" i="1"/>
  <c r="AC248" i="1"/>
  <c r="AC249" i="1"/>
  <c r="AC374" i="1"/>
  <c r="AC375" i="1"/>
  <c r="AC376" i="1"/>
  <c r="AC250" i="1"/>
  <c r="AC377" i="1"/>
  <c r="AC378" i="1"/>
  <c r="AC379" i="1"/>
  <c r="AC380" i="1"/>
  <c r="AC381" i="1"/>
  <c r="AC382" i="1"/>
  <c r="AC383" i="1"/>
  <c r="AC384" i="1"/>
  <c r="AC385" i="1"/>
  <c r="AC251" i="1"/>
  <c r="AC386" i="1"/>
  <c r="AC387" i="1"/>
  <c r="AC252" i="1"/>
  <c r="AC253" i="1"/>
  <c r="AC254" i="1"/>
  <c r="AC255" i="1"/>
  <c r="AC256" i="1"/>
  <c r="AC257" i="1"/>
  <c r="AC258" i="1"/>
  <c r="AC259" i="1"/>
  <c r="AC260" i="1"/>
  <c r="AC388" i="1"/>
  <c r="AC389" i="1"/>
  <c r="AC390" i="1"/>
  <c r="AC391" i="1"/>
  <c r="AC392" i="1"/>
  <c r="AC393" i="1"/>
  <c r="AC394" i="1"/>
  <c r="AC395" i="1"/>
  <c r="AC396" i="1"/>
  <c r="AC397" i="1"/>
  <c r="AC398" i="1"/>
  <c r="AC399" i="1"/>
  <c r="AC400" i="1"/>
  <c r="AC401" i="1"/>
  <c r="AC402" i="1"/>
  <c r="AC261" i="1"/>
  <c r="AC262" i="1"/>
  <c r="AC263" i="1"/>
  <c r="AC264" i="1"/>
  <c r="AC265" i="1"/>
  <c r="AC266" i="1"/>
  <c r="AC403" i="1"/>
  <c r="AC404" i="1"/>
  <c r="AC267" i="1"/>
  <c r="AC268" i="1"/>
  <c r="AC269" i="1"/>
  <c r="AC270" i="1"/>
  <c r="AC405" i="1"/>
  <c r="AC406" i="1"/>
  <c r="AC407" i="1"/>
  <c r="AC408" i="1"/>
  <c r="AC409" i="1"/>
  <c r="AC410" i="1"/>
  <c r="AC411" i="1"/>
  <c r="AC271" i="1"/>
  <c r="AC272" i="1"/>
  <c r="AC273" i="1"/>
  <c r="AC412" i="1"/>
  <c r="AC274" i="1"/>
  <c r="AC275" i="1"/>
  <c r="AC276" i="1"/>
  <c r="AC277" i="1"/>
  <c r="AC413" i="1"/>
  <c r="AC278" i="1"/>
  <c r="AC279"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280" i="1"/>
  <c r="AC281" i="1"/>
  <c r="AC282"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283" i="1"/>
  <c r="AC284" i="1"/>
  <c r="AC285"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286"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287" i="1"/>
  <c r="AC288" i="1"/>
  <c r="AC289" i="1"/>
  <c r="AC1027" i="1"/>
  <c r="AC1028" i="1"/>
  <c r="AC1029" i="1"/>
  <c r="AC1030" i="1"/>
  <c r="AC1031" i="1"/>
  <c r="AC1032" i="1"/>
  <c r="AC1033" i="1"/>
  <c r="AC1034" i="1"/>
  <c r="AC1035" i="1"/>
  <c r="AC1036" i="1"/>
  <c r="AC1037" i="1"/>
  <c r="AC1038" i="1"/>
  <c r="AC290" i="1"/>
  <c r="AC19" i="1"/>
  <c r="U20" i="1"/>
  <c r="U21" i="1"/>
  <c r="U22" i="1"/>
  <c r="U23" i="1"/>
  <c r="U24" i="1"/>
  <c r="U25" i="1"/>
  <c r="U26" i="1"/>
  <c r="U27" i="1"/>
  <c r="U28" i="1"/>
  <c r="U29" i="1"/>
  <c r="U30" i="1"/>
  <c r="U31" i="1"/>
  <c r="U32" i="1"/>
  <c r="U33" i="1"/>
  <c r="U34" i="1"/>
  <c r="U35" i="1"/>
  <c r="U36" i="1"/>
  <c r="U37" i="1"/>
  <c r="U38" i="1"/>
  <c r="U39" i="1"/>
  <c r="U6" i="1"/>
  <c r="U7" i="1"/>
  <c r="U8" i="1"/>
  <c r="U295" i="1"/>
  <c r="U296" i="1"/>
  <c r="U297" i="1"/>
  <c r="U298" i="1"/>
  <c r="U299" i="1"/>
  <c r="U300" i="1"/>
  <c r="U301" i="1"/>
  <c r="U302" i="1"/>
  <c r="U303" i="1"/>
  <c r="U304" i="1"/>
  <c r="U305" i="1"/>
  <c r="U306" i="1"/>
  <c r="U41" i="1"/>
  <c r="U40" i="1"/>
  <c r="U42" i="1"/>
  <c r="U43" i="1"/>
  <c r="U44" i="1"/>
  <c r="U45" i="1"/>
  <c r="U46" i="1"/>
  <c r="U47" i="1"/>
  <c r="U48" i="1"/>
  <c r="U49" i="1"/>
  <c r="U50" i="1"/>
  <c r="U51" i="1"/>
  <c r="U52" i="1"/>
  <c r="U53" i="1"/>
  <c r="U54" i="1"/>
  <c r="U55" i="1"/>
  <c r="U307" i="1"/>
  <c r="U56" i="1"/>
  <c r="U57" i="1"/>
  <c r="U308" i="1"/>
  <c r="U58" i="1"/>
  <c r="U59" i="1"/>
  <c r="U60" i="1"/>
  <c r="U61" i="1"/>
  <c r="U62" i="1"/>
  <c r="U63" i="1"/>
  <c r="U64" i="1"/>
  <c r="U65" i="1"/>
  <c r="U66" i="1"/>
  <c r="U67" i="1"/>
  <c r="U309" i="1"/>
  <c r="U68" i="1"/>
  <c r="U310" i="1"/>
  <c r="U311" i="1"/>
  <c r="U312" i="1"/>
  <c r="U313" i="1"/>
  <c r="U314" i="1"/>
  <c r="U315" i="1"/>
  <c r="U69" i="1"/>
  <c r="U70" i="1"/>
  <c r="U71" i="1"/>
  <c r="U72" i="1"/>
  <c r="U73" i="1"/>
  <c r="U74" i="1"/>
  <c r="U75" i="1"/>
  <c r="U76" i="1"/>
  <c r="U77" i="1"/>
  <c r="U78" i="1"/>
  <c r="U79" i="1"/>
  <c r="U80" i="1"/>
  <c r="U81" i="1"/>
  <c r="U82" i="1"/>
  <c r="U83" i="1"/>
  <c r="U84" i="1"/>
  <c r="U85" i="1"/>
  <c r="U86" i="1"/>
  <c r="U316" i="1"/>
  <c r="U317" i="1"/>
  <c r="U87" i="1"/>
  <c r="U88" i="1"/>
  <c r="U89" i="1"/>
  <c r="U90" i="1"/>
  <c r="U91" i="1"/>
  <c r="U92" i="1"/>
  <c r="U93" i="1"/>
  <c r="U94" i="1"/>
  <c r="U95" i="1"/>
  <c r="U96" i="1"/>
  <c r="U97" i="1"/>
  <c r="U98" i="1"/>
  <c r="U99" i="1"/>
  <c r="U100" i="1"/>
  <c r="U101" i="1"/>
  <c r="U102" i="1"/>
  <c r="U103" i="1"/>
  <c r="U318" i="1"/>
  <c r="U319" i="1"/>
  <c r="U320" i="1"/>
  <c r="U321"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322" i="1"/>
  <c r="U132" i="1"/>
  <c r="U323" i="1"/>
  <c r="U324" i="1"/>
  <c r="U325" i="1"/>
  <c r="U133" i="1"/>
  <c r="U326" i="1"/>
  <c r="U327" i="1"/>
  <c r="U328" i="1"/>
  <c r="U134" i="1"/>
  <c r="U329" i="1"/>
  <c r="U330" i="1"/>
  <c r="U331" i="1"/>
  <c r="U332" i="1"/>
  <c r="U333" i="1"/>
  <c r="U334" i="1"/>
  <c r="U335" i="1"/>
  <c r="U336" i="1"/>
  <c r="U337" i="1"/>
  <c r="U338" i="1"/>
  <c r="U339" i="1"/>
  <c r="U340" i="1"/>
  <c r="U341" i="1"/>
  <c r="U342" i="1"/>
  <c r="U343" i="1"/>
  <c r="U344" i="1"/>
  <c r="U345" i="1"/>
  <c r="U135" i="1"/>
  <c r="U136" i="1"/>
  <c r="U137" i="1"/>
  <c r="U138" i="1"/>
  <c r="U346" i="1"/>
  <c r="U139" i="1"/>
  <c r="U140" i="1"/>
  <c r="U141" i="1"/>
  <c r="U142" i="1"/>
  <c r="U143" i="1"/>
  <c r="U144" i="1"/>
  <c r="U145" i="1"/>
  <c r="U146" i="1"/>
  <c r="U147" i="1"/>
  <c r="U148" i="1"/>
  <c r="U149" i="1"/>
  <c r="U150" i="1"/>
  <c r="U151" i="1"/>
  <c r="U152" i="1"/>
  <c r="U153" i="1"/>
  <c r="U154" i="1"/>
  <c r="U155" i="1"/>
  <c r="U347" i="1"/>
  <c r="U156" i="1"/>
  <c r="U157" i="1"/>
  <c r="U158" i="1"/>
  <c r="U159" i="1"/>
  <c r="U160" i="1"/>
  <c r="U161" i="1"/>
  <c r="U162" i="1"/>
  <c r="U163" i="1"/>
  <c r="U348" i="1"/>
  <c r="U349" i="1"/>
  <c r="U350" i="1"/>
  <c r="U351" i="1"/>
  <c r="U352" i="1"/>
  <c r="U164" i="1"/>
  <c r="U165" i="1"/>
  <c r="U353" i="1"/>
  <c r="U166" i="1"/>
  <c r="U9" i="1"/>
  <c r="U10" i="1"/>
  <c r="U11" i="1"/>
  <c r="U12" i="1"/>
  <c r="U167" i="1"/>
  <c r="U168" i="1"/>
  <c r="U169" i="1"/>
  <c r="U170" i="1"/>
  <c r="U171" i="1"/>
  <c r="U172" i="1"/>
  <c r="U173" i="1"/>
  <c r="U174" i="1"/>
  <c r="U175" i="1"/>
  <c r="U354" i="1"/>
  <c r="U355" i="1"/>
  <c r="U356" i="1"/>
  <c r="U357" i="1"/>
  <c r="U358" i="1"/>
  <c r="U359" i="1"/>
  <c r="U360" i="1"/>
  <c r="U361" i="1"/>
  <c r="U362"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363" i="1"/>
  <c r="U364" i="1"/>
  <c r="U228" i="1"/>
  <c r="U229" i="1"/>
  <c r="U365" i="1"/>
  <c r="U230" i="1"/>
  <c r="U231" i="1"/>
  <c r="U232" i="1"/>
  <c r="U233" i="1"/>
  <c r="U234" i="1"/>
  <c r="U235" i="1"/>
  <c r="U236" i="1"/>
  <c r="U366" i="1"/>
  <c r="U367" i="1"/>
  <c r="U368" i="1"/>
  <c r="U369" i="1"/>
  <c r="U370" i="1"/>
  <c r="U371" i="1"/>
  <c r="U237" i="1"/>
  <c r="U238" i="1"/>
  <c r="U372" i="1"/>
  <c r="U239" i="1"/>
  <c r="U240" i="1"/>
  <c r="U241" i="1"/>
  <c r="U242" i="1"/>
  <c r="U373" i="1"/>
  <c r="U243" i="1"/>
  <c r="U244" i="1"/>
  <c r="U245" i="1"/>
  <c r="U246" i="1"/>
  <c r="U247" i="1"/>
  <c r="U248" i="1"/>
  <c r="U249" i="1"/>
  <c r="U374" i="1"/>
  <c r="U375" i="1"/>
  <c r="U376" i="1"/>
  <c r="U250" i="1"/>
  <c r="U377" i="1"/>
  <c r="U378" i="1"/>
  <c r="U379" i="1"/>
  <c r="U380" i="1"/>
  <c r="U381" i="1"/>
  <c r="U382" i="1"/>
  <c r="U383" i="1"/>
  <c r="U384" i="1"/>
  <c r="U385" i="1"/>
  <c r="U251" i="1"/>
  <c r="U386" i="1"/>
  <c r="U387" i="1"/>
  <c r="U252" i="1"/>
  <c r="U253" i="1"/>
  <c r="U254" i="1"/>
  <c r="U255" i="1"/>
  <c r="U256" i="1"/>
  <c r="U257" i="1"/>
  <c r="U258" i="1"/>
  <c r="U259" i="1"/>
  <c r="U260" i="1"/>
  <c r="U388" i="1"/>
  <c r="U389" i="1"/>
  <c r="U390" i="1"/>
  <c r="U391" i="1"/>
  <c r="U392" i="1"/>
  <c r="U393" i="1"/>
  <c r="U394" i="1"/>
  <c r="U395" i="1"/>
  <c r="U396" i="1"/>
  <c r="U397" i="1"/>
  <c r="U398" i="1"/>
  <c r="U399" i="1"/>
  <c r="U400" i="1"/>
  <c r="U401" i="1"/>
  <c r="U402" i="1"/>
  <c r="U261" i="1"/>
  <c r="U262" i="1"/>
  <c r="U263" i="1"/>
  <c r="U264" i="1"/>
  <c r="U265" i="1"/>
  <c r="U266" i="1"/>
  <c r="U403" i="1"/>
  <c r="U404" i="1"/>
  <c r="U267" i="1"/>
  <c r="U268" i="1"/>
  <c r="U269" i="1"/>
  <c r="U270" i="1"/>
  <c r="U405" i="1"/>
  <c r="U406" i="1"/>
  <c r="U407" i="1"/>
  <c r="U408" i="1"/>
  <c r="U409" i="1"/>
  <c r="U410" i="1"/>
  <c r="U411" i="1"/>
  <c r="U271" i="1"/>
  <c r="U272" i="1"/>
  <c r="U273" i="1"/>
  <c r="U412" i="1"/>
  <c r="U274" i="1"/>
  <c r="U275" i="1"/>
  <c r="U276" i="1"/>
  <c r="U277" i="1"/>
  <c r="U413" i="1"/>
  <c r="U278" i="1"/>
  <c r="U279"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280" i="1"/>
  <c r="U281" i="1"/>
  <c r="U282" i="1"/>
  <c r="U441" i="1"/>
  <c r="U442" i="1"/>
  <c r="U443" i="1"/>
  <c r="U444" i="1"/>
  <c r="U445" i="1"/>
  <c r="U446" i="1"/>
  <c r="U447" i="1"/>
  <c r="U448" i="1"/>
  <c r="U449" i="1"/>
  <c r="U450" i="1"/>
  <c r="U451" i="1"/>
  <c r="U452" i="1"/>
  <c r="U453" i="1"/>
  <c r="U454" i="1"/>
  <c r="U455" i="1"/>
  <c r="U456" i="1"/>
  <c r="U457" i="1"/>
  <c r="U458" i="1"/>
  <c r="U459" i="1"/>
  <c r="U460" i="1"/>
  <c r="U461" i="1"/>
  <c r="U462" i="1"/>
  <c r="U463" i="1"/>
  <c r="U464" i="1"/>
  <c r="U465" i="1"/>
  <c r="U466" i="1"/>
  <c r="U467" i="1"/>
  <c r="U468" i="1"/>
  <c r="U469" i="1"/>
  <c r="U470" i="1"/>
  <c r="U471" i="1"/>
  <c r="U472" i="1"/>
  <c r="U473" i="1"/>
  <c r="U474" i="1"/>
  <c r="U475" i="1"/>
  <c r="U476" i="1"/>
  <c r="U477" i="1"/>
  <c r="U478" i="1"/>
  <c r="U479" i="1"/>
  <c r="U480" i="1"/>
  <c r="U481" i="1"/>
  <c r="U482" i="1"/>
  <c r="U483" i="1"/>
  <c r="U484" i="1"/>
  <c r="U485" i="1"/>
  <c r="U486" i="1"/>
  <c r="U487" i="1"/>
  <c r="U488" i="1"/>
  <c r="U489" i="1"/>
  <c r="U490" i="1"/>
  <c r="U491" i="1"/>
  <c r="U492" i="1"/>
  <c r="U493" i="1"/>
  <c r="U494" i="1"/>
  <c r="U495" i="1"/>
  <c r="U496" i="1"/>
  <c r="U497" i="1"/>
  <c r="U498" i="1"/>
  <c r="U499" i="1"/>
  <c r="U500" i="1"/>
  <c r="U501" i="1"/>
  <c r="U502" i="1"/>
  <c r="U503" i="1"/>
  <c r="U504" i="1"/>
  <c r="U505" i="1"/>
  <c r="U506" i="1"/>
  <c r="U507" i="1"/>
  <c r="U508" i="1"/>
  <c r="U509" i="1"/>
  <c r="U510" i="1"/>
  <c r="U511" i="1"/>
  <c r="U512" i="1"/>
  <c r="U513" i="1"/>
  <c r="U514" i="1"/>
  <c r="U515" i="1"/>
  <c r="U516" i="1"/>
  <c r="U517" i="1"/>
  <c r="U518" i="1"/>
  <c r="U519" i="1"/>
  <c r="U520" i="1"/>
  <c r="U521" i="1"/>
  <c r="U522" i="1"/>
  <c r="U523" i="1"/>
  <c r="U524" i="1"/>
  <c r="U525" i="1"/>
  <c r="U526" i="1"/>
  <c r="U527" i="1"/>
  <c r="U528" i="1"/>
  <c r="U529" i="1"/>
  <c r="U530" i="1"/>
  <c r="U531" i="1"/>
  <c r="U532" i="1"/>
  <c r="U533" i="1"/>
  <c r="U534" i="1"/>
  <c r="U535" i="1"/>
  <c r="U536" i="1"/>
  <c r="U537" i="1"/>
  <c r="U538" i="1"/>
  <c r="U539" i="1"/>
  <c r="U540" i="1"/>
  <c r="U541" i="1"/>
  <c r="U542" i="1"/>
  <c r="U543" i="1"/>
  <c r="U544" i="1"/>
  <c r="U545" i="1"/>
  <c r="U546" i="1"/>
  <c r="U547" i="1"/>
  <c r="U548" i="1"/>
  <c r="U549" i="1"/>
  <c r="U550" i="1"/>
  <c r="U551" i="1"/>
  <c r="U552" i="1"/>
  <c r="U553" i="1"/>
  <c r="U554" i="1"/>
  <c r="U555" i="1"/>
  <c r="U556" i="1"/>
  <c r="U557" i="1"/>
  <c r="U558" i="1"/>
  <c r="U559" i="1"/>
  <c r="U560" i="1"/>
  <c r="U561" i="1"/>
  <c r="U562" i="1"/>
  <c r="U563" i="1"/>
  <c r="U564" i="1"/>
  <c r="U565" i="1"/>
  <c r="U566" i="1"/>
  <c r="U567" i="1"/>
  <c r="U568" i="1"/>
  <c r="U569" i="1"/>
  <c r="U570" i="1"/>
  <c r="U571" i="1"/>
  <c r="U572" i="1"/>
  <c r="U573" i="1"/>
  <c r="U574" i="1"/>
  <c r="U575" i="1"/>
  <c r="U576" i="1"/>
  <c r="U577" i="1"/>
  <c r="U578" i="1"/>
  <c r="U579" i="1"/>
  <c r="U580" i="1"/>
  <c r="U581" i="1"/>
  <c r="U582" i="1"/>
  <c r="U583" i="1"/>
  <c r="U584" i="1"/>
  <c r="U585" i="1"/>
  <c r="U586" i="1"/>
  <c r="U587" i="1"/>
  <c r="U588" i="1"/>
  <c r="U589" i="1"/>
  <c r="U590" i="1"/>
  <c r="U591" i="1"/>
  <c r="U592" i="1"/>
  <c r="U593" i="1"/>
  <c r="U594" i="1"/>
  <c r="U595" i="1"/>
  <c r="U596" i="1"/>
  <c r="U597" i="1"/>
  <c r="U598" i="1"/>
  <c r="U599" i="1"/>
  <c r="U600" i="1"/>
  <c r="U601" i="1"/>
  <c r="U602" i="1"/>
  <c r="U603" i="1"/>
  <c r="U604" i="1"/>
  <c r="U605" i="1"/>
  <c r="U606" i="1"/>
  <c r="U607" i="1"/>
  <c r="U608" i="1"/>
  <c r="U609" i="1"/>
  <c r="U610" i="1"/>
  <c r="U611" i="1"/>
  <c r="U612" i="1"/>
  <c r="U613" i="1"/>
  <c r="U614" i="1"/>
  <c r="U615" i="1"/>
  <c r="U616" i="1"/>
  <c r="U617" i="1"/>
  <c r="U618" i="1"/>
  <c r="U619" i="1"/>
  <c r="U620" i="1"/>
  <c r="U621" i="1"/>
  <c r="U622" i="1"/>
  <c r="U623" i="1"/>
  <c r="U624" i="1"/>
  <c r="U625" i="1"/>
  <c r="U626" i="1"/>
  <c r="U627" i="1"/>
  <c r="U628" i="1"/>
  <c r="U629" i="1"/>
  <c r="U630" i="1"/>
  <c r="U631" i="1"/>
  <c r="U632" i="1"/>
  <c r="U633" i="1"/>
  <c r="U634" i="1"/>
  <c r="U635" i="1"/>
  <c r="U636" i="1"/>
  <c r="U637" i="1"/>
  <c r="U638" i="1"/>
  <c r="U639" i="1"/>
  <c r="U640" i="1"/>
  <c r="U641" i="1"/>
  <c r="U642" i="1"/>
  <c r="U643" i="1"/>
  <c r="U644" i="1"/>
  <c r="U645" i="1"/>
  <c r="U646" i="1"/>
  <c r="U647" i="1"/>
  <c r="U648" i="1"/>
  <c r="U649" i="1"/>
  <c r="U650" i="1"/>
  <c r="U651" i="1"/>
  <c r="U652" i="1"/>
  <c r="U653" i="1"/>
  <c r="U654" i="1"/>
  <c r="U655" i="1"/>
  <c r="U656" i="1"/>
  <c r="U657" i="1"/>
  <c r="U658" i="1"/>
  <c r="U659" i="1"/>
  <c r="U660" i="1"/>
  <c r="U661" i="1"/>
  <c r="U662" i="1"/>
  <c r="U663" i="1"/>
  <c r="U664" i="1"/>
  <c r="U665" i="1"/>
  <c r="U666" i="1"/>
  <c r="U667" i="1"/>
  <c r="U668" i="1"/>
  <c r="U669" i="1"/>
  <c r="U670" i="1"/>
  <c r="U671" i="1"/>
  <c r="U672" i="1"/>
  <c r="U673" i="1"/>
  <c r="U674" i="1"/>
  <c r="U675" i="1"/>
  <c r="U676" i="1"/>
  <c r="U677" i="1"/>
  <c r="U678" i="1"/>
  <c r="U679" i="1"/>
  <c r="U680" i="1"/>
  <c r="U681" i="1"/>
  <c r="U682" i="1"/>
  <c r="U683" i="1"/>
  <c r="U684" i="1"/>
  <c r="U685" i="1"/>
  <c r="U686" i="1"/>
  <c r="U687" i="1"/>
  <c r="U688" i="1"/>
  <c r="U689" i="1"/>
  <c r="U690" i="1"/>
  <c r="U691" i="1"/>
  <c r="U692" i="1"/>
  <c r="U693" i="1"/>
  <c r="U694" i="1"/>
  <c r="U695" i="1"/>
  <c r="U696" i="1"/>
  <c r="U697" i="1"/>
  <c r="U698" i="1"/>
  <c r="U699" i="1"/>
  <c r="U700" i="1"/>
  <c r="U701" i="1"/>
  <c r="U702" i="1"/>
  <c r="U703" i="1"/>
  <c r="U704" i="1"/>
  <c r="U705" i="1"/>
  <c r="U706" i="1"/>
  <c r="U707" i="1"/>
  <c r="U708" i="1"/>
  <c r="U709" i="1"/>
  <c r="U710" i="1"/>
  <c r="U711" i="1"/>
  <c r="U712" i="1"/>
  <c r="U713" i="1"/>
  <c r="U714" i="1"/>
  <c r="U715" i="1"/>
  <c r="U716" i="1"/>
  <c r="U717" i="1"/>
  <c r="U718" i="1"/>
  <c r="U719" i="1"/>
  <c r="U720" i="1"/>
  <c r="U721" i="1"/>
  <c r="U722" i="1"/>
  <c r="U723" i="1"/>
  <c r="U724" i="1"/>
  <c r="U725" i="1"/>
  <c r="U726" i="1"/>
  <c r="U727" i="1"/>
  <c r="U728" i="1"/>
  <c r="U729" i="1"/>
  <c r="U730" i="1"/>
  <c r="U731" i="1"/>
  <c r="U732" i="1"/>
  <c r="U733" i="1"/>
  <c r="U734" i="1"/>
  <c r="U735" i="1"/>
  <c r="U736" i="1"/>
  <c r="U737" i="1"/>
  <c r="U738" i="1"/>
  <c r="U739" i="1"/>
  <c r="U740" i="1"/>
  <c r="U741" i="1"/>
  <c r="U742" i="1"/>
  <c r="U743" i="1"/>
  <c r="U744" i="1"/>
  <c r="U745" i="1"/>
  <c r="U746" i="1"/>
  <c r="U747" i="1"/>
  <c r="U748" i="1"/>
  <c r="U749" i="1"/>
  <c r="U750" i="1"/>
  <c r="U751" i="1"/>
  <c r="U752" i="1"/>
  <c r="U753" i="1"/>
  <c r="U754" i="1"/>
  <c r="U755" i="1"/>
  <c r="U756" i="1"/>
  <c r="U757" i="1"/>
  <c r="U758" i="1"/>
  <c r="U759" i="1"/>
  <c r="U760" i="1"/>
  <c r="U761" i="1"/>
  <c r="U762" i="1"/>
  <c r="U763" i="1"/>
  <c r="U764" i="1"/>
  <c r="U765" i="1"/>
  <c r="U766" i="1"/>
  <c r="U767" i="1"/>
  <c r="U768" i="1"/>
  <c r="U769" i="1"/>
  <c r="U770" i="1"/>
  <c r="U771" i="1"/>
  <c r="U772" i="1"/>
  <c r="U773" i="1"/>
  <c r="U774" i="1"/>
  <c r="U775" i="1"/>
  <c r="U776" i="1"/>
  <c r="U777" i="1"/>
  <c r="U778" i="1"/>
  <c r="U779" i="1"/>
  <c r="U780" i="1"/>
  <c r="U781" i="1"/>
  <c r="U782" i="1"/>
  <c r="U783" i="1"/>
  <c r="U784" i="1"/>
  <c r="U785" i="1"/>
  <c r="U786" i="1"/>
  <c r="U787" i="1"/>
  <c r="U788" i="1"/>
  <c r="U789" i="1"/>
  <c r="U790" i="1"/>
  <c r="U791" i="1"/>
  <c r="U792" i="1"/>
  <c r="U793" i="1"/>
  <c r="U794" i="1"/>
  <c r="U795" i="1"/>
  <c r="U796" i="1"/>
  <c r="U797" i="1"/>
  <c r="U798" i="1"/>
  <c r="U799" i="1"/>
  <c r="U800" i="1"/>
  <c r="U801" i="1"/>
  <c r="U802" i="1"/>
  <c r="U803" i="1"/>
  <c r="U804" i="1"/>
  <c r="U805" i="1"/>
  <c r="U806" i="1"/>
  <c r="U807" i="1"/>
  <c r="U808" i="1"/>
  <c r="U809" i="1"/>
  <c r="U810" i="1"/>
  <c r="U811" i="1"/>
  <c r="U812" i="1"/>
  <c r="U813" i="1"/>
  <c r="U814" i="1"/>
  <c r="U815" i="1"/>
  <c r="U816" i="1"/>
  <c r="U817" i="1"/>
  <c r="U818" i="1"/>
  <c r="U819" i="1"/>
  <c r="U820" i="1"/>
  <c r="U821" i="1"/>
  <c r="U822" i="1"/>
  <c r="U823" i="1"/>
  <c r="U824" i="1"/>
  <c r="U825" i="1"/>
  <c r="U826" i="1"/>
  <c r="U827" i="1"/>
  <c r="U828" i="1"/>
  <c r="U829" i="1"/>
  <c r="U830" i="1"/>
  <c r="U831" i="1"/>
  <c r="U832" i="1"/>
  <c r="U833" i="1"/>
  <c r="U834" i="1"/>
  <c r="U835" i="1"/>
  <c r="U836" i="1"/>
  <c r="U837" i="1"/>
  <c r="U838" i="1"/>
  <c r="U839" i="1"/>
  <c r="U840" i="1"/>
  <c r="U841" i="1"/>
  <c r="U842" i="1"/>
  <c r="U843" i="1"/>
  <c r="U844" i="1"/>
  <c r="U845" i="1"/>
  <c r="U846" i="1"/>
  <c r="U847" i="1"/>
  <c r="U848" i="1"/>
  <c r="U849" i="1"/>
  <c r="U850" i="1"/>
  <c r="U851" i="1"/>
  <c r="U852" i="1"/>
  <c r="U853" i="1"/>
  <c r="U854" i="1"/>
  <c r="U855" i="1"/>
  <c r="U856" i="1"/>
  <c r="U857" i="1"/>
  <c r="U858" i="1"/>
  <c r="U859" i="1"/>
  <c r="U860" i="1"/>
  <c r="U861" i="1"/>
  <c r="U862" i="1"/>
  <c r="U863" i="1"/>
  <c r="U864" i="1"/>
  <c r="U865" i="1"/>
  <c r="U866" i="1"/>
  <c r="U867" i="1"/>
  <c r="U868" i="1"/>
  <c r="U869" i="1"/>
  <c r="U870" i="1"/>
  <c r="U871" i="1"/>
  <c r="U872" i="1"/>
  <c r="U873" i="1"/>
  <c r="U874" i="1"/>
  <c r="U283" i="1"/>
  <c r="U284" i="1"/>
  <c r="U285" i="1"/>
  <c r="U875" i="1"/>
  <c r="U876" i="1"/>
  <c r="U877" i="1"/>
  <c r="U878" i="1"/>
  <c r="U879" i="1"/>
  <c r="U880" i="1"/>
  <c r="U881" i="1"/>
  <c r="U882" i="1"/>
  <c r="U883" i="1"/>
  <c r="U884" i="1"/>
  <c r="U885" i="1"/>
  <c r="U886" i="1"/>
  <c r="U887" i="1"/>
  <c r="U888" i="1"/>
  <c r="U889" i="1"/>
  <c r="U890" i="1"/>
  <c r="U891" i="1"/>
  <c r="U892" i="1"/>
  <c r="U893" i="1"/>
  <c r="U894" i="1"/>
  <c r="U895" i="1"/>
  <c r="U896" i="1"/>
  <c r="U897" i="1"/>
  <c r="U898" i="1"/>
  <c r="U899" i="1"/>
  <c r="U900" i="1"/>
  <c r="U901" i="1"/>
  <c r="U902" i="1"/>
  <c r="U903" i="1"/>
  <c r="U904" i="1"/>
  <c r="U905" i="1"/>
  <c r="U906" i="1"/>
  <c r="U907" i="1"/>
  <c r="U908" i="1"/>
  <c r="U909" i="1"/>
  <c r="U910" i="1"/>
  <c r="U911" i="1"/>
  <c r="U912" i="1"/>
  <c r="U913" i="1"/>
  <c r="U914" i="1"/>
  <c r="U915" i="1"/>
  <c r="U916" i="1"/>
  <c r="U917" i="1"/>
  <c r="U918" i="1"/>
  <c r="U919" i="1"/>
  <c r="U920" i="1"/>
  <c r="U921" i="1"/>
  <c r="U922" i="1"/>
  <c r="U923" i="1"/>
  <c r="U924" i="1"/>
  <c r="U925" i="1"/>
  <c r="U926" i="1"/>
  <c r="U927" i="1"/>
  <c r="U928" i="1"/>
  <c r="U929" i="1"/>
  <c r="U930" i="1"/>
  <c r="U931" i="1"/>
  <c r="U932" i="1"/>
  <c r="U933" i="1"/>
  <c r="U934" i="1"/>
  <c r="U935" i="1"/>
  <c r="U936" i="1"/>
  <c r="U937" i="1"/>
  <c r="U938" i="1"/>
  <c r="U939" i="1"/>
  <c r="U940" i="1"/>
  <c r="U941" i="1"/>
  <c r="U942" i="1"/>
  <c r="U943" i="1"/>
  <c r="U944" i="1"/>
  <c r="U945" i="1"/>
  <c r="U946" i="1"/>
  <c r="U947" i="1"/>
  <c r="U948" i="1"/>
  <c r="U949" i="1"/>
  <c r="U950" i="1"/>
  <c r="U951" i="1"/>
  <c r="U952" i="1"/>
  <c r="U953" i="1"/>
  <c r="U954" i="1"/>
  <c r="U955" i="1"/>
  <c r="U956" i="1"/>
  <c r="U957" i="1"/>
  <c r="U958" i="1"/>
  <c r="U959" i="1"/>
  <c r="U960" i="1"/>
  <c r="U961" i="1"/>
  <c r="U962" i="1"/>
  <c r="U963" i="1"/>
  <c r="U964" i="1"/>
  <c r="U965" i="1"/>
  <c r="U966" i="1"/>
  <c r="U967" i="1"/>
  <c r="U968" i="1"/>
  <c r="U969" i="1"/>
  <c r="U970" i="1"/>
  <c r="U971" i="1"/>
  <c r="U972" i="1"/>
  <c r="U973" i="1"/>
  <c r="U974" i="1"/>
  <c r="U975" i="1"/>
  <c r="U976" i="1"/>
  <c r="U977" i="1"/>
  <c r="U978" i="1"/>
  <c r="U979" i="1"/>
  <c r="U980" i="1"/>
  <c r="U981" i="1"/>
  <c r="U982" i="1"/>
  <c r="U983" i="1"/>
  <c r="U984" i="1"/>
  <c r="U985" i="1"/>
  <c r="U986" i="1"/>
  <c r="U987" i="1"/>
  <c r="U988" i="1"/>
  <c r="U989" i="1"/>
  <c r="U990" i="1"/>
  <c r="U991" i="1"/>
  <c r="U992" i="1"/>
  <c r="U993" i="1"/>
  <c r="U994" i="1"/>
  <c r="U995" i="1"/>
  <c r="U996" i="1"/>
  <c r="U997" i="1"/>
  <c r="U998" i="1"/>
  <c r="U999" i="1"/>
  <c r="U286" i="1"/>
  <c r="U1000" i="1"/>
  <c r="U1001" i="1"/>
  <c r="U1002" i="1"/>
  <c r="U1003" i="1"/>
  <c r="U1004" i="1"/>
  <c r="U1005" i="1"/>
  <c r="U1006" i="1"/>
  <c r="U1007" i="1"/>
  <c r="U1008" i="1"/>
  <c r="U1009" i="1"/>
  <c r="U1010" i="1"/>
  <c r="U1011" i="1"/>
  <c r="U1012" i="1"/>
  <c r="U1013" i="1"/>
  <c r="U1014" i="1"/>
  <c r="U1015" i="1"/>
  <c r="U1016" i="1"/>
  <c r="U1017" i="1"/>
  <c r="U1018" i="1"/>
  <c r="U1019" i="1"/>
  <c r="U1020" i="1"/>
  <c r="U1021" i="1"/>
  <c r="U1022" i="1"/>
  <c r="U1023" i="1"/>
  <c r="U1024" i="1"/>
  <c r="U1025" i="1"/>
  <c r="U1026" i="1"/>
  <c r="U287" i="1"/>
  <c r="U288" i="1"/>
  <c r="U289" i="1"/>
  <c r="U1027" i="1"/>
  <c r="U1028" i="1"/>
  <c r="U1029" i="1"/>
  <c r="U1030" i="1"/>
  <c r="U1031" i="1"/>
  <c r="U1032" i="1"/>
  <c r="U1033" i="1"/>
  <c r="U1034" i="1"/>
  <c r="U1035" i="1"/>
  <c r="U1036" i="1"/>
  <c r="U1037" i="1"/>
  <c r="U1038" i="1"/>
  <c r="U290" i="1"/>
  <c r="U19" i="1"/>
  <c r="AM43" i="1"/>
  <c r="AM61" i="1"/>
  <c r="AM78" i="1"/>
  <c r="AM112" i="1"/>
  <c r="AM187" i="1"/>
  <c r="AM34" i="1"/>
  <c r="AM463" i="1"/>
  <c r="AM505" i="1"/>
  <c r="AM369" i="1"/>
  <c r="AM499" i="1"/>
  <c r="AM561" i="1"/>
  <c r="AM865" i="1"/>
  <c r="AM51" i="1"/>
  <c r="AM155" i="1"/>
  <c r="AM455" i="1"/>
  <c r="AM523" i="1"/>
  <c r="AM539" i="1"/>
  <c r="AM555" i="1"/>
  <c r="AM571" i="1"/>
  <c r="AM603" i="1"/>
  <c r="AM619" i="1"/>
  <c r="AM635" i="1"/>
  <c r="AM651" i="1"/>
  <c r="AM667" i="1"/>
  <c r="AM683" i="1"/>
  <c r="AM699" i="1"/>
  <c r="AM715" i="1"/>
  <c r="AM731" i="1"/>
  <c r="AM763" i="1"/>
  <c r="AM248" i="1"/>
  <c r="AM393" i="1"/>
  <c r="AM403" i="1"/>
  <c r="AM422" i="1"/>
  <c r="AM438" i="1"/>
  <c r="AM483" i="1"/>
  <c r="AM807" i="1"/>
  <c r="AM823" i="1"/>
  <c r="AM839" i="1"/>
  <c r="AM855" i="1"/>
  <c r="AM871" i="1"/>
  <c r="AM884" i="1"/>
  <c r="AM900" i="1"/>
  <c r="AM916" i="1"/>
  <c r="AM932" i="1"/>
  <c r="AM948" i="1"/>
  <c r="AM964" i="1"/>
  <c r="AM980" i="1"/>
  <c r="AM996" i="1"/>
  <c r="AM1023" i="1"/>
  <c r="AM1036" i="1"/>
  <c r="AM40" i="1"/>
  <c r="AM311" i="1"/>
  <c r="AM94" i="1"/>
  <c r="AM122" i="1"/>
  <c r="AM136" i="1"/>
  <c r="AM168" i="1"/>
  <c r="AM223" i="1"/>
  <c r="AM22" i="1"/>
  <c r="AM246" i="1"/>
  <c r="AM391" i="1"/>
  <c r="AM436" i="1"/>
  <c r="AM494" i="1"/>
  <c r="AM356" i="1"/>
  <c r="AM230" i="1"/>
  <c r="AM461" i="1"/>
  <c r="AM741" i="1"/>
  <c r="AM805" i="1"/>
  <c r="AM1017" i="1"/>
  <c r="AM861" i="1"/>
  <c r="AM926" i="1"/>
  <c r="AM65" i="1"/>
  <c r="AM165" i="1"/>
  <c r="AM527" i="1"/>
  <c r="AM559" i="1"/>
  <c r="AM591" i="1"/>
  <c r="AM623" i="1"/>
  <c r="AM655" i="1"/>
  <c r="AM687" i="1"/>
  <c r="AM719" i="1"/>
  <c r="AM751" i="1"/>
  <c r="AM783" i="1"/>
  <c r="AM238" i="1"/>
  <c r="AM254" i="1"/>
  <c r="AM426" i="1"/>
  <c r="AM859" i="1"/>
  <c r="AM888" i="1"/>
  <c r="AM920" i="1"/>
  <c r="AM952" i="1"/>
  <c r="AM984" i="1"/>
  <c r="AM287" i="1"/>
  <c r="AM28" i="1"/>
  <c r="AM296" i="1"/>
  <c r="AM45" i="1"/>
  <c r="AM59" i="1"/>
  <c r="AM315" i="1"/>
  <c r="AM84" i="1"/>
  <c r="AM110" i="1"/>
  <c r="AM126" i="1"/>
  <c r="AM329" i="1"/>
  <c r="AM345" i="1"/>
  <c r="AM149" i="1"/>
  <c r="AM348" i="1"/>
  <c r="AM170" i="1"/>
  <c r="AM313" i="1"/>
  <c r="AM86" i="1"/>
  <c r="AM104" i="1"/>
  <c r="AM124" i="1"/>
  <c r="AM331" i="1"/>
  <c r="AM143" i="1"/>
  <c r="AM172" i="1"/>
  <c r="AM195" i="1"/>
  <c r="AM211" i="1"/>
  <c r="AM26" i="1"/>
  <c r="AM424" i="1"/>
  <c r="AM471" i="1"/>
  <c r="AM511" i="1"/>
  <c r="AM360" i="1"/>
  <c r="AM189" i="1"/>
  <c r="AM491" i="1"/>
  <c r="AM1003" i="1"/>
  <c r="AM934" i="1"/>
  <c r="AM88" i="1"/>
  <c r="AM371" i="1"/>
  <c r="AM531" i="1"/>
  <c r="AM547" i="1"/>
  <c r="AM563" i="1"/>
  <c r="AM579" i="1"/>
  <c r="AM595" i="1"/>
  <c r="AM611" i="1"/>
  <c r="AM627" i="1"/>
  <c r="AM643" i="1"/>
  <c r="AM659" i="1"/>
  <c r="AM675" i="1"/>
  <c r="AM691" i="1"/>
  <c r="AM707" i="1"/>
  <c r="AM723" i="1"/>
  <c r="AM739" i="1"/>
  <c r="AM755" i="1"/>
  <c r="AM771" i="1"/>
  <c r="AM787" i="1"/>
  <c r="AM379" i="1"/>
  <c r="AM258" i="1"/>
  <c r="AM407" i="1"/>
  <c r="AM414" i="1"/>
  <c r="AM430" i="1"/>
  <c r="AM443" i="1"/>
  <c r="AM503" i="1"/>
  <c r="AM799" i="1"/>
  <c r="AM815" i="1"/>
  <c r="AM831" i="1"/>
  <c r="AM847" i="1"/>
  <c r="AM863" i="1"/>
  <c r="AM876" i="1"/>
  <c r="AM892" i="1"/>
  <c r="AM908" i="1"/>
  <c r="AM924" i="1"/>
  <c r="AM940" i="1"/>
  <c r="AM956" i="1"/>
  <c r="AM972" i="1"/>
  <c r="AM988" i="1"/>
  <c r="AM1019" i="1"/>
  <c r="AM1028" i="1"/>
  <c r="AM24" i="1"/>
  <c r="AM56" i="1"/>
  <c r="AM80" i="1"/>
  <c r="AM106" i="1"/>
  <c r="AM326" i="1"/>
  <c r="AM82" i="1"/>
  <c r="AM100" i="1"/>
  <c r="AM158" i="1"/>
  <c r="AM362" i="1"/>
  <c r="AM207" i="1"/>
  <c r="AM385" i="1"/>
  <c r="AM265" i="1"/>
  <c r="AM467" i="1"/>
  <c r="AM475" i="1"/>
  <c r="AM653" i="1"/>
  <c r="AM459" i="1"/>
  <c r="AM543" i="1"/>
  <c r="AM575" i="1"/>
  <c r="AM607" i="1"/>
  <c r="AM639" i="1"/>
  <c r="AM671" i="1"/>
  <c r="AM735" i="1"/>
  <c r="AM767" i="1"/>
  <c r="AM397" i="1"/>
  <c r="AM277" i="1"/>
  <c r="AM281" i="1"/>
  <c r="AM487" i="1"/>
  <c r="AM602" i="1"/>
  <c r="AM811" i="1"/>
  <c r="AM843" i="1"/>
  <c r="AM904" i="1"/>
  <c r="AM936" i="1"/>
  <c r="AM968" i="1"/>
  <c r="AM286" i="1"/>
  <c r="AM1007" i="1"/>
  <c r="AM1015" i="1"/>
  <c r="AM8" i="1"/>
  <c r="AM138" i="1"/>
  <c r="AM306" i="1"/>
  <c r="AM308" i="1"/>
  <c r="AM92" i="1"/>
  <c r="AM108" i="1"/>
  <c r="AM128" i="1"/>
  <c r="AM339" i="1"/>
  <c r="AM147" i="1"/>
  <c r="AM350" i="1"/>
  <c r="AM354" i="1"/>
  <c r="AM199" i="1"/>
  <c r="AM215" i="1"/>
  <c r="AM229" i="1"/>
  <c r="AM6" i="1"/>
  <c r="AM209" i="1"/>
  <c r="AM495" i="1"/>
  <c r="AM541" i="1"/>
  <c r="AM589" i="1"/>
  <c r="AM693" i="1"/>
  <c r="AM918" i="1"/>
  <c r="AM982" i="1"/>
  <c r="AM1011" i="1"/>
  <c r="AM318" i="1"/>
  <c r="AM451" i="1"/>
  <c r="AM519" i="1"/>
  <c r="AM535" i="1"/>
  <c r="AM551" i="1"/>
  <c r="AM567" i="1"/>
  <c r="AM583" i="1"/>
  <c r="AM599" i="1"/>
  <c r="AM615" i="1"/>
  <c r="AM631" i="1"/>
  <c r="AM647" i="1"/>
  <c r="AM679" i="1"/>
  <c r="AM695" i="1"/>
  <c r="AM711" i="1"/>
  <c r="AM727" i="1"/>
  <c r="AM743" i="1"/>
  <c r="AM759" i="1"/>
  <c r="AM775" i="1"/>
  <c r="AM791" i="1"/>
  <c r="AM244" i="1"/>
  <c r="AM383" i="1"/>
  <c r="AM263" i="1"/>
  <c r="AM411" i="1"/>
  <c r="AM418" i="1"/>
  <c r="AM434" i="1"/>
  <c r="AM447" i="1"/>
  <c r="AM479" i="1"/>
  <c r="AM507" i="1"/>
  <c r="AM803" i="1"/>
  <c r="AM819" i="1"/>
  <c r="AM835" i="1"/>
  <c r="AM851" i="1"/>
  <c r="AM867" i="1"/>
  <c r="AM880" i="1"/>
  <c r="AM896" i="1"/>
  <c r="AM912" i="1"/>
  <c r="AM928" i="1"/>
  <c r="AM960" i="1"/>
  <c r="AM976" i="1"/>
  <c r="AM992" i="1"/>
  <c r="AM1032" i="1"/>
  <c r="L1038" i="1"/>
  <c r="J1038" i="1"/>
  <c r="L1037" i="1"/>
  <c r="J1037" i="1"/>
  <c r="L1036" i="1"/>
  <c r="J1036" i="1"/>
  <c r="AO1036" i="1"/>
  <c r="AP1036" i="1" s="1"/>
  <c r="AQ1036" i="1" s="1"/>
  <c r="AR1036" i="1" s="1"/>
  <c r="L1035" i="1"/>
  <c r="J1035" i="1"/>
  <c r="L1034" i="1"/>
  <c r="J1034" i="1"/>
  <c r="L1033" i="1"/>
  <c r="J1033" i="1"/>
  <c r="L1032" i="1"/>
  <c r="J1032" i="1"/>
  <c r="AO1032" i="1" s="1"/>
  <c r="AP1032" i="1" s="1"/>
  <c r="AQ1032" i="1" s="1"/>
  <c r="AR1032" i="1" s="1"/>
  <c r="L1031" i="1"/>
  <c r="J1031" i="1"/>
  <c r="L1030" i="1"/>
  <c r="J1030" i="1"/>
  <c r="L371" i="1"/>
  <c r="J371" i="1"/>
  <c r="AO371" i="1"/>
  <c r="AP371" i="1" s="1"/>
  <c r="AQ371" i="1" s="1"/>
  <c r="AR371" i="1" s="1"/>
  <c r="L1029" i="1"/>
  <c r="J1029" i="1"/>
  <c r="L1028" i="1"/>
  <c r="J1028" i="1"/>
  <c r="AO1028" i="1"/>
  <c r="AP1028" i="1" s="1"/>
  <c r="AQ1028" i="1" s="1"/>
  <c r="AR1028" i="1" s="1"/>
  <c r="L1027" i="1"/>
  <c r="J1027" i="1"/>
  <c r="L289" i="1"/>
  <c r="J289" i="1"/>
  <c r="L288" i="1"/>
  <c r="J288" i="1"/>
  <c r="L287" i="1"/>
  <c r="J287" i="1"/>
  <c r="AO287" i="1" s="1"/>
  <c r="AP287" i="1" s="1"/>
  <c r="AQ287" i="1" s="1"/>
  <c r="AR287" i="1" s="1"/>
  <c r="L1026" i="1"/>
  <c r="J1026" i="1"/>
  <c r="L1025" i="1"/>
  <c r="J1025" i="1"/>
  <c r="L1024" i="1"/>
  <c r="J1024" i="1"/>
  <c r="L1023" i="1"/>
  <c r="J1023" i="1"/>
  <c r="AO1023" i="1"/>
  <c r="AP1023" i="1" s="1"/>
  <c r="AQ1023" i="1" s="1"/>
  <c r="AR1023" i="1"/>
  <c r="L1022" i="1"/>
  <c r="J1022" i="1"/>
  <c r="L1021" i="1"/>
  <c r="J1021" i="1"/>
  <c r="L1020" i="1"/>
  <c r="J1020" i="1"/>
  <c r="L370" i="1"/>
  <c r="J370" i="1"/>
  <c r="L369" i="1"/>
  <c r="J369" i="1"/>
  <c r="AO369" i="1"/>
  <c r="AP369" i="1" s="1"/>
  <c r="AQ369" i="1" s="1"/>
  <c r="AR369" i="1" s="1"/>
  <c r="L368" i="1"/>
  <c r="J368" i="1"/>
  <c r="AP368" i="1" s="1"/>
  <c r="AQ368" i="1" s="1"/>
  <c r="AR368" i="1" s="1"/>
  <c r="L367" i="1"/>
  <c r="J367" i="1"/>
  <c r="L1019" i="1"/>
  <c r="J1019" i="1"/>
  <c r="AO1019" i="1"/>
  <c r="AP1019" i="1" s="1"/>
  <c r="AQ1019" i="1"/>
  <c r="AR1019" i="1" s="1"/>
  <c r="L1018" i="1"/>
  <c r="J1018" i="1"/>
  <c r="L1017" i="1"/>
  <c r="J1017" i="1"/>
  <c r="AO1017" i="1" s="1"/>
  <c r="AP1017" i="1" s="1"/>
  <c r="AQ1017" i="1" s="1"/>
  <c r="AR1017" i="1" s="1"/>
  <c r="L1016" i="1"/>
  <c r="J1016" i="1"/>
  <c r="L1015" i="1"/>
  <c r="J1015" i="1"/>
  <c r="AO1015" i="1"/>
  <c r="AP1015" i="1" s="1"/>
  <c r="AQ1015" i="1" s="1"/>
  <c r="AR1015" i="1" s="1"/>
  <c r="L1014" i="1"/>
  <c r="J1014" i="1"/>
  <c r="L1013" i="1"/>
  <c r="J1013" i="1"/>
  <c r="L1012" i="1"/>
  <c r="J1012" i="1"/>
  <c r="L1011" i="1"/>
  <c r="J1011" i="1"/>
  <c r="AO1011" i="1" s="1"/>
  <c r="AP1011" i="1" s="1"/>
  <c r="AQ1011" i="1" s="1"/>
  <c r="AR1011" i="1" s="1"/>
  <c r="L1010" i="1"/>
  <c r="J1010" i="1"/>
  <c r="L1009" i="1"/>
  <c r="J1009" i="1"/>
  <c r="L366" i="1"/>
  <c r="J366" i="1"/>
  <c r="L1008" i="1"/>
  <c r="J1008" i="1"/>
  <c r="L236" i="1"/>
  <c r="J236" i="1"/>
  <c r="L235" i="1"/>
  <c r="J235" i="1"/>
  <c r="L234" i="1"/>
  <c r="J234" i="1"/>
  <c r="L233" i="1"/>
  <c r="J233" i="1"/>
  <c r="L232" i="1"/>
  <c r="J232" i="1"/>
  <c r="AO232" i="1" s="1"/>
  <c r="AP232" i="1" s="1"/>
  <c r="AQ232" i="1"/>
  <c r="AR232" i="1" s="1"/>
  <c r="L231" i="1"/>
  <c r="J231" i="1"/>
  <c r="L230" i="1"/>
  <c r="J230" i="1"/>
  <c r="AO230" i="1" s="1"/>
  <c r="AP230" i="1"/>
  <c r="AQ230" i="1"/>
  <c r="AR230" i="1" s="1"/>
  <c r="L365" i="1"/>
  <c r="J365" i="1"/>
  <c r="L229" i="1"/>
  <c r="J229" i="1"/>
  <c r="AO229" i="1"/>
  <c r="AP229" i="1" s="1"/>
  <c r="AQ229" i="1"/>
  <c r="AR229" i="1" s="1"/>
  <c r="L1007" i="1"/>
  <c r="J1007" i="1"/>
  <c r="AO1007" i="1" s="1"/>
  <c r="AP1007" i="1" s="1"/>
  <c r="AQ1007" i="1"/>
  <c r="AR1007" i="1" s="1"/>
  <c r="L228" i="1"/>
  <c r="J228" i="1"/>
  <c r="L39" i="1"/>
  <c r="I39" i="1"/>
  <c r="L1006" i="1"/>
  <c r="J1006" i="1"/>
  <c r="L1005" i="1"/>
  <c r="J1005" i="1"/>
  <c r="L364" i="1"/>
  <c r="J364" i="1"/>
  <c r="L1004" i="1"/>
  <c r="J1004" i="1"/>
  <c r="L363" i="1"/>
  <c r="J363" i="1"/>
  <c r="L227" i="1"/>
  <c r="J227" i="1"/>
  <c r="L226" i="1"/>
  <c r="J226" i="1"/>
  <c r="L225" i="1"/>
  <c r="J225" i="1"/>
  <c r="L224" i="1"/>
  <c r="J224" i="1"/>
  <c r="L223" i="1"/>
  <c r="J223" i="1"/>
  <c r="AO223" i="1" s="1"/>
  <c r="AP223" i="1" s="1"/>
  <c r="AQ223" i="1" s="1"/>
  <c r="AR223" i="1" s="1"/>
  <c r="L222" i="1"/>
  <c r="J222" i="1"/>
  <c r="L221" i="1"/>
  <c r="J221" i="1"/>
  <c r="L220" i="1"/>
  <c r="J220" i="1"/>
  <c r="L219" i="1"/>
  <c r="J219" i="1"/>
  <c r="L218" i="1"/>
  <c r="J218" i="1"/>
  <c r="L217" i="1"/>
  <c r="J217" i="1"/>
  <c r="AO217" i="1"/>
  <c r="AP217" i="1" s="1"/>
  <c r="AQ217" i="1" s="1"/>
  <c r="AR217" i="1" s="1"/>
  <c r="L216" i="1"/>
  <c r="J216" i="1"/>
  <c r="L215" i="1"/>
  <c r="J215" i="1"/>
  <c r="AO215" i="1"/>
  <c r="AP215" i="1" s="1"/>
  <c r="AQ215" i="1" s="1"/>
  <c r="AR215" i="1" s="1"/>
  <c r="L214" i="1"/>
  <c r="J214" i="1"/>
  <c r="L213" i="1"/>
  <c r="J213" i="1"/>
  <c r="L212" i="1"/>
  <c r="J212" i="1"/>
  <c r="L211" i="1"/>
  <c r="J211" i="1"/>
  <c r="AO211" i="1"/>
  <c r="AP211" i="1" s="1"/>
  <c r="AQ211" i="1" s="1"/>
  <c r="AR211" i="1" s="1"/>
  <c r="L210" i="1"/>
  <c r="J210" i="1"/>
  <c r="AO210" i="1" s="1"/>
  <c r="AP210" i="1" s="1"/>
  <c r="AQ210" i="1" s="1"/>
  <c r="AR210" i="1" s="1"/>
  <c r="L209" i="1"/>
  <c r="J209" i="1"/>
  <c r="AO209" i="1" s="1"/>
  <c r="AP209" i="1" s="1"/>
  <c r="AQ209" i="1" s="1"/>
  <c r="AR209" i="1" s="1"/>
  <c r="L208" i="1"/>
  <c r="J208" i="1"/>
  <c r="L207" i="1"/>
  <c r="J207" i="1"/>
  <c r="AO207" i="1"/>
  <c r="AP207" i="1" s="1"/>
  <c r="AQ207" i="1" s="1"/>
  <c r="AR207" i="1" s="1"/>
  <c r="L206" i="1"/>
  <c r="J206" i="1"/>
  <c r="L205" i="1"/>
  <c r="J205" i="1"/>
  <c r="L204" i="1"/>
  <c r="J204" i="1"/>
  <c r="L1003" i="1"/>
  <c r="J1003" i="1"/>
  <c r="AO1003" i="1" s="1"/>
  <c r="AP1003" i="1" s="1"/>
  <c r="AQ1003" i="1" s="1"/>
  <c r="AR1003" i="1" s="1"/>
  <c r="L1002" i="1"/>
  <c r="J1002" i="1"/>
  <c r="L1001" i="1"/>
  <c r="J1001" i="1"/>
  <c r="L1000" i="1"/>
  <c r="J1000" i="1"/>
  <c r="L286" i="1"/>
  <c r="J286" i="1"/>
  <c r="AO286" i="1"/>
  <c r="AP286" i="1" s="1"/>
  <c r="AQ286" i="1" s="1"/>
  <c r="AR286" i="1"/>
  <c r="L999" i="1"/>
  <c r="J999" i="1"/>
  <c r="L998" i="1"/>
  <c r="J998" i="1"/>
  <c r="L997" i="1"/>
  <c r="J997" i="1"/>
  <c r="L996" i="1"/>
  <c r="J996" i="1"/>
  <c r="AO996" i="1" s="1"/>
  <c r="AP996" i="1" s="1"/>
  <c r="AQ996" i="1" s="1"/>
  <c r="AR996" i="1" s="1"/>
  <c r="L995" i="1"/>
  <c r="J995" i="1"/>
  <c r="L994" i="1"/>
  <c r="J994" i="1"/>
  <c r="L993" i="1"/>
  <c r="J993" i="1"/>
  <c r="L203" i="1"/>
  <c r="J203" i="1"/>
  <c r="L202" i="1"/>
  <c r="J202" i="1"/>
  <c r="L201" i="1"/>
  <c r="J201" i="1"/>
  <c r="L200" i="1"/>
  <c r="J200" i="1"/>
  <c r="L199" i="1"/>
  <c r="J199" i="1"/>
  <c r="AO199" i="1"/>
  <c r="AP199" i="1" s="1"/>
  <c r="AQ199" i="1" s="1"/>
  <c r="AR199" i="1" s="1"/>
  <c r="L198" i="1"/>
  <c r="J198" i="1"/>
  <c r="L197" i="1"/>
  <c r="J197" i="1"/>
  <c r="L196" i="1"/>
  <c r="J196" i="1"/>
  <c r="L195" i="1"/>
  <c r="J195" i="1"/>
  <c r="AO195" i="1" s="1"/>
  <c r="AP195" i="1" s="1"/>
  <c r="AQ195" i="1" s="1"/>
  <c r="AR195" i="1" s="1"/>
  <c r="L992" i="1"/>
  <c r="J992" i="1"/>
  <c r="AO992" i="1" s="1"/>
  <c r="AP992" i="1" s="1"/>
  <c r="AQ992" i="1" s="1"/>
  <c r="AR992" i="1" s="1"/>
  <c r="L991" i="1"/>
  <c r="J991" i="1"/>
  <c r="L990" i="1"/>
  <c r="J990" i="1"/>
  <c r="L989" i="1"/>
  <c r="J989" i="1"/>
  <c r="L988" i="1"/>
  <c r="J988" i="1"/>
  <c r="AO988" i="1"/>
  <c r="AP988" i="1" s="1"/>
  <c r="AQ988" i="1" s="1"/>
  <c r="AR988" i="1" s="1"/>
  <c r="L987" i="1"/>
  <c r="J987" i="1"/>
  <c r="L986" i="1"/>
  <c r="J986" i="1"/>
  <c r="L985" i="1"/>
  <c r="J985" i="1"/>
  <c r="L194" i="1"/>
  <c r="J194" i="1"/>
  <c r="L193" i="1"/>
  <c r="J193" i="1"/>
  <c r="L192" i="1"/>
  <c r="J192" i="1"/>
  <c r="L191" i="1"/>
  <c r="J191" i="1"/>
  <c r="L190" i="1"/>
  <c r="J190" i="1"/>
  <c r="L189" i="1"/>
  <c r="J189" i="1"/>
  <c r="AO189" i="1" s="1"/>
  <c r="AP189" i="1" s="1"/>
  <c r="AQ189" i="1" s="1"/>
  <c r="AR189" i="1" s="1"/>
  <c r="L188" i="1"/>
  <c r="J188" i="1"/>
  <c r="L187" i="1"/>
  <c r="J187" i="1"/>
  <c r="AO187" i="1" s="1"/>
  <c r="AP187" i="1" s="1"/>
  <c r="AQ187" i="1" s="1"/>
  <c r="AR187" i="1"/>
  <c r="L186" i="1"/>
  <c r="J186" i="1"/>
  <c r="L185" i="1"/>
  <c r="J185" i="1"/>
  <c r="L184" i="1"/>
  <c r="J184" i="1"/>
  <c r="L183" i="1"/>
  <c r="J183" i="1"/>
  <c r="AO183" i="1" s="1"/>
  <c r="AP183" i="1" s="1"/>
  <c r="AQ183" i="1" s="1"/>
  <c r="AR183" i="1" s="1"/>
  <c r="L984" i="1"/>
  <c r="J984" i="1"/>
  <c r="AO984" i="1" s="1"/>
  <c r="AP984" i="1" s="1"/>
  <c r="AQ984" i="1" s="1"/>
  <c r="AR984" i="1" s="1"/>
  <c r="L983" i="1"/>
  <c r="J983" i="1"/>
  <c r="L982" i="1"/>
  <c r="J982" i="1"/>
  <c r="AO982" i="1"/>
  <c r="AP982" i="1" s="1"/>
  <c r="AQ982" i="1" s="1"/>
  <c r="AR982" i="1" s="1"/>
  <c r="L981" i="1"/>
  <c r="J981" i="1"/>
  <c r="L980" i="1"/>
  <c r="J980" i="1"/>
  <c r="AO980" i="1" s="1"/>
  <c r="AP980" i="1" s="1"/>
  <c r="AQ980" i="1" s="1"/>
  <c r="AR980" i="1" s="1"/>
  <c r="L979" i="1"/>
  <c r="J979" i="1"/>
  <c r="L978" i="1"/>
  <c r="J978" i="1"/>
  <c r="L977" i="1"/>
  <c r="J977" i="1"/>
  <c r="L976" i="1"/>
  <c r="J976" i="1"/>
  <c r="AO976" i="1"/>
  <c r="AP976" i="1" s="1"/>
  <c r="AQ976" i="1" s="1"/>
  <c r="AR976" i="1" s="1"/>
  <c r="L975" i="1"/>
  <c r="J975" i="1"/>
  <c r="L974" i="1"/>
  <c r="J974" i="1"/>
  <c r="AO974" i="1"/>
  <c r="AP974" i="1"/>
  <c r="AQ974" i="1" s="1"/>
  <c r="AR974" i="1" s="1"/>
  <c r="L973" i="1"/>
  <c r="J973" i="1"/>
  <c r="L972" i="1"/>
  <c r="J972" i="1"/>
  <c r="AO972" i="1"/>
  <c r="AP972" i="1" s="1"/>
  <c r="AQ972" i="1" s="1"/>
  <c r="AR972" i="1" s="1"/>
  <c r="L971" i="1"/>
  <c r="J971" i="1"/>
  <c r="L970" i="1"/>
  <c r="J970" i="1"/>
  <c r="L969" i="1"/>
  <c r="J969" i="1"/>
  <c r="L968" i="1"/>
  <c r="J968" i="1"/>
  <c r="AO968" i="1" s="1"/>
  <c r="AP968" i="1" s="1"/>
  <c r="AQ968" i="1" s="1"/>
  <c r="AR968" i="1" s="1"/>
  <c r="L967" i="1"/>
  <c r="J967" i="1"/>
  <c r="L966" i="1"/>
  <c r="J966" i="1"/>
  <c r="L965" i="1"/>
  <c r="J965" i="1"/>
  <c r="L964" i="1"/>
  <c r="J964" i="1"/>
  <c r="AO964" i="1"/>
  <c r="AP964" i="1" s="1"/>
  <c r="AQ964" i="1" s="1"/>
  <c r="AR964" i="1" s="1"/>
  <c r="L963" i="1"/>
  <c r="J963" i="1"/>
  <c r="L962" i="1"/>
  <c r="J962" i="1"/>
  <c r="L182" i="1"/>
  <c r="J182" i="1"/>
  <c r="L181" i="1"/>
  <c r="J181" i="1"/>
  <c r="L961" i="1"/>
  <c r="J961" i="1"/>
  <c r="L960" i="1"/>
  <c r="J960" i="1"/>
  <c r="AO960" i="1"/>
  <c r="AP960" i="1" s="1"/>
  <c r="AQ960" i="1" s="1"/>
  <c r="AR960" i="1" s="1"/>
  <c r="L959" i="1"/>
  <c r="J959" i="1"/>
  <c r="L958" i="1"/>
  <c r="J958" i="1"/>
  <c r="L957" i="1"/>
  <c r="J957" i="1"/>
  <c r="L956" i="1"/>
  <c r="J956" i="1"/>
  <c r="AO956" i="1"/>
  <c r="AP956" i="1" s="1"/>
  <c r="AQ956" i="1" s="1"/>
  <c r="AR956" i="1" s="1"/>
  <c r="L955" i="1"/>
  <c r="J955" i="1"/>
  <c r="L954" i="1"/>
  <c r="J954" i="1"/>
  <c r="L953" i="1"/>
  <c r="J953" i="1"/>
  <c r="L952" i="1"/>
  <c r="J952" i="1"/>
  <c r="AO952" i="1"/>
  <c r="AP952" i="1"/>
  <c r="AQ952" i="1" s="1"/>
  <c r="AR952" i="1" s="1"/>
  <c r="L951" i="1"/>
  <c r="J951" i="1"/>
  <c r="L950" i="1"/>
  <c r="J950" i="1"/>
  <c r="L949" i="1"/>
  <c r="J949" i="1"/>
  <c r="L948" i="1"/>
  <c r="J948" i="1"/>
  <c r="AO948" i="1"/>
  <c r="AP948" i="1"/>
  <c r="AQ948" i="1" s="1"/>
  <c r="AR948" i="1" s="1"/>
  <c r="L947" i="1"/>
  <c r="J947" i="1"/>
  <c r="L946" i="1"/>
  <c r="J946" i="1"/>
  <c r="L945" i="1"/>
  <c r="J945" i="1"/>
  <c r="L944" i="1"/>
  <c r="J944" i="1"/>
  <c r="L943" i="1"/>
  <c r="J943" i="1"/>
  <c r="L942" i="1"/>
  <c r="J942" i="1"/>
  <c r="L941" i="1"/>
  <c r="J941" i="1"/>
  <c r="L940" i="1"/>
  <c r="J940" i="1"/>
  <c r="AO940" i="1" s="1"/>
  <c r="AP940" i="1" s="1"/>
  <c r="AQ940" i="1"/>
  <c r="AR940" i="1" s="1"/>
  <c r="L939" i="1"/>
  <c r="J939" i="1"/>
  <c r="L938" i="1"/>
  <c r="J938" i="1"/>
  <c r="L937" i="1"/>
  <c r="J937" i="1"/>
  <c r="L936" i="1"/>
  <c r="J936" i="1"/>
  <c r="AO936" i="1" s="1"/>
  <c r="AP936" i="1" s="1"/>
  <c r="AQ936" i="1"/>
  <c r="AR936" i="1" s="1"/>
  <c r="L935" i="1"/>
  <c r="J935" i="1"/>
  <c r="L934" i="1"/>
  <c r="J934" i="1"/>
  <c r="AO934" i="1"/>
  <c r="AP934" i="1" s="1"/>
  <c r="AQ934" i="1" s="1"/>
  <c r="AR934" i="1" s="1"/>
  <c r="L933" i="1"/>
  <c r="J933" i="1"/>
  <c r="L932" i="1"/>
  <c r="J932" i="1"/>
  <c r="AO932" i="1"/>
  <c r="AP932" i="1"/>
  <c r="AQ932" i="1"/>
  <c r="AR932" i="1" s="1"/>
  <c r="L931" i="1"/>
  <c r="J931" i="1"/>
  <c r="L930" i="1"/>
  <c r="J930" i="1"/>
  <c r="AO930" i="1" s="1"/>
  <c r="AP930" i="1" s="1"/>
  <c r="AQ930" i="1" s="1"/>
  <c r="AR930" i="1" s="1"/>
  <c r="L929" i="1"/>
  <c r="J929" i="1"/>
  <c r="L928" i="1"/>
  <c r="J928" i="1"/>
  <c r="AO928" i="1"/>
  <c r="AP928" i="1" s="1"/>
  <c r="AQ928" i="1" s="1"/>
  <c r="AR928" i="1" s="1"/>
  <c r="L927" i="1"/>
  <c r="J927" i="1"/>
  <c r="L926" i="1"/>
  <c r="J926" i="1"/>
  <c r="AO926" i="1" s="1"/>
  <c r="AP926" i="1" s="1"/>
  <c r="AQ926" i="1" s="1"/>
  <c r="AR926" i="1" s="1"/>
  <c r="L925" i="1"/>
  <c r="J925" i="1"/>
  <c r="L924" i="1"/>
  <c r="J924" i="1"/>
  <c r="AO924" i="1"/>
  <c r="AP924" i="1" s="1"/>
  <c r="AQ924" i="1" s="1"/>
  <c r="AR924" i="1" s="1"/>
  <c r="L923" i="1"/>
  <c r="J923" i="1"/>
  <c r="L922" i="1"/>
  <c r="J922" i="1"/>
  <c r="L921" i="1"/>
  <c r="J921" i="1"/>
  <c r="L920" i="1"/>
  <c r="J920" i="1"/>
  <c r="AO920" i="1"/>
  <c r="AP920" i="1" s="1"/>
  <c r="AQ920" i="1" s="1"/>
  <c r="AR920" i="1" s="1"/>
  <c r="L919" i="1"/>
  <c r="J919" i="1"/>
  <c r="L918" i="1"/>
  <c r="J918" i="1"/>
  <c r="AO918" i="1" s="1"/>
  <c r="AP918" i="1" s="1"/>
  <c r="AQ918" i="1" s="1"/>
  <c r="AR918" i="1" s="1"/>
  <c r="L917" i="1"/>
  <c r="J917" i="1"/>
  <c r="L916" i="1"/>
  <c r="J916" i="1"/>
  <c r="AO916" i="1" s="1"/>
  <c r="AP916" i="1" s="1"/>
  <c r="AQ916" i="1" s="1"/>
  <c r="AR916" i="1" s="1"/>
  <c r="L915" i="1"/>
  <c r="J915" i="1"/>
  <c r="L914" i="1"/>
  <c r="J914" i="1"/>
  <c r="L913" i="1"/>
  <c r="J913" i="1"/>
  <c r="L912" i="1"/>
  <c r="J912" i="1"/>
  <c r="AO912" i="1" s="1"/>
  <c r="AP912" i="1" s="1"/>
  <c r="AQ912" i="1" s="1"/>
  <c r="AR912" i="1" s="1"/>
  <c r="L911" i="1"/>
  <c r="J911" i="1"/>
  <c r="L910" i="1"/>
  <c r="J910" i="1"/>
  <c r="L909" i="1"/>
  <c r="J909" i="1"/>
  <c r="L908" i="1"/>
  <c r="J908" i="1"/>
  <c r="AO908" i="1" s="1"/>
  <c r="AP908" i="1" s="1"/>
  <c r="AQ908" i="1" s="1"/>
  <c r="AR908" i="1" s="1"/>
  <c r="L907" i="1"/>
  <c r="J907" i="1"/>
  <c r="L906" i="1"/>
  <c r="J906" i="1"/>
  <c r="L905" i="1"/>
  <c r="J905" i="1"/>
  <c r="L904" i="1"/>
  <c r="J904" i="1"/>
  <c r="AO904" i="1" s="1"/>
  <c r="AP904" i="1" s="1"/>
  <c r="AQ904" i="1" s="1"/>
  <c r="AR904" i="1" s="1"/>
  <c r="L903" i="1"/>
  <c r="J903" i="1"/>
  <c r="L902" i="1"/>
  <c r="J902" i="1"/>
  <c r="L901" i="1"/>
  <c r="J901" i="1"/>
  <c r="L900" i="1"/>
  <c r="J900" i="1"/>
  <c r="AO900" i="1"/>
  <c r="AP900" i="1"/>
  <c r="AQ900" i="1"/>
  <c r="AR900" i="1" s="1"/>
  <c r="L899" i="1"/>
  <c r="J899" i="1"/>
  <c r="L898" i="1"/>
  <c r="J898" i="1"/>
  <c r="L897" i="1"/>
  <c r="J897" i="1"/>
  <c r="L896" i="1"/>
  <c r="J896" i="1"/>
  <c r="AO896" i="1"/>
  <c r="AP896" i="1" s="1"/>
  <c r="AQ896" i="1" s="1"/>
  <c r="AR896" i="1" s="1"/>
  <c r="L895" i="1"/>
  <c r="J895" i="1"/>
  <c r="L894" i="1"/>
  <c r="J894" i="1"/>
  <c r="L893" i="1"/>
  <c r="J893" i="1"/>
  <c r="L892" i="1"/>
  <c r="J892" i="1"/>
  <c r="AO892" i="1"/>
  <c r="AP892" i="1"/>
  <c r="AQ892" i="1"/>
  <c r="AR892" i="1" s="1"/>
  <c r="L180" i="1"/>
  <c r="J180" i="1"/>
  <c r="L179" i="1"/>
  <c r="J179" i="1"/>
  <c r="L178" i="1"/>
  <c r="J178" i="1"/>
  <c r="L177" i="1"/>
  <c r="J177" i="1"/>
  <c r="L176" i="1"/>
  <c r="J176" i="1"/>
  <c r="L362" i="1"/>
  <c r="J362" i="1"/>
  <c r="AO362" i="1" s="1"/>
  <c r="AP362" i="1" s="1"/>
  <c r="AQ362" i="1" s="1"/>
  <c r="AR362" i="1" s="1"/>
  <c r="L361" i="1"/>
  <c r="J361" i="1"/>
  <c r="AO361" i="1"/>
  <c r="AP361" i="1" s="1"/>
  <c r="AQ361" i="1" s="1"/>
  <c r="AR361" i="1" s="1"/>
  <c r="L360" i="1"/>
  <c r="J360" i="1"/>
  <c r="AO360" i="1" s="1"/>
  <c r="AP360" i="1" s="1"/>
  <c r="AQ360" i="1" s="1"/>
  <c r="AR360" i="1" s="1"/>
  <c r="L359" i="1"/>
  <c r="J359" i="1"/>
  <c r="L358" i="1"/>
  <c r="J358" i="1"/>
  <c r="AO358" i="1" s="1"/>
  <c r="AP358" i="1" s="1"/>
  <c r="AQ358" i="1" s="1"/>
  <c r="AR358" i="1" s="1"/>
  <c r="L357" i="1"/>
  <c r="J357" i="1"/>
  <c r="L356" i="1"/>
  <c r="J356" i="1"/>
  <c r="AO356" i="1" s="1"/>
  <c r="AP356" i="1"/>
  <c r="AQ356" i="1"/>
  <c r="AR356" i="1" s="1"/>
  <c r="L355" i="1"/>
  <c r="J355" i="1"/>
  <c r="L354" i="1"/>
  <c r="J354" i="1"/>
  <c r="AO354" i="1" s="1"/>
  <c r="AP354" i="1" s="1"/>
  <c r="AQ354" i="1" s="1"/>
  <c r="AR354" i="1" s="1"/>
  <c r="L175" i="1"/>
  <c r="J175" i="1"/>
  <c r="L174" i="1"/>
  <c r="J174" i="1"/>
  <c r="L891" i="1"/>
  <c r="J891" i="1"/>
  <c r="L890" i="1"/>
  <c r="J890" i="1"/>
  <c r="L173" i="1"/>
  <c r="J173" i="1"/>
  <c r="L172" i="1"/>
  <c r="J172" i="1"/>
  <c r="AO172" i="1" s="1"/>
  <c r="AP172" i="1"/>
  <c r="AQ172" i="1" s="1"/>
  <c r="AR172" i="1" s="1"/>
  <c r="L889" i="1"/>
  <c r="J889" i="1"/>
  <c r="L888" i="1"/>
  <c r="J888" i="1"/>
  <c r="AO888" i="1" s="1"/>
  <c r="AP888" i="1" s="1"/>
  <c r="AQ888" i="1" s="1"/>
  <c r="AR888" i="1" s="1"/>
  <c r="L887" i="1"/>
  <c r="J887" i="1"/>
  <c r="AO887" i="1"/>
  <c r="AP887" i="1" s="1"/>
  <c r="AQ887" i="1" s="1"/>
  <c r="AR887" i="1" s="1"/>
  <c r="L886" i="1"/>
  <c r="J886" i="1"/>
  <c r="L885" i="1"/>
  <c r="J885" i="1"/>
  <c r="L884" i="1"/>
  <c r="J884" i="1"/>
  <c r="AO884" i="1" s="1"/>
  <c r="AP884" i="1" s="1"/>
  <c r="AQ884" i="1" s="1"/>
  <c r="AR884" i="1" s="1"/>
  <c r="L883" i="1"/>
  <c r="J883" i="1"/>
  <c r="L882" i="1"/>
  <c r="J882" i="1"/>
  <c r="L881" i="1"/>
  <c r="J881" i="1"/>
  <c r="L880" i="1"/>
  <c r="J880" i="1"/>
  <c r="AO880" i="1"/>
  <c r="AP880" i="1" s="1"/>
  <c r="AQ880" i="1" s="1"/>
  <c r="AR880" i="1" s="1"/>
  <c r="L879" i="1"/>
  <c r="J879" i="1"/>
  <c r="L878" i="1"/>
  <c r="J878" i="1"/>
  <c r="L877" i="1"/>
  <c r="J877" i="1"/>
  <c r="L876" i="1"/>
  <c r="J876" i="1"/>
  <c r="AO876" i="1" s="1"/>
  <c r="AP876" i="1" s="1"/>
  <c r="AQ876" i="1" s="1"/>
  <c r="AR876" i="1" s="1"/>
  <c r="L875" i="1"/>
  <c r="J875" i="1"/>
  <c r="AO875" i="1" s="1"/>
  <c r="AP875" i="1" s="1"/>
  <c r="AQ875" i="1" s="1"/>
  <c r="AR875" i="1" s="1"/>
  <c r="L285" i="1"/>
  <c r="J285" i="1"/>
  <c r="L284" i="1"/>
  <c r="J284" i="1"/>
  <c r="L283" i="1"/>
  <c r="J283" i="1"/>
  <c r="AO283" i="1"/>
  <c r="AP283" i="1" s="1"/>
  <c r="AQ283" i="1" s="1"/>
  <c r="AR283" i="1" s="1"/>
  <c r="L874" i="1"/>
  <c r="J874" i="1"/>
  <c r="L873" i="1"/>
  <c r="J873" i="1"/>
  <c r="L872" i="1"/>
  <c r="J872" i="1"/>
  <c r="L871" i="1"/>
  <c r="J871" i="1"/>
  <c r="AO871" i="1" s="1"/>
  <c r="AP871" i="1" s="1"/>
  <c r="AQ871" i="1" s="1"/>
  <c r="AR871" i="1" s="1"/>
  <c r="L870" i="1"/>
  <c r="J870" i="1"/>
  <c r="L869" i="1"/>
  <c r="J869" i="1"/>
  <c r="L868" i="1"/>
  <c r="J868" i="1"/>
  <c r="L867" i="1"/>
  <c r="J867" i="1"/>
  <c r="AO867" i="1"/>
  <c r="AP867" i="1" s="1"/>
  <c r="AQ867" i="1" s="1"/>
  <c r="AR867" i="1" s="1"/>
  <c r="L866" i="1"/>
  <c r="J866" i="1"/>
  <c r="AO866" i="1" s="1"/>
  <c r="AP866" i="1" s="1"/>
  <c r="AQ866" i="1" s="1"/>
  <c r="AR866" i="1" s="1"/>
  <c r="L865" i="1"/>
  <c r="J865" i="1"/>
  <c r="AO865" i="1" s="1"/>
  <c r="AP865" i="1" s="1"/>
  <c r="AQ865" i="1" s="1"/>
  <c r="AR865" i="1" s="1"/>
  <c r="L864" i="1"/>
  <c r="J864" i="1"/>
  <c r="L863" i="1"/>
  <c r="J863" i="1"/>
  <c r="AO863" i="1"/>
  <c r="AP863" i="1" s="1"/>
  <c r="AQ863" i="1" s="1"/>
  <c r="AR863" i="1" s="1"/>
  <c r="L862" i="1"/>
  <c r="J862" i="1"/>
  <c r="L861" i="1"/>
  <c r="J861" i="1"/>
  <c r="AO861" i="1" s="1"/>
  <c r="AP861" i="1" s="1"/>
  <c r="AQ861" i="1" s="1"/>
  <c r="AR861" i="1" s="1"/>
  <c r="L860" i="1"/>
  <c r="J860" i="1"/>
  <c r="L859" i="1"/>
  <c r="J859" i="1"/>
  <c r="AO859" i="1" s="1"/>
  <c r="AP859" i="1" s="1"/>
  <c r="AQ859" i="1" s="1"/>
  <c r="AR859" i="1" s="1"/>
  <c r="L858" i="1"/>
  <c r="J858" i="1"/>
  <c r="L857" i="1"/>
  <c r="J857" i="1"/>
  <c r="L856" i="1"/>
  <c r="J856" i="1"/>
  <c r="L855" i="1"/>
  <c r="J855" i="1"/>
  <c r="AO855" i="1"/>
  <c r="AP855" i="1" s="1"/>
  <c r="AQ855" i="1" s="1"/>
  <c r="AR855" i="1" s="1"/>
  <c r="L854" i="1"/>
  <c r="J854" i="1"/>
  <c r="AO854" i="1" s="1"/>
  <c r="AP854" i="1" s="1"/>
  <c r="AQ854" i="1" s="1"/>
  <c r="AR854" i="1" s="1"/>
  <c r="L853" i="1"/>
  <c r="J853" i="1"/>
  <c r="L852" i="1"/>
  <c r="J852" i="1"/>
  <c r="L851" i="1"/>
  <c r="J851" i="1"/>
  <c r="AO851" i="1"/>
  <c r="AP851" i="1"/>
  <c r="AQ851" i="1" s="1"/>
  <c r="AR851" i="1" s="1"/>
  <c r="L850" i="1"/>
  <c r="J850" i="1"/>
  <c r="L849" i="1"/>
  <c r="J849" i="1"/>
  <c r="L848" i="1"/>
  <c r="J848" i="1"/>
  <c r="L847" i="1"/>
  <c r="J847" i="1"/>
  <c r="AO847" i="1" s="1"/>
  <c r="AP847" i="1" s="1"/>
  <c r="AQ847" i="1" s="1"/>
  <c r="AR847" i="1" s="1"/>
  <c r="L846" i="1"/>
  <c r="J846" i="1"/>
  <c r="L845" i="1"/>
  <c r="J845" i="1"/>
  <c r="L844" i="1"/>
  <c r="J844" i="1"/>
  <c r="L843" i="1"/>
  <c r="J843" i="1"/>
  <c r="AO843" i="1"/>
  <c r="AP843" i="1" s="1"/>
  <c r="AQ843" i="1" s="1"/>
  <c r="AR843" i="1" s="1"/>
  <c r="L842" i="1"/>
  <c r="J842" i="1"/>
  <c r="AO842" i="1" s="1"/>
  <c r="AP842" i="1" s="1"/>
  <c r="AQ842" i="1" s="1"/>
  <c r="AR842" i="1" s="1"/>
  <c r="L841" i="1"/>
  <c r="J841" i="1"/>
  <c r="L840" i="1"/>
  <c r="J840" i="1"/>
  <c r="L839" i="1"/>
  <c r="J839" i="1"/>
  <c r="AO839" i="1" s="1"/>
  <c r="AP839" i="1" s="1"/>
  <c r="AQ839" i="1" s="1"/>
  <c r="AR839" i="1" s="1"/>
  <c r="L838" i="1"/>
  <c r="J838" i="1"/>
  <c r="L837" i="1"/>
  <c r="J837" i="1"/>
  <c r="L836" i="1"/>
  <c r="J836" i="1"/>
  <c r="L835" i="1"/>
  <c r="J835" i="1"/>
  <c r="AO835" i="1"/>
  <c r="AP835" i="1" s="1"/>
  <c r="AQ835" i="1" s="1"/>
  <c r="AR835" i="1" s="1"/>
  <c r="L834" i="1"/>
  <c r="J834" i="1"/>
  <c r="L833" i="1"/>
  <c r="J833" i="1"/>
  <c r="L832" i="1"/>
  <c r="J832" i="1"/>
  <c r="L831" i="1"/>
  <c r="J831" i="1"/>
  <c r="AO831" i="1" s="1"/>
  <c r="AP831" i="1" s="1"/>
  <c r="AQ831" i="1" s="1"/>
  <c r="AR831" i="1" s="1"/>
  <c r="L830" i="1"/>
  <c r="J830" i="1"/>
  <c r="AO830" i="1"/>
  <c r="AP830" i="1" s="1"/>
  <c r="AQ830" i="1" s="1"/>
  <c r="AR830" i="1" s="1"/>
  <c r="L829" i="1"/>
  <c r="J829" i="1"/>
  <c r="L828" i="1"/>
  <c r="J828" i="1"/>
  <c r="L827" i="1"/>
  <c r="J827" i="1"/>
  <c r="AO827" i="1"/>
  <c r="AP827" i="1" s="1"/>
  <c r="AQ827" i="1" s="1"/>
  <c r="AR827" i="1" s="1"/>
  <c r="L826" i="1"/>
  <c r="J826" i="1"/>
  <c r="L825" i="1"/>
  <c r="J825" i="1"/>
  <c r="AO825" i="1" s="1"/>
  <c r="AP825" i="1" s="1"/>
  <c r="AQ825" i="1" s="1"/>
  <c r="AR825" i="1" s="1"/>
  <c r="L824" i="1"/>
  <c r="J824" i="1"/>
  <c r="L823" i="1"/>
  <c r="J823" i="1"/>
  <c r="AO823" i="1" s="1"/>
  <c r="AP823" i="1" s="1"/>
  <c r="AQ823" i="1" s="1"/>
  <c r="AR823" i="1" s="1"/>
  <c r="L822" i="1"/>
  <c r="J822" i="1"/>
  <c r="L821" i="1"/>
  <c r="J821" i="1"/>
  <c r="L820" i="1"/>
  <c r="J820" i="1"/>
  <c r="L819" i="1"/>
  <c r="J819" i="1"/>
  <c r="AO819" i="1"/>
  <c r="AP819" i="1" s="1"/>
  <c r="AQ819" i="1" s="1"/>
  <c r="AR819" i="1" s="1"/>
  <c r="L818" i="1"/>
  <c r="J818" i="1"/>
  <c r="AO818" i="1" s="1"/>
  <c r="AP818" i="1" s="1"/>
  <c r="AQ818" i="1" s="1"/>
  <c r="AR818" i="1" s="1"/>
  <c r="L817" i="1"/>
  <c r="J817" i="1"/>
  <c r="AO817" i="1" s="1"/>
  <c r="AP817" i="1"/>
  <c r="AQ817" i="1" s="1"/>
  <c r="AR817" i="1" s="1"/>
  <c r="L816" i="1"/>
  <c r="J816" i="1"/>
  <c r="AP367" i="1"/>
  <c r="AQ367" i="1" s="1"/>
  <c r="AR367" i="1" s="1"/>
  <c r="AP1020" i="1"/>
  <c r="AQ1020" i="1"/>
  <c r="AR1020" i="1"/>
  <c r="J39" i="1"/>
  <c r="L815" i="1"/>
  <c r="J815" i="1"/>
  <c r="AO815" i="1" s="1"/>
  <c r="AP815" i="1" s="1"/>
  <c r="AQ815" i="1"/>
  <c r="AR815" i="1" s="1"/>
  <c r="L814" i="1"/>
  <c r="J814" i="1"/>
  <c r="L813" i="1"/>
  <c r="J813" i="1"/>
  <c r="L812" i="1"/>
  <c r="J812" i="1"/>
  <c r="L811" i="1"/>
  <c r="J811" i="1"/>
  <c r="AO811" i="1"/>
  <c r="AP811" i="1" s="1"/>
  <c r="AQ811" i="1" s="1"/>
  <c r="AR811" i="1" s="1"/>
  <c r="L810" i="1"/>
  <c r="J810" i="1"/>
  <c r="L809" i="1"/>
  <c r="J809" i="1"/>
  <c r="AO809" i="1" s="1"/>
  <c r="AP809" i="1" s="1"/>
  <c r="AQ809" i="1" s="1"/>
  <c r="AR809" i="1"/>
  <c r="L808" i="1"/>
  <c r="J808" i="1"/>
  <c r="L807" i="1"/>
  <c r="J807" i="1"/>
  <c r="AO807" i="1" s="1"/>
  <c r="AP807" i="1" s="1"/>
  <c r="AQ807" i="1" s="1"/>
  <c r="AR807" i="1" s="1"/>
  <c r="L806" i="1"/>
  <c r="J806" i="1"/>
  <c r="L805" i="1"/>
  <c r="J805" i="1"/>
  <c r="AO805" i="1" s="1"/>
  <c r="AP805" i="1" s="1"/>
  <c r="AQ805" i="1" s="1"/>
  <c r="AR805" i="1" s="1"/>
  <c r="L804" i="1"/>
  <c r="J804" i="1"/>
  <c r="L803" i="1"/>
  <c r="J803" i="1"/>
  <c r="AO803" i="1"/>
  <c r="AP803" i="1" s="1"/>
  <c r="AQ803" i="1" s="1"/>
  <c r="AR803" i="1" s="1"/>
  <c r="L802" i="1"/>
  <c r="J802" i="1"/>
  <c r="L801" i="1"/>
  <c r="J801" i="1"/>
  <c r="L800" i="1"/>
  <c r="J800" i="1"/>
  <c r="L799" i="1"/>
  <c r="J799" i="1"/>
  <c r="AO799" i="1"/>
  <c r="AP799" i="1" s="1"/>
  <c r="AQ799" i="1" s="1"/>
  <c r="AR799" i="1" s="1"/>
  <c r="L798" i="1"/>
  <c r="J798" i="1"/>
  <c r="L797" i="1"/>
  <c r="J797" i="1"/>
  <c r="L796" i="1"/>
  <c r="J796" i="1"/>
  <c r="L795" i="1"/>
  <c r="J795" i="1"/>
  <c r="AO795" i="1" s="1"/>
  <c r="AP795" i="1" s="1"/>
  <c r="AQ795" i="1" s="1"/>
  <c r="AR795" i="1" s="1"/>
  <c r="L794" i="1"/>
  <c r="J794" i="1"/>
  <c r="AO794" i="1" s="1"/>
  <c r="AP794" i="1" s="1"/>
  <c r="AQ794" i="1" s="1"/>
  <c r="AR794" i="1" s="1"/>
  <c r="L793" i="1"/>
  <c r="J793" i="1"/>
  <c r="L792" i="1"/>
  <c r="J792" i="1"/>
  <c r="L791" i="1"/>
  <c r="J791" i="1"/>
  <c r="AO791" i="1"/>
  <c r="AP791" i="1" s="1"/>
  <c r="AQ791" i="1" s="1"/>
  <c r="AR791" i="1" s="1"/>
  <c r="L790" i="1"/>
  <c r="J790" i="1"/>
  <c r="L789" i="1"/>
  <c r="J789" i="1"/>
  <c r="L788" i="1"/>
  <c r="J788" i="1"/>
  <c r="L787" i="1"/>
  <c r="J787" i="1"/>
  <c r="AO787" i="1" s="1"/>
  <c r="AP787" i="1" s="1"/>
  <c r="AQ787" i="1" s="1"/>
  <c r="AR787" i="1" s="1"/>
  <c r="L786" i="1"/>
  <c r="J786" i="1"/>
  <c r="L785" i="1"/>
  <c r="J785" i="1"/>
  <c r="L784" i="1"/>
  <c r="J784" i="1"/>
  <c r="L783" i="1"/>
  <c r="J783" i="1"/>
  <c r="AO783" i="1"/>
  <c r="AP783" i="1" s="1"/>
  <c r="AQ783" i="1" s="1"/>
  <c r="AR783" i="1" s="1"/>
  <c r="L782" i="1"/>
  <c r="J782" i="1"/>
  <c r="L781" i="1"/>
  <c r="J781" i="1"/>
  <c r="L780" i="1"/>
  <c r="J780" i="1"/>
  <c r="L779" i="1"/>
  <c r="J779" i="1"/>
  <c r="AO779" i="1" s="1"/>
  <c r="AP779" i="1" s="1"/>
  <c r="AQ779" i="1" s="1"/>
  <c r="AR779" i="1" s="1"/>
  <c r="L778" i="1"/>
  <c r="J778" i="1"/>
  <c r="L777" i="1"/>
  <c r="J777" i="1"/>
  <c r="L776" i="1"/>
  <c r="J776" i="1"/>
  <c r="L775" i="1"/>
  <c r="J775" i="1"/>
  <c r="AO775" i="1"/>
  <c r="AP775" i="1" s="1"/>
  <c r="AQ775" i="1" s="1"/>
  <c r="AR775" i="1" s="1"/>
  <c r="L171" i="1"/>
  <c r="J171" i="1"/>
  <c r="L170" i="1"/>
  <c r="J170" i="1"/>
  <c r="AO170" i="1" s="1"/>
  <c r="AP170" i="1" s="1"/>
  <c r="AQ170" i="1" s="1"/>
  <c r="AR170" i="1" s="1"/>
  <c r="L169" i="1"/>
  <c r="J169" i="1"/>
  <c r="L168" i="1"/>
  <c r="J168" i="1"/>
  <c r="AO168" i="1" s="1"/>
  <c r="AP168" i="1" s="1"/>
  <c r="AQ168" i="1" s="1"/>
  <c r="AR168" i="1" s="1"/>
  <c r="L774" i="1"/>
  <c r="J774" i="1"/>
  <c r="L773" i="1"/>
  <c r="J773" i="1"/>
  <c r="L772" i="1"/>
  <c r="J772" i="1"/>
  <c r="L771" i="1"/>
  <c r="J771" i="1"/>
  <c r="AO771" i="1"/>
  <c r="AP771" i="1" s="1"/>
  <c r="AQ771" i="1"/>
  <c r="AR771" i="1" s="1"/>
  <c r="L770" i="1"/>
  <c r="J770" i="1"/>
  <c r="L769" i="1"/>
  <c r="J769" i="1"/>
  <c r="L768" i="1"/>
  <c r="J768" i="1"/>
  <c r="L767" i="1"/>
  <c r="J767" i="1"/>
  <c r="AO767" i="1" s="1"/>
  <c r="AP767" i="1" s="1"/>
  <c r="AQ767" i="1" s="1"/>
  <c r="AR767" i="1" s="1"/>
  <c r="L766" i="1"/>
  <c r="J766" i="1"/>
  <c r="L765" i="1"/>
  <c r="J765" i="1"/>
  <c r="L764" i="1"/>
  <c r="J764" i="1"/>
  <c r="L763" i="1"/>
  <c r="J763" i="1"/>
  <c r="AO763" i="1" s="1"/>
  <c r="AP763" i="1" s="1"/>
  <c r="AQ763" i="1" s="1"/>
  <c r="AR763" i="1" s="1"/>
  <c r="L762" i="1"/>
  <c r="J762" i="1"/>
  <c r="L761" i="1"/>
  <c r="J761" i="1"/>
  <c r="L760" i="1"/>
  <c r="J760" i="1"/>
  <c r="L759" i="1"/>
  <c r="J759" i="1"/>
  <c r="AO759" i="1"/>
  <c r="AP759" i="1" s="1"/>
  <c r="AQ759" i="1" s="1"/>
  <c r="AR759" i="1" s="1"/>
  <c r="L758" i="1"/>
  <c r="J758" i="1"/>
  <c r="AO758" i="1" s="1"/>
  <c r="AP758" i="1" s="1"/>
  <c r="AQ758" i="1" s="1"/>
  <c r="AR758" i="1" s="1"/>
  <c r="L757" i="1"/>
  <c r="J757" i="1"/>
  <c r="L756" i="1"/>
  <c r="J756" i="1"/>
  <c r="L755" i="1"/>
  <c r="J755" i="1"/>
  <c r="AO755" i="1"/>
  <c r="AP755" i="1" s="1"/>
  <c r="AQ755" i="1" s="1"/>
  <c r="AR755" i="1" s="1"/>
  <c r="L754" i="1"/>
  <c r="J754" i="1"/>
  <c r="L753" i="1"/>
  <c r="J753" i="1"/>
  <c r="AO753" i="1" s="1"/>
  <c r="AP753" i="1" s="1"/>
  <c r="AQ753" i="1" s="1"/>
  <c r="AR753" i="1" s="1"/>
  <c r="L752" i="1"/>
  <c r="J752" i="1"/>
  <c r="L751" i="1"/>
  <c r="J751" i="1"/>
  <c r="AO751" i="1"/>
  <c r="AP751" i="1" s="1"/>
  <c r="AQ751" i="1" s="1"/>
  <c r="AR751" i="1" s="1"/>
  <c r="L750" i="1"/>
  <c r="J750" i="1"/>
  <c r="L749" i="1"/>
  <c r="J749" i="1"/>
  <c r="L748" i="1"/>
  <c r="J748" i="1"/>
  <c r="L747" i="1"/>
  <c r="J747" i="1"/>
  <c r="AO747" i="1" s="1"/>
  <c r="AP747" i="1" s="1"/>
  <c r="AQ747" i="1"/>
  <c r="AR747" i="1" s="1"/>
  <c r="L746" i="1"/>
  <c r="J746" i="1"/>
  <c r="L745" i="1"/>
  <c r="J745" i="1"/>
  <c r="L744" i="1"/>
  <c r="J744" i="1"/>
  <c r="L743" i="1"/>
  <c r="J743" i="1"/>
  <c r="AO743" i="1" s="1"/>
  <c r="AP743" i="1" s="1"/>
  <c r="AQ743" i="1" s="1"/>
  <c r="AR743" i="1" s="1"/>
  <c r="L742" i="1"/>
  <c r="J742" i="1"/>
  <c r="L741" i="1"/>
  <c r="J741" i="1"/>
  <c r="AO741" i="1" s="1"/>
  <c r="AP741" i="1" s="1"/>
  <c r="AQ741" i="1" s="1"/>
  <c r="AR741" i="1" s="1"/>
  <c r="L740" i="1"/>
  <c r="J740" i="1"/>
  <c r="L739" i="1"/>
  <c r="J739" i="1"/>
  <c r="AO739" i="1"/>
  <c r="AP739" i="1" s="1"/>
  <c r="AQ739" i="1" s="1"/>
  <c r="AR739" i="1" s="1"/>
  <c r="L738" i="1"/>
  <c r="J738" i="1"/>
  <c r="L737" i="1"/>
  <c r="J737" i="1"/>
  <c r="L736" i="1"/>
  <c r="J736" i="1"/>
  <c r="L735" i="1"/>
  <c r="J735" i="1"/>
  <c r="AO735" i="1"/>
  <c r="AP735" i="1" s="1"/>
  <c r="AQ735" i="1" s="1"/>
  <c r="AR735" i="1" s="1"/>
  <c r="L734" i="1"/>
  <c r="J734" i="1"/>
  <c r="AO734" i="1" s="1"/>
  <c r="AP734" i="1" s="1"/>
  <c r="AQ734" i="1" s="1"/>
  <c r="AR734" i="1" s="1"/>
  <c r="L733" i="1"/>
  <c r="J733" i="1"/>
  <c r="L732" i="1"/>
  <c r="J732" i="1"/>
  <c r="L731" i="1"/>
  <c r="J731" i="1"/>
  <c r="AO731" i="1"/>
  <c r="AP731" i="1" s="1"/>
  <c r="AQ731" i="1"/>
  <c r="AR731" i="1" s="1"/>
  <c r="L730" i="1"/>
  <c r="J730" i="1"/>
  <c r="L729" i="1"/>
  <c r="J729" i="1"/>
  <c r="L728" i="1"/>
  <c r="J728" i="1"/>
  <c r="L727" i="1"/>
  <c r="J727" i="1"/>
  <c r="AO727" i="1" s="1"/>
  <c r="AP727" i="1" s="1"/>
  <c r="AQ727" i="1" s="1"/>
  <c r="AR727" i="1" s="1"/>
  <c r="L726" i="1"/>
  <c r="J726" i="1"/>
  <c r="L725" i="1"/>
  <c r="J725" i="1"/>
  <c r="L724" i="1"/>
  <c r="J724" i="1"/>
  <c r="L723" i="1"/>
  <c r="J723" i="1"/>
  <c r="AO723" i="1"/>
  <c r="AP723" i="1" s="1"/>
  <c r="AQ723" i="1" s="1"/>
  <c r="AR723" i="1" s="1"/>
  <c r="L722" i="1"/>
  <c r="J722" i="1"/>
  <c r="L721" i="1"/>
  <c r="J721" i="1"/>
  <c r="L720" i="1"/>
  <c r="J720" i="1"/>
  <c r="L719" i="1"/>
  <c r="J719" i="1"/>
  <c r="AO719" i="1" s="1"/>
  <c r="AP719" i="1" s="1"/>
  <c r="AQ719" i="1" s="1"/>
  <c r="AR719" i="1" s="1"/>
  <c r="L718" i="1"/>
  <c r="J718" i="1"/>
  <c r="L717" i="1"/>
  <c r="J717" i="1"/>
  <c r="L716" i="1"/>
  <c r="J716" i="1"/>
  <c r="L715" i="1"/>
  <c r="J715" i="1"/>
  <c r="AO715" i="1"/>
  <c r="AP715" i="1" s="1"/>
  <c r="AQ715" i="1" s="1"/>
  <c r="AR715" i="1" s="1"/>
  <c r="L714" i="1"/>
  <c r="J714" i="1"/>
  <c r="L713" i="1"/>
  <c r="J713" i="1"/>
  <c r="L712" i="1"/>
  <c r="J712" i="1"/>
  <c r="L711" i="1"/>
  <c r="J711" i="1"/>
  <c r="AO711" i="1" s="1"/>
  <c r="AP711" i="1" s="1"/>
  <c r="AQ711" i="1" s="1"/>
  <c r="AR711" i="1" s="1"/>
  <c r="L710" i="1"/>
  <c r="J710" i="1"/>
  <c r="AO710" i="1" s="1"/>
  <c r="AP710" i="1" s="1"/>
  <c r="AQ710" i="1" s="1"/>
  <c r="AR710" i="1" s="1"/>
  <c r="J290" i="1"/>
  <c r="L290" i="1"/>
  <c r="L709" i="1"/>
  <c r="J709" i="1"/>
  <c r="L708" i="1"/>
  <c r="J708" i="1"/>
  <c r="L707" i="1"/>
  <c r="J707" i="1"/>
  <c r="AO707" i="1" s="1"/>
  <c r="AP707" i="1" s="1"/>
  <c r="AQ707" i="1" s="1"/>
  <c r="AR707" i="1" s="1"/>
  <c r="L706" i="1"/>
  <c r="J706" i="1"/>
  <c r="L705" i="1"/>
  <c r="J705" i="1"/>
  <c r="L704" i="1"/>
  <c r="J704" i="1"/>
  <c r="L703" i="1"/>
  <c r="J703" i="1"/>
  <c r="AO703" i="1" s="1"/>
  <c r="AP703" i="1"/>
  <c r="AQ703" i="1"/>
  <c r="AR703" i="1" s="1"/>
  <c r="L702" i="1"/>
  <c r="J702" i="1"/>
  <c r="L701" i="1"/>
  <c r="J701" i="1"/>
  <c r="AO701" i="1" s="1"/>
  <c r="AP701" i="1" s="1"/>
  <c r="AQ701" i="1" s="1"/>
  <c r="AR701" i="1" s="1"/>
  <c r="L700" i="1"/>
  <c r="J700" i="1"/>
  <c r="L699" i="1"/>
  <c r="J699" i="1"/>
  <c r="AO699" i="1" s="1"/>
  <c r="AP699" i="1" s="1"/>
  <c r="AQ699" i="1" s="1"/>
  <c r="AR699" i="1" s="1"/>
  <c r="L698" i="1"/>
  <c r="J698" i="1"/>
  <c r="L697" i="1"/>
  <c r="J697" i="1"/>
  <c r="L696" i="1"/>
  <c r="J696" i="1"/>
  <c r="L695" i="1"/>
  <c r="J695" i="1"/>
  <c r="AO695" i="1" s="1"/>
  <c r="AP695" i="1"/>
  <c r="AQ695" i="1"/>
  <c r="AR695" i="1" s="1"/>
  <c r="L694" i="1"/>
  <c r="J694" i="1"/>
  <c r="L693" i="1"/>
  <c r="J693" i="1"/>
  <c r="AO693" i="1" s="1"/>
  <c r="AP693" i="1" s="1"/>
  <c r="AQ693" i="1" s="1"/>
  <c r="AR693" i="1" s="1"/>
  <c r="L692" i="1"/>
  <c r="J692" i="1"/>
  <c r="L691" i="1"/>
  <c r="J691" i="1"/>
  <c r="AO691" i="1" s="1"/>
  <c r="AP691" i="1" s="1"/>
  <c r="AQ691" i="1" s="1"/>
  <c r="AR691" i="1" s="1"/>
  <c r="L690" i="1"/>
  <c r="J690" i="1"/>
  <c r="L689" i="1"/>
  <c r="J689" i="1"/>
  <c r="AO689" i="1" s="1"/>
  <c r="AP689" i="1" s="1"/>
  <c r="AQ689" i="1" s="1"/>
  <c r="AR689" i="1"/>
  <c r="L688" i="1"/>
  <c r="J688" i="1"/>
  <c r="L687" i="1"/>
  <c r="J687" i="1"/>
  <c r="AO687" i="1" s="1"/>
  <c r="AP687" i="1"/>
  <c r="AQ687" i="1"/>
  <c r="AR687" i="1" s="1"/>
  <c r="L686" i="1"/>
  <c r="J686" i="1"/>
  <c r="AO686" i="1"/>
  <c r="AP686" i="1" s="1"/>
  <c r="AQ686" i="1" s="1"/>
  <c r="AR686" i="1" s="1"/>
  <c r="L685" i="1"/>
  <c r="J685" i="1"/>
  <c r="L684" i="1"/>
  <c r="J684" i="1"/>
  <c r="L683" i="1"/>
  <c r="J683" i="1"/>
  <c r="AO683" i="1" s="1"/>
  <c r="AP683" i="1" s="1"/>
  <c r="AQ683" i="1" s="1"/>
  <c r="AR683" i="1" s="1"/>
  <c r="L682" i="1"/>
  <c r="J682" i="1"/>
  <c r="L681" i="1"/>
  <c r="J681" i="1"/>
  <c r="L680" i="1"/>
  <c r="J680" i="1"/>
  <c r="L679" i="1"/>
  <c r="J679" i="1"/>
  <c r="AO679" i="1" s="1"/>
  <c r="AP679" i="1"/>
  <c r="AQ679" i="1"/>
  <c r="AR679" i="1" s="1"/>
  <c r="L678" i="1"/>
  <c r="J678" i="1"/>
  <c r="L677" i="1"/>
  <c r="J677" i="1"/>
  <c r="L676" i="1"/>
  <c r="J676" i="1"/>
  <c r="L675" i="1"/>
  <c r="J675" i="1"/>
  <c r="AO675" i="1" s="1"/>
  <c r="AP675" i="1" s="1"/>
  <c r="AQ675" i="1" s="1"/>
  <c r="AR675" i="1" s="1"/>
  <c r="L674" i="1"/>
  <c r="J674" i="1"/>
  <c r="L673" i="1"/>
  <c r="J673" i="1"/>
  <c r="L672" i="1"/>
  <c r="J672" i="1"/>
  <c r="L671" i="1"/>
  <c r="J671" i="1"/>
  <c r="AO671" i="1" s="1"/>
  <c r="AP671" i="1"/>
  <c r="AQ671" i="1"/>
  <c r="AR671" i="1" s="1"/>
  <c r="L670" i="1"/>
  <c r="J670" i="1"/>
  <c r="L669" i="1"/>
  <c r="J669" i="1"/>
  <c r="L167" i="1"/>
  <c r="J167" i="1"/>
  <c r="L12" i="1"/>
  <c r="J12" i="1"/>
  <c r="L11" i="1"/>
  <c r="J11" i="1"/>
  <c r="L10" i="1"/>
  <c r="J10" i="1"/>
  <c r="AO10" i="1" s="1"/>
  <c r="AP10" i="1" s="1"/>
  <c r="AQ10" i="1" s="1"/>
  <c r="AR10" i="1"/>
  <c r="L9" i="1"/>
  <c r="J9" i="1"/>
  <c r="L668" i="1"/>
  <c r="J668" i="1"/>
  <c r="L667" i="1"/>
  <c r="J667" i="1"/>
  <c r="AO667" i="1" s="1"/>
  <c r="AP667" i="1" s="1"/>
  <c r="AQ667" i="1" s="1"/>
  <c r="AR667" i="1" s="1"/>
  <c r="L666" i="1"/>
  <c r="J666" i="1"/>
  <c r="L665" i="1"/>
  <c r="J665" i="1"/>
  <c r="L664" i="1"/>
  <c r="J664" i="1"/>
  <c r="L663" i="1"/>
  <c r="J663" i="1"/>
  <c r="AO663" i="1" s="1"/>
  <c r="AP663" i="1" s="1"/>
  <c r="AQ663" i="1" s="1"/>
  <c r="AR663" i="1" s="1"/>
  <c r="L662" i="1"/>
  <c r="J662" i="1"/>
  <c r="L661" i="1"/>
  <c r="J661" i="1"/>
  <c r="L660" i="1"/>
  <c r="J660" i="1"/>
  <c r="L659" i="1"/>
  <c r="J659" i="1"/>
  <c r="AO659" i="1" s="1"/>
  <c r="AP659" i="1" s="1"/>
  <c r="AQ659" i="1" s="1"/>
  <c r="AR659" i="1" s="1"/>
  <c r="L658" i="1"/>
  <c r="J658" i="1"/>
  <c r="L657" i="1"/>
  <c r="J657" i="1"/>
  <c r="L656" i="1"/>
  <c r="J656" i="1"/>
  <c r="L655" i="1"/>
  <c r="J655" i="1"/>
  <c r="AO655" i="1" s="1"/>
  <c r="AP655" i="1" s="1"/>
  <c r="AQ655" i="1" s="1"/>
  <c r="AR655" i="1" s="1"/>
  <c r="L654" i="1"/>
  <c r="J654" i="1"/>
  <c r="L653" i="1"/>
  <c r="J653" i="1"/>
  <c r="AO653" i="1"/>
  <c r="AP653" i="1" s="1"/>
  <c r="AQ653" i="1" s="1"/>
  <c r="AR653" i="1" s="1"/>
  <c r="L652" i="1"/>
  <c r="J652" i="1"/>
  <c r="L651" i="1"/>
  <c r="J651" i="1"/>
  <c r="AO651" i="1" s="1"/>
  <c r="AP651" i="1" s="1"/>
  <c r="AQ651" i="1" s="1"/>
  <c r="AR651" i="1" s="1"/>
  <c r="L650" i="1"/>
  <c r="J650" i="1"/>
  <c r="L649" i="1"/>
  <c r="J649" i="1"/>
  <c r="L648" i="1"/>
  <c r="J648" i="1"/>
  <c r="L647" i="1"/>
  <c r="J647" i="1"/>
  <c r="AO647" i="1" s="1"/>
  <c r="AP647" i="1" s="1"/>
  <c r="AQ647" i="1" s="1"/>
  <c r="AR647" i="1" s="1"/>
  <c r="L646" i="1"/>
  <c r="J646" i="1"/>
  <c r="L645" i="1"/>
  <c r="J645" i="1"/>
  <c r="L644" i="1"/>
  <c r="J644" i="1"/>
  <c r="L643" i="1"/>
  <c r="J643" i="1"/>
  <c r="AO643" i="1" s="1"/>
  <c r="AP643" i="1" s="1"/>
  <c r="AQ643" i="1" s="1"/>
  <c r="AR643" i="1" s="1"/>
  <c r="L642" i="1"/>
  <c r="J642" i="1"/>
  <c r="L641" i="1"/>
  <c r="J641" i="1"/>
  <c r="L640" i="1"/>
  <c r="J640" i="1"/>
  <c r="L639" i="1"/>
  <c r="J639" i="1"/>
  <c r="AO639" i="1" s="1"/>
  <c r="AP639" i="1" s="1"/>
  <c r="AQ639" i="1" s="1"/>
  <c r="AR639" i="1" s="1"/>
  <c r="L638" i="1"/>
  <c r="J638" i="1"/>
  <c r="L637" i="1"/>
  <c r="J637" i="1"/>
  <c r="L636" i="1"/>
  <c r="J636" i="1"/>
  <c r="L635" i="1"/>
  <c r="J635" i="1"/>
  <c r="AO635" i="1" s="1"/>
  <c r="AP635" i="1" s="1"/>
  <c r="AQ635" i="1" s="1"/>
  <c r="AR635" i="1" s="1"/>
  <c r="L634" i="1"/>
  <c r="J634" i="1"/>
  <c r="L633" i="1"/>
  <c r="J633" i="1"/>
  <c r="L632" i="1"/>
  <c r="J632" i="1"/>
  <c r="L631" i="1"/>
  <c r="J631" i="1"/>
  <c r="AO631" i="1" s="1"/>
  <c r="AP631" i="1" s="1"/>
  <c r="AQ631" i="1" s="1"/>
  <c r="AR631" i="1" s="1"/>
  <c r="L630" i="1"/>
  <c r="J630" i="1"/>
  <c r="L629" i="1"/>
  <c r="J629" i="1"/>
  <c r="AO629" i="1" s="1"/>
  <c r="AP629" i="1" s="1"/>
  <c r="AQ629" i="1" s="1"/>
  <c r="AR629" i="1" s="1"/>
  <c r="L628" i="1"/>
  <c r="J628" i="1"/>
  <c r="L627" i="1"/>
  <c r="J627" i="1"/>
  <c r="AO627" i="1" s="1"/>
  <c r="AP627" i="1" s="1"/>
  <c r="AQ627" i="1" s="1"/>
  <c r="AR627" i="1" s="1"/>
  <c r="L626" i="1"/>
  <c r="J626" i="1"/>
  <c r="L625" i="1"/>
  <c r="J625" i="1"/>
  <c r="L624" i="1"/>
  <c r="J624" i="1"/>
  <c r="L623" i="1"/>
  <c r="J623" i="1"/>
  <c r="AO623" i="1" s="1"/>
  <c r="AP623" i="1" s="1"/>
  <c r="AQ623" i="1" s="1"/>
  <c r="AR623" i="1" s="1"/>
  <c r="L622" i="1"/>
  <c r="J622" i="1"/>
  <c r="L621" i="1"/>
  <c r="J621" i="1"/>
  <c r="L620" i="1"/>
  <c r="J620" i="1"/>
  <c r="L619" i="1"/>
  <c r="J619" i="1"/>
  <c r="AO619" i="1" s="1"/>
  <c r="AP619" i="1" s="1"/>
  <c r="AQ619" i="1" s="1"/>
  <c r="AR619" i="1" s="1"/>
  <c r="L618" i="1"/>
  <c r="J618" i="1"/>
  <c r="L617" i="1"/>
  <c r="J617" i="1"/>
  <c r="AO617" i="1"/>
  <c r="AP617" i="1" s="1"/>
  <c r="AQ617" i="1" s="1"/>
  <c r="AR617" i="1" s="1"/>
  <c r="L616" i="1"/>
  <c r="J616" i="1"/>
  <c r="L615" i="1"/>
  <c r="J615" i="1"/>
  <c r="AO615" i="1" s="1"/>
  <c r="AP615" i="1" s="1"/>
  <c r="AQ615" i="1" s="1"/>
  <c r="AR615" i="1" s="1"/>
  <c r="L614" i="1"/>
  <c r="J614" i="1"/>
  <c r="L613" i="1"/>
  <c r="J613" i="1"/>
  <c r="L612" i="1"/>
  <c r="J612" i="1"/>
  <c r="L611" i="1"/>
  <c r="J611" i="1"/>
  <c r="AO611" i="1" s="1"/>
  <c r="AP611" i="1" s="1"/>
  <c r="AQ611" i="1" s="1"/>
  <c r="AR611" i="1" s="1"/>
  <c r="L610" i="1"/>
  <c r="J610" i="1"/>
  <c r="L609" i="1"/>
  <c r="J609" i="1"/>
  <c r="AO609" i="1"/>
  <c r="AP609" i="1" s="1"/>
  <c r="AQ609" i="1" s="1"/>
  <c r="AR609" i="1" s="1"/>
  <c r="L608" i="1"/>
  <c r="J608" i="1"/>
  <c r="L607" i="1"/>
  <c r="J607" i="1"/>
  <c r="AO607" i="1" s="1"/>
  <c r="AP607" i="1" s="1"/>
  <c r="AQ607" i="1" s="1"/>
  <c r="AR607" i="1" s="1"/>
  <c r="L606" i="1"/>
  <c r="J606" i="1"/>
  <c r="L605" i="1"/>
  <c r="J605" i="1"/>
  <c r="L604" i="1"/>
  <c r="J604" i="1"/>
  <c r="L603" i="1"/>
  <c r="J603" i="1"/>
  <c r="AO603" i="1" s="1"/>
  <c r="AP603" i="1" s="1"/>
  <c r="AQ603" i="1" s="1"/>
  <c r="AR603" i="1" s="1"/>
  <c r="L602" i="1"/>
  <c r="J602" i="1"/>
  <c r="L601" i="1"/>
  <c r="J601" i="1"/>
  <c r="L600" i="1"/>
  <c r="J600" i="1"/>
  <c r="L599" i="1"/>
  <c r="J599" i="1"/>
  <c r="AO599" i="1" s="1"/>
  <c r="AP599" i="1" s="1"/>
  <c r="AQ599" i="1" s="1"/>
  <c r="AR599" i="1" s="1"/>
  <c r="L598" i="1"/>
  <c r="J598" i="1"/>
  <c r="L597" i="1"/>
  <c r="J597" i="1"/>
  <c r="L596" i="1"/>
  <c r="J596" i="1"/>
  <c r="L595" i="1"/>
  <c r="J595" i="1"/>
  <c r="AO595" i="1"/>
  <c r="AP595" i="1" s="1"/>
  <c r="AQ595" i="1" s="1"/>
  <c r="AR595" i="1" s="1"/>
  <c r="L594" i="1"/>
  <c r="J594" i="1"/>
  <c r="L593" i="1"/>
  <c r="J593" i="1"/>
  <c r="L592" i="1"/>
  <c r="J592" i="1"/>
  <c r="L591" i="1"/>
  <c r="J591" i="1"/>
  <c r="AO591" i="1" s="1"/>
  <c r="AP591" i="1" s="1"/>
  <c r="AQ591" i="1" s="1"/>
  <c r="AR591" i="1" s="1"/>
  <c r="L590" i="1"/>
  <c r="J590" i="1"/>
  <c r="L589" i="1"/>
  <c r="J589" i="1"/>
  <c r="AO589" i="1"/>
  <c r="AP589" i="1" s="1"/>
  <c r="AQ589" i="1" s="1"/>
  <c r="AR589" i="1" s="1"/>
  <c r="L588" i="1"/>
  <c r="J588" i="1"/>
  <c r="L587" i="1"/>
  <c r="J587" i="1"/>
  <c r="AO587" i="1" s="1"/>
  <c r="AP587" i="1" s="1"/>
  <c r="AQ587" i="1" s="1"/>
  <c r="AR587" i="1" s="1"/>
  <c r="L586" i="1"/>
  <c r="J586" i="1"/>
  <c r="L585" i="1"/>
  <c r="J585" i="1"/>
  <c r="L584" i="1"/>
  <c r="J584" i="1"/>
  <c r="L583" i="1"/>
  <c r="J583" i="1"/>
  <c r="AO583" i="1"/>
  <c r="AP583" i="1" s="1"/>
  <c r="AQ583" i="1" s="1"/>
  <c r="AR583" i="1"/>
  <c r="L582" i="1"/>
  <c r="J582" i="1"/>
  <c r="L581" i="1"/>
  <c r="J581" i="1"/>
  <c r="AO581" i="1"/>
  <c r="AP581" i="1"/>
  <c r="AQ581" i="1" s="1"/>
  <c r="AR581" i="1" s="1"/>
  <c r="L580" i="1"/>
  <c r="J580" i="1"/>
  <c r="L579" i="1"/>
  <c r="J579" i="1"/>
  <c r="AO579" i="1"/>
  <c r="AP579" i="1" s="1"/>
  <c r="AQ579" i="1" s="1"/>
  <c r="AR579" i="1" s="1"/>
  <c r="L578" i="1"/>
  <c r="J578" i="1"/>
  <c r="L577" i="1"/>
  <c r="J577" i="1"/>
  <c r="L576" i="1"/>
  <c r="J576" i="1"/>
  <c r="L575" i="1"/>
  <c r="J575" i="1"/>
  <c r="AO575" i="1" s="1"/>
  <c r="AP575" i="1" s="1"/>
  <c r="AQ575" i="1" s="1"/>
  <c r="AR575" i="1" s="1"/>
  <c r="L574" i="1"/>
  <c r="J574" i="1"/>
  <c r="L573" i="1"/>
  <c r="J573" i="1"/>
  <c r="L572" i="1"/>
  <c r="J572" i="1"/>
  <c r="L571" i="1"/>
  <c r="J571" i="1"/>
  <c r="AO571" i="1" s="1"/>
  <c r="AP571" i="1" s="1"/>
  <c r="AQ571" i="1" s="1"/>
  <c r="AR571" i="1" s="1"/>
  <c r="L570" i="1"/>
  <c r="J570" i="1"/>
  <c r="L569" i="1"/>
  <c r="J569" i="1"/>
  <c r="L568" i="1"/>
  <c r="J568" i="1"/>
  <c r="L567" i="1"/>
  <c r="J567" i="1"/>
  <c r="AO567" i="1"/>
  <c r="AP567" i="1" s="1"/>
  <c r="AQ567" i="1" s="1"/>
  <c r="AR567" i="1"/>
  <c r="L566" i="1"/>
  <c r="J566" i="1"/>
  <c r="L565" i="1"/>
  <c r="J565" i="1"/>
  <c r="L564" i="1"/>
  <c r="J564" i="1"/>
  <c r="L563" i="1"/>
  <c r="J563" i="1"/>
  <c r="AO563" i="1"/>
  <c r="AP563" i="1" s="1"/>
  <c r="AQ563" i="1" s="1"/>
  <c r="AR563" i="1" s="1"/>
  <c r="L562" i="1"/>
  <c r="J562" i="1"/>
  <c r="L561" i="1"/>
  <c r="J561" i="1"/>
  <c r="AO561" i="1" s="1"/>
  <c r="AP561" i="1" s="1"/>
  <c r="AQ561" i="1" s="1"/>
  <c r="AR561" i="1" s="1"/>
  <c r="L560" i="1"/>
  <c r="J560" i="1"/>
  <c r="L559" i="1"/>
  <c r="J559" i="1"/>
  <c r="AO559" i="1" s="1"/>
  <c r="AP559" i="1" s="1"/>
  <c r="AQ559" i="1" s="1"/>
  <c r="AR559" i="1" s="1"/>
  <c r="L558" i="1"/>
  <c r="J558" i="1"/>
  <c r="L557" i="1"/>
  <c r="J557" i="1"/>
  <c r="L556" i="1"/>
  <c r="J556" i="1"/>
  <c r="L555" i="1"/>
  <c r="J555" i="1"/>
  <c r="AO555" i="1" s="1"/>
  <c r="AP555" i="1" s="1"/>
  <c r="AQ555" i="1" s="1"/>
  <c r="AR555" i="1" s="1"/>
  <c r="L554" i="1"/>
  <c r="J554" i="1"/>
  <c r="L553" i="1"/>
  <c r="J553" i="1"/>
  <c r="L552" i="1"/>
  <c r="J552" i="1"/>
  <c r="L551" i="1"/>
  <c r="J551" i="1"/>
  <c r="AO551" i="1"/>
  <c r="AP551" i="1" s="1"/>
  <c r="AQ551" i="1" s="1"/>
  <c r="AR551" i="1"/>
  <c r="L550" i="1"/>
  <c r="J550" i="1"/>
  <c r="L549" i="1"/>
  <c r="J549" i="1"/>
  <c r="L548" i="1"/>
  <c r="J548" i="1"/>
  <c r="L547" i="1"/>
  <c r="J547" i="1"/>
  <c r="AO547" i="1"/>
  <c r="AP547" i="1" s="1"/>
  <c r="AQ547" i="1" s="1"/>
  <c r="AR547" i="1" s="1"/>
  <c r="L546" i="1"/>
  <c r="J546" i="1"/>
  <c r="L545" i="1"/>
  <c r="J545" i="1"/>
  <c r="AO545" i="1" s="1"/>
  <c r="AP545" i="1" s="1"/>
  <c r="AQ545" i="1" s="1"/>
  <c r="AR545" i="1" s="1"/>
  <c r="L544" i="1"/>
  <c r="J544" i="1"/>
  <c r="L543" i="1"/>
  <c r="J543" i="1"/>
  <c r="AO543" i="1" s="1"/>
  <c r="AP543" i="1" s="1"/>
  <c r="AQ543" i="1" s="1"/>
  <c r="AR543" i="1" s="1"/>
  <c r="L542" i="1"/>
  <c r="J542" i="1"/>
  <c r="L541" i="1"/>
  <c r="J541" i="1"/>
  <c r="AO541" i="1" s="1"/>
  <c r="AP541" i="1" s="1"/>
  <c r="AQ541" i="1" s="1"/>
  <c r="AR541" i="1" s="1"/>
  <c r="L540" i="1"/>
  <c r="J540" i="1"/>
  <c r="L539" i="1"/>
  <c r="J539" i="1"/>
  <c r="AO539" i="1" s="1"/>
  <c r="AP539" i="1" s="1"/>
  <c r="AQ539" i="1" s="1"/>
  <c r="AR539" i="1" s="1"/>
  <c r="L538" i="1"/>
  <c r="J538" i="1"/>
  <c r="L537" i="1"/>
  <c r="J537" i="1"/>
  <c r="L536" i="1"/>
  <c r="J536" i="1"/>
  <c r="L535" i="1"/>
  <c r="J535" i="1"/>
  <c r="AO535" i="1"/>
  <c r="AP535" i="1" s="1"/>
  <c r="AQ535" i="1" s="1"/>
  <c r="AR535" i="1"/>
  <c r="L534" i="1"/>
  <c r="J534" i="1"/>
  <c r="L533" i="1"/>
  <c r="J533" i="1"/>
  <c r="L532" i="1"/>
  <c r="J532" i="1"/>
  <c r="L531" i="1"/>
  <c r="J531" i="1"/>
  <c r="AO531" i="1"/>
  <c r="AP531" i="1" s="1"/>
  <c r="AQ531" i="1" s="1"/>
  <c r="AR531" i="1" s="1"/>
  <c r="L530" i="1"/>
  <c r="J530" i="1"/>
  <c r="L529" i="1"/>
  <c r="J529" i="1"/>
  <c r="L528" i="1"/>
  <c r="J528" i="1"/>
  <c r="L527" i="1"/>
  <c r="J527" i="1"/>
  <c r="AO527" i="1"/>
  <c r="AP527" i="1" s="1"/>
  <c r="AQ527" i="1" s="1"/>
  <c r="AR527" i="1" s="1"/>
  <c r="L526" i="1"/>
  <c r="J526" i="1"/>
  <c r="L525" i="1"/>
  <c r="J525" i="1"/>
  <c r="L524" i="1"/>
  <c r="J524" i="1"/>
  <c r="L523" i="1"/>
  <c r="J523" i="1"/>
  <c r="AO523" i="1"/>
  <c r="AP523" i="1" s="1"/>
  <c r="AQ523" i="1" s="1"/>
  <c r="AR523" i="1" s="1"/>
  <c r="L522" i="1"/>
  <c r="J522" i="1"/>
  <c r="L521" i="1"/>
  <c r="J521" i="1"/>
  <c r="L520" i="1"/>
  <c r="J520" i="1"/>
  <c r="L519" i="1"/>
  <c r="J519" i="1"/>
  <c r="AO519" i="1"/>
  <c r="AP519" i="1" s="1"/>
  <c r="AQ519" i="1" s="1"/>
  <c r="AR519" i="1" s="1"/>
  <c r="L518" i="1"/>
  <c r="J518" i="1"/>
  <c r="L517" i="1"/>
  <c r="J517" i="1"/>
  <c r="AO517" i="1"/>
  <c r="AP517" i="1"/>
  <c r="AQ517" i="1" s="1"/>
  <c r="AR517" i="1" s="1"/>
  <c r="L516" i="1"/>
  <c r="J516" i="1"/>
  <c r="L515" i="1"/>
  <c r="J515" i="1"/>
  <c r="AO515" i="1"/>
  <c r="AP515" i="1" s="1"/>
  <c r="AQ515" i="1" s="1"/>
  <c r="AR515" i="1" s="1"/>
  <c r="L514" i="1"/>
  <c r="J514" i="1"/>
  <c r="L513" i="1"/>
  <c r="J513" i="1"/>
  <c r="L512" i="1"/>
  <c r="J512" i="1"/>
  <c r="L511" i="1"/>
  <c r="J511" i="1"/>
  <c r="AO511" i="1"/>
  <c r="AP511" i="1" s="1"/>
  <c r="AQ511" i="1" s="1"/>
  <c r="AR511" i="1" s="1"/>
  <c r="L510" i="1"/>
  <c r="J510" i="1"/>
  <c r="L509" i="1"/>
  <c r="J509" i="1"/>
  <c r="L508" i="1"/>
  <c r="J508" i="1"/>
  <c r="L507" i="1"/>
  <c r="J507" i="1"/>
  <c r="AO507" i="1"/>
  <c r="AP507" i="1" s="1"/>
  <c r="AQ507" i="1" s="1"/>
  <c r="AR507" i="1" s="1"/>
  <c r="L506" i="1"/>
  <c r="J506" i="1"/>
  <c r="L505" i="1"/>
  <c r="J505" i="1"/>
  <c r="AO505" i="1"/>
  <c r="AP505" i="1"/>
  <c r="AQ505" i="1" s="1"/>
  <c r="AR505" i="1" s="1"/>
  <c r="L504" i="1"/>
  <c r="J504" i="1"/>
  <c r="L503" i="1"/>
  <c r="J503" i="1"/>
  <c r="L502" i="1"/>
  <c r="J502" i="1"/>
  <c r="L501" i="1"/>
  <c r="J501" i="1"/>
  <c r="L500" i="1"/>
  <c r="J500" i="1"/>
  <c r="L499" i="1"/>
  <c r="J499" i="1"/>
  <c r="AO499" i="1" s="1"/>
  <c r="AP499" i="1" s="1"/>
  <c r="AQ499" i="1" s="1"/>
  <c r="AR499" i="1" s="1"/>
  <c r="L498" i="1"/>
  <c r="J498" i="1"/>
  <c r="L497" i="1"/>
  <c r="J497" i="1"/>
  <c r="L496" i="1"/>
  <c r="J496" i="1"/>
  <c r="L495" i="1"/>
  <c r="J495" i="1"/>
  <c r="AO495" i="1" s="1"/>
  <c r="AP495" i="1" s="1"/>
  <c r="AQ495" i="1" s="1"/>
  <c r="AR495" i="1" s="1"/>
  <c r="L494" i="1"/>
  <c r="J494" i="1"/>
  <c r="AP494" i="1" s="1"/>
  <c r="AQ494" i="1" s="1"/>
  <c r="AR494" i="1" s="1"/>
  <c r="L493" i="1"/>
  <c r="J493" i="1"/>
  <c r="L492" i="1"/>
  <c r="J492" i="1"/>
  <c r="L491" i="1"/>
  <c r="J491" i="1"/>
  <c r="AO491" i="1"/>
  <c r="AP491" i="1" s="1"/>
  <c r="AQ491" i="1" s="1"/>
  <c r="AR491" i="1" s="1"/>
  <c r="L490" i="1"/>
  <c r="J490" i="1"/>
  <c r="L489" i="1"/>
  <c r="J489" i="1"/>
  <c r="L488" i="1"/>
  <c r="J488" i="1"/>
  <c r="L487" i="1"/>
  <c r="J487" i="1"/>
  <c r="AO487" i="1" s="1"/>
  <c r="AP487" i="1" s="1"/>
  <c r="AQ487" i="1" s="1"/>
  <c r="AR487" i="1" s="1"/>
  <c r="L486" i="1"/>
  <c r="J486" i="1"/>
  <c r="L485" i="1"/>
  <c r="J485" i="1"/>
  <c r="L484" i="1"/>
  <c r="J484" i="1"/>
  <c r="L483" i="1"/>
  <c r="J483" i="1"/>
  <c r="AO483" i="1" s="1"/>
  <c r="AP483" i="1" s="1"/>
  <c r="AQ483" i="1" s="1"/>
  <c r="AR483" i="1" s="1"/>
  <c r="L482" i="1"/>
  <c r="J482" i="1"/>
  <c r="AO482" i="1"/>
  <c r="AP482" i="1" s="1"/>
  <c r="AQ482" i="1" s="1"/>
  <c r="AR482" i="1" s="1"/>
  <c r="L481" i="1"/>
  <c r="J481" i="1"/>
  <c r="L480" i="1"/>
  <c r="J480" i="1"/>
  <c r="L479" i="1"/>
  <c r="J479" i="1"/>
  <c r="AO479" i="1"/>
  <c r="AP479" i="1" s="1"/>
  <c r="AQ479" i="1" s="1"/>
  <c r="AR479" i="1" s="1"/>
  <c r="L478" i="1"/>
  <c r="J478" i="1"/>
  <c r="L477" i="1"/>
  <c r="J477" i="1"/>
  <c r="L476" i="1"/>
  <c r="J476" i="1"/>
  <c r="L475" i="1"/>
  <c r="J475" i="1"/>
  <c r="AO475" i="1" s="1"/>
  <c r="AP475" i="1" s="1"/>
  <c r="AQ475" i="1" s="1"/>
  <c r="AR475" i="1" s="1"/>
  <c r="L474" i="1"/>
  <c r="J474" i="1"/>
  <c r="L473" i="1"/>
  <c r="J473" i="1"/>
  <c r="L472" i="1"/>
  <c r="J472" i="1"/>
  <c r="L471" i="1"/>
  <c r="J471" i="1"/>
  <c r="AO471" i="1" s="1"/>
  <c r="AP471" i="1" s="1"/>
  <c r="AQ471" i="1" s="1"/>
  <c r="AR471" i="1" s="1"/>
  <c r="L470" i="1"/>
  <c r="J470" i="1"/>
  <c r="AO470" i="1"/>
  <c r="AP470" i="1" s="1"/>
  <c r="AQ470" i="1" s="1"/>
  <c r="AR470" i="1" s="1"/>
  <c r="L469" i="1"/>
  <c r="J469" i="1"/>
  <c r="L468" i="1"/>
  <c r="J468" i="1"/>
  <c r="L467" i="1"/>
  <c r="J467" i="1"/>
  <c r="AO467" i="1"/>
  <c r="AP467" i="1" s="1"/>
  <c r="AQ467" i="1" s="1"/>
  <c r="AR467" i="1" s="1"/>
  <c r="L466" i="1"/>
  <c r="J466" i="1"/>
  <c r="L465" i="1"/>
  <c r="J465" i="1"/>
  <c r="AO465" i="1"/>
  <c r="AP465" i="1" s="1"/>
  <c r="AQ465" i="1" s="1"/>
  <c r="AR465" i="1" s="1"/>
  <c r="L464" i="1"/>
  <c r="J464" i="1"/>
  <c r="L463" i="1"/>
  <c r="J463" i="1"/>
  <c r="AO463" i="1" s="1"/>
  <c r="AP463" i="1" s="1"/>
  <c r="AQ463" i="1" s="1"/>
  <c r="AR463" i="1" s="1"/>
  <c r="L462" i="1"/>
  <c r="J462" i="1"/>
  <c r="L461" i="1"/>
  <c r="J461" i="1"/>
  <c r="AO461" i="1"/>
  <c r="AP461" i="1" s="1"/>
  <c r="AQ461" i="1" s="1"/>
  <c r="AR461" i="1" s="1"/>
  <c r="L166" i="1"/>
  <c r="J166" i="1"/>
  <c r="L353" i="1"/>
  <c r="J353" i="1"/>
  <c r="L165" i="1"/>
  <c r="J165" i="1"/>
  <c r="AO165" i="1"/>
  <c r="AP165" i="1" s="1"/>
  <c r="AQ165" i="1" s="1"/>
  <c r="AR165" i="1" s="1"/>
  <c r="L164" i="1"/>
  <c r="J164" i="1"/>
  <c r="AO164" i="1" s="1"/>
  <c r="AP164" i="1" s="1"/>
  <c r="AQ164" i="1" s="1"/>
  <c r="AR164" i="1" s="1"/>
  <c r="L460" i="1"/>
  <c r="J460" i="1"/>
  <c r="L352" i="1"/>
  <c r="J352" i="1"/>
  <c r="AO352" i="1"/>
  <c r="AP352" i="1" s="1"/>
  <c r="AQ352" i="1" s="1"/>
  <c r="AR352" i="1" s="1"/>
  <c r="L351" i="1"/>
  <c r="J351" i="1"/>
  <c r="L350" i="1"/>
  <c r="J350" i="1"/>
  <c r="AO350" i="1"/>
  <c r="AP350" i="1" s="1"/>
  <c r="AQ350" i="1" s="1"/>
  <c r="AR350" i="1" s="1"/>
  <c r="L349" i="1"/>
  <c r="J349" i="1"/>
  <c r="L348" i="1"/>
  <c r="J348" i="1"/>
  <c r="AO348" i="1"/>
  <c r="AP348" i="1"/>
  <c r="AQ348" i="1" s="1"/>
  <c r="AR348" i="1" s="1"/>
  <c r="L163" i="1"/>
  <c r="J163" i="1"/>
  <c r="L162" i="1"/>
  <c r="J162" i="1"/>
  <c r="L161" i="1"/>
  <c r="J161" i="1"/>
  <c r="L160" i="1"/>
  <c r="J160" i="1"/>
  <c r="L159" i="1"/>
  <c r="J159" i="1"/>
  <c r="L158" i="1"/>
  <c r="J158" i="1"/>
  <c r="AO158" i="1" s="1"/>
  <c r="AP158" i="1" s="1"/>
  <c r="AQ158" i="1" s="1"/>
  <c r="AR158" i="1" s="1"/>
  <c r="L157" i="1"/>
  <c r="J157" i="1"/>
  <c r="L156" i="1"/>
  <c r="J156" i="1"/>
  <c r="L347" i="1"/>
  <c r="J347" i="1"/>
  <c r="L155" i="1"/>
  <c r="J155" i="1"/>
  <c r="AO155" i="1"/>
  <c r="AP155" i="1" s="1"/>
  <c r="AQ155" i="1" s="1"/>
  <c r="AR155" i="1" s="1"/>
  <c r="L154" i="1"/>
  <c r="J154" i="1"/>
  <c r="L153" i="1"/>
  <c r="J153" i="1"/>
  <c r="AO153" i="1"/>
  <c r="AP153" i="1"/>
  <c r="AQ153" i="1" s="1"/>
  <c r="AR153" i="1" s="1"/>
  <c r="L152" i="1"/>
  <c r="J152" i="1"/>
  <c r="L151" i="1"/>
  <c r="J151" i="1"/>
  <c r="L150" i="1"/>
  <c r="J150" i="1"/>
  <c r="L149" i="1"/>
  <c r="J149" i="1"/>
  <c r="AO149" i="1" s="1"/>
  <c r="AP149" i="1" s="1"/>
  <c r="AQ149" i="1" s="1"/>
  <c r="AR149" i="1" s="1"/>
  <c r="L148" i="1"/>
  <c r="J148" i="1"/>
  <c r="L147" i="1"/>
  <c r="J147" i="1"/>
  <c r="AO147" i="1" s="1"/>
  <c r="AP147" i="1" s="1"/>
  <c r="AQ147" i="1" s="1"/>
  <c r="AR147" i="1" s="1"/>
  <c r="L146" i="1"/>
  <c r="J146" i="1"/>
  <c r="L145" i="1"/>
  <c r="J145" i="1"/>
  <c r="L144" i="1"/>
  <c r="J144" i="1"/>
  <c r="L143" i="1"/>
  <c r="J143" i="1"/>
  <c r="AO143" i="1"/>
  <c r="AP143" i="1" s="1"/>
  <c r="AQ143" i="1" s="1"/>
  <c r="AR143" i="1" s="1"/>
  <c r="L142" i="1"/>
  <c r="J142" i="1"/>
  <c r="L141" i="1"/>
  <c r="J141" i="1"/>
  <c r="L140" i="1"/>
  <c r="J140" i="1"/>
  <c r="L139" i="1"/>
  <c r="J139" i="1"/>
  <c r="L346" i="1"/>
  <c r="J346" i="1"/>
  <c r="L138" i="1"/>
  <c r="J138" i="1"/>
  <c r="AO138" i="1" s="1"/>
  <c r="AP138" i="1" s="1"/>
  <c r="AQ138" i="1" s="1"/>
  <c r="AR138" i="1" s="1"/>
  <c r="L137" i="1"/>
  <c r="J137" i="1"/>
  <c r="L136" i="1"/>
  <c r="J136" i="1"/>
  <c r="AO136" i="1" s="1"/>
  <c r="AP136" i="1" s="1"/>
  <c r="AQ136" i="1" s="1"/>
  <c r="AR136" i="1" s="1"/>
  <c r="L135" i="1"/>
  <c r="J135" i="1"/>
  <c r="L459" i="1"/>
  <c r="J459" i="1"/>
  <c r="AO459" i="1"/>
  <c r="AP459" i="1" s="1"/>
  <c r="AQ459" i="1" s="1"/>
  <c r="AR459" i="1" s="1"/>
  <c r="L345" i="1"/>
  <c r="J345" i="1"/>
  <c r="AO345" i="1" s="1"/>
  <c r="AP345" i="1" s="1"/>
  <c r="AQ345" i="1" s="1"/>
  <c r="AR345" i="1" s="1"/>
  <c r="L344" i="1"/>
  <c r="J344" i="1"/>
  <c r="L343" i="1"/>
  <c r="J343" i="1"/>
  <c r="AO343" i="1" s="1"/>
  <c r="AP343" i="1" s="1"/>
  <c r="AQ343" i="1" s="1"/>
  <c r="AR343" i="1" s="1"/>
  <c r="L342" i="1"/>
  <c r="J342" i="1"/>
  <c r="L341" i="1"/>
  <c r="J341" i="1"/>
  <c r="L340" i="1"/>
  <c r="J340" i="1"/>
  <c r="L339" i="1"/>
  <c r="J339" i="1"/>
  <c r="AO339" i="1" s="1"/>
  <c r="AP339" i="1" s="1"/>
  <c r="AQ339" i="1" s="1"/>
  <c r="AR339" i="1" s="1"/>
  <c r="L338" i="1"/>
  <c r="J338" i="1"/>
  <c r="L337" i="1"/>
  <c r="J337" i="1"/>
  <c r="L336" i="1"/>
  <c r="J336" i="1"/>
  <c r="L335" i="1"/>
  <c r="J335" i="1"/>
  <c r="AO335" i="1" s="1"/>
  <c r="AP335" i="1" s="1"/>
  <c r="AQ335" i="1" s="1"/>
  <c r="AR335" i="1" s="1"/>
  <c r="L334" i="1"/>
  <c r="J334" i="1"/>
  <c r="L333" i="1"/>
  <c r="I333" i="1"/>
  <c r="L332" i="1"/>
  <c r="J332" i="1"/>
  <c r="L331" i="1"/>
  <c r="J331" i="1"/>
  <c r="AO331" i="1" s="1"/>
  <c r="AP331" i="1" s="1"/>
  <c r="AQ331" i="1" s="1"/>
  <c r="AR331" i="1" s="1"/>
  <c r="L330" i="1"/>
  <c r="J330" i="1"/>
  <c r="L329" i="1"/>
  <c r="J329" i="1"/>
  <c r="AO329" i="1"/>
  <c r="AP329" i="1" s="1"/>
  <c r="AQ329" i="1" s="1"/>
  <c r="AR329" i="1" s="1"/>
  <c r="L134" i="1"/>
  <c r="J134" i="1"/>
  <c r="L328" i="1"/>
  <c r="J328" i="1"/>
  <c r="L327" i="1"/>
  <c r="J327" i="1"/>
  <c r="L326" i="1"/>
  <c r="J326" i="1"/>
  <c r="AO326" i="1" s="1"/>
  <c r="AP326" i="1" s="1"/>
  <c r="AQ326" i="1" s="1"/>
  <c r="AR326" i="1" s="1"/>
  <c r="L133" i="1"/>
  <c r="J133" i="1"/>
  <c r="L325" i="1"/>
  <c r="J325" i="1"/>
  <c r="AO325" i="1" s="1"/>
  <c r="AP325" i="1" s="1"/>
  <c r="AQ325" i="1" s="1"/>
  <c r="AR325" i="1" s="1"/>
  <c r="L324" i="1"/>
  <c r="J324" i="1"/>
  <c r="AO324" i="1"/>
  <c r="AP324" i="1" s="1"/>
  <c r="AQ324" i="1" s="1"/>
  <c r="AR324" i="1" s="1"/>
  <c r="L323" i="1"/>
  <c r="J323" i="1"/>
  <c r="L132" i="1"/>
  <c r="J132" i="1"/>
  <c r="L322" i="1"/>
  <c r="J322" i="1"/>
  <c r="AO322" i="1" s="1"/>
  <c r="AP322" i="1" s="1"/>
  <c r="AQ322" i="1" s="1"/>
  <c r="AR322" i="1" s="1"/>
  <c r="L131" i="1"/>
  <c r="J131" i="1"/>
  <c r="L130" i="1"/>
  <c r="J130" i="1"/>
  <c r="L129" i="1"/>
  <c r="J129" i="1"/>
  <c r="L128" i="1"/>
  <c r="J128" i="1"/>
  <c r="AO128" i="1" s="1"/>
  <c r="AP128" i="1" s="1"/>
  <c r="AQ128" i="1" s="1"/>
  <c r="AR128" i="1" s="1"/>
  <c r="L127" i="1"/>
  <c r="J127" i="1"/>
  <c r="L126" i="1"/>
  <c r="J126" i="1"/>
  <c r="AO126" i="1"/>
  <c r="AP126" i="1" s="1"/>
  <c r="AQ126" i="1" s="1"/>
  <c r="AR126" i="1" s="1"/>
  <c r="L125" i="1"/>
  <c r="J125" i="1"/>
  <c r="L124" i="1"/>
  <c r="J124" i="1"/>
  <c r="AO124" i="1" s="1"/>
  <c r="AP124" i="1" s="1"/>
  <c r="AQ124" i="1" s="1"/>
  <c r="AR124" i="1" s="1"/>
  <c r="L123" i="1"/>
  <c r="J123" i="1"/>
  <c r="AO123" i="1"/>
  <c r="AP123" i="1" s="1"/>
  <c r="AQ123" i="1" s="1"/>
  <c r="AR123" i="1" s="1"/>
  <c r="L122" i="1"/>
  <c r="J122" i="1"/>
  <c r="AO122" i="1" s="1"/>
  <c r="AP122" i="1" s="1"/>
  <c r="AQ122" i="1" s="1"/>
  <c r="AR122" i="1" s="1"/>
  <c r="L121" i="1"/>
  <c r="J121" i="1"/>
  <c r="I120" i="1"/>
  <c r="J120" i="1" s="1"/>
  <c r="L458" i="1"/>
  <c r="J458" i="1"/>
  <c r="L119" i="1"/>
  <c r="J119" i="1"/>
  <c r="L118" i="1"/>
  <c r="J118" i="1"/>
  <c r="L117" i="1"/>
  <c r="J117" i="1"/>
  <c r="L116" i="1"/>
  <c r="I116" i="1"/>
  <c r="J116" i="1" s="1"/>
  <c r="L115" i="1"/>
  <c r="L114" i="1"/>
  <c r="J114" i="1"/>
  <c r="L113" i="1"/>
  <c r="J113" i="1"/>
  <c r="L112" i="1"/>
  <c r="J112" i="1"/>
  <c r="AO112" i="1" s="1"/>
  <c r="AP112" i="1" s="1"/>
  <c r="AQ112" i="1" s="1"/>
  <c r="AR112" i="1" s="1"/>
  <c r="L111" i="1"/>
  <c r="J111" i="1"/>
  <c r="L110" i="1"/>
  <c r="J110" i="1"/>
  <c r="AO110" i="1" s="1"/>
  <c r="AP110" i="1" s="1"/>
  <c r="AQ110" i="1" s="1"/>
  <c r="AR110" i="1" s="1"/>
  <c r="L109" i="1"/>
  <c r="J109" i="1"/>
  <c r="L108" i="1"/>
  <c r="J108" i="1"/>
  <c r="AO108" i="1" s="1"/>
  <c r="AP108" i="1" s="1"/>
  <c r="AQ108" i="1" s="1"/>
  <c r="AR108" i="1" s="1"/>
  <c r="L107" i="1"/>
  <c r="J107" i="1"/>
  <c r="L106" i="1"/>
  <c r="J106" i="1"/>
  <c r="AO106" i="1" s="1"/>
  <c r="AP106" i="1"/>
  <c r="AQ106" i="1" s="1"/>
  <c r="AR106" i="1" s="1"/>
  <c r="L105" i="1"/>
  <c r="J105" i="1"/>
  <c r="L104" i="1"/>
  <c r="J104" i="1"/>
  <c r="AO104" i="1" s="1"/>
  <c r="AP104" i="1" s="1"/>
  <c r="AQ104" i="1" s="1"/>
  <c r="AR104" i="1" s="1"/>
  <c r="L321" i="1"/>
  <c r="J321" i="1"/>
  <c r="L320" i="1"/>
  <c r="J320" i="1"/>
  <c r="L319" i="1"/>
  <c r="J319" i="1"/>
  <c r="L318" i="1"/>
  <c r="J318" i="1"/>
  <c r="AO318" i="1" s="1"/>
  <c r="AP318" i="1" s="1"/>
  <c r="AQ318" i="1" s="1"/>
  <c r="AR318" i="1" s="1"/>
  <c r="L103" i="1"/>
  <c r="J103" i="1"/>
  <c r="L102" i="1"/>
  <c r="J102" i="1"/>
  <c r="L101" i="1"/>
  <c r="J101" i="1"/>
  <c r="L100" i="1"/>
  <c r="J100" i="1"/>
  <c r="AO100" i="1" s="1"/>
  <c r="AP100" i="1" s="1"/>
  <c r="AQ100" i="1" s="1"/>
  <c r="AR100" i="1" s="1"/>
  <c r="L99" i="1"/>
  <c r="J99" i="1"/>
  <c r="L98" i="1"/>
  <c r="J98" i="1"/>
  <c r="AO98" i="1" s="1"/>
  <c r="AP98" i="1"/>
  <c r="AQ98" i="1" s="1"/>
  <c r="AR98" i="1" s="1"/>
  <c r="L97" i="1"/>
  <c r="J97" i="1"/>
  <c r="L457" i="1"/>
  <c r="J457" i="1"/>
  <c r="L456" i="1"/>
  <c r="J456" i="1"/>
  <c r="L455" i="1"/>
  <c r="J455" i="1"/>
  <c r="AO455" i="1" s="1"/>
  <c r="AP455" i="1"/>
  <c r="AQ455" i="1"/>
  <c r="AR455" i="1" s="1"/>
  <c r="L454" i="1"/>
  <c r="J454" i="1"/>
  <c r="L453" i="1"/>
  <c r="J453" i="1"/>
  <c r="L452" i="1"/>
  <c r="J452" i="1"/>
  <c r="L451" i="1"/>
  <c r="J451" i="1"/>
  <c r="AO451" i="1" s="1"/>
  <c r="AP451" i="1" s="1"/>
  <c r="AQ451" i="1" s="1"/>
  <c r="AR451" i="1" s="1"/>
  <c r="L450" i="1"/>
  <c r="J450" i="1"/>
  <c r="L449" i="1"/>
  <c r="J449" i="1"/>
  <c r="L448" i="1"/>
  <c r="J448" i="1"/>
  <c r="L447" i="1"/>
  <c r="J447" i="1"/>
  <c r="AO447" i="1" s="1"/>
  <c r="AP447" i="1"/>
  <c r="AQ447" i="1" s="1"/>
  <c r="AR447" i="1" s="1"/>
  <c r="L446" i="1"/>
  <c r="J446" i="1"/>
  <c r="AP446" i="1" s="1"/>
  <c r="AQ446" i="1" s="1"/>
  <c r="AR446" i="1" s="1"/>
  <c r="L445" i="1"/>
  <c r="J445" i="1"/>
  <c r="L444" i="1"/>
  <c r="J444" i="1"/>
  <c r="L443" i="1"/>
  <c r="J443" i="1"/>
  <c r="AO443" i="1" s="1"/>
  <c r="AP443" i="1"/>
  <c r="AQ443" i="1" s="1"/>
  <c r="AR443" i="1" s="1"/>
  <c r="L442" i="1"/>
  <c r="J442" i="1"/>
  <c r="L441" i="1"/>
  <c r="J441" i="1"/>
  <c r="L282" i="1"/>
  <c r="J282" i="1"/>
  <c r="L281" i="1"/>
  <c r="J281" i="1"/>
  <c r="AO281" i="1" s="1"/>
  <c r="AP281" i="1" s="1"/>
  <c r="AQ281" i="1" s="1"/>
  <c r="AR281" i="1" s="1"/>
  <c r="L8" i="1"/>
  <c r="J8" i="1"/>
  <c r="AO8" i="1" s="1"/>
  <c r="AP8" i="1" s="1"/>
  <c r="AQ8" i="1" s="1"/>
  <c r="AR8" i="1" s="1"/>
  <c r="L7" i="1"/>
  <c r="J7" i="1"/>
  <c r="L96" i="1"/>
  <c r="J96" i="1"/>
  <c r="L38" i="1"/>
  <c r="J38" i="1"/>
  <c r="L280" i="1"/>
  <c r="J280" i="1"/>
  <c r="L440" i="1"/>
  <c r="J440" i="1"/>
  <c r="L439" i="1"/>
  <c r="J439" i="1"/>
  <c r="L438" i="1"/>
  <c r="J438" i="1"/>
  <c r="AO438" i="1" s="1"/>
  <c r="AP438" i="1"/>
  <c r="AQ438" i="1" s="1"/>
  <c r="AR438" i="1" s="1"/>
  <c r="L437" i="1"/>
  <c r="J437" i="1"/>
  <c r="L436" i="1"/>
  <c r="J436" i="1"/>
  <c r="AO436" i="1" s="1"/>
  <c r="AP436" i="1" s="1"/>
  <c r="AQ436" i="1" s="1"/>
  <c r="AR436" i="1" s="1"/>
  <c r="L435" i="1"/>
  <c r="J435" i="1"/>
  <c r="L434" i="1"/>
  <c r="J434" i="1"/>
  <c r="AO434" i="1" s="1"/>
  <c r="AP434" i="1" s="1"/>
  <c r="AQ434" i="1" s="1"/>
  <c r="AR434" i="1" s="1"/>
  <c r="L37" i="1"/>
  <c r="J37" i="1"/>
  <c r="L36" i="1"/>
  <c r="J36" i="1"/>
  <c r="L35" i="1"/>
  <c r="J35" i="1"/>
  <c r="L34" i="1"/>
  <c r="J34" i="1"/>
  <c r="AO34" i="1" s="1"/>
  <c r="AP34" i="1" s="1"/>
  <c r="AQ34" i="1" s="1"/>
  <c r="AR34" i="1" s="1"/>
  <c r="L33" i="1"/>
  <c r="J33" i="1"/>
  <c r="L32" i="1"/>
  <c r="J32" i="1"/>
  <c r="L31" i="1"/>
  <c r="J31" i="1"/>
  <c r="L30" i="1"/>
  <c r="J30" i="1"/>
  <c r="AO30" i="1" s="1"/>
  <c r="L29" i="1"/>
  <c r="J29" i="1"/>
  <c r="L28" i="1"/>
  <c r="J28" i="1"/>
  <c r="AO28" i="1" s="1"/>
  <c r="AP28" i="1" s="1"/>
  <c r="AQ28" i="1" s="1"/>
  <c r="AR28" i="1" s="1"/>
  <c r="L27" i="1"/>
  <c r="J27" i="1"/>
  <c r="L433" i="1"/>
  <c r="J433" i="1"/>
  <c r="L432" i="1"/>
  <c r="J432" i="1"/>
  <c r="L431" i="1"/>
  <c r="J431" i="1"/>
  <c r="L430" i="1"/>
  <c r="J430" i="1"/>
  <c r="AO430" i="1" s="1"/>
  <c r="AP430" i="1" s="1"/>
  <c r="AQ430" i="1" s="1"/>
  <c r="AR430" i="1" s="1"/>
  <c r="L429" i="1"/>
  <c r="J429" i="1"/>
  <c r="L428" i="1"/>
  <c r="J428" i="1"/>
  <c r="L427" i="1"/>
  <c r="J427" i="1"/>
  <c r="L426" i="1"/>
  <c r="J426" i="1"/>
  <c r="AO426" i="1"/>
  <c r="AP426" i="1" s="1"/>
  <c r="AQ426" i="1" s="1"/>
  <c r="AR426" i="1" s="1"/>
  <c r="L425" i="1"/>
  <c r="J425" i="1"/>
  <c r="L424" i="1"/>
  <c r="J424" i="1"/>
  <c r="AO424" i="1" s="1"/>
  <c r="AP424" i="1" s="1"/>
  <c r="AQ424" i="1" s="1"/>
  <c r="AR424" i="1" s="1"/>
  <c r="L423" i="1"/>
  <c r="J423" i="1"/>
  <c r="L422" i="1"/>
  <c r="J422" i="1"/>
  <c r="AO422" i="1" s="1"/>
  <c r="AP422" i="1" s="1"/>
  <c r="AQ422" i="1" s="1"/>
  <c r="AR422" i="1" s="1"/>
  <c r="L95" i="1"/>
  <c r="J95" i="1"/>
  <c r="L94" i="1"/>
  <c r="J94" i="1"/>
  <c r="AO94" i="1" s="1"/>
  <c r="AP94" i="1" s="1"/>
  <c r="AQ94" i="1" s="1"/>
  <c r="AR94" i="1" s="1"/>
  <c r="L93" i="1"/>
  <c r="J93" i="1"/>
  <c r="L92" i="1"/>
  <c r="J92" i="1"/>
  <c r="AO92" i="1"/>
  <c r="AP92" i="1" s="1"/>
  <c r="AQ92" i="1" s="1"/>
  <c r="AR92" i="1" s="1"/>
  <c r="L91" i="1"/>
  <c r="J91" i="1"/>
  <c r="L90" i="1"/>
  <c r="J90" i="1"/>
  <c r="L89" i="1"/>
  <c r="J89" i="1"/>
  <c r="L88" i="1"/>
  <c r="J88" i="1"/>
  <c r="AO88" i="1" s="1"/>
  <c r="AP88" i="1" s="1"/>
  <c r="AQ88" i="1" s="1"/>
  <c r="AR88" i="1" s="1"/>
  <c r="L87" i="1"/>
  <c r="J87" i="1"/>
  <c r="L317" i="1"/>
  <c r="J317" i="1"/>
  <c r="L316" i="1"/>
  <c r="J316" i="1"/>
  <c r="L86" i="1"/>
  <c r="J86" i="1"/>
  <c r="AO86" i="1"/>
  <c r="AP86" i="1" s="1"/>
  <c r="AQ86" i="1" s="1"/>
  <c r="AR86" i="1" s="1"/>
  <c r="L85" i="1"/>
  <c r="J85" i="1"/>
  <c r="L84" i="1"/>
  <c r="J84" i="1"/>
  <c r="AO84" i="1" s="1"/>
  <c r="AP84" i="1" s="1"/>
  <c r="AQ84" i="1" s="1"/>
  <c r="AR84" i="1" s="1"/>
  <c r="L83" i="1"/>
  <c r="J83" i="1"/>
  <c r="L82" i="1"/>
  <c r="J82" i="1"/>
  <c r="AO82" i="1" s="1"/>
  <c r="AP82" i="1" s="1"/>
  <c r="AQ82" i="1" s="1"/>
  <c r="AR82" i="1" s="1"/>
  <c r="L81" i="1"/>
  <c r="J81" i="1"/>
  <c r="L80" i="1"/>
  <c r="J80" i="1"/>
  <c r="AO80" i="1" s="1"/>
  <c r="AP80" i="1" s="1"/>
  <c r="AQ80" i="1" s="1"/>
  <c r="AR80" i="1" s="1"/>
  <c r="L79" i="1"/>
  <c r="J79" i="1"/>
  <c r="L78" i="1"/>
  <c r="J78" i="1"/>
  <c r="AO78" i="1"/>
  <c r="AP78" i="1" s="1"/>
  <c r="AQ78" i="1" s="1"/>
  <c r="AR78" i="1" s="1"/>
  <c r="L77" i="1"/>
  <c r="J77" i="1"/>
  <c r="L76" i="1"/>
  <c r="J76" i="1"/>
  <c r="L75" i="1"/>
  <c r="J75" i="1"/>
  <c r="L74" i="1"/>
  <c r="J74" i="1"/>
  <c r="L73" i="1"/>
  <c r="J73" i="1"/>
  <c r="L72" i="1"/>
  <c r="J72" i="1"/>
  <c r="L26" i="1"/>
  <c r="J26" i="1"/>
  <c r="AO26" i="1" s="1"/>
  <c r="AP26" i="1"/>
  <c r="AQ26" i="1" s="1"/>
  <c r="AR26" i="1" s="1"/>
  <c r="L25" i="1"/>
  <c r="J25" i="1"/>
  <c r="L71" i="1"/>
  <c r="J71" i="1"/>
  <c r="L70" i="1"/>
  <c r="J70" i="1"/>
  <c r="AO70" i="1" s="1"/>
  <c r="AP70" i="1" s="1"/>
  <c r="AQ70" i="1" s="1"/>
  <c r="AR70" i="1" s="1"/>
  <c r="L69" i="1"/>
  <c r="J69" i="1"/>
  <c r="L315" i="1"/>
  <c r="J315" i="1"/>
  <c r="AO315" i="1" s="1"/>
  <c r="AP315" i="1" s="1"/>
  <c r="AQ315" i="1" s="1"/>
  <c r="AR315" i="1" s="1"/>
  <c r="L314" i="1"/>
  <c r="J314" i="1"/>
  <c r="L313" i="1"/>
  <c r="J313" i="1"/>
  <c r="AO313" i="1" s="1"/>
  <c r="AP313" i="1" s="1"/>
  <c r="AQ313" i="1" s="1"/>
  <c r="AR313" i="1" s="1"/>
  <c r="J312" i="1"/>
  <c r="L311" i="1"/>
  <c r="J311" i="1"/>
  <c r="AO311" i="1"/>
  <c r="AP311" i="1" s="1"/>
  <c r="AQ311" i="1" s="1"/>
  <c r="AR311" i="1" s="1"/>
  <c r="L310" i="1"/>
  <c r="J310" i="1"/>
  <c r="L6" i="1"/>
  <c r="J6" i="1"/>
  <c r="AO6" i="1" s="1"/>
  <c r="AP6" i="1" s="1"/>
  <c r="AQ6" i="1" s="1"/>
  <c r="AR6" i="1" s="1"/>
  <c r="L68" i="1"/>
  <c r="J68" i="1"/>
  <c r="L309" i="1"/>
  <c r="J309" i="1"/>
  <c r="L67" i="1"/>
  <c r="J67" i="1"/>
  <c r="L421" i="1"/>
  <c r="J421" i="1"/>
  <c r="L24" i="1"/>
  <c r="J24" i="1"/>
  <c r="AO24" i="1" s="1"/>
  <c r="AP24" i="1" s="1"/>
  <c r="AQ24" i="1" s="1"/>
  <c r="AR24" i="1" s="1"/>
  <c r="L66" i="1"/>
  <c r="J66" i="1"/>
  <c r="L420" i="1"/>
  <c r="J420" i="1"/>
  <c r="AO420" i="1"/>
  <c r="AP420" i="1" s="1"/>
  <c r="AQ420" i="1" s="1"/>
  <c r="AR420" i="1" s="1"/>
  <c r="L419" i="1"/>
  <c r="J419" i="1"/>
  <c r="L23" i="1"/>
  <c r="J23" i="1"/>
  <c r="L22" i="1"/>
  <c r="J22" i="1"/>
  <c r="AO22" i="1" s="1"/>
  <c r="AP22" i="1" s="1"/>
  <c r="AQ22" i="1" s="1"/>
  <c r="AR22" i="1" s="1"/>
  <c r="L21" i="1"/>
  <c r="J21" i="1"/>
  <c r="AO21" i="1" s="1"/>
  <c r="AP21" i="1" s="1"/>
  <c r="AQ21" i="1" s="1"/>
  <c r="AR21" i="1" s="1"/>
  <c r="L65" i="1"/>
  <c r="J65" i="1"/>
  <c r="AO65" i="1"/>
  <c r="AP65" i="1" s="1"/>
  <c r="AQ65" i="1" s="1"/>
  <c r="AR65" i="1" s="1"/>
  <c r="L20" i="1"/>
  <c r="J20" i="1"/>
  <c r="L64" i="1"/>
  <c r="J64" i="1"/>
  <c r="AO64" i="1" s="1"/>
  <c r="AP64" i="1" s="1"/>
  <c r="AQ64" i="1" s="1"/>
  <c r="AR64" i="1" s="1"/>
  <c r="L418" i="1"/>
  <c r="J418" i="1"/>
  <c r="AO418" i="1" s="1"/>
  <c r="AP418" i="1" s="1"/>
  <c r="AQ418" i="1" s="1"/>
  <c r="AR418" i="1" s="1"/>
  <c r="L417" i="1"/>
  <c r="J417" i="1"/>
  <c r="L416" i="1"/>
  <c r="J416" i="1"/>
  <c r="L415" i="1"/>
  <c r="J415" i="1"/>
  <c r="L414" i="1"/>
  <c r="J414" i="1"/>
  <c r="AO414" i="1" s="1"/>
  <c r="AP414" i="1" s="1"/>
  <c r="AQ414" i="1" s="1"/>
  <c r="AR414" i="1" s="1"/>
  <c r="L63" i="1"/>
  <c r="L62" i="1"/>
  <c r="L61" i="1"/>
  <c r="L60" i="1"/>
  <c r="L59" i="1"/>
  <c r="L58" i="1"/>
  <c r="L308" i="1"/>
  <c r="L57" i="1"/>
  <c r="L56" i="1"/>
  <c r="L307" i="1"/>
  <c r="L55" i="1"/>
  <c r="L54" i="1"/>
  <c r="L53" i="1"/>
  <c r="J63" i="1"/>
  <c r="J62" i="1"/>
  <c r="J61" i="1"/>
  <c r="AO61" i="1" s="1"/>
  <c r="AP61" i="1" s="1"/>
  <c r="AQ61" i="1" s="1"/>
  <c r="AR61" i="1" s="1"/>
  <c r="J60" i="1"/>
  <c r="J59" i="1"/>
  <c r="AO59" i="1"/>
  <c r="AP59" i="1" s="1"/>
  <c r="AQ59" i="1" s="1"/>
  <c r="AR59" i="1" s="1"/>
  <c r="J58" i="1"/>
  <c r="J308" i="1"/>
  <c r="AO308" i="1" s="1"/>
  <c r="AP308" i="1" s="1"/>
  <c r="AQ308" i="1" s="1"/>
  <c r="AR308" i="1" s="1"/>
  <c r="J57" i="1"/>
  <c r="J56" i="1"/>
  <c r="AO56" i="1" s="1"/>
  <c r="AP56" i="1" s="1"/>
  <c r="AQ56" i="1" s="1"/>
  <c r="AR56" i="1" s="1"/>
  <c r="J307" i="1"/>
  <c r="J55" i="1"/>
  <c r="AO55" i="1" s="1"/>
  <c r="AP55" i="1" s="1"/>
  <c r="AQ55" i="1" s="1"/>
  <c r="AR55" i="1" s="1"/>
  <c r="J54" i="1"/>
  <c r="J53" i="1"/>
  <c r="L52" i="1"/>
  <c r="J52" i="1"/>
  <c r="L279" i="1"/>
  <c r="J279" i="1"/>
  <c r="AO279" i="1"/>
  <c r="AP279" i="1" s="1"/>
  <c r="AQ279" i="1" s="1"/>
  <c r="AR279" i="1" s="1"/>
  <c r="L278" i="1"/>
  <c r="J278" i="1"/>
  <c r="L413" i="1"/>
  <c r="J413" i="1"/>
  <c r="L51" i="1"/>
  <c r="J51" i="1"/>
  <c r="AO51" i="1" s="1"/>
  <c r="AP51" i="1" s="1"/>
  <c r="AQ51" i="1" s="1"/>
  <c r="AR51" i="1" s="1"/>
  <c r="L50" i="1"/>
  <c r="J50" i="1"/>
  <c r="L49" i="1"/>
  <c r="J49" i="1"/>
  <c r="L48" i="1"/>
  <c r="J48" i="1"/>
  <c r="L47" i="1"/>
  <c r="J47" i="1"/>
  <c r="L46" i="1"/>
  <c r="J46" i="1"/>
  <c r="L45" i="1"/>
  <c r="J45" i="1"/>
  <c r="AO45" i="1" s="1"/>
  <c r="AP45" i="1" s="1"/>
  <c r="AQ45" i="1" s="1"/>
  <c r="AR45" i="1" s="1"/>
  <c r="L44" i="1"/>
  <c r="J44" i="1"/>
  <c r="L277" i="1"/>
  <c r="J277" i="1"/>
  <c r="AO277" i="1" s="1"/>
  <c r="AP277" i="1" s="1"/>
  <c r="AQ277" i="1" s="1"/>
  <c r="AR277" i="1" s="1"/>
  <c r="L276" i="1"/>
  <c r="J276" i="1"/>
  <c r="L275" i="1"/>
  <c r="J275" i="1"/>
  <c r="L274" i="1"/>
  <c r="I274" i="1"/>
  <c r="J274" i="1" s="1"/>
  <c r="L412" i="1"/>
  <c r="J412" i="1"/>
  <c r="L273" i="1"/>
  <c r="J273" i="1"/>
  <c r="L272" i="1"/>
  <c r="J272" i="1"/>
  <c r="AO272" i="1"/>
  <c r="AP272" i="1" s="1"/>
  <c r="AQ272" i="1" s="1"/>
  <c r="AR272" i="1" s="1"/>
  <c r="L271" i="1"/>
  <c r="J271" i="1"/>
  <c r="L411" i="1"/>
  <c r="J411" i="1"/>
  <c r="AO411" i="1"/>
  <c r="AP411" i="1" s="1"/>
  <c r="AQ411" i="1" s="1"/>
  <c r="AR411" i="1" s="1"/>
  <c r="L410" i="1"/>
  <c r="J410" i="1"/>
  <c r="L409" i="1"/>
  <c r="J409" i="1"/>
  <c r="L408" i="1"/>
  <c r="J408" i="1"/>
  <c r="L407" i="1"/>
  <c r="J407" i="1"/>
  <c r="AO407" i="1"/>
  <c r="AP407" i="1" s="1"/>
  <c r="AQ407" i="1" s="1"/>
  <c r="AR407" i="1" s="1"/>
  <c r="L406" i="1"/>
  <c r="J406" i="1"/>
  <c r="L405" i="1"/>
  <c r="J405" i="1"/>
  <c r="L43" i="1"/>
  <c r="J43" i="1"/>
  <c r="AO43" i="1" s="1"/>
  <c r="AP43" i="1" s="1"/>
  <c r="AQ43" i="1" s="1"/>
  <c r="AR43" i="1" s="1"/>
  <c r="L42" i="1"/>
  <c r="J42" i="1"/>
  <c r="AO42" i="1" s="1"/>
  <c r="AP42" i="1" s="1"/>
  <c r="AQ42" i="1" s="1"/>
  <c r="AR42" i="1" s="1"/>
  <c r="L40" i="1"/>
  <c r="J40" i="1"/>
  <c r="AO40" i="1" s="1"/>
  <c r="AP40" i="1" s="1"/>
  <c r="AQ40" i="1" s="1"/>
  <c r="AR40" i="1" s="1"/>
  <c r="AP501" i="1"/>
  <c r="AQ501" i="1" s="1"/>
  <c r="AR501" i="1" s="1"/>
  <c r="AP502" i="1"/>
  <c r="AQ502" i="1" s="1"/>
  <c r="AR502" i="1" s="1"/>
  <c r="AP405" i="1"/>
  <c r="AQ405" i="1"/>
  <c r="AR405" i="1"/>
  <c r="AP500" i="1"/>
  <c r="AQ500" i="1" s="1"/>
  <c r="AR500" i="1" s="1"/>
  <c r="AO503" i="1"/>
  <c r="AP503" i="1"/>
  <c r="AQ503" i="1"/>
  <c r="AR503" i="1" s="1"/>
  <c r="J333" i="1"/>
  <c r="AM333" i="1"/>
  <c r="L270" i="1"/>
  <c r="J270" i="1"/>
  <c r="L269" i="1"/>
  <c r="J269" i="1"/>
  <c r="AO269" i="1" s="1"/>
  <c r="AP269" i="1" s="1"/>
  <c r="AQ269" i="1" s="1"/>
  <c r="AR269" i="1" s="1"/>
  <c r="L268" i="1"/>
  <c r="J268" i="1"/>
  <c r="L267" i="1"/>
  <c r="J267" i="1"/>
  <c r="AO267" i="1" s="1"/>
  <c r="AP267" i="1" s="1"/>
  <c r="AQ267" i="1" s="1"/>
  <c r="AR267" i="1" s="1"/>
  <c r="L404" i="1"/>
  <c r="J404" i="1"/>
  <c r="J265" i="1"/>
  <c r="AO265" i="1" s="1"/>
  <c r="AP265" i="1" s="1"/>
  <c r="AQ265" i="1" s="1"/>
  <c r="AR265" i="1" s="1"/>
  <c r="L265" i="1"/>
  <c r="J266" i="1"/>
  <c r="AO266" i="1" s="1"/>
  <c r="AP266" i="1" s="1"/>
  <c r="AQ266" i="1" s="1"/>
  <c r="AR266" i="1" s="1"/>
  <c r="L266" i="1"/>
  <c r="J403" i="1"/>
  <c r="AO403" i="1" s="1"/>
  <c r="AP403" i="1" s="1"/>
  <c r="AQ403" i="1" s="1"/>
  <c r="AR403" i="1" s="1"/>
  <c r="L403" i="1"/>
  <c r="L264" i="1"/>
  <c r="J264" i="1"/>
  <c r="L263" i="1"/>
  <c r="J263" i="1"/>
  <c r="AO263" i="1" s="1"/>
  <c r="AP263" i="1" s="1"/>
  <c r="AQ263" i="1" s="1"/>
  <c r="AR263" i="1" s="1"/>
  <c r="L262" i="1"/>
  <c r="J262" i="1"/>
  <c r="L261" i="1"/>
  <c r="J261" i="1"/>
  <c r="L41" i="1"/>
  <c r="J41" i="1"/>
  <c r="L402" i="1"/>
  <c r="J402" i="1"/>
  <c r="L401" i="1"/>
  <c r="L400" i="1"/>
  <c r="J400" i="1"/>
  <c r="L399" i="1"/>
  <c r="J399" i="1"/>
  <c r="L398" i="1"/>
  <c r="J398" i="1"/>
  <c r="L397" i="1"/>
  <c r="J397" i="1"/>
  <c r="AO397" i="1" s="1"/>
  <c r="AP397" i="1" s="1"/>
  <c r="AQ397" i="1" s="1"/>
  <c r="AR397" i="1" s="1"/>
  <c r="L396" i="1"/>
  <c r="J396" i="1"/>
  <c r="L395" i="1"/>
  <c r="J395" i="1"/>
  <c r="L394" i="1"/>
  <c r="J394" i="1"/>
  <c r="L393" i="1"/>
  <c r="J393" i="1"/>
  <c r="AO393" i="1" s="1"/>
  <c r="AP393" i="1" s="1"/>
  <c r="AQ393" i="1" s="1"/>
  <c r="AR393" i="1" s="1"/>
  <c r="L392" i="1"/>
  <c r="J392" i="1"/>
  <c r="L391" i="1"/>
  <c r="J391" i="1"/>
  <c r="AO391" i="1" s="1"/>
  <c r="AP391" i="1" s="1"/>
  <c r="AQ391" i="1" s="1"/>
  <c r="AR391" i="1" s="1"/>
  <c r="L390" i="1"/>
  <c r="J390" i="1"/>
  <c r="L389" i="1"/>
  <c r="J389" i="1"/>
  <c r="L388" i="1"/>
  <c r="J388" i="1"/>
  <c r="L260" i="1"/>
  <c r="J260" i="1"/>
  <c r="L259" i="1"/>
  <c r="J259" i="1"/>
  <c r="L258" i="1"/>
  <c r="J258" i="1"/>
  <c r="AO258" i="1" s="1"/>
  <c r="AP258" i="1" s="1"/>
  <c r="AQ258" i="1" s="1"/>
  <c r="AR258" i="1" s="1"/>
  <c r="L257" i="1"/>
  <c r="J257" i="1"/>
  <c r="L256" i="1"/>
  <c r="J256" i="1"/>
  <c r="L255" i="1"/>
  <c r="J255" i="1"/>
  <c r="L254" i="1"/>
  <c r="J254" i="1"/>
  <c r="AO254" i="1" s="1"/>
  <c r="AP254" i="1" s="1"/>
  <c r="AQ254" i="1" s="1"/>
  <c r="AR254" i="1" s="1"/>
  <c r="L253" i="1"/>
  <c r="J253" i="1"/>
  <c r="L252" i="1"/>
  <c r="J252" i="1"/>
  <c r="AO252" i="1" s="1"/>
  <c r="AP252" i="1" s="1"/>
  <c r="AQ252" i="1" s="1"/>
  <c r="AR252" i="1" s="1"/>
  <c r="L306" i="1"/>
  <c r="J306" i="1"/>
  <c r="AO306" i="1" s="1"/>
  <c r="AP306" i="1" s="1"/>
  <c r="AQ306" i="1" s="1"/>
  <c r="AR306" i="1" s="1"/>
  <c r="L305" i="1"/>
  <c r="J305" i="1"/>
  <c r="L304" i="1"/>
  <c r="J304" i="1"/>
  <c r="L303" i="1"/>
  <c r="J303" i="1"/>
  <c r="L302" i="1"/>
  <c r="J302" i="1"/>
  <c r="L301" i="1"/>
  <c r="J301" i="1"/>
  <c r="L300" i="1"/>
  <c r="J300" i="1"/>
  <c r="L299" i="1"/>
  <c r="J299" i="1"/>
  <c r="L298" i="1"/>
  <c r="I298" i="1"/>
  <c r="J298" i="1" s="1"/>
  <c r="L297" i="1"/>
  <c r="J297" i="1"/>
  <c r="AO297" i="1" s="1"/>
  <c r="AP297" i="1" s="1"/>
  <c r="AQ297" i="1" s="1"/>
  <c r="AR297" i="1" s="1"/>
  <c r="L296" i="1"/>
  <c r="J296" i="1"/>
  <c r="AO296" i="1" s="1"/>
  <c r="AP296" i="1" s="1"/>
  <c r="AQ296" i="1" s="1"/>
  <c r="AR296" i="1" s="1"/>
  <c r="L295" i="1"/>
  <c r="J295" i="1"/>
  <c r="L387" i="1"/>
  <c r="J387" i="1"/>
  <c r="L386" i="1"/>
  <c r="J386" i="1"/>
  <c r="L251" i="1"/>
  <c r="J251" i="1"/>
  <c r="L385" i="1"/>
  <c r="J385" i="1"/>
  <c r="AO385" i="1"/>
  <c r="AP385" i="1" s="1"/>
  <c r="AQ385" i="1" s="1"/>
  <c r="AR385" i="1" s="1"/>
  <c r="L384" i="1"/>
  <c r="J384" i="1"/>
  <c r="L383" i="1"/>
  <c r="J383" i="1"/>
  <c r="AO383" i="1" s="1"/>
  <c r="AP383" i="1" s="1"/>
  <c r="AQ383" i="1" s="1"/>
  <c r="AR383" i="1" s="1"/>
  <c r="L382" i="1"/>
  <c r="J382" i="1"/>
  <c r="L381" i="1"/>
  <c r="J381" i="1"/>
  <c r="L380" i="1"/>
  <c r="J380" i="1"/>
  <c r="L379" i="1"/>
  <c r="J379" i="1"/>
  <c r="AO379" i="1"/>
  <c r="AP379" i="1" s="1"/>
  <c r="AQ379" i="1" s="1"/>
  <c r="AR379" i="1" s="1"/>
  <c r="L378" i="1"/>
  <c r="J378" i="1"/>
  <c r="L377" i="1"/>
  <c r="J377" i="1"/>
  <c r="L250" i="1"/>
  <c r="J250" i="1"/>
  <c r="L376" i="1"/>
  <c r="J376" i="1"/>
  <c r="L19" i="1"/>
  <c r="J19" i="1"/>
  <c r="L375" i="1"/>
  <c r="J375" i="1"/>
  <c r="AP375" i="1" s="1"/>
  <c r="AQ375" i="1" s="1"/>
  <c r="AR375" i="1" s="1"/>
  <c r="L374" i="1"/>
  <c r="J374" i="1"/>
  <c r="L249" i="1"/>
  <c r="J249" i="1"/>
  <c r="L248" i="1"/>
  <c r="J248" i="1"/>
  <c r="AO248" i="1" s="1"/>
  <c r="AP248" i="1" s="1"/>
  <c r="AQ248" i="1" s="1"/>
  <c r="AR248" i="1" s="1"/>
  <c r="L247" i="1"/>
  <c r="J247" i="1"/>
  <c r="AO247" i="1" s="1"/>
  <c r="AP247" i="1" s="1"/>
  <c r="AQ247" i="1" s="1"/>
  <c r="AR247" i="1" s="1"/>
  <c r="L246" i="1"/>
  <c r="J246" i="1"/>
  <c r="AO246" i="1" s="1"/>
  <c r="AP246" i="1" s="1"/>
  <c r="AQ246" i="1" s="1"/>
  <c r="AR246" i="1" s="1"/>
  <c r="L245" i="1"/>
  <c r="J245" i="1"/>
  <c r="L244" i="1"/>
  <c r="J244" i="1"/>
  <c r="AO244" i="1" s="1"/>
  <c r="AP244" i="1" s="1"/>
  <c r="AQ244" i="1" s="1"/>
  <c r="AR244" i="1" s="1"/>
  <c r="L243" i="1"/>
  <c r="J243" i="1"/>
  <c r="L373" i="1"/>
  <c r="J373" i="1"/>
  <c r="L242" i="1"/>
  <c r="J242" i="1"/>
  <c r="L241" i="1"/>
  <c r="L240" i="1"/>
  <c r="J240" i="1"/>
  <c r="L239" i="1"/>
  <c r="J239" i="1"/>
  <c r="L372" i="1"/>
  <c r="J372" i="1"/>
  <c r="AP392" i="1"/>
  <c r="AQ392" i="1" s="1"/>
  <c r="AR392" i="1" s="1"/>
  <c r="AM298" i="1"/>
  <c r="L238" i="1"/>
  <c r="AQ238" i="1"/>
  <c r="AR238" i="1" s="1"/>
  <c r="L237" i="1"/>
  <c r="AM870" i="1" l="1"/>
  <c r="AO870" i="1"/>
  <c r="AP870" i="1" s="1"/>
  <c r="AQ870" i="1" s="1"/>
  <c r="AR870" i="1" s="1"/>
  <c r="AM858" i="1"/>
  <c r="AO858" i="1"/>
  <c r="AP858" i="1" s="1"/>
  <c r="AQ858" i="1" s="1"/>
  <c r="AR858" i="1" s="1"/>
  <c r="AM822" i="1"/>
  <c r="AO822" i="1"/>
  <c r="AP822" i="1" s="1"/>
  <c r="AQ822" i="1" s="1"/>
  <c r="AR822" i="1" s="1"/>
  <c r="AL606" i="1"/>
  <c r="AM462" i="1"/>
  <c r="AO462" i="1"/>
  <c r="AP462" i="1" s="1"/>
  <c r="AQ462" i="1" s="1"/>
  <c r="AR462" i="1" s="1"/>
  <c r="AO190" i="1"/>
  <c r="AP190" i="1" s="1"/>
  <c r="AQ190" i="1" s="1"/>
  <c r="AR190" i="1" s="1"/>
  <c r="AM190" i="1"/>
  <c r="AM327" i="1"/>
  <c r="AO327" i="1"/>
  <c r="AP327" i="1" s="1"/>
  <c r="AQ327" i="1" s="1"/>
  <c r="AR327" i="1" s="1"/>
  <c r="AP115" i="1"/>
  <c r="AQ115" i="1" s="1"/>
  <c r="AR115" i="1" s="1"/>
  <c r="AM115" i="1"/>
  <c r="AM46" i="1"/>
  <c r="AO46" i="1"/>
  <c r="AP46" i="1" s="1"/>
  <c r="AQ46" i="1" s="1"/>
  <c r="AR46" i="1" s="1"/>
  <c r="AL1004" i="1"/>
  <c r="AM1004" i="1" s="1"/>
  <c r="AL981" i="1"/>
  <c r="AL957" i="1"/>
  <c r="AM957" i="1" s="1"/>
  <c r="AL909" i="1"/>
  <c r="AL284" i="1"/>
  <c r="AL852" i="1"/>
  <c r="AL816" i="1"/>
  <c r="AM816" i="1" s="1"/>
  <c r="AL756" i="1"/>
  <c r="AL696" i="1"/>
  <c r="AL624" i="1"/>
  <c r="AL600" i="1"/>
  <c r="AL576" i="1"/>
  <c r="AL564" i="1"/>
  <c r="AO564" i="1" s="1"/>
  <c r="AP564" i="1" s="1"/>
  <c r="AQ564" i="1" s="1"/>
  <c r="AR564" i="1" s="1"/>
  <c r="AL552" i="1"/>
  <c r="AL540" i="1"/>
  <c r="AO317" i="1"/>
  <c r="AP317" i="1" s="1"/>
  <c r="AQ317" i="1" s="1"/>
  <c r="AR317" i="1" s="1"/>
  <c r="AO678" i="1"/>
  <c r="AP678" i="1" s="1"/>
  <c r="AQ678" i="1" s="1"/>
  <c r="AR678" i="1" s="1"/>
  <c r="AO1031" i="1"/>
  <c r="AP1031" i="1" s="1"/>
  <c r="AQ1031" i="1" s="1"/>
  <c r="AR1031" i="1" s="1"/>
  <c r="AM1031" i="1"/>
  <c r="AM879" i="1"/>
  <c r="AO879" i="1"/>
  <c r="AP879" i="1" s="1"/>
  <c r="AQ879" i="1" s="1"/>
  <c r="AR879" i="1" s="1"/>
  <c r="AM834" i="1"/>
  <c r="AO834" i="1"/>
  <c r="AP834" i="1" s="1"/>
  <c r="AQ834" i="1" s="1"/>
  <c r="AR834" i="1" s="1"/>
  <c r="AM810" i="1"/>
  <c r="AO810" i="1"/>
  <c r="AP810" i="1" s="1"/>
  <c r="AQ810" i="1" s="1"/>
  <c r="AR810" i="1" s="1"/>
  <c r="AM786" i="1"/>
  <c r="AO786" i="1"/>
  <c r="AP786" i="1" s="1"/>
  <c r="AQ786" i="1" s="1"/>
  <c r="AR786" i="1" s="1"/>
  <c r="AM774" i="1"/>
  <c r="AO774" i="1"/>
  <c r="AP774" i="1" s="1"/>
  <c r="AQ774" i="1" s="1"/>
  <c r="AR774" i="1" s="1"/>
  <c r="AM702" i="1"/>
  <c r="AO702" i="1"/>
  <c r="AP702" i="1" s="1"/>
  <c r="AQ702" i="1" s="1"/>
  <c r="AR702" i="1" s="1"/>
  <c r="AM486" i="1"/>
  <c r="AO486" i="1"/>
  <c r="AP486" i="1" s="1"/>
  <c r="AQ486" i="1" s="1"/>
  <c r="AR486" i="1" s="1"/>
  <c r="AM240" i="1"/>
  <c r="AO240" i="1"/>
  <c r="AP240" i="1" s="1"/>
  <c r="AQ240" i="1" s="1"/>
  <c r="AR240" i="1" s="1"/>
  <c r="AM214" i="1"/>
  <c r="AO214" i="1"/>
  <c r="AP214" i="1" s="1"/>
  <c r="AQ214" i="1" s="1"/>
  <c r="AR214" i="1" s="1"/>
  <c r="AM175" i="1"/>
  <c r="AO175" i="1"/>
  <c r="AP175" i="1" s="1"/>
  <c r="AQ175" i="1" s="1"/>
  <c r="AR175" i="1" s="1"/>
  <c r="AO346" i="1"/>
  <c r="AP346" i="1" s="1"/>
  <c r="AQ346" i="1" s="1"/>
  <c r="AR346" i="1" s="1"/>
  <c r="AM346" i="1"/>
  <c r="AM25" i="1"/>
  <c r="AO25" i="1"/>
  <c r="AP25" i="1" s="1"/>
  <c r="AQ25" i="1" s="1"/>
  <c r="AR25" i="1" s="1"/>
  <c r="AL1016" i="1"/>
  <c r="AL969" i="1"/>
  <c r="AL945" i="1"/>
  <c r="AM945" i="1" s="1"/>
  <c r="AL921" i="1"/>
  <c r="AM921" i="1" s="1"/>
  <c r="AL897" i="1"/>
  <c r="AL885" i="1"/>
  <c r="AL828" i="1"/>
  <c r="AL804" i="1"/>
  <c r="AL780" i="1"/>
  <c r="AL732" i="1"/>
  <c r="AL708" i="1"/>
  <c r="AM708" i="1" s="1"/>
  <c r="AL684" i="1"/>
  <c r="AO684" i="1" s="1"/>
  <c r="AP684" i="1" s="1"/>
  <c r="AQ684" i="1" s="1"/>
  <c r="AR684" i="1" s="1"/>
  <c r="AL660" i="1"/>
  <c r="AL636" i="1"/>
  <c r="AO636" i="1" s="1"/>
  <c r="AP636" i="1" s="1"/>
  <c r="AQ636" i="1" s="1"/>
  <c r="AR636" i="1" s="1"/>
  <c r="AL588" i="1"/>
  <c r="AO588" i="1" s="1"/>
  <c r="AP588" i="1" s="1"/>
  <c r="AQ588" i="1" s="1"/>
  <c r="AR588" i="1" s="1"/>
  <c r="AO375" i="1"/>
  <c r="AO239" i="1"/>
  <c r="AP239" i="1" s="1"/>
  <c r="AQ239" i="1" s="1"/>
  <c r="AR239" i="1" s="1"/>
  <c r="AO374" i="1"/>
  <c r="AP374" i="1" s="1"/>
  <c r="AQ374" i="1" s="1"/>
  <c r="AR374" i="1" s="1"/>
  <c r="AO416" i="1"/>
  <c r="AP416" i="1" s="1"/>
  <c r="AQ416" i="1" s="1"/>
  <c r="AR416" i="1" s="1"/>
  <c r="AO102" i="1"/>
  <c r="AP102" i="1" s="1"/>
  <c r="AQ102" i="1" s="1"/>
  <c r="AR102" i="1" s="1"/>
  <c r="AM846" i="1"/>
  <c r="AO846" i="1"/>
  <c r="AP846" i="1" s="1"/>
  <c r="AQ846" i="1" s="1"/>
  <c r="AR846" i="1" s="1"/>
  <c r="AM750" i="1"/>
  <c r="AO750" i="1"/>
  <c r="AP750" i="1" s="1"/>
  <c r="AQ750" i="1" s="1"/>
  <c r="AR750" i="1" s="1"/>
  <c r="AM726" i="1"/>
  <c r="AO726" i="1"/>
  <c r="AP726" i="1" s="1"/>
  <c r="AQ726" i="1" s="1"/>
  <c r="AR726" i="1" s="1"/>
  <c r="AO690" i="1"/>
  <c r="AP690" i="1" s="1"/>
  <c r="AQ690" i="1" s="1"/>
  <c r="AR690" i="1" s="1"/>
  <c r="AM690" i="1"/>
  <c r="AM474" i="1"/>
  <c r="AO474" i="1"/>
  <c r="AP474" i="1" s="1"/>
  <c r="AQ474" i="1" s="1"/>
  <c r="AR474" i="1" s="1"/>
  <c r="AM450" i="1"/>
  <c r="AO450" i="1"/>
  <c r="AP450" i="1" s="1"/>
  <c r="AQ450" i="1" s="1"/>
  <c r="AR450" i="1" s="1"/>
  <c r="AM178" i="1"/>
  <c r="AO178" i="1"/>
  <c r="AP178" i="1" s="1"/>
  <c r="AQ178" i="1" s="1"/>
  <c r="AR178" i="1" s="1"/>
  <c r="AM127" i="1"/>
  <c r="AO127" i="1"/>
  <c r="AP127" i="1" s="1"/>
  <c r="AQ127" i="1" s="1"/>
  <c r="AR127" i="1" s="1"/>
  <c r="AM301" i="1"/>
  <c r="AO301" i="1"/>
  <c r="AP301" i="1" s="1"/>
  <c r="AQ301" i="1" s="1"/>
  <c r="AR301" i="1" s="1"/>
  <c r="AL1037" i="1"/>
  <c r="AL288" i="1"/>
  <c r="AO288" i="1" s="1"/>
  <c r="AP288" i="1" s="1"/>
  <c r="AQ288" i="1" s="1"/>
  <c r="AR288" i="1" s="1"/>
  <c r="AL993" i="1"/>
  <c r="AO993" i="1" s="1"/>
  <c r="AP993" i="1" s="1"/>
  <c r="AQ993" i="1" s="1"/>
  <c r="AR993" i="1" s="1"/>
  <c r="AL933" i="1"/>
  <c r="AL864" i="1"/>
  <c r="AL840" i="1"/>
  <c r="AL792" i="1"/>
  <c r="AL768" i="1"/>
  <c r="AM768" i="1" s="1"/>
  <c r="AL744" i="1"/>
  <c r="AO744" i="1" s="1"/>
  <c r="AP744" i="1" s="1"/>
  <c r="AQ744" i="1" s="1"/>
  <c r="AR744" i="1" s="1"/>
  <c r="AL720" i="1"/>
  <c r="AL672" i="1"/>
  <c r="AL648" i="1"/>
  <c r="AL612" i="1"/>
  <c r="AO309" i="1"/>
  <c r="AP309" i="1" s="1"/>
  <c r="AQ309" i="1" s="1"/>
  <c r="AR309" i="1" s="1"/>
  <c r="AO457" i="1"/>
  <c r="AP457" i="1" s="1"/>
  <c r="AQ457" i="1" s="1"/>
  <c r="AR457" i="1" s="1"/>
  <c r="AL480" i="1"/>
  <c r="AM480" i="1" s="1"/>
  <c r="AL264" i="1"/>
  <c r="AM264" i="1" s="1"/>
  <c r="AL370" i="1"/>
  <c r="AL184" i="1"/>
  <c r="AL347" i="1"/>
  <c r="AL89" i="1"/>
  <c r="AL295" i="1"/>
  <c r="AL504" i="1"/>
  <c r="AL435" i="1"/>
  <c r="AL245" i="1"/>
  <c r="AL332" i="1"/>
  <c r="AL109" i="1"/>
  <c r="AL62" i="1"/>
  <c r="AM62" i="1" s="1"/>
  <c r="AO453" i="1"/>
  <c r="AP453" i="1" s="1"/>
  <c r="AQ453" i="1" s="1"/>
  <c r="AR453" i="1" s="1"/>
  <c r="AO673" i="1"/>
  <c r="AP673" i="1" s="1"/>
  <c r="AQ673" i="1" s="1"/>
  <c r="AR673" i="1" s="1"/>
  <c r="AO773" i="1"/>
  <c r="AP773" i="1" s="1"/>
  <c r="AQ773" i="1" s="1"/>
  <c r="AR773" i="1" s="1"/>
  <c r="AL516" i="1"/>
  <c r="AL468" i="1"/>
  <c r="AO468" i="1" s="1"/>
  <c r="AP468" i="1" s="1"/>
  <c r="AQ468" i="1" s="1"/>
  <c r="AR468" i="1" s="1"/>
  <c r="AL423" i="1"/>
  <c r="AL394" i="1"/>
  <c r="AM394" i="1" s="1"/>
  <c r="AL220" i="1"/>
  <c r="AO220" i="1" s="1"/>
  <c r="AP220" i="1" s="1"/>
  <c r="AQ220" i="1" s="1"/>
  <c r="AR220" i="1" s="1"/>
  <c r="AL351" i="1"/>
  <c r="AL121" i="1"/>
  <c r="AM121" i="1" s="1"/>
  <c r="AL31" i="1"/>
  <c r="AO449" i="1"/>
  <c r="AP449" i="1" s="1"/>
  <c r="AQ449" i="1" s="1"/>
  <c r="AR449" i="1" s="1"/>
  <c r="AL444" i="1"/>
  <c r="AL408" i="1"/>
  <c r="AO408" i="1" s="1"/>
  <c r="AP408" i="1" s="1"/>
  <c r="AQ408" i="1" s="1"/>
  <c r="AR408" i="1" s="1"/>
  <c r="AL255" i="1"/>
  <c r="AM255" i="1" s="1"/>
  <c r="AL359" i="1"/>
  <c r="AL344" i="1"/>
  <c r="AL101" i="1"/>
  <c r="AL41" i="1"/>
  <c r="AO717" i="1"/>
  <c r="AP717" i="1" s="1"/>
  <c r="AQ717" i="1" s="1"/>
  <c r="AR717" i="1" s="1"/>
  <c r="AL456" i="1"/>
  <c r="AM456" i="1" s="1"/>
  <c r="AL380" i="1"/>
  <c r="AM380" i="1" s="1"/>
  <c r="AL365" i="1"/>
  <c r="AL208" i="1"/>
  <c r="AL132" i="1"/>
  <c r="AM132" i="1" s="1"/>
  <c r="AL314" i="1"/>
  <c r="AM314" i="1" s="1"/>
  <c r="AO19" i="1"/>
  <c r="AP19" i="1" s="1"/>
  <c r="AQ19" i="1" s="1"/>
  <c r="AR19" i="1" s="1"/>
  <c r="AO304" i="1"/>
  <c r="AP304" i="1" s="1"/>
  <c r="AQ304" i="1" s="1"/>
  <c r="AR304" i="1" s="1"/>
  <c r="AO118" i="1"/>
  <c r="AP118" i="1" s="1"/>
  <c r="AQ118" i="1" s="1"/>
  <c r="AR118" i="1" s="1"/>
  <c r="AO709" i="1"/>
  <c r="AP709" i="1" s="1"/>
  <c r="AQ709" i="1" s="1"/>
  <c r="AR709" i="1" s="1"/>
  <c r="AL528" i="1"/>
  <c r="AL492" i="1"/>
  <c r="AM492" i="1" s="1"/>
  <c r="AL413" i="1"/>
  <c r="AM413" i="1" s="1"/>
  <c r="AL196" i="1"/>
  <c r="AO196" i="1" s="1"/>
  <c r="AP196" i="1" s="1"/>
  <c r="AQ196" i="1" s="1"/>
  <c r="AR196" i="1" s="1"/>
  <c r="AL169" i="1"/>
  <c r="AL144" i="1"/>
  <c r="AL79" i="1"/>
  <c r="AL52" i="1"/>
  <c r="AM52" i="1" s="1"/>
  <c r="AO302" i="1"/>
  <c r="AP302" i="1" s="1"/>
  <c r="AQ302" i="1" s="1"/>
  <c r="AR302" i="1" s="1"/>
  <c r="AO328" i="1"/>
  <c r="AP328" i="1" s="1"/>
  <c r="AQ328" i="1" s="1"/>
  <c r="AR328" i="1" s="1"/>
  <c r="AO221" i="1"/>
  <c r="AP221" i="1" s="1"/>
  <c r="AQ221" i="1" s="1"/>
  <c r="AR221" i="1" s="1"/>
  <c r="AO749" i="1"/>
  <c r="AP749" i="1" s="1"/>
  <c r="AQ749" i="1" s="1"/>
  <c r="AR749" i="1" s="1"/>
  <c r="AO777" i="1"/>
  <c r="AP777" i="1" s="1"/>
  <c r="AQ777" i="1" s="1"/>
  <c r="AR777" i="1" s="1"/>
  <c r="AO813" i="1"/>
  <c r="AP813" i="1" s="1"/>
  <c r="AQ813" i="1" s="1"/>
  <c r="AR813" i="1" s="1"/>
  <c r="AL1030" i="1"/>
  <c r="AL1021" i="1"/>
  <c r="AL1009" i="1"/>
  <c r="AM1009" i="1" s="1"/>
  <c r="AL998" i="1"/>
  <c r="AL986" i="1"/>
  <c r="AL962" i="1"/>
  <c r="AL950" i="1"/>
  <c r="AL938" i="1"/>
  <c r="AL914" i="1"/>
  <c r="AL902" i="1"/>
  <c r="AL890" i="1"/>
  <c r="AL878" i="1"/>
  <c r="AL869" i="1"/>
  <c r="AL857" i="1"/>
  <c r="AL845" i="1"/>
  <c r="AL833" i="1"/>
  <c r="AL821" i="1"/>
  <c r="AL797" i="1"/>
  <c r="AM797" i="1" s="1"/>
  <c r="AL785" i="1"/>
  <c r="AM785" i="1" s="1"/>
  <c r="AL773" i="1"/>
  <c r="AM773" i="1" s="1"/>
  <c r="AL761" i="1"/>
  <c r="AM761" i="1" s="1"/>
  <c r="AL749" i="1"/>
  <c r="AM749" i="1" s="1"/>
  <c r="AL737" i="1"/>
  <c r="AM737" i="1" s="1"/>
  <c r="AL725" i="1"/>
  <c r="AM725" i="1" s="1"/>
  <c r="AL677" i="1"/>
  <c r="AM677" i="1" s="1"/>
  <c r="AL665" i="1"/>
  <c r="AL641" i="1"/>
  <c r="AL605" i="1"/>
  <c r="AL593" i="1"/>
  <c r="AL569" i="1"/>
  <c r="AL557" i="1"/>
  <c r="AL533" i="1"/>
  <c r="AL521" i="1"/>
  <c r="AL509" i="1"/>
  <c r="AL497" i="1"/>
  <c r="AL485" i="1"/>
  <c r="AL473" i="1"/>
  <c r="AL449" i="1"/>
  <c r="AM449" i="1" s="1"/>
  <c r="AL440" i="1"/>
  <c r="AM440" i="1" s="1"/>
  <c r="AL428" i="1"/>
  <c r="AM428" i="1" s="1"/>
  <c r="AL416" i="1"/>
  <c r="AM416" i="1" s="1"/>
  <c r="AL399" i="1"/>
  <c r="AL260" i="1"/>
  <c r="AL374" i="1"/>
  <c r="AM374" i="1" s="1"/>
  <c r="AL239" i="1"/>
  <c r="AM239" i="1" s="1"/>
  <c r="AL234" i="1"/>
  <c r="AL225" i="1"/>
  <c r="AL213" i="1"/>
  <c r="AL201" i="1"/>
  <c r="AM201" i="1" s="1"/>
  <c r="AL177" i="1"/>
  <c r="AL174" i="1"/>
  <c r="AL166" i="1"/>
  <c r="AM166" i="1" s="1"/>
  <c r="AL160" i="1"/>
  <c r="AL337" i="1"/>
  <c r="AL114" i="1"/>
  <c r="AM114" i="1" s="1"/>
  <c r="AL320" i="1"/>
  <c r="AM320" i="1" s="1"/>
  <c r="AL72" i="1"/>
  <c r="AM72" i="1" s="1"/>
  <c r="AL67" i="1"/>
  <c r="AL300" i="1"/>
  <c r="AM300" i="1" s="1"/>
  <c r="AL1035" i="1"/>
  <c r="AL1026" i="1"/>
  <c r="AL1014" i="1"/>
  <c r="AL1002" i="1"/>
  <c r="AL991" i="1"/>
  <c r="AM991" i="1" s="1"/>
  <c r="AL979" i="1"/>
  <c r="AM979" i="1" s="1"/>
  <c r="AL967" i="1"/>
  <c r="AM967" i="1" s="1"/>
  <c r="AL955" i="1"/>
  <c r="AL943" i="1"/>
  <c r="AL931" i="1"/>
  <c r="AL919" i="1"/>
  <c r="AL907" i="1"/>
  <c r="AL895" i="1"/>
  <c r="AL883" i="1"/>
  <c r="AL874" i="1"/>
  <c r="AL862" i="1"/>
  <c r="AL850" i="1"/>
  <c r="AL838" i="1"/>
  <c r="AL826" i="1"/>
  <c r="AL814" i="1"/>
  <c r="AM814" i="1" s="1"/>
  <c r="AL802" i="1"/>
  <c r="AL790" i="1"/>
  <c r="AM790" i="1" s="1"/>
  <c r="AL778" i="1"/>
  <c r="AL766" i="1"/>
  <c r="AL754" i="1"/>
  <c r="AM754" i="1" s="1"/>
  <c r="AL742" i="1"/>
  <c r="AL730" i="1"/>
  <c r="AM730" i="1" s="1"/>
  <c r="AL718" i="1"/>
  <c r="AL706" i="1"/>
  <c r="AM706" i="1" s="1"/>
  <c r="AL694" i="1"/>
  <c r="AL682" i="1"/>
  <c r="AM682" i="1" s="1"/>
  <c r="AL670" i="1"/>
  <c r="AL658" i="1"/>
  <c r="AL646" i="1"/>
  <c r="AL634" i="1"/>
  <c r="AL622" i="1"/>
  <c r="AL610" i="1"/>
  <c r="AM610" i="1" s="1"/>
  <c r="AL598" i="1"/>
  <c r="AO598" i="1" s="1"/>
  <c r="AP598" i="1" s="1"/>
  <c r="AQ598" i="1" s="1"/>
  <c r="AR598" i="1" s="1"/>
  <c r="AL586" i="1"/>
  <c r="AL574" i="1"/>
  <c r="AL562" i="1"/>
  <c r="AL550" i="1"/>
  <c r="AL538" i="1"/>
  <c r="AM538" i="1" s="1"/>
  <c r="AL526" i="1"/>
  <c r="AM526" i="1" s="1"/>
  <c r="AL514" i="1"/>
  <c r="AM514" i="1" s="1"/>
  <c r="AL502" i="1"/>
  <c r="AM502" i="1" s="1"/>
  <c r="AL490" i="1"/>
  <c r="AL478" i="1"/>
  <c r="AL466" i="1"/>
  <c r="AL454" i="1"/>
  <c r="AL442" i="1"/>
  <c r="AM442" i="1" s="1"/>
  <c r="AL433" i="1"/>
  <c r="AM433" i="1" s="1"/>
  <c r="AL421" i="1"/>
  <c r="AL276" i="1"/>
  <c r="AL406" i="1"/>
  <c r="AM406" i="1" s="1"/>
  <c r="AL262" i="1"/>
  <c r="AM262" i="1" s="1"/>
  <c r="AL392" i="1"/>
  <c r="AL253" i="1"/>
  <c r="AL378" i="1"/>
  <c r="AL243" i="1"/>
  <c r="AL368" i="1"/>
  <c r="AM368" i="1" s="1"/>
  <c r="AL228" i="1"/>
  <c r="AL218" i="1"/>
  <c r="AL206" i="1"/>
  <c r="AL194" i="1"/>
  <c r="AL182" i="1"/>
  <c r="AL357" i="1"/>
  <c r="AL167" i="1"/>
  <c r="AL349" i="1"/>
  <c r="AM349" i="1" s="1"/>
  <c r="AL154" i="1"/>
  <c r="AM154" i="1" s="1"/>
  <c r="AL142" i="1"/>
  <c r="AM142" i="1" s="1"/>
  <c r="AL342" i="1"/>
  <c r="AM342" i="1" s="1"/>
  <c r="AL330" i="1"/>
  <c r="AL131" i="1"/>
  <c r="AL119" i="1"/>
  <c r="AL107" i="1"/>
  <c r="AM107" i="1" s="1"/>
  <c r="AL99" i="1"/>
  <c r="AL87" i="1"/>
  <c r="AL77" i="1"/>
  <c r="AM77" i="1" s="1"/>
  <c r="AL312" i="1"/>
  <c r="AM312" i="1" s="1"/>
  <c r="AL60" i="1"/>
  <c r="AL50" i="1"/>
  <c r="AL305" i="1"/>
  <c r="AL7" i="1"/>
  <c r="AL29" i="1"/>
  <c r="AM29" i="1" s="1"/>
  <c r="AL19" i="1"/>
  <c r="AM19" i="1" s="1"/>
  <c r="AL1034" i="1"/>
  <c r="AO1018" i="1"/>
  <c r="AP1018" i="1" s="1"/>
  <c r="AQ1018" i="1" s="1"/>
  <c r="AR1018" i="1" s="1"/>
  <c r="AO602" i="1"/>
  <c r="AP602" i="1" s="1"/>
  <c r="AQ602" i="1" s="1"/>
  <c r="AR602" i="1" s="1"/>
  <c r="AO494" i="1"/>
  <c r="AL412" i="1"/>
  <c r="AL401" i="1"/>
  <c r="AL389" i="1"/>
  <c r="AL386" i="1"/>
  <c r="AL376" i="1"/>
  <c r="AL241" i="1"/>
  <c r="AL236" i="1"/>
  <c r="AL227" i="1"/>
  <c r="AL203" i="1"/>
  <c r="AL191" i="1"/>
  <c r="AL179" i="1"/>
  <c r="AL162" i="1"/>
  <c r="AL151" i="1"/>
  <c r="AL139" i="1"/>
  <c r="AL328" i="1"/>
  <c r="AM328" i="1" s="1"/>
  <c r="AL116" i="1"/>
  <c r="AL96" i="1"/>
  <c r="AL74" i="1"/>
  <c r="AL68" i="1"/>
  <c r="AM68" i="1" s="1"/>
  <c r="AL47" i="1"/>
  <c r="AM47" i="1" s="1"/>
  <c r="AL302" i="1"/>
  <c r="AM302" i="1" s="1"/>
  <c r="AL38" i="1"/>
  <c r="AM38" i="1" s="1"/>
  <c r="AL36" i="1"/>
  <c r="AM36" i="1" s="1"/>
  <c r="AL1029" i="1"/>
  <c r="AL1020" i="1"/>
  <c r="AL1008" i="1"/>
  <c r="AO1008" i="1" s="1"/>
  <c r="AP1008" i="1" s="1"/>
  <c r="AQ1008" i="1" s="1"/>
  <c r="AR1008" i="1" s="1"/>
  <c r="AL997" i="1"/>
  <c r="AL985" i="1"/>
  <c r="AL973" i="1"/>
  <c r="AL961" i="1"/>
  <c r="AM961" i="1" s="1"/>
  <c r="AL949" i="1"/>
  <c r="AM949" i="1" s="1"/>
  <c r="AL937" i="1"/>
  <c r="AM937" i="1" s="1"/>
  <c r="AL925" i="1"/>
  <c r="AL913" i="1"/>
  <c r="AM913" i="1" s="1"/>
  <c r="AL901" i="1"/>
  <c r="AL889" i="1"/>
  <c r="AL877" i="1"/>
  <c r="AL868" i="1"/>
  <c r="AL856" i="1"/>
  <c r="AL844" i="1"/>
  <c r="AL832" i="1"/>
  <c r="AL820" i="1"/>
  <c r="AL808" i="1"/>
  <c r="AO808" i="1" s="1"/>
  <c r="AP808" i="1" s="1"/>
  <c r="AQ808" i="1" s="1"/>
  <c r="AR808" i="1" s="1"/>
  <c r="AL796" i="1"/>
  <c r="AO796" i="1" s="1"/>
  <c r="AP796" i="1" s="1"/>
  <c r="AQ796" i="1" s="1"/>
  <c r="AR796" i="1" s="1"/>
  <c r="AL784" i="1"/>
  <c r="AL772" i="1"/>
  <c r="AL760" i="1"/>
  <c r="AL748" i="1"/>
  <c r="AL736" i="1"/>
  <c r="AO736" i="1" s="1"/>
  <c r="AP736" i="1" s="1"/>
  <c r="AQ736" i="1" s="1"/>
  <c r="AR736" i="1" s="1"/>
  <c r="AL724" i="1"/>
  <c r="AL712" i="1"/>
  <c r="AL700" i="1"/>
  <c r="AL688" i="1"/>
  <c r="AL676" i="1"/>
  <c r="AL664" i="1"/>
  <c r="AO664" i="1" s="1"/>
  <c r="AP664" i="1" s="1"/>
  <c r="AQ664" i="1" s="1"/>
  <c r="AR664" i="1" s="1"/>
  <c r="AL652" i="1"/>
  <c r="AL640" i="1"/>
  <c r="AL628" i="1"/>
  <c r="AL616" i="1"/>
  <c r="AL604" i="1"/>
  <c r="AL592" i="1"/>
  <c r="AO592" i="1" s="1"/>
  <c r="AP592" i="1" s="1"/>
  <c r="AQ592" i="1" s="1"/>
  <c r="AR592" i="1" s="1"/>
  <c r="AL580" i="1"/>
  <c r="AL568" i="1"/>
  <c r="AL556" i="1"/>
  <c r="AL544" i="1"/>
  <c r="AL532" i="1"/>
  <c r="AL520" i="1"/>
  <c r="AL508" i="1"/>
  <c r="AL496" i="1"/>
  <c r="AL484" i="1"/>
  <c r="AL472" i="1"/>
  <c r="AM472" i="1" s="1"/>
  <c r="AL460" i="1"/>
  <c r="AM460" i="1" s="1"/>
  <c r="AL448" i="1"/>
  <c r="AM448" i="1" s="1"/>
  <c r="AL439" i="1"/>
  <c r="AL427" i="1"/>
  <c r="AL415" i="1"/>
  <c r="AL271" i="1"/>
  <c r="AM271" i="1" s="1"/>
  <c r="AL404" i="1"/>
  <c r="AO404" i="1" s="1"/>
  <c r="AP404" i="1" s="1"/>
  <c r="AQ404" i="1" s="1"/>
  <c r="AR404" i="1" s="1"/>
  <c r="AL398" i="1"/>
  <c r="AM398" i="1" s="1"/>
  <c r="AL259" i="1"/>
  <c r="AL384" i="1"/>
  <c r="AM384" i="1" s="1"/>
  <c r="AL249" i="1"/>
  <c r="AL372" i="1"/>
  <c r="AL233" i="1"/>
  <c r="AL224" i="1"/>
  <c r="AO224" i="1" s="1"/>
  <c r="AP224" i="1" s="1"/>
  <c r="AQ224" i="1" s="1"/>
  <c r="AR224" i="1" s="1"/>
  <c r="AL212" i="1"/>
  <c r="AL200" i="1"/>
  <c r="AL188" i="1"/>
  <c r="AL176" i="1"/>
  <c r="AL173" i="1"/>
  <c r="AL353" i="1"/>
  <c r="AM353" i="1" s="1"/>
  <c r="AL159" i="1"/>
  <c r="AL148" i="1"/>
  <c r="AL137" i="1"/>
  <c r="AL336" i="1"/>
  <c r="AL133" i="1"/>
  <c r="AM133" i="1" s="1"/>
  <c r="AL125" i="1"/>
  <c r="AM125" i="1" s="1"/>
  <c r="AL113" i="1"/>
  <c r="AL319" i="1"/>
  <c r="AL93" i="1"/>
  <c r="AL83" i="1"/>
  <c r="AL71" i="1"/>
  <c r="AL66" i="1"/>
  <c r="AL307" i="1"/>
  <c r="AM307" i="1" s="1"/>
  <c r="AL44" i="1"/>
  <c r="AM44" i="1" s="1"/>
  <c r="AL299" i="1"/>
  <c r="AL35" i="1"/>
  <c r="AL23" i="1"/>
  <c r="AM23" i="1" s="1"/>
  <c r="AL1025" i="1"/>
  <c r="AL1013" i="1"/>
  <c r="AM1013" i="1" s="1"/>
  <c r="AL1001" i="1"/>
  <c r="AL990" i="1"/>
  <c r="AL978" i="1"/>
  <c r="AL966" i="1"/>
  <c r="AL954" i="1"/>
  <c r="AL942" i="1"/>
  <c r="AL906" i="1"/>
  <c r="AL894" i="1"/>
  <c r="AL882" i="1"/>
  <c r="AL873" i="1"/>
  <c r="AL849" i="1"/>
  <c r="AL837" i="1"/>
  <c r="AL813" i="1"/>
  <c r="AM813" i="1" s="1"/>
  <c r="AL801" i="1"/>
  <c r="AM801" i="1" s="1"/>
  <c r="AL789" i="1"/>
  <c r="AM789" i="1" s="1"/>
  <c r="AL777" i="1"/>
  <c r="AM777" i="1" s="1"/>
  <c r="AL765" i="1"/>
  <c r="AM765" i="1" s="1"/>
  <c r="AL729" i="1"/>
  <c r="AM729" i="1" s="1"/>
  <c r="AL717" i="1"/>
  <c r="AM717" i="1" s="1"/>
  <c r="AL705" i="1"/>
  <c r="AM705" i="1" s="1"/>
  <c r="AL681" i="1"/>
  <c r="AM681" i="1" s="1"/>
  <c r="AL669" i="1"/>
  <c r="AM669" i="1" s="1"/>
  <c r="AL657" i="1"/>
  <c r="AL645" i="1"/>
  <c r="AL633" i="1"/>
  <c r="AL621" i="1"/>
  <c r="AL597" i="1"/>
  <c r="AL585" i="1"/>
  <c r="AL573" i="1"/>
  <c r="AL549" i="1"/>
  <c r="AL537" i="1"/>
  <c r="AL525" i="1"/>
  <c r="AL513" i="1"/>
  <c r="AL501" i="1"/>
  <c r="AL489" i="1"/>
  <c r="AL477" i="1"/>
  <c r="AL453" i="1"/>
  <c r="AM453" i="1" s="1"/>
  <c r="AL441" i="1"/>
  <c r="AM441" i="1" s="1"/>
  <c r="AL432" i="1"/>
  <c r="AM432" i="1" s="1"/>
  <c r="AL275" i="1"/>
  <c r="AL405" i="1"/>
  <c r="AL261" i="1"/>
  <c r="AL377" i="1"/>
  <c r="AL373" i="1"/>
  <c r="AM373" i="1" s="1"/>
  <c r="AL367" i="1"/>
  <c r="AL364" i="1"/>
  <c r="AL205" i="1"/>
  <c r="AM205" i="1" s="1"/>
  <c r="AL193" i="1"/>
  <c r="AL181" i="1"/>
  <c r="AL12" i="1"/>
  <c r="AM12" i="1" s="1"/>
  <c r="AL141" i="1"/>
  <c r="AL341" i="1"/>
  <c r="AL130" i="1"/>
  <c r="AL118" i="1"/>
  <c r="AM118" i="1" s="1"/>
  <c r="AL317" i="1"/>
  <c r="AM317" i="1" s="1"/>
  <c r="AL76" i="1"/>
  <c r="AM76" i="1" s="1"/>
  <c r="AL49" i="1"/>
  <c r="AL304" i="1"/>
  <c r="AM304" i="1" s="1"/>
  <c r="AL1033" i="1"/>
  <c r="AM1033" i="1" s="1"/>
  <c r="AL1024" i="1"/>
  <c r="AL1012" i="1"/>
  <c r="AL1000" i="1"/>
  <c r="AL989" i="1"/>
  <c r="AM989" i="1" s="1"/>
  <c r="AL977" i="1"/>
  <c r="AL965" i="1"/>
  <c r="AO965" i="1" s="1"/>
  <c r="AP965" i="1" s="1"/>
  <c r="AQ965" i="1" s="1"/>
  <c r="AR965" i="1" s="1"/>
  <c r="AL953" i="1"/>
  <c r="AM953" i="1" s="1"/>
  <c r="AL941" i="1"/>
  <c r="AL929" i="1"/>
  <c r="AM929" i="1" s="1"/>
  <c r="AL917" i="1"/>
  <c r="AL905" i="1"/>
  <c r="AM905" i="1" s="1"/>
  <c r="AL893" i="1"/>
  <c r="AL881" i="1"/>
  <c r="AL872" i="1"/>
  <c r="AL860" i="1"/>
  <c r="AL848" i="1"/>
  <c r="AL836" i="1"/>
  <c r="AL824" i="1"/>
  <c r="AL812" i="1"/>
  <c r="AL800" i="1"/>
  <c r="AL788" i="1"/>
  <c r="AL776" i="1"/>
  <c r="AL764" i="1"/>
  <c r="AL752" i="1"/>
  <c r="AO752" i="1" s="1"/>
  <c r="AP752" i="1" s="1"/>
  <c r="AQ752" i="1" s="1"/>
  <c r="AR752" i="1" s="1"/>
  <c r="AL740" i="1"/>
  <c r="AO740" i="1" s="1"/>
  <c r="AP740" i="1" s="1"/>
  <c r="AQ740" i="1" s="1"/>
  <c r="AR740" i="1" s="1"/>
  <c r="AL728" i="1"/>
  <c r="AL716" i="1"/>
  <c r="AL704" i="1"/>
  <c r="AL692" i="1"/>
  <c r="AO692" i="1" s="1"/>
  <c r="AP692" i="1" s="1"/>
  <c r="AQ692" i="1" s="1"/>
  <c r="AR692" i="1" s="1"/>
  <c r="AL680" i="1"/>
  <c r="AM680" i="1" s="1"/>
  <c r="AL668" i="1"/>
  <c r="AL656" i="1"/>
  <c r="AL644" i="1"/>
  <c r="AL632" i="1"/>
  <c r="AL620" i="1"/>
  <c r="AL608" i="1"/>
  <c r="AO608" i="1" s="1"/>
  <c r="AP608" i="1" s="1"/>
  <c r="AQ608" i="1" s="1"/>
  <c r="AR608" i="1" s="1"/>
  <c r="AL596" i="1"/>
  <c r="AL584" i="1"/>
  <c r="AO584" i="1" s="1"/>
  <c r="AP584" i="1" s="1"/>
  <c r="AQ584" i="1" s="1"/>
  <c r="AR584" i="1" s="1"/>
  <c r="AL572" i="1"/>
  <c r="AL560" i="1"/>
  <c r="AL548" i="1"/>
  <c r="AL536" i="1"/>
  <c r="AO536" i="1" s="1"/>
  <c r="AP536" i="1" s="1"/>
  <c r="AQ536" i="1" s="1"/>
  <c r="AR536" i="1" s="1"/>
  <c r="AL524" i="1"/>
  <c r="AL512" i="1"/>
  <c r="AL500" i="1"/>
  <c r="AL488" i="1"/>
  <c r="AM488" i="1" s="1"/>
  <c r="AL476" i="1"/>
  <c r="AL464" i="1"/>
  <c r="AM464" i="1" s="1"/>
  <c r="AL452" i="1"/>
  <c r="AM452" i="1" s="1"/>
  <c r="AL282" i="1"/>
  <c r="AL431" i="1"/>
  <c r="AL419" i="1"/>
  <c r="AL274" i="1"/>
  <c r="AL270" i="1"/>
  <c r="AM270" i="1" s="1"/>
  <c r="AL402" i="1"/>
  <c r="AL390" i="1"/>
  <c r="AM390" i="1" s="1"/>
  <c r="AL387" i="1"/>
  <c r="AM387" i="1" s="1"/>
  <c r="AL250" i="1"/>
  <c r="AM250" i="1" s="1"/>
  <c r="AL242" i="1"/>
  <c r="AL366" i="1"/>
  <c r="AL363" i="1"/>
  <c r="AL216" i="1"/>
  <c r="AL204" i="1"/>
  <c r="AL192" i="1"/>
  <c r="AL180" i="1"/>
  <c r="AL355" i="1"/>
  <c r="AO355" i="1" s="1"/>
  <c r="AP355" i="1" s="1"/>
  <c r="AQ355" i="1" s="1"/>
  <c r="AR355" i="1" s="1"/>
  <c r="AL11" i="1"/>
  <c r="AM11" i="1" s="1"/>
  <c r="AL163" i="1"/>
  <c r="AL152" i="1"/>
  <c r="AL140" i="1"/>
  <c r="AL340" i="1"/>
  <c r="AL134" i="1"/>
  <c r="AO134" i="1" s="1"/>
  <c r="AP134" i="1" s="1"/>
  <c r="AQ134" i="1" s="1"/>
  <c r="AR134" i="1" s="1"/>
  <c r="AL129" i="1"/>
  <c r="AM129" i="1" s="1"/>
  <c r="AL117" i="1"/>
  <c r="AM117" i="1" s="1"/>
  <c r="AL105" i="1"/>
  <c r="AL97" i="1"/>
  <c r="AL316" i="1"/>
  <c r="AL75" i="1"/>
  <c r="AO75" i="1" s="1"/>
  <c r="AP75" i="1" s="1"/>
  <c r="AQ75" i="1" s="1"/>
  <c r="AR75" i="1" s="1"/>
  <c r="AL310" i="1"/>
  <c r="AL58" i="1"/>
  <c r="AM58" i="1" s="1"/>
  <c r="AL48" i="1"/>
  <c r="AL303" i="1"/>
  <c r="AL39" i="1"/>
  <c r="AL27" i="1"/>
  <c r="AL1038" i="1"/>
  <c r="AL289" i="1"/>
  <c r="AL1005" i="1"/>
  <c r="AL994" i="1"/>
  <c r="AL970" i="1"/>
  <c r="AL958" i="1"/>
  <c r="AL946" i="1"/>
  <c r="AL922" i="1"/>
  <c r="AL910" i="1"/>
  <c r="AL898" i="1"/>
  <c r="AL886" i="1"/>
  <c r="AL285" i="1"/>
  <c r="AL853" i="1"/>
  <c r="AL841" i="1"/>
  <c r="AL829" i="1"/>
  <c r="AL793" i="1"/>
  <c r="AM793" i="1" s="1"/>
  <c r="AL781" i="1"/>
  <c r="AM781" i="1" s="1"/>
  <c r="AL769" i="1"/>
  <c r="AM769" i="1" s="1"/>
  <c r="AL757" i="1"/>
  <c r="AM757" i="1" s="1"/>
  <c r="AL745" i="1"/>
  <c r="AM745" i="1" s="1"/>
  <c r="AL733" i="1"/>
  <c r="AM733" i="1" s="1"/>
  <c r="AL721" i="1"/>
  <c r="AM721" i="1" s="1"/>
  <c r="AL709" i="1"/>
  <c r="AM709" i="1" s="1"/>
  <c r="AL697" i="1"/>
  <c r="AM697" i="1" s="1"/>
  <c r="AL685" i="1"/>
  <c r="AM685" i="1" s="1"/>
  <c r="AL673" i="1"/>
  <c r="AM673" i="1" s="1"/>
  <c r="AL661" i="1"/>
  <c r="AL649" i="1"/>
  <c r="AL637" i="1"/>
  <c r="AL625" i="1"/>
  <c r="AL613" i="1"/>
  <c r="AL601" i="1"/>
  <c r="AL577" i="1"/>
  <c r="AL565" i="1"/>
  <c r="AL553" i="1"/>
  <c r="AL529" i="1"/>
  <c r="AL493" i="1"/>
  <c r="AL481" i="1"/>
  <c r="AL469" i="1"/>
  <c r="AL457" i="1"/>
  <c r="AM457" i="1" s="1"/>
  <c r="AL445" i="1"/>
  <c r="AM445" i="1" s="1"/>
  <c r="AL278" i="1"/>
  <c r="AL409" i="1"/>
  <c r="AL395" i="1"/>
  <c r="AL256" i="1"/>
  <c r="AL381" i="1"/>
  <c r="AL221" i="1"/>
  <c r="AM221" i="1" s="1"/>
  <c r="AL197" i="1"/>
  <c r="AL185" i="1"/>
  <c r="AM185" i="1" s="1"/>
  <c r="AL156" i="1"/>
  <c r="AL145" i="1"/>
  <c r="AL323" i="1"/>
  <c r="AL102" i="1"/>
  <c r="AM102" i="1" s="1"/>
  <c r="AL90" i="1"/>
  <c r="AM90" i="1" s="1"/>
  <c r="AL63" i="1"/>
  <c r="AL53" i="1"/>
  <c r="AL20" i="1"/>
  <c r="AM20" i="1" s="1"/>
  <c r="AM724" i="1"/>
  <c r="AO724" i="1"/>
  <c r="AP724" i="1" s="1"/>
  <c r="AQ724" i="1" s="1"/>
  <c r="AR724" i="1" s="1"/>
  <c r="AM208" i="1"/>
  <c r="AO208" i="1"/>
  <c r="AP208" i="1" s="1"/>
  <c r="AQ208" i="1" s="1"/>
  <c r="AR208" i="1" s="1"/>
  <c r="AM194" i="1"/>
  <c r="AO194" i="1"/>
  <c r="AP194" i="1" s="1"/>
  <c r="AQ194" i="1" s="1"/>
  <c r="AR194" i="1" s="1"/>
  <c r="AM338" i="1"/>
  <c r="AO338" i="1"/>
  <c r="AP338" i="1" s="1"/>
  <c r="AQ338" i="1" s="1"/>
  <c r="AR338" i="1" s="1"/>
  <c r="AM1029" i="1"/>
  <c r="AO1029" i="1"/>
  <c r="AP1029" i="1" s="1"/>
  <c r="AQ1029" i="1" s="1"/>
  <c r="AR1029" i="1" s="1"/>
  <c r="AO32" i="1"/>
  <c r="AP32" i="1" s="1"/>
  <c r="AQ32" i="1" s="1"/>
  <c r="AR32" i="1" s="1"/>
  <c r="AM32" i="1"/>
  <c r="AM71" i="1"/>
  <c r="AO71" i="1"/>
  <c r="AP71" i="1" s="1"/>
  <c r="AQ71" i="1" s="1"/>
  <c r="AR71" i="1" s="1"/>
  <c r="AO1027" i="1"/>
  <c r="AP1027" i="1" s="1"/>
  <c r="AQ1027" i="1" s="1"/>
  <c r="AR1027" i="1" s="1"/>
  <c r="AM1027" i="1"/>
  <c r="AM1022" i="1"/>
  <c r="AO1022" i="1"/>
  <c r="AP1022" i="1" s="1"/>
  <c r="AQ1022" i="1" s="1"/>
  <c r="AR1022" i="1" s="1"/>
  <c r="AM1014" i="1"/>
  <c r="AO1014" i="1"/>
  <c r="AP1014" i="1" s="1"/>
  <c r="AQ1014" i="1" s="1"/>
  <c r="AR1014" i="1" s="1"/>
  <c r="AM1006" i="1"/>
  <c r="AO1006" i="1"/>
  <c r="AP1006" i="1" s="1"/>
  <c r="AQ1006" i="1" s="1"/>
  <c r="AR1006" i="1" s="1"/>
  <c r="AM999" i="1"/>
  <c r="AO999" i="1"/>
  <c r="AP999" i="1" s="1"/>
  <c r="AQ999" i="1" s="1"/>
  <c r="AR999" i="1" s="1"/>
  <c r="AM959" i="1"/>
  <c r="AO959" i="1"/>
  <c r="AP959" i="1" s="1"/>
  <c r="AQ959" i="1" s="1"/>
  <c r="AR959" i="1" s="1"/>
  <c r="AM951" i="1"/>
  <c r="AO951" i="1"/>
  <c r="AP951" i="1" s="1"/>
  <c r="AQ951" i="1" s="1"/>
  <c r="AR951" i="1" s="1"/>
  <c r="AM947" i="1"/>
  <c r="AO947" i="1"/>
  <c r="AP947" i="1" s="1"/>
  <c r="AQ947" i="1" s="1"/>
  <c r="AR947" i="1" s="1"/>
  <c r="AM939" i="1"/>
  <c r="AO939" i="1"/>
  <c r="AP939" i="1" s="1"/>
  <c r="AQ939" i="1" s="1"/>
  <c r="AR939" i="1" s="1"/>
  <c r="AM935" i="1"/>
  <c r="AO935" i="1"/>
  <c r="AP935" i="1" s="1"/>
  <c r="AQ935" i="1" s="1"/>
  <c r="AR935" i="1" s="1"/>
  <c r="AM927" i="1"/>
  <c r="AO927" i="1"/>
  <c r="AP927" i="1" s="1"/>
  <c r="AQ927" i="1" s="1"/>
  <c r="AR927" i="1" s="1"/>
  <c r="AM923" i="1"/>
  <c r="AO923" i="1"/>
  <c r="AP923" i="1" s="1"/>
  <c r="AQ923" i="1" s="1"/>
  <c r="AR923" i="1" s="1"/>
  <c r="AM915" i="1"/>
  <c r="AO915" i="1"/>
  <c r="AP915" i="1" s="1"/>
  <c r="AQ915" i="1" s="1"/>
  <c r="AR915" i="1" s="1"/>
  <c r="AM911" i="1"/>
  <c r="AO911" i="1"/>
  <c r="AP911" i="1" s="1"/>
  <c r="AQ911" i="1" s="1"/>
  <c r="AR911" i="1" s="1"/>
  <c r="AM903" i="1"/>
  <c r="AO903" i="1"/>
  <c r="AP903" i="1" s="1"/>
  <c r="AQ903" i="1" s="1"/>
  <c r="AR903" i="1" s="1"/>
  <c r="AM899" i="1"/>
  <c r="AO899" i="1"/>
  <c r="AP899" i="1" s="1"/>
  <c r="AQ899" i="1" s="1"/>
  <c r="AR899" i="1" s="1"/>
  <c r="AM662" i="1"/>
  <c r="AO662" i="1"/>
  <c r="AP662" i="1" s="1"/>
  <c r="AQ662" i="1" s="1"/>
  <c r="AR662" i="1" s="1"/>
  <c r="AM658" i="1"/>
  <c r="AO658" i="1"/>
  <c r="AP658" i="1" s="1"/>
  <c r="AQ658" i="1" s="1"/>
  <c r="AR658" i="1" s="1"/>
  <c r="AM650" i="1"/>
  <c r="AO650" i="1"/>
  <c r="AP650" i="1" s="1"/>
  <c r="AQ650" i="1" s="1"/>
  <c r="AR650" i="1" s="1"/>
  <c r="AO642" i="1"/>
  <c r="AP642" i="1" s="1"/>
  <c r="AQ642" i="1" s="1"/>
  <c r="AR642" i="1" s="1"/>
  <c r="AM642" i="1"/>
  <c r="AM634" i="1"/>
  <c r="AO634" i="1"/>
  <c r="AP634" i="1" s="1"/>
  <c r="AQ634" i="1" s="1"/>
  <c r="AR634" i="1" s="1"/>
  <c r="AO626" i="1"/>
  <c r="AP626" i="1" s="1"/>
  <c r="AQ626" i="1" s="1"/>
  <c r="AR626" i="1" s="1"/>
  <c r="AM626" i="1"/>
  <c r="AO618" i="1"/>
  <c r="AP618" i="1" s="1"/>
  <c r="AQ618" i="1" s="1"/>
  <c r="AR618" i="1" s="1"/>
  <c r="AM618" i="1"/>
  <c r="AM594" i="1"/>
  <c r="AO594" i="1"/>
  <c r="AP594" i="1" s="1"/>
  <c r="AQ594" i="1" s="1"/>
  <c r="AR594" i="1" s="1"/>
  <c r="AM586" i="1"/>
  <c r="AO586" i="1"/>
  <c r="AP586" i="1" s="1"/>
  <c r="AQ586" i="1" s="1"/>
  <c r="AR586" i="1" s="1"/>
  <c r="AM578" i="1"/>
  <c r="AO578" i="1"/>
  <c r="AP578" i="1" s="1"/>
  <c r="AQ578" i="1" s="1"/>
  <c r="AR578" i="1" s="1"/>
  <c r="AO570" i="1"/>
  <c r="AP570" i="1" s="1"/>
  <c r="AQ570" i="1" s="1"/>
  <c r="AR570" i="1" s="1"/>
  <c r="AM570" i="1"/>
  <c r="AO562" i="1"/>
  <c r="AP562" i="1" s="1"/>
  <c r="AQ562" i="1" s="1"/>
  <c r="AR562" i="1" s="1"/>
  <c r="AM562" i="1"/>
  <c r="AO554" i="1"/>
  <c r="AP554" i="1" s="1"/>
  <c r="AQ554" i="1" s="1"/>
  <c r="AR554" i="1" s="1"/>
  <c r="AM554" i="1"/>
  <c r="AO546" i="1"/>
  <c r="AP546" i="1" s="1"/>
  <c r="AQ546" i="1" s="1"/>
  <c r="AR546" i="1" s="1"/>
  <c r="AM546" i="1"/>
  <c r="AO538" i="1"/>
  <c r="AP538" i="1" s="1"/>
  <c r="AQ538" i="1" s="1"/>
  <c r="AR538" i="1" s="1"/>
  <c r="AO433" i="1"/>
  <c r="AP433" i="1" s="1"/>
  <c r="AQ433" i="1" s="1"/>
  <c r="AR433" i="1" s="1"/>
  <c r="AM425" i="1"/>
  <c r="AO425" i="1"/>
  <c r="AP425" i="1" s="1"/>
  <c r="AQ425" i="1" s="1"/>
  <c r="AR425" i="1" s="1"/>
  <c r="AP237" i="1"/>
  <c r="AQ237" i="1" s="1"/>
  <c r="AR237" i="1" s="1"/>
  <c r="AM237" i="1"/>
  <c r="AO368" i="1"/>
  <c r="AO235" i="1"/>
  <c r="AP235" i="1" s="1"/>
  <c r="AQ235" i="1" s="1"/>
  <c r="AR235" i="1" s="1"/>
  <c r="AM235" i="1"/>
  <c r="AO231" i="1"/>
  <c r="AP231" i="1" s="1"/>
  <c r="AQ231" i="1" s="1"/>
  <c r="AR231" i="1" s="1"/>
  <c r="AM231" i="1"/>
  <c r="AM228" i="1"/>
  <c r="AO228" i="1"/>
  <c r="AP228" i="1" s="1"/>
  <c r="AQ228" i="1" s="1"/>
  <c r="AR228" i="1" s="1"/>
  <c r="AM222" i="1"/>
  <c r="AO222" i="1"/>
  <c r="AP222" i="1" s="1"/>
  <c r="AQ222" i="1" s="1"/>
  <c r="AR222" i="1" s="1"/>
  <c r="AO218" i="1"/>
  <c r="AP218" i="1" s="1"/>
  <c r="AQ218" i="1" s="1"/>
  <c r="AR218" i="1" s="1"/>
  <c r="AM218" i="1"/>
  <c r="AM206" i="1"/>
  <c r="AO206" i="1"/>
  <c r="AP206" i="1" s="1"/>
  <c r="AQ206" i="1" s="1"/>
  <c r="AR206" i="1" s="1"/>
  <c r="AM202" i="1"/>
  <c r="AO202" i="1"/>
  <c r="AP202" i="1" s="1"/>
  <c r="AQ202" i="1" s="1"/>
  <c r="AR202" i="1" s="1"/>
  <c r="AM198" i="1"/>
  <c r="AO198" i="1"/>
  <c r="AP198" i="1" s="1"/>
  <c r="AQ198" i="1" s="1"/>
  <c r="AR198" i="1" s="1"/>
  <c r="AM182" i="1"/>
  <c r="AO182" i="1"/>
  <c r="AP182" i="1" s="1"/>
  <c r="AQ182" i="1" s="1"/>
  <c r="AR182" i="1" s="1"/>
  <c r="AM167" i="1"/>
  <c r="AO167" i="1"/>
  <c r="AP167" i="1" s="1"/>
  <c r="AQ167" i="1" s="1"/>
  <c r="AR167" i="1" s="1"/>
  <c r="AM9" i="1"/>
  <c r="AO9" i="1"/>
  <c r="AP9" i="1" s="1"/>
  <c r="AQ9" i="1" s="1"/>
  <c r="AR9" i="1" s="1"/>
  <c r="AM91" i="1"/>
  <c r="AO91" i="1"/>
  <c r="AP91" i="1" s="1"/>
  <c r="AQ91" i="1" s="1"/>
  <c r="AR91" i="1" s="1"/>
  <c r="AO87" i="1"/>
  <c r="AP87" i="1" s="1"/>
  <c r="AQ87" i="1" s="1"/>
  <c r="AR87" i="1" s="1"/>
  <c r="AM87" i="1"/>
  <c r="AO81" i="1"/>
  <c r="AP81" i="1" s="1"/>
  <c r="AQ81" i="1" s="1"/>
  <c r="AR81" i="1" s="1"/>
  <c r="AM81" i="1"/>
  <c r="AM73" i="1"/>
  <c r="AO73" i="1"/>
  <c r="AP73" i="1" s="1"/>
  <c r="AQ73" i="1" s="1"/>
  <c r="AR73" i="1" s="1"/>
  <c r="AM54" i="1"/>
  <c r="AO54" i="1"/>
  <c r="AP54" i="1" s="1"/>
  <c r="AQ54" i="1" s="1"/>
  <c r="AR54" i="1" s="1"/>
  <c r="AM1037" i="1"/>
  <c r="AO1037" i="1"/>
  <c r="AP1037" i="1" s="1"/>
  <c r="AQ1037" i="1" s="1"/>
  <c r="AR1037" i="1" s="1"/>
  <c r="AM288" i="1"/>
  <c r="AO1000" i="1"/>
  <c r="AP1000" i="1" s="1"/>
  <c r="AQ1000" i="1" s="1"/>
  <c r="AR1000" i="1" s="1"/>
  <c r="AM1000" i="1"/>
  <c r="AM981" i="1"/>
  <c r="AO981" i="1"/>
  <c r="AP981" i="1" s="1"/>
  <c r="AQ981" i="1" s="1"/>
  <c r="AR981" i="1" s="1"/>
  <c r="AM973" i="1"/>
  <c r="AO973" i="1"/>
  <c r="AP973" i="1" s="1"/>
  <c r="AQ973" i="1" s="1"/>
  <c r="AR973" i="1" s="1"/>
  <c r="AM881" i="1"/>
  <c r="AO881" i="1"/>
  <c r="AP881" i="1" s="1"/>
  <c r="AQ881" i="1" s="1"/>
  <c r="AR881" i="1" s="1"/>
  <c r="AM284" i="1"/>
  <c r="AO284" i="1"/>
  <c r="AP284" i="1" s="1"/>
  <c r="AQ284" i="1" s="1"/>
  <c r="AR284" i="1" s="1"/>
  <c r="AM868" i="1"/>
  <c r="AO868" i="1"/>
  <c r="AP868" i="1" s="1"/>
  <c r="AQ868" i="1" s="1"/>
  <c r="AR868" i="1" s="1"/>
  <c r="AM860" i="1"/>
  <c r="AO860" i="1"/>
  <c r="AP860" i="1" s="1"/>
  <c r="AQ860" i="1" s="1"/>
  <c r="AR860" i="1" s="1"/>
  <c r="AM852" i="1"/>
  <c r="AO852" i="1"/>
  <c r="AP852" i="1" s="1"/>
  <c r="AQ852" i="1" s="1"/>
  <c r="AR852" i="1" s="1"/>
  <c r="AM844" i="1"/>
  <c r="AO844" i="1"/>
  <c r="AP844" i="1" s="1"/>
  <c r="AQ844" i="1" s="1"/>
  <c r="AR844" i="1" s="1"/>
  <c r="AM788" i="1"/>
  <c r="AO788" i="1"/>
  <c r="AP788" i="1" s="1"/>
  <c r="AQ788" i="1" s="1"/>
  <c r="AR788" i="1" s="1"/>
  <c r="AM780" i="1"/>
  <c r="AO780" i="1"/>
  <c r="AP780" i="1" s="1"/>
  <c r="AQ780" i="1" s="1"/>
  <c r="AR780" i="1" s="1"/>
  <c r="AM772" i="1"/>
  <c r="AO772" i="1"/>
  <c r="AP772" i="1" s="1"/>
  <c r="AQ772" i="1" s="1"/>
  <c r="AR772" i="1" s="1"/>
  <c r="AM764" i="1"/>
  <c r="AO764" i="1"/>
  <c r="AP764" i="1" s="1"/>
  <c r="AQ764" i="1" s="1"/>
  <c r="AR764" i="1" s="1"/>
  <c r="AM756" i="1"/>
  <c r="AO756" i="1"/>
  <c r="AP756" i="1" s="1"/>
  <c r="AQ756" i="1" s="1"/>
  <c r="AR756" i="1" s="1"/>
  <c r="AM748" i="1"/>
  <c r="AO748" i="1"/>
  <c r="AP748" i="1" s="1"/>
  <c r="AQ748" i="1" s="1"/>
  <c r="AR748" i="1" s="1"/>
  <c r="AM732" i="1"/>
  <c r="AO732" i="1"/>
  <c r="AP732" i="1" s="1"/>
  <c r="AQ732" i="1" s="1"/>
  <c r="AR732" i="1" s="1"/>
  <c r="AM720" i="1"/>
  <c r="AO720" i="1"/>
  <c r="AP720" i="1" s="1"/>
  <c r="AQ720" i="1" s="1"/>
  <c r="AR720" i="1" s="1"/>
  <c r="AM712" i="1"/>
  <c r="AO712" i="1"/>
  <c r="AP712" i="1" s="1"/>
  <c r="AQ712" i="1" s="1"/>
  <c r="AR712" i="1" s="1"/>
  <c r="AM704" i="1"/>
  <c r="AO704" i="1"/>
  <c r="AP704" i="1" s="1"/>
  <c r="AQ704" i="1" s="1"/>
  <c r="AR704" i="1" s="1"/>
  <c r="AM688" i="1"/>
  <c r="AO688" i="1"/>
  <c r="AP688" i="1" s="1"/>
  <c r="AQ688" i="1" s="1"/>
  <c r="AR688" i="1" s="1"/>
  <c r="AM668" i="1"/>
  <c r="AO668" i="1"/>
  <c r="AP668" i="1" s="1"/>
  <c r="AQ668" i="1" s="1"/>
  <c r="AR668" i="1" s="1"/>
  <c r="AO656" i="1"/>
  <c r="AP656" i="1" s="1"/>
  <c r="AQ656" i="1" s="1"/>
  <c r="AR656" i="1" s="1"/>
  <c r="AM648" i="1"/>
  <c r="AO648" i="1"/>
  <c r="AP648" i="1" s="1"/>
  <c r="AQ648" i="1" s="1"/>
  <c r="AR648" i="1" s="1"/>
  <c r="AO628" i="1"/>
  <c r="AP628" i="1" s="1"/>
  <c r="AQ628" i="1" s="1"/>
  <c r="AR628" i="1" s="1"/>
  <c r="AM628" i="1"/>
  <c r="AM620" i="1"/>
  <c r="AO620" i="1"/>
  <c r="AP620" i="1" s="1"/>
  <c r="AQ620" i="1" s="1"/>
  <c r="AR620" i="1" s="1"/>
  <c r="AO600" i="1"/>
  <c r="AP600" i="1" s="1"/>
  <c r="AQ600" i="1" s="1"/>
  <c r="AR600" i="1" s="1"/>
  <c r="AM600" i="1"/>
  <c r="AO580" i="1"/>
  <c r="AP580" i="1" s="1"/>
  <c r="AQ580" i="1" s="1"/>
  <c r="AR580" i="1" s="1"/>
  <c r="AM580" i="1"/>
  <c r="AO572" i="1"/>
  <c r="AP572" i="1" s="1"/>
  <c r="AQ572" i="1" s="1"/>
  <c r="AR572" i="1" s="1"/>
  <c r="AM572" i="1"/>
  <c r="AO556" i="1"/>
  <c r="AP556" i="1" s="1"/>
  <c r="AQ556" i="1" s="1"/>
  <c r="AR556" i="1" s="1"/>
  <c r="AM556" i="1"/>
  <c r="AM548" i="1"/>
  <c r="AO548" i="1"/>
  <c r="AP548" i="1" s="1"/>
  <c r="AQ548" i="1" s="1"/>
  <c r="AR548" i="1" s="1"/>
  <c r="AM540" i="1"/>
  <c r="AO540" i="1"/>
  <c r="AP540" i="1" s="1"/>
  <c r="AQ540" i="1" s="1"/>
  <c r="AR540" i="1" s="1"/>
  <c r="AM427" i="1"/>
  <c r="AO427" i="1"/>
  <c r="AP427" i="1" s="1"/>
  <c r="AQ427" i="1" s="1"/>
  <c r="AR427" i="1" s="1"/>
  <c r="AM233" i="1"/>
  <c r="AO233" i="1"/>
  <c r="AP233" i="1" s="1"/>
  <c r="AQ233" i="1" s="1"/>
  <c r="AR233" i="1" s="1"/>
  <c r="AM363" i="1"/>
  <c r="AO363" i="1"/>
  <c r="AP363" i="1" s="1"/>
  <c r="AQ363" i="1" s="1"/>
  <c r="AR363" i="1" s="1"/>
  <c r="AO216" i="1"/>
  <c r="AP216" i="1" s="1"/>
  <c r="AQ216" i="1" s="1"/>
  <c r="AR216" i="1" s="1"/>
  <c r="AM216" i="1"/>
  <c r="AM212" i="1"/>
  <c r="AO212" i="1"/>
  <c r="AP212" i="1" s="1"/>
  <c r="AQ212" i="1" s="1"/>
  <c r="AR212" i="1" s="1"/>
  <c r="AM204" i="1"/>
  <c r="AO204" i="1"/>
  <c r="AP204" i="1" s="1"/>
  <c r="AQ204" i="1" s="1"/>
  <c r="AR204" i="1" s="1"/>
  <c r="AM192" i="1"/>
  <c r="AO192" i="1"/>
  <c r="AP192" i="1" s="1"/>
  <c r="AQ192" i="1" s="1"/>
  <c r="AR192" i="1" s="1"/>
  <c r="AO188" i="1"/>
  <c r="AP188" i="1" s="1"/>
  <c r="AQ188" i="1" s="1"/>
  <c r="AR188" i="1" s="1"/>
  <c r="AM188" i="1"/>
  <c r="AM180" i="1"/>
  <c r="AO180" i="1"/>
  <c r="AP180" i="1" s="1"/>
  <c r="AQ180" i="1" s="1"/>
  <c r="AR180" i="1" s="1"/>
  <c r="AM176" i="1"/>
  <c r="AO176" i="1"/>
  <c r="AP176" i="1" s="1"/>
  <c r="AQ176" i="1" s="1"/>
  <c r="AR176" i="1" s="1"/>
  <c r="AM359" i="1"/>
  <c r="AO359" i="1"/>
  <c r="AP359" i="1" s="1"/>
  <c r="AQ359" i="1" s="1"/>
  <c r="AR359" i="1" s="1"/>
  <c r="AM169" i="1"/>
  <c r="AO169" i="1"/>
  <c r="AP169" i="1" s="1"/>
  <c r="AQ169" i="1" s="1"/>
  <c r="AR169" i="1" s="1"/>
  <c r="AO93" i="1"/>
  <c r="AP93" i="1" s="1"/>
  <c r="AQ93" i="1" s="1"/>
  <c r="AR93" i="1" s="1"/>
  <c r="AM93" i="1"/>
  <c r="AO89" i="1"/>
  <c r="AP89" i="1" s="1"/>
  <c r="AQ89" i="1" s="1"/>
  <c r="AR89" i="1" s="1"/>
  <c r="AM89" i="1"/>
  <c r="AM316" i="1"/>
  <c r="AO316" i="1"/>
  <c r="AP316" i="1" s="1"/>
  <c r="AQ316" i="1" s="1"/>
  <c r="AR316" i="1" s="1"/>
  <c r="AO83" i="1"/>
  <c r="AP83" i="1" s="1"/>
  <c r="AQ83" i="1" s="1"/>
  <c r="AR83" i="1" s="1"/>
  <c r="AM83" i="1"/>
  <c r="AM79" i="1"/>
  <c r="AO79" i="1"/>
  <c r="AP79" i="1" s="1"/>
  <c r="AQ79" i="1" s="1"/>
  <c r="AR79" i="1" s="1"/>
  <c r="AO314" i="1"/>
  <c r="AP314" i="1" s="1"/>
  <c r="AQ314" i="1" s="1"/>
  <c r="AR314" i="1" s="1"/>
  <c r="AP39" i="1"/>
  <c r="AQ39" i="1" s="1"/>
  <c r="AR39" i="1" s="1"/>
  <c r="AM39" i="1"/>
  <c r="AO250" i="1"/>
  <c r="AP250" i="1" s="1"/>
  <c r="AQ250" i="1" s="1"/>
  <c r="AR250" i="1" s="1"/>
  <c r="AO380" i="1"/>
  <c r="AP380" i="1" s="1"/>
  <c r="AQ380" i="1" s="1"/>
  <c r="AR380" i="1" s="1"/>
  <c r="AO382" i="1"/>
  <c r="AP382" i="1" s="1"/>
  <c r="AQ382" i="1" s="1"/>
  <c r="AR382" i="1" s="1"/>
  <c r="AO384" i="1"/>
  <c r="AP384" i="1" s="1"/>
  <c r="AQ384" i="1" s="1"/>
  <c r="AR384" i="1" s="1"/>
  <c r="AO251" i="1"/>
  <c r="AP251" i="1" s="1"/>
  <c r="AQ251" i="1" s="1"/>
  <c r="AR251" i="1" s="1"/>
  <c r="AO387" i="1"/>
  <c r="AP387" i="1" s="1"/>
  <c r="AQ387" i="1" s="1"/>
  <c r="AR387" i="1" s="1"/>
  <c r="AO255" i="1"/>
  <c r="AP255" i="1" s="1"/>
  <c r="AQ255" i="1" s="1"/>
  <c r="AR255" i="1" s="1"/>
  <c r="AO257" i="1"/>
  <c r="AP257" i="1" s="1"/>
  <c r="AQ257" i="1" s="1"/>
  <c r="AR257" i="1" s="1"/>
  <c r="AO388" i="1"/>
  <c r="AP388" i="1" s="1"/>
  <c r="AQ388" i="1" s="1"/>
  <c r="AR388" i="1" s="1"/>
  <c r="AO390" i="1"/>
  <c r="AP390" i="1" s="1"/>
  <c r="AQ390" i="1" s="1"/>
  <c r="AR390" i="1" s="1"/>
  <c r="AO394" i="1"/>
  <c r="AP394" i="1" s="1"/>
  <c r="AQ394" i="1" s="1"/>
  <c r="AR394" i="1" s="1"/>
  <c r="AO396" i="1"/>
  <c r="AP396" i="1" s="1"/>
  <c r="AQ396" i="1" s="1"/>
  <c r="AR396" i="1" s="1"/>
  <c r="AO400" i="1"/>
  <c r="AP400" i="1" s="1"/>
  <c r="AQ400" i="1" s="1"/>
  <c r="AR400" i="1" s="1"/>
  <c r="AM120" i="1"/>
  <c r="AP30" i="1"/>
  <c r="AQ30" i="1" s="1"/>
  <c r="AR30" i="1" s="1"/>
  <c r="AO23" i="1"/>
  <c r="AP23" i="1" s="1"/>
  <c r="AQ23" i="1" s="1"/>
  <c r="AR23" i="1" s="1"/>
  <c r="AO312" i="1"/>
  <c r="AP312" i="1" s="1"/>
  <c r="AQ312" i="1" s="1"/>
  <c r="AR312" i="1" s="1"/>
  <c r="AO452" i="1"/>
  <c r="AP452" i="1" s="1"/>
  <c r="AQ452" i="1" s="1"/>
  <c r="AR452" i="1" s="1"/>
  <c r="AO456" i="1"/>
  <c r="AP456" i="1" s="1"/>
  <c r="AQ456" i="1" s="1"/>
  <c r="AR456" i="1" s="1"/>
  <c r="AO103" i="1"/>
  <c r="AP103" i="1" s="1"/>
  <c r="AQ103" i="1" s="1"/>
  <c r="AR103" i="1" s="1"/>
  <c r="AO321" i="1"/>
  <c r="AP321" i="1" s="1"/>
  <c r="AQ321" i="1" s="1"/>
  <c r="AR321" i="1" s="1"/>
  <c r="AO107" i="1"/>
  <c r="AP107" i="1" s="1"/>
  <c r="AQ107" i="1" s="1"/>
  <c r="AR107" i="1" s="1"/>
  <c r="AO111" i="1"/>
  <c r="AP111" i="1" s="1"/>
  <c r="AQ111" i="1" s="1"/>
  <c r="AR111" i="1" s="1"/>
  <c r="AO117" i="1"/>
  <c r="AP117" i="1" s="1"/>
  <c r="AQ117" i="1" s="1"/>
  <c r="AR117" i="1" s="1"/>
  <c r="AO334" i="1"/>
  <c r="AP334" i="1" s="1"/>
  <c r="AQ334" i="1" s="1"/>
  <c r="AR334" i="1" s="1"/>
  <c r="AO342" i="1"/>
  <c r="AP342" i="1" s="1"/>
  <c r="AQ342" i="1" s="1"/>
  <c r="AR342" i="1" s="1"/>
  <c r="AO498" i="1"/>
  <c r="AP498" i="1" s="1"/>
  <c r="AQ498" i="1" s="1"/>
  <c r="AR498" i="1" s="1"/>
  <c r="AO506" i="1"/>
  <c r="AP506" i="1" s="1"/>
  <c r="AQ506" i="1" s="1"/>
  <c r="AR506" i="1" s="1"/>
  <c r="AO510" i="1"/>
  <c r="AP510" i="1" s="1"/>
  <c r="AQ510" i="1" s="1"/>
  <c r="AR510" i="1" s="1"/>
  <c r="AO514" i="1"/>
  <c r="AP514" i="1" s="1"/>
  <c r="AQ514" i="1" s="1"/>
  <c r="AR514" i="1" s="1"/>
  <c r="AO518" i="1"/>
  <c r="AP518" i="1" s="1"/>
  <c r="AQ518" i="1" s="1"/>
  <c r="AR518" i="1" s="1"/>
  <c r="AO522" i="1"/>
  <c r="AP522" i="1" s="1"/>
  <c r="AQ522" i="1" s="1"/>
  <c r="AR522" i="1" s="1"/>
  <c r="AO526" i="1"/>
  <c r="AP526" i="1" s="1"/>
  <c r="AQ526" i="1" s="1"/>
  <c r="AR526" i="1" s="1"/>
  <c r="AO530" i="1"/>
  <c r="AP530" i="1" s="1"/>
  <c r="AQ530" i="1" s="1"/>
  <c r="AR530" i="1" s="1"/>
  <c r="AO290" i="1"/>
  <c r="AP290" i="1" s="1"/>
  <c r="AQ290" i="1" s="1"/>
  <c r="AR290" i="1" s="1"/>
  <c r="AO714" i="1"/>
  <c r="AP714" i="1" s="1"/>
  <c r="AQ714" i="1" s="1"/>
  <c r="AR714" i="1" s="1"/>
  <c r="AO722" i="1"/>
  <c r="AP722" i="1" s="1"/>
  <c r="AQ722" i="1" s="1"/>
  <c r="AR722" i="1" s="1"/>
  <c r="AO730" i="1"/>
  <c r="AP730" i="1" s="1"/>
  <c r="AQ730" i="1" s="1"/>
  <c r="AR730" i="1" s="1"/>
  <c r="AO738" i="1"/>
  <c r="AP738" i="1" s="1"/>
  <c r="AQ738" i="1" s="1"/>
  <c r="AR738" i="1" s="1"/>
  <c r="AO746" i="1"/>
  <c r="AP746" i="1" s="1"/>
  <c r="AQ746" i="1" s="1"/>
  <c r="AR746" i="1" s="1"/>
  <c r="AO754" i="1"/>
  <c r="AP754" i="1" s="1"/>
  <c r="AQ754" i="1" s="1"/>
  <c r="AR754" i="1" s="1"/>
  <c r="AO762" i="1"/>
  <c r="AP762" i="1" s="1"/>
  <c r="AQ762" i="1" s="1"/>
  <c r="AR762" i="1" s="1"/>
  <c r="AO770" i="1"/>
  <c r="AP770" i="1" s="1"/>
  <c r="AQ770" i="1" s="1"/>
  <c r="AR770" i="1" s="1"/>
  <c r="AO171" i="1"/>
  <c r="AP171" i="1" s="1"/>
  <c r="AQ171" i="1" s="1"/>
  <c r="AR171" i="1" s="1"/>
  <c r="AO782" i="1"/>
  <c r="AP782" i="1" s="1"/>
  <c r="AQ782" i="1" s="1"/>
  <c r="AR782" i="1" s="1"/>
  <c r="AO790" i="1"/>
  <c r="AP790" i="1" s="1"/>
  <c r="AQ790" i="1" s="1"/>
  <c r="AR790" i="1" s="1"/>
  <c r="AO798" i="1"/>
  <c r="AP798" i="1" s="1"/>
  <c r="AQ798" i="1" s="1"/>
  <c r="AR798" i="1" s="1"/>
  <c r="AO806" i="1"/>
  <c r="AP806" i="1" s="1"/>
  <c r="AQ806" i="1" s="1"/>
  <c r="AR806" i="1" s="1"/>
  <c r="AO814" i="1"/>
  <c r="AP814" i="1" s="1"/>
  <c r="AQ814" i="1" s="1"/>
  <c r="AR814" i="1" s="1"/>
  <c r="AO905" i="1"/>
  <c r="AP905" i="1" s="1"/>
  <c r="AQ905" i="1" s="1"/>
  <c r="AR905" i="1" s="1"/>
  <c r="AO913" i="1"/>
  <c r="AP913" i="1" s="1"/>
  <c r="AQ913" i="1" s="1"/>
  <c r="AR913" i="1" s="1"/>
  <c r="AO921" i="1"/>
  <c r="AP921" i="1" s="1"/>
  <c r="AQ921" i="1" s="1"/>
  <c r="AR921" i="1" s="1"/>
  <c r="AO929" i="1"/>
  <c r="AP929" i="1" s="1"/>
  <c r="AQ929" i="1" s="1"/>
  <c r="AR929" i="1" s="1"/>
  <c r="AO937" i="1"/>
  <c r="AP937" i="1" s="1"/>
  <c r="AQ937" i="1" s="1"/>
  <c r="AR937" i="1" s="1"/>
  <c r="AO186" i="1"/>
  <c r="AP186" i="1" s="1"/>
  <c r="AQ186" i="1" s="1"/>
  <c r="AR186" i="1" s="1"/>
  <c r="AO989" i="1"/>
  <c r="AP989" i="1" s="1"/>
  <c r="AQ989" i="1" s="1"/>
  <c r="AR989" i="1" s="1"/>
  <c r="AO991" i="1"/>
  <c r="AP991" i="1" s="1"/>
  <c r="AQ991" i="1" s="1"/>
  <c r="AR991" i="1" s="1"/>
  <c r="AM404" i="1"/>
  <c r="AM752" i="1"/>
  <c r="AM636" i="1"/>
  <c r="AM1018" i="1"/>
  <c r="AM796" i="1"/>
  <c r="AM584" i="1"/>
  <c r="AM196" i="1"/>
  <c r="AM666" i="1"/>
  <c r="AM744" i="1"/>
  <c r="AM134" i="1"/>
  <c r="AM598" i="1"/>
  <c r="AM740" i="1"/>
  <c r="AM656" i="1"/>
  <c r="AM220" i="1"/>
  <c r="AM1026" i="1"/>
  <c r="AO1026" i="1"/>
  <c r="AP1026" i="1" s="1"/>
  <c r="AQ1026" i="1" s="1"/>
  <c r="AR1026" i="1" s="1"/>
  <c r="AM1002" i="1"/>
  <c r="AO1002" i="1"/>
  <c r="AP1002" i="1" s="1"/>
  <c r="AQ1002" i="1" s="1"/>
  <c r="AR1002" i="1" s="1"/>
  <c r="AM995" i="1"/>
  <c r="AO995" i="1"/>
  <c r="AP995" i="1" s="1"/>
  <c r="AQ995" i="1" s="1"/>
  <c r="AR995" i="1" s="1"/>
  <c r="AO987" i="1"/>
  <c r="AP987" i="1" s="1"/>
  <c r="AQ987" i="1" s="1"/>
  <c r="AR987" i="1" s="1"/>
  <c r="AM987" i="1"/>
  <c r="AM955" i="1"/>
  <c r="AO955" i="1"/>
  <c r="AP955" i="1" s="1"/>
  <c r="AQ955" i="1" s="1"/>
  <c r="AR955" i="1" s="1"/>
  <c r="AM919" i="1"/>
  <c r="AO919" i="1"/>
  <c r="AP919" i="1" s="1"/>
  <c r="AQ919" i="1" s="1"/>
  <c r="AR919" i="1" s="1"/>
  <c r="AM891" i="1"/>
  <c r="AO891" i="1"/>
  <c r="AP891" i="1" s="1"/>
  <c r="AQ891" i="1" s="1"/>
  <c r="AR891" i="1" s="1"/>
  <c r="AO654" i="1"/>
  <c r="AP654" i="1" s="1"/>
  <c r="AQ654" i="1" s="1"/>
  <c r="AR654" i="1" s="1"/>
  <c r="AM646" i="1"/>
  <c r="AO646" i="1"/>
  <c r="AP646" i="1" s="1"/>
  <c r="AQ646" i="1" s="1"/>
  <c r="AR646" i="1" s="1"/>
  <c r="AM638" i="1"/>
  <c r="AO638" i="1"/>
  <c r="AP638" i="1" s="1"/>
  <c r="AQ638" i="1" s="1"/>
  <c r="AR638" i="1" s="1"/>
  <c r="AO630" i="1"/>
  <c r="AP630" i="1" s="1"/>
  <c r="AQ630" i="1" s="1"/>
  <c r="AR630" i="1" s="1"/>
  <c r="AM630" i="1"/>
  <c r="AM622" i="1"/>
  <c r="AO622" i="1"/>
  <c r="AP622" i="1" s="1"/>
  <c r="AQ622" i="1" s="1"/>
  <c r="AR622" i="1" s="1"/>
  <c r="AM614" i="1"/>
  <c r="AO614" i="1"/>
  <c r="AP614" i="1" s="1"/>
  <c r="AQ614" i="1" s="1"/>
  <c r="AR614" i="1" s="1"/>
  <c r="AM606" i="1"/>
  <c r="AO606" i="1"/>
  <c r="AP606" i="1" s="1"/>
  <c r="AQ606" i="1" s="1"/>
  <c r="AR606" i="1" s="1"/>
  <c r="AM590" i="1"/>
  <c r="AO590" i="1"/>
  <c r="AP590" i="1" s="1"/>
  <c r="AQ590" i="1" s="1"/>
  <c r="AR590" i="1" s="1"/>
  <c r="AM582" i="1"/>
  <c r="AO582" i="1"/>
  <c r="AP582" i="1" s="1"/>
  <c r="AQ582" i="1" s="1"/>
  <c r="AR582" i="1" s="1"/>
  <c r="AO574" i="1"/>
  <c r="AP574" i="1" s="1"/>
  <c r="AQ574" i="1" s="1"/>
  <c r="AR574" i="1" s="1"/>
  <c r="AM574" i="1"/>
  <c r="AO566" i="1"/>
  <c r="AP566" i="1" s="1"/>
  <c r="AQ566" i="1" s="1"/>
  <c r="AR566" i="1" s="1"/>
  <c r="AM566" i="1"/>
  <c r="AO558" i="1"/>
  <c r="AP558" i="1" s="1"/>
  <c r="AQ558" i="1" s="1"/>
  <c r="AR558" i="1" s="1"/>
  <c r="AM558" i="1"/>
  <c r="AO550" i="1"/>
  <c r="AP550" i="1" s="1"/>
  <c r="AQ550" i="1" s="1"/>
  <c r="AR550" i="1" s="1"/>
  <c r="AM550" i="1"/>
  <c r="AM542" i="1"/>
  <c r="AO542" i="1"/>
  <c r="AP542" i="1" s="1"/>
  <c r="AQ542" i="1" s="1"/>
  <c r="AR542" i="1" s="1"/>
  <c r="AM534" i="1"/>
  <c r="AO534" i="1"/>
  <c r="AP534" i="1" s="1"/>
  <c r="AQ534" i="1" s="1"/>
  <c r="AR534" i="1" s="1"/>
  <c r="AO458" i="1"/>
  <c r="AP458" i="1" s="1"/>
  <c r="AQ458" i="1" s="1"/>
  <c r="AR458" i="1" s="1"/>
  <c r="AM458" i="1"/>
  <c r="AO429" i="1"/>
  <c r="AP429" i="1" s="1"/>
  <c r="AQ429" i="1" s="1"/>
  <c r="AR429" i="1" s="1"/>
  <c r="AM429" i="1"/>
  <c r="AM95" i="1"/>
  <c r="AO95" i="1"/>
  <c r="AP95" i="1" s="1"/>
  <c r="AQ95" i="1" s="1"/>
  <c r="AR95" i="1" s="1"/>
  <c r="AO85" i="1"/>
  <c r="AP85" i="1" s="1"/>
  <c r="AQ85" i="1" s="1"/>
  <c r="AR85" i="1" s="1"/>
  <c r="AO69" i="1"/>
  <c r="AP69" i="1" s="1"/>
  <c r="AQ69" i="1" s="1"/>
  <c r="AR69" i="1" s="1"/>
  <c r="AM69" i="1"/>
  <c r="AM60" i="1"/>
  <c r="AO60" i="1"/>
  <c r="AP60" i="1" s="1"/>
  <c r="AQ60" i="1" s="1"/>
  <c r="AR60" i="1" s="1"/>
  <c r="AM57" i="1"/>
  <c r="AO57" i="1"/>
  <c r="AP57" i="1" s="1"/>
  <c r="AQ57" i="1" s="1"/>
  <c r="AR57" i="1" s="1"/>
  <c r="AM1024" i="1"/>
  <c r="AO1024" i="1"/>
  <c r="AP1024" i="1" s="1"/>
  <c r="AQ1024" i="1" s="1"/>
  <c r="AR1024" i="1" s="1"/>
  <c r="AM1012" i="1"/>
  <c r="AO1012" i="1"/>
  <c r="AP1012" i="1" s="1"/>
  <c r="AQ1012" i="1" s="1"/>
  <c r="AR1012" i="1" s="1"/>
  <c r="AO997" i="1"/>
  <c r="AP997" i="1" s="1"/>
  <c r="AQ997" i="1" s="1"/>
  <c r="AR997" i="1" s="1"/>
  <c r="AM997" i="1"/>
  <c r="AM977" i="1"/>
  <c r="AO977" i="1"/>
  <c r="AP977" i="1" s="1"/>
  <c r="AQ977" i="1" s="1"/>
  <c r="AR977" i="1" s="1"/>
  <c r="AM969" i="1"/>
  <c r="AO969" i="1"/>
  <c r="AP969" i="1" s="1"/>
  <c r="AQ969" i="1" s="1"/>
  <c r="AR969" i="1" s="1"/>
  <c r="AM885" i="1"/>
  <c r="AO885" i="1"/>
  <c r="AP885" i="1" s="1"/>
  <c r="AQ885" i="1" s="1"/>
  <c r="AR885" i="1" s="1"/>
  <c r="AM872" i="1"/>
  <c r="AO872" i="1"/>
  <c r="AP872" i="1" s="1"/>
  <c r="AQ872" i="1" s="1"/>
  <c r="AR872" i="1" s="1"/>
  <c r="AM864" i="1"/>
  <c r="AO864" i="1"/>
  <c r="AP864" i="1" s="1"/>
  <c r="AQ864" i="1" s="1"/>
  <c r="AR864" i="1" s="1"/>
  <c r="AM856" i="1"/>
  <c r="AO856" i="1"/>
  <c r="AP856" i="1" s="1"/>
  <c r="AQ856" i="1" s="1"/>
  <c r="AR856" i="1" s="1"/>
  <c r="AM848" i="1"/>
  <c r="AO848" i="1"/>
  <c r="AP848" i="1" s="1"/>
  <c r="AQ848" i="1" s="1"/>
  <c r="AR848" i="1" s="1"/>
  <c r="AM832" i="1"/>
  <c r="AO832" i="1"/>
  <c r="AP832" i="1" s="1"/>
  <c r="AQ832" i="1" s="1"/>
  <c r="AR832" i="1" s="1"/>
  <c r="AM828" i="1"/>
  <c r="AO828" i="1"/>
  <c r="AP828" i="1" s="1"/>
  <c r="AQ828" i="1" s="1"/>
  <c r="AR828" i="1" s="1"/>
  <c r="AO820" i="1"/>
  <c r="AP820" i="1" s="1"/>
  <c r="AQ820" i="1" s="1"/>
  <c r="AR820" i="1" s="1"/>
  <c r="AM820" i="1"/>
  <c r="AM804" i="1"/>
  <c r="AO804" i="1"/>
  <c r="AP804" i="1" s="1"/>
  <c r="AQ804" i="1" s="1"/>
  <c r="AR804" i="1" s="1"/>
  <c r="AM792" i="1"/>
  <c r="AO792" i="1"/>
  <c r="AP792" i="1" s="1"/>
  <c r="AQ792" i="1" s="1"/>
  <c r="AR792" i="1" s="1"/>
  <c r="AM784" i="1"/>
  <c r="AO784" i="1"/>
  <c r="AP784" i="1" s="1"/>
  <c r="AQ784" i="1" s="1"/>
  <c r="AR784" i="1" s="1"/>
  <c r="AM776" i="1"/>
  <c r="AO776" i="1"/>
  <c r="AP776" i="1" s="1"/>
  <c r="AQ776" i="1" s="1"/>
  <c r="AR776" i="1" s="1"/>
  <c r="AO768" i="1"/>
  <c r="AP768" i="1" s="1"/>
  <c r="AQ768" i="1" s="1"/>
  <c r="AR768" i="1" s="1"/>
  <c r="AM760" i="1"/>
  <c r="AO760" i="1"/>
  <c r="AP760" i="1" s="1"/>
  <c r="AQ760" i="1" s="1"/>
  <c r="AR760" i="1" s="1"/>
  <c r="AM728" i="1"/>
  <c r="AO728" i="1"/>
  <c r="AP728" i="1" s="1"/>
  <c r="AQ728" i="1" s="1"/>
  <c r="AR728" i="1" s="1"/>
  <c r="AM716" i="1"/>
  <c r="AO716" i="1"/>
  <c r="AP716" i="1" s="1"/>
  <c r="AQ716" i="1" s="1"/>
  <c r="AR716" i="1" s="1"/>
  <c r="AO700" i="1"/>
  <c r="AP700" i="1" s="1"/>
  <c r="AQ700" i="1" s="1"/>
  <c r="AR700" i="1" s="1"/>
  <c r="AM700" i="1"/>
  <c r="AM696" i="1"/>
  <c r="AO696" i="1"/>
  <c r="AP696" i="1" s="1"/>
  <c r="AQ696" i="1" s="1"/>
  <c r="AR696" i="1" s="1"/>
  <c r="AM676" i="1"/>
  <c r="AO676" i="1"/>
  <c r="AP676" i="1" s="1"/>
  <c r="AQ676" i="1" s="1"/>
  <c r="AR676" i="1" s="1"/>
  <c r="AO672" i="1"/>
  <c r="AP672" i="1" s="1"/>
  <c r="AQ672" i="1" s="1"/>
  <c r="AR672" i="1" s="1"/>
  <c r="AM672" i="1"/>
  <c r="AO660" i="1"/>
  <c r="AP660" i="1" s="1"/>
  <c r="AQ660" i="1" s="1"/>
  <c r="AR660" i="1" s="1"/>
  <c r="AM660" i="1"/>
  <c r="AO652" i="1"/>
  <c r="AP652" i="1" s="1"/>
  <c r="AQ652" i="1" s="1"/>
  <c r="AR652" i="1" s="1"/>
  <c r="AM652" i="1"/>
  <c r="AM644" i="1"/>
  <c r="AO644" i="1"/>
  <c r="AP644" i="1" s="1"/>
  <c r="AQ644" i="1" s="1"/>
  <c r="AR644" i="1" s="1"/>
  <c r="AM640" i="1"/>
  <c r="AO640" i="1"/>
  <c r="AP640" i="1" s="1"/>
  <c r="AQ640" i="1" s="1"/>
  <c r="AR640" i="1" s="1"/>
  <c r="AO632" i="1"/>
  <c r="AP632" i="1" s="1"/>
  <c r="AQ632" i="1" s="1"/>
  <c r="AR632" i="1" s="1"/>
  <c r="AM632" i="1"/>
  <c r="AM624" i="1"/>
  <c r="AO624" i="1"/>
  <c r="AP624" i="1" s="1"/>
  <c r="AQ624" i="1" s="1"/>
  <c r="AR624" i="1" s="1"/>
  <c r="AM616" i="1"/>
  <c r="AO616" i="1"/>
  <c r="AP616" i="1" s="1"/>
  <c r="AQ616" i="1" s="1"/>
  <c r="AR616" i="1" s="1"/>
  <c r="AO612" i="1"/>
  <c r="AP612" i="1" s="1"/>
  <c r="AQ612" i="1" s="1"/>
  <c r="AR612" i="1" s="1"/>
  <c r="AM612" i="1"/>
  <c r="AM604" i="1"/>
  <c r="AO604" i="1"/>
  <c r="AP604" i="1" s="1"/>
  <c r="AQ604" i="1" s="1"/>
  <c r="AR604" i="1" s="1"/>
  <c r="AM596" i="1"/>
  <c r="AO596" i="1"/>
  <c r="AP596" i="1" s="1"/>
  <c r="AQ596" i="1" s="1"/>
  <c r="AR596" i="1" s="1"/>
  <c r="AO576" i="1"/>
  <c r="AP576" i="1" s="1"/>
  <c r="AQ576" i="1" s="1"/>
  <c r="AR576" i="1" s="1"/>
  <c r="AM576" i="1"/>
  <c r="AM568" i="1"/>
  <c r="AO568" i="1"/>
  <c r="AP568" i="1" s="1"/>
  <c r="AQ568" i="1" s="1"/>
  <c r="AR568" i="1" s="1"/>
  <c r="AM560" i="1"/>
  <c r="AO560" i="1"/>
  <c r="AP560" i="1" s="1"/>
  <c r="AQ560" i="1" s="1"/>
  <c r="AR560" i="1" s="1"/>
  <c r="AM552" i="1"/>
  <c r="AO552" i="1"/>
  <c r="AP552" i="1" s="1"/>
  <c r="AQ552" i="1" s="1"/>
  <c r="AR552" i="1" s="1"/>
  <c r="AM544" i="1"/>
  <c r="AO544" i="1"/>
  <c r="AP544" i="1" s="1"/>
  <c r="AQ544" i="1" s="1"/>
  <c r="AR544" i="1" s="1"/>
  <c r="AM431" i="1"/>
  <c r="AO431" i="1"/>
  <c r="AP431" i="1" s="1"/>
  <c r="AQ431" i="1" s="1"/>
  <c r="AR431" i="1" s="1"/>
  <c r="AM423" i="1"/>
  <c r="AO423" i="1"/>
  <c r="AP423" i="1" s="1"/>
  <c r="AQ423" i="1" s="1"/>
  <c r="AR423" i="1" s="1"/>
  <c r="AM370" i="1"/>
  <c r="AO370" i="1"/>
  <c r="AP370" i="1" s="1"/>
  <c r="AQ370" i="1" s="1"/>
  <c r="AR370" i="1" s="1"/>
  <c r="AM365" i="1"/>
  <c r="AO365" i="1"/>
  <c r="AP365" i="1" s="1"/>
  <c r="AQ365" i="1" s="1"/>
  <c r="AR365" i="1" s="1"/>
  <c r="AM200" i="1"/>
  <c r="AO200" i="1"/>
  <c r="AP200" i="1" s="1"/>
  <c r="AQ200" i="1" s="1"/>
  <c r="AR200" i="1" s="1"/>
  <c r="AO262" i="1"/>
  <c r="AP262" i="1" s="1"/>
  <c r="AQ262" i="1" s="1"/>
  <c r="AR262" i="1" s="1"/>
  <c r="AO264" i="1"/>
  <c r="AP264" i="1" s="1"/>
  <c r="AQ264" i="1" s="1"/>
  <c r="AR264" i="1" s="1"/>
  <c r="AO268" i="1"/>
  <c r="AP268" i="1" s="1"/>
  <c r="AQ268" i="1" s="1"/>
  <c r="AR268" i="1" s="1"/>
  <c r="AO502" i="1"/>
  <c r="AO446" i="1"/>
  <c r="AO410" i="1"/>
  <c r="AP410" i="1" s="1"/>
  <c r="AQ410" i="1" s="1"/>
  <c r="AR410" i="1" s="1"/>
  <c r="AO271" i="1"/>
  <c r="AP271" i="1" s="1"/>
  <c r="AQ271" i="1" s="1"/>
  <c r="AR271" i="1" s="1"/>
  <c r="AO273" i="1"/>
  <c r="AP273" i="1" s="1"/>
  <c r="AQ273" i="1" s="1"/>
  <c r="AR273" i="1" s="1"/>
  <c r="AO44" i="1"/>
  <c r="AP44" i="1" s="1"/>
  <c r="AQ44" i="1" s="1"/>
  <c r="AR44" i="1" s="1"/>
  <c r="AO413" i="1"/>
  <c r="AP413" i="1" s="1"/>
  <c r="AQ413" i="1" s="1"/>
  <c r="AR413" i="1" s="1"/>
  <c r="AO307" i="1"/>
  <c r="AP307" i="1" s="1"/>
  <c r="AQ307" i="1" s="1"/>
  <c r="AR307" i="1" s="1"/>
  <c r="AO58" i="1"/>
  <c r="AP58" i="1" s="1"/>
  <c r="AQ58" i="1" s="1"/>
  <c r="AR58" i="1" s="1"/>
  <c r="AO62" i="1"/>
  <c r="AP62" i="1" s="1"/>
  <c r="AQ62" i="1" s="1"/>
  <c r="AR62" i="1" s="1"/>
  <c r="AO417" i="1"/>
  <c r="AP417" i="1" s="1"/>
  <c r="AQ417" i="1" s="1"/>
  <c r="AR417" i="1" s="1"/>
  <c r="AO33" i="1"/>
  <c r="AP33" i="1" s="1"/>
  <c r="AQ33" i="1" s="1"/>
  <c r="AR33" i="1" s="1"/>
  <c r="AO37" i="1"/>
  <c r="AP37" i="1" s="1"/>
  <c r="AQ37" i="1" s="1"/>
  <c r="AR37" i="1" s="1"/>
  <c r="AO437" i="1"/>
  <c r="AP437" i="1" s="1"/>
  <c r="AQ437" i="1" s="1"/>
  <c r="AR437" i="1" s="1"/>
  <c r="AO280" i="1"/>
  <c r="AP280" i="1" s="1"/>
  <c r="AQ280" i="1" s="1"/>
  <c r="AR280" i="1" s="1"/>
  <c r="AO442" i="1"/>
  <c r="AP442" i="1" s="1"/>
  <c r="AQ442" i="1" s="1"/>
  <c r="AR442" i="1" s="1"/>
  <c r="AO121" i="1"/>
  <c r="AP121" i="1" s="1"/>
  <c r="AQ121" i="1" s="1"/>
  <c r="AR121" i="1" s="1"/>
  <c r="AO129" i="1"/>
  <c r="AP129" i="1" s="1"/>
  <c r="AQ129" i="1" s="1"/>
  <c r="AR129" i="1" s="1"/>
  <c r="AO133" i="1"/>
  <c r="AP133" i="1" s="1"/>
  <c r="AQ133" i="1" s="1"/>
  <c r="AR133" i="1" s="1"/>
  <c r="AO135" i="1"/>
  <c r="AP135" i="1" s="1"/>
  <c r="AQ135" i="1" s="1"/>
  <c r="AR135" i="1" s="1"/>
  <c r="AO142" i="1"/>
  <c r="AP142" i="1" s="1"/>
  <c r="AQ142" i="1" s="1"/>
  <c r="AR142" i="1" s="1"/>
  <c r="AO146" i="1"/>
  <c r="AP146" i="1" s="1"/>
  <c r="AQ146" i="1" s="1"/>
  <c r="AR146" i="1" s="1"/>
  <c r="AO150" i="1"/>
  <c r="AP150" i="1" s="1"/>
  <c r="AQ150" i="1" s="1"/>
  <c r="AR150" i="1" s="1"/>
  <c r="AO154" i="1"/>
  <c r="AP154" i="1" s="1"/>
  <c r="AQ154" i="1" s="1"/>
  <c r="AR154" i="1" s="1"/>
  <c r="AO157" i="1"/>
  <c r="AP157" i="1" s="1"/>
  <c r="AQ157" i="1" s="1"/>
  <c r="AR157" i="1" s="1"/>
  <c r="AO161" i="1"/>
  <c r="AP161" i="1" s="1"/>
  <c r="AQ161" i="1" s="1"/>
  <c r="AR161" i="1" s="1"/>
  <c r="AO349" i="1"/>
  <c r="AP349" i="1" s="1"/>
  <c r="AQ349" i="1" s="1"/>
  <c r="AR349" i="1" s="1"/>
  <c r="AO460" i="1"/>
  <c r="AP460" i="1" s="1"/>
  <c r="AQ460" i="1" s="1"/>
  <c r="AR460" i="1" s="1"/>
  <c r="AO472" i="1"/>
  <c r="AP472" i="1" s="1"/>
  <c r="AQ472" i="1" s="1"/>
  <c r="AR472" i="1" s="1"/>
  <c r="AO480" i="1"/>
  <c r="AP480" i="1" s="1"/>
  <c r="AQ480" i="1" s="1"/>
  <c r="AR480" i="1" s="1"/>
  <c r="AO488" i="1"/>
  <c r="AP488" i="1" s="1"/>
  <c r="AQ488" i="1" s="1"/>
  <c r="AR488" i="1" s="1"/>
  <c r="AO11" i="1"/>
  <c r="AP11" i="1" s="1"/>
  <c r="AQ11" i="1" s="1"/>
  <c r="AR11" i="1" s="1"/>
  <c r="AO674" i="1"/>
  <c r="AP674" i="1" s="1"/>
  <c r="AQ674" i="1" s="1"/>
  <c r="AR674" i="1" s="1"/>
  <c r="AO698" i="1"/>
  <c r="AP698" i="1" s="1"/>
  <c r="AQ698" i="1" s="1"/>
  <c r="AR698" i="1" s="1"/>
  <c r="AO706" i="1"/>
  <c r="AP706" i="1" s="1"/>
  <c r="AQ706" i="1" s="1"/>
  <c r="AR706" i="1" s="1"/>
  <c r="AO945" i="1"/>
  <c r="AP945" i="1" s="1"/>
  <c r="AQ945" i="1" s="1"/>
  <c r="AR945" i="1" s="1"/>
  <c r="AO953" i="1"/>
  <c r="AP953" i="1" s="1"/>
  <c r="AQ953" i="1" s="1"/>
  <c r="AR953" i="1" s="1"/>
  <c r="AO957" i="1"/>
  <c r="AP957" i="1" s="1"/>
  <c r="AQ957" i="1" s="1"/>
  <c r="AR957" i="1" s="1"/>
  <c r="AO961" i="1"/>
  <c r="AP961" i="1" s="1"/>
  <c r="AQ961" i="1" s="1"/>
  <c r="AR961" i="1" s="1"/>
  <c r="AO963" i="1"/>
  <c r="AP963" i="1" s="1"/>
  <c r="AQ963" i="1" s="1"/>
  <c r="AR963" i="1" s="1"/>
  <c r="AO971" i="1"/>
  <c r="AP971" i="1" s="1"/>
  <c r="AQ971" i="1" s="1"/>
  <c r="AR971" i="1" s="1"/>
  <c r="AO975" i="1"/>
  <c r="AP975" i="1" s="1"/>
  <c r="AQ975" i="1" s="1"/>
  <c r="AR975" i="1" s="1"/>
  <c r="AO979" i="1"/>
  <c r="AP979" i="1" s="1"/>
  <c r="AQ979" i="1" s="1"/>
  <c r="AR979" i="1" s="1"/>
  <c r="AO983" i="1"/>
  <c r="AP983" i="1" s="1"/>
  <c r="AQ983" i="1" s="1"/>
  <c r="AR983" i="1" s="1"/>
  <c r="AO226" i="1"/>
  <c r="AP226" i="1" s="1"/>
  <c r="AQ226" i="1" s="1"/>
  <c r="AR226" i="1" s="1"/>
  <c r="AO1010" i="1"/>
  <c r="AP1010" i="1" s="1"/>
  <c r="AQ1010" i="1" s="1"/>
  <c r="AR1010" i="1" s="1"/>
  <c r="AM993" i="1"/>
  <c r="AM588" i="1"/>
  <c r="AM684" i="1"/>
  <c r="AM1008" i="1"/>
  <c r="AM692" i="1"/>
  <c r="AO219" i="1"/>
  <c r="AP219" i="1" s="1"/>
  <c r="AQ219" i="1" s="1"/>
  <c r="AR219" i="1" s="1"/>
  <c r="AM219" i="1"/>
  <c r="AO713" i="1"/>
  <c r="AP713" i="1" s="1"/>
  <c r="AQ713" i="1" s="1"/>
  <c r="AR713" i="1" s="1"/>
  <c r="AM713" i="1"/>
  <c r="AO944" i="1"/>
  <c r="AP944" i="1" s="1"/>
  <c r="AQ944" i="1" s="1"/>
  <c r="AR944" i="1" s="1"/>
  <c r="AM625" i="1" l="1"/>
  <c r="AO625" i="1"/>
  <c r="AP625" i="1" s="1"/>
  <c r="AQ625" i="1" s="1"/>
  <c r="AR625" i="1" s="1"/>
  <c r="AM958" i="1"/>
  <c r="AO958" i="1"/>
  <c r="AP958" i="1" s="1"/>
  <c r="AQ958" i="1" s="1"/>
  <c r="AR958" i="1" s="1"/>
  <c r="AO366" i="1"/>
  <c r="AP366" i="1" s="1"/>
  <c r="AQ366" i="1" s="1"/>
  <c r="AR366" i="1" s="1"/>
  <c r="AM366" i="1"/>
  <c r="AO824" i="1"/>
  <c r="AP824" i="1" s="1"/>
  <c r="AQ824" i="1" s="1"/>
  <c r="AR824" i="1" s="1"/>
  <c r="AM824" i="1"/>
  <c r="AM130" i="1"/>
  <c r="AO130" i="1"/>
  <c r="AP130" i="1" s="1"/>
  <c r="AQ130" i="1" s="1"/>
  <c r="AR130" i="1" s="1"/>
  <c r="AM573" i="1"/>
  <c r="AO573" i="1"/>
  <c r="AP573" i="1" s="1"/>
  <c r="AQ573" i="1" s="1"/>
  <c r="AR573" i="1" s="1"/>
  <c r="AM657" i="1"/>
  <c r="AO657" i="1"/>
  <c r="AP657" i="1" s="1"/>
  <c r="AQ657" i="1" s="1"/>
  <c r="AR657" i="1" s="1"/>
  <c r="AM849" i="1"/>
  <c r="AO849" i="1"/>
  <c r="AP849" i="1" s="1"/>
  <c r="AQ849" i="1" s="1"/>
  <c r="AR849" i="1" s="1"/>
  <c r="AM954" i="1"/>
  <c r="AO954" i="1"/>
  <c r="AP954" i="1" s="1"/>
  <c r="AQ954" i="1" s="1"/>
  <c r="AR954" i="1" s="1"/>
  <c r="AM1025" i="1"/>
  <c r="AO1025" i="1"/>
  <c r="AP1025" i="1" s="1"/>
  <c r="AQ1025" i="1" s="1"/>
  <c r="AR1025" i="1" s="1"/>
  <c r="AM66" i="1"/>
  <c r="AO66" i="1"/>
  <c r="AP66" i="1" s="1"/>
  <c r="AQ66" i="1" s="1"/>
  <c r="AR66" i="1" s="1"/>
  <c r="AM520" i="1"/>
  <c r="AO520" i="1"/>
  <c r="AP520" i="1" s="1"/>
  <c r="AQ520" i="1" s="1"/>
  <c r="AR520" i="1" s="1"/>
  <c r="AO877" i="1"/>
  <c r="AP877" i="1" s="1"/>
  <c r="AQ877" i="1" s="1"/>
  <c r="AR877" i="1" s="1"/>
  <c r="AM877" i="1"/>
  <c r="AM1020" i="1"/>
  <c r="AO1020" i="1"/>
  <c r="AM151" i="1"/>
  <c r="AO151" i="1"/>
  <c r="AP151" i="1" s="1"/>
  <c r="AQ151" i="1" s="1"/>
  <c r="AR151" i="1" s="1"/>
  <c r="AM236" i="1"/>
  <c r="AO236" i="1"/>
  <c r="AP236" i="1" s="1"/>
  <c r="AQ236" i="1" s="1"/>
  <c r="AR236" i="1" s="1"/>
  <c r="AM412" i="1"/>
  <c r="AO412" i="1"/>
  <c r="AP412" i="1" s="1"/>
  <c r="AQ412" i="1" s="1"/>
  <c r="AR412" i="1" s="1"/>
  <c r="AM330" i="1"/>
  <c r="AO330" i="1"/>
  <c r="AP330" i="1" s="1"/>
  <c r="AQ330" i="1" s="1"/>
  <c r="AR330" i="1" s="1"/>
  <c r="AM357" i="1"/>
  <c r="AO357" i="1"/>
  <c r="AP357" i="1" s="1"/>
  <c r="AQ357" i="1" s="1"/>
  <c r="AR357" i="1" s="1"/>
  <c r="AM466" i="1"/>
  <c r="AO466" i="1"/>
  <c r="AP466" i="1" s="1"/>
  <c r="AQ466" i="1" s="1"/>
  <c r="AR466" i="1" s="1"/>
  <c r="AM826" i="1"/>
  <c r="AO826" i="1"/>
  <c r="AP826" i="1" s="1"/>
  <c r="AQ826" i="1" s="1"/>
  <c r="AR826" i="1" s="1"/>
  <c r="AO895" i="1"/>
  <c r="AP895" i="1" s="1"/>
  <c r="AQ895" i="1" s="1"/>
  <c r="AR895" i="1" s="1"/>
  <c r="AM895" i="1"/>
  <c r="AM1035" i="1"/>
  <c r="AO1035" i="1"/>
  <c r="AP1035" i="1" s="1"/>
  <c r="AQ1035" i="1" s="1"/>
  <c r="AR1035" i="1" s="1"/>
  <c r="AM337" i="1"/>
  <c r="AO337" i="1"/>
  <c r="AP337" i="1" s="1"/>
  <c r="AQ337" i="1" s="1"/>
  <c r="AR337" i="1" s="1"/>
  <c r="AM213" i="1"/>
  <c r="AO213" i="1"/>
  <c r="AP213" i="1" s="1"/>
  <c r="AQ213" i="1" s="1"/>
  <c r="AR213" i="1" s="1"/>
  <c r="AM399" i="1"/>
  <c r="AO399" i="1"/>
  <c r="AP399" i="1" s="1"/>
  <c r="AQ399" i="1" s="1"/>
  <c r="AR399" i="1" s="1"/>
  <c r="AM485" i="1"/>
  <c r="AO485" i="1"/>
  <c r="AP485" i="1" s="1"/>
  <c r="AQ485" i="1" s="1"/>
  <c r="AR485" i="1" s="1"/>
  <c r="AO569" i="1"/>
  <c r="AP569" i="1" s="1"/>
  <c r="AQ569" i="1" s="1"/>
  <c r="AR569" i="1" s="1"/>
  <c r="AM569" i="1"/>
  <c r="AM878" i="1"/>
  <c r="AO878" i="1"/>
  <c r="AP878" i="1" s="1"/>
  <c r="AQ878" i="1" s="1"/>
  <c r="AR878" i="1" s="1"/>
  <c r="AM962" i="1"/>
  <c r="AO962" i="1"/>
  <c r="AP962" i="1" s="1"/>
  <c r="AQ962" i="1" s="1"/>
  <c r="AR962" i="1" s="1"/>
  <c r="AO205" i="1"/>
  <c r="AP205" i="1" s="1"/>
  <c r="AQ205" i="1" s="1"/>
  <c r="AR205" i="1" s="1"/>
  <c r="AO68" i="1"/>
  <c r="AP68" i="1" s="1"/>
  <c r="AQ68" i="1" s="1"/>
  <c r="AR68" i="1" s="1"/>
  <c r="AM31" i="1"/>
  <c r="AO31" i="1"/>
  <c r="AP31" i="1" s="1"/>
  <c r="AQ31" i="1" s="1"/>
  <c r="AR31" i="1" s="1"/>
  <c r="AO332" i="1"/>
  <c r="AP332" i="1" s="1"/>
  <c r="AQ332" i="1" s="1"/>
  <c r="AR332" i="1" s="1"/>
  <c r="AM332" i="1"/>
  <c r="AM347" i="1"/>
  <c r="AO347" i="1"/>
  <c r="AP347" i="1" s="1"/>
  <c r="AQ347" i="1" s="1"/>
  <c r="AR347" i="1" s="1"/>
  <c r="AM897" i="1"/>
  <c r="AO897" i="1"/>
  <c r="AP897" i="1" s="1"/>
  <c r="AQ897" i="1" s="1"/>
  <c r="AR897" i="1" s="1"/>
  <c r="AO682" i="1"/>
  <c r="AP682" i="1" s="1"/>
  <c r="AQ682" i="1" s="1"/>
  <c r="AR682" i="1" s="1"/>
  <c r="AO132" i="1"/>
  <c r="AP132" i="1" s="1"/>
  <c r="AQ132" i="1" s="1"/>
  <c r="AR132" i="1" s="1"/>
  <c r="AO406" i="1"/>
  <c r="AP406" i="1" s="1"/>
  <c r="AQ406" i="1" s="1"/>
  <c r="AR406" i="1" s="1"/>
  <c r="AM808" i="1"/>
  <c r="AO448" i="1"/>
  <c r="AP448" i="1" s="1"/>
  <c r="AQ448" i="1" s="1"/>
  <c r="AR448" i="1" s="1"/>
  <c r="AM75" i="1"/>
  <c r="AM564" i="1"/>
  <c r="AM592" i="1"/>
  <c r="AM553" i="1"/>
  <c r="AO553" i="1"/>
  <c r="AP553" i="1" s="1"/>
  <c r="AQ553" i="1" s="1"/>
  <c r="AR553" i="1" s="1"/>
  <c r="AM637" i="1"/>
  <c r="AO637" i="1"/>
  <c r="AP637" i="1" s="1"/>
  <c r="AQ637" i="1" s="1"/>
  <c r="AR637" i="1" s="1"/>
  <c r="AO886" i="1"/>
  <c r="AP886" i="1" s="1"/>
  <c r="AQ886" i="1" s="1"/>
  <c r="AR886" i="1" s="1"/>
  <c r="AM886" i="1"/>
  <c r="AO970" i="1"/>
  <c r="AP970" i="1" s="1"/>
  <c r="AQ970" i="1" s="1"/>
  <c r="AR970" i="1" s="1"/>
  <c r="AM970" i="1"/>
  <c r="AM340" i="1"/>
  <c r="AO340" i="1"/>
  <c r="AP340" i="1" s="1"/>
  <c r="AQ340" i="1" s="1"/>
  <c r="AR340" i="1" s="1"/>
  <c r="AM242" i="1"/>
  <c r="AO242" i="1"/>
  <c r="AP242" i="1" s="1"/>
  <c r="AQ242" i="1" s="1"/>
  <c r="AR242" i="1" s="1"/>
  <c r="AP274" i="1"/>
  <c r="AQ274" i="1" s="1"/>
  <c r="AR274" i="1" s="1"/>
  <c r="AM274" i="1"/>
  <c r="AO476" i="1"/>
  <c r="AP476" i="1" s="1"/>
  <c r="AQ476" i="1" s="1"/>
  <c r="AR476" i="1" s="1"/>
  <c r="AM476" i="1"/>
  <c r="AO836" i="1"/>
  <c r="AP836" i="1" s="1"/>
  <c r="AQ836" i="1" s="1"/>
  <c r="AR836" i="1" s="1"/>
  <c r="AM836" i="1"/>
  <c r="AO341" i="1"/>
  <c r="AP341" i="1" s="1"/>
  <c r="AQ341" i="1" s="1"/>
  <c r="AR341" i="1" s="1"/>
  <c r="AM341" i="1"/>
  <c r="AM364" i="1"/>
  <c r="AO364" i="1"/>
  <c r="AP364" i="1" s="1"/>
  <c r="AQ364" i="1" s="1"/>
  <c r="AR364" i="1" s="1"/>
  <c r="AM275" i="1"/>
  <c r="AO275" i="1"/>
  <c r="AP275" i="1" s="1"/>
  <c r="AQ275" i="1" s="1"/>
  <c r="AR275" i="1" s="1"/>
  <c r="AM501" i="1"/>
  <c r="AO501" i="1"/>
  <c r="AM585" i="1"/>
  <c r="AO585" i="1"/>
  <c r="AP585" i="1" s="1"/>
  <c r="AQ585" i="1" s="1"/>
  <c r="AR585" i="1" s="1"/>
  <c r="AM873" i="1"/>
  <c r="AO873" i="1"/>
  <c r="AP873" i="1" s="1"/>
  <c r="AQ873" i="1" s="1"/>
  <c r="AR873" i="1" s="1"/>
  <c r="AM966" i="1"/>
  <c r="AO966" i="1"/>
  <c r="AP966" i="1" s="1"/>
  <c r="AQ966" i="1" s="1"/>
  <c r="AR966" i="1" s="1"/>
  <c r="AM173" i="1"/>
  <c r="AO173" i="1"/>
  <c r="AP173" i="1" s="1"/>
  <c r="AQ173" i="1" s="1"/>
  <c r="AR173" i="1" s="1"/>
  <c r="AM532" i="1"/>
  <c r="AO532" i="1"/>
  <c r="AP532" i="1" s="1"/>
  <c r="AQ532" i="1" s="1"/>
  <c r="AR532" i="1" s="1"/>
  <c r="AO889" i="1"/>
  <c r="AP889" i="1" s="1"/>
  <c r="AQ889" i="1" s="1"/>
  <c r="AR889" i="1" s="1"/>
  <c r="AM889" i="1"/>
  <c r="AM74" i="1"/>
  <c r="AO74" i="1"/>
  <c r="AP74" i="1" s="1"/>
  <c r="AQ74" i="1" s="1"/>
  <c r="AR74" i="1" s="1"/>
  <c r="AO162" i="1"/>
  <c r="AP162" i="1" s="1"/>
  <c r="AQ162" i="1" s="1"/>
  <c r="AR162" i="1" s="1"/>
  <c r="AM162" i="1"/>
  <c r="AP241" i="1"/>
  <c r="AQ241" i="1" s="1"/>
  <c r="AR241" i="1" s="1"/>
  <c r="AM241" i="1"/>
  <c r="AO7" i="1"/>
  <c r="AP7" i="1" s="1"/>
  <c r="AQ7" i="1" s="1"/>
  <c r="AR7" i="1" s="1"/>
  <c r="AM7" i="1"/>
  <c r="AM243" i="1"/>
  <c r="AO243" i="1"/>
  <c r="AP243" i="1" s="1"/>
  <c r="AQ243" i="1" s="1"/>
  <c r="AR243" i="1" s="1"/>
  <c r="AM276" i="1"/>
  <c r="AO276" i="1"/>
  <c r="AP276" i="1" s="1"/>
  <c r="AQ276" i="1" s="1"/>
  <c r="AR276" i="1" s="1"/>
  <c r="AM478" i="1"/>
  <c r="AO478" i="1"/>
  <c r="AP478" i="1" s="1"/>
  <c r="AQ478" i="1" s="1"/>
  <c r="AR478" i="1" s="1"/>
  <c r="AM694" i="1"/>
  <c r="AO694" i="1"/>
  <c r="AP694" i="1" s="1"/>
  <c r="AQ694" i="1" s="1"/>
  <c r="AR694" i="1" s="1"/>
  <c r="AM766" i="1"/>
  <c r="AO766" i="1"/>
  <c r="AP766" i="1" s="1"/>
  <c r="AQ766" i="1" s="1"/>
  <c r="AR766" i="1" s="1"/>
  <c r="AM838" i="1"/>
  <c r="AO838" i="1"/>
  <c r="AP838" i="1" s="1"/>
  <c r="AQ838" i="1" s="1"/>
  <c r="AR838" i="1" s="1"/>
  <c r="AO907" i="1"/>
  <c r="AP907" i="1" s="1"/>
  <c r="AQ907" i="1" s="1"/>
  <c r="AR907" i="1" s="1"/>
  <c r="AM907" i="1"/>
  <c r="AM160" i="1"/>
  <c r="AO160" i="1"/>
  <c r="AP160" i="1" s="1"/>
  <c r="AQ160" i="1" s="1"/>
  <c r="AR160" i="1" s="1"/>
  <c r="AM225" i="1"/>
  <c r="AO225" i="1"/>
  <c r="AP225" i="1" s="1"/>
  <c r="AQ225" i="1" s="1"/>
  <c r="AR225" i="1" s="1"/>
  <c r="AM497" i="1"/>
  <c r="AO497" i="1"/>
  <c r="AP497" i="1" s="1"/>
  <c r="AQ497" i="1" s="1"/>
  <c r="AR497" i="1" s="1"/>
  <c r="AM593" i="1"/>
  <c r="AO593" i="1"/>
  <c r="AP593" i="1" s="1"/>
  <c r="AQ593" i="1" s="1"/>
  <c r="AR593" i="1" s="1"/>
  <c r="AM821" i="1"/>
  <c r="AO821" i="1"/>
  <c r="AP821" i="1" s="1"/>
  <c r="AQ821" i="1" s="1"/>
  <c r="AR821" i="1" s="1"/>
  <c r="AM890" i="1"/>
  <c r="AO890" i="1"/>
  <c r="AP890" i="1" s="1"/>
  <c r="AQ890" i="1" s="1"/>
  <c r="AR890" i="1" s="1"/>
  <c r="AM986" i="1"/>
  <c r="AO986" i="1"/>
  <c r="AP986" i="1" s="1"/>
  <c r="AQ986" i="1" s="1"/>
  <c r="AR986" i="1" s="1"/>
  <c r="AO201" i="1"/>
  <c r="AP201" i="1" s="1"/>
  <c r="AQ201" i="1" s="1"/>
  <c r="AR201" i="1" s="1"/>
  <c r="AO793" i="1"/>
  <c r="AP793" i="1" s="1"/>
  <c r="AQ793" i="1" s="1"/>
  <c r="AR793" i="1" s="1"/>
  <c r="AO729" i="1"/>
  <c r="AP729" i="1" s="1"/>
  <c r="AQ729" i="1" s="1"/>
  <c r="AR729" i="1" s="1"/>
  <c r="AO320" i="1"/>
  <c r="AP320" i="1" s="1"/>
  <c r="AQ320" i="1" s="1"/>
  <c r="AR320" i="1" s="1"/>
  <c r="AM528" i="1"/>
  <c r="AO528" i="1"/>
  <c r="AP528" i="1" s="1"/>
  <c r="AQ528" i="1" s="1"/>
  <c r="AR528" i="1" s="1"/>
  <c r="AO445" i="1"/>
  <c r="AP445" i="1" s="1"/>
  <c r="AQ445" i="1" s="1"/>
  <c r="AR445" i="1" s="1"/>
  <c r="AO12" i="1"/>
  <c r="AP12" i="1" s="1"/>
  <c r="AQ12" i="1" s="1"/>
  <c r="AR12" i="1" s="1"/>
  <c r="AO41" i="1"/>
  <c r="AP41" i="1" s="1"/>
  <c r="AQ41" i="1" s="1"/>
  <c r="AR41" i="1" s="1"/>
  <c r="AM41" i="1"/>
  <c r="AM444" i="1"/>
  <c r="AO444" i="1"/>
  <c r="AP444" i="1" s="1"/>
  <c r="AQ444" i="1" s="1"/>
  <c r="AR444" i="1" s="1"/>
  <c r="AM516" i="1"/>
  <c r="AO516" i="1"/>
  <c r="AP516" i="1" s="1"/>
  <c r="AQ516" i="1" s="1"/>
  <c r="AR516" i="1" s="1"/>
  <c r="AO669" i="1"/>
  <c r="AP669" i="1" s="1"/>
  <c r="AQ669" i="1" s="1"/>
  <c r="AR669" i="1" s="1"/>
  <c r="AM245" i="1"/>
  <c r="AO245" i="1"/>
  <c r="AP245" i="1" s="1"/>
  <c r="AQ245" i="1" s="1"/>
  <c r="AR245" i="1" s="1"/>
  <c r="AO184" i="1"/>
  <c r="AP184" i="1" s="1"/>
  <c r="AQ184" i="1" s="1"/>
  <c r="AR184" i="1" s="1"/>
  <c r="AM184" i="1"/>
  <c r="AO428" i="1"/>
  <c r="AP428" i="1" s="1"/>
  <c r="AQ428" i="1" s="1"/>
  <c r="AR428" i="1" s="1"/>
  <c r="AO785" i="1"/>
  <c r="AP785" i="1" s="1"/>
  <c r="AQ785" i="1" s="1"/>
  <c r="AR785" i="1" s="1"/>
  <c r="AM278" i="1"/>
  <c r="AO278" i="1"/>
  <c r="AP278" i="1" s="1"/>
  <c r="AQ278" i="1" s="1"/>
  <c r="AR278" i="1" s="1"/>
  <c r="AO405" i="1"/>
  <c r="AM405" i="1"/>
  <c r="AO1033" i="1"/>
  <c r="AP1033" i="1" s="1"/>
  <c r="AQ1033" i="1" s="1"/>
  <c r="AR1033" i="1" s="1"/>
  <c r="AM408" i="1"/>
  <c r="AO29" i="1"/>
  <c r="AP29" i="1" s="1"/>
  <c r="AQ29" i="1" s="1"/>
  <c r="AR29" i="1" s="1"/>
  <c r="AM323" i="1"/>
  <c r="AO323" i="1"/>
  <c r="AP323" i="1" s="1"/>
  <c r="AQ323" i="1" s="1"/>
  <c r="AR323" i="1" s="1"/>
  <c r="AM381" i="1"/>
  <c r="AO381" i="1"/>
  <c r="AP381" i="1" s="1"/>
  <c r="AQ381" i="1" s="1"/>
  <c r="AR381" i="1" s="1"/>
  <c r="AM565" i="1"/>
  <c r="AO565" i="1"/>
  <c r="AP565" i="1" s="1"/>
  <c r="AQ565" i="1" s="1"/>
  <c r="AR565" i="1" s="1"/>
  <c r="AM649" i="1"/>
  <c r="AO649" i="1"/>
  <c r="AP649" i="1" s="1"/>
  <c r="AQ649" i="1" s="1"/>
  <c r="AR649" i="1" s="1"/>
  <c r="AM898" i="1"/>
  <c r="AO898" i="1"/>
  <c r="AP898" i="1" s="1"/>
  <c r="AQ898" i="1" s="1"/>
  <c r="AR898" i="1" s="1"/>
  <c r="AM994" i="1"/>
  <c r="AO994" i="1"/>
  <c r="AP994" i="1" s="1"/>
  <c r="AQ994" i="1" s="1"/>
  <c r="AR994" i="1" s="1"/>
  <c r="AM303" i="1"/>
  <c r="AO303" i="1"/>
  <c r="AP303" i="1" s="1"/>
  <c r="AQ303" i="1" s="1"/>
  <c r="AR303" i="1" s="1"/>
  <c r="AM97" i="1"/>
  <c r="AO97" i="1"/>
  <c r="AP97" i="1" s="1"/>
  <c r="AQ97" i="1" s="1"/>
  <c r="AR97" i="1" s="1"/>
  <c r="AM140" i="1"/>
  <c r="AO140" i="1"/>
  <c r="AP140" i="1" s="1"/>
  <c r="AQ140" i="1" s="1"/>
  <c r="AR140" i="1" s="1"/>
  <c r="AO419" i="1"/>
  <c r="AP419" i="1" s="1"/>
  <c r="AQ419" i="1" s="1"/>
  <c r="AR419" i="1" s="1"/>
  <c r="AM419" i="1"/>
  <c r="AM917" i="1"/>
  <c r="AO917" i="1"/>
  <c r="AP917" i="1" s="1"/>
  <c r="AQ917" i="1" s="1"/>
  <c r="AR917" i="1" s="1"/>
  <c r="AM49" i="1"/>
  <c r="AO49" i="1"/>
  <c r="AP49" i="1" s="1"/>
  <c r="AQ49" i="1" s="1"/>
  <c r="AR49" i="1" s="1"/>
  <c r="AM141" i="1"/>
  <c r="AO141" i="1"/>
  <c r="AP141" i="1" s="1"/>
  <c r="AQ141" i="1" s="1"/>
  <c r="AR141" i="1" s="1"/>
  <c r="AM367" i="1"/>
  <c r="AO367" i="1"/>
  <c r="AM513" i="1"/>
  <c r="AO513" i="1"/>
  <c r="AP513" i="1" s="1"/>
  <c r="AQ513" i="1" s="1"/>
  <c r="AR513" i="1" s="1"/>
  <c r="AO597" i="1"/>
  <c r="AP597" i="1" s="1"/>
  <c r="AQ597" i="1" s="1"/>
  <c r="AR597" i="1" s="1"/>
  <c r="AM597" i="1"/>
  <c r="AM882" i="1"/>
  <c r="AO882" i="1"/>
  <c r="AP882" i="1" s="1"/>
  <c r="AQ882" i="1" s="1"/>
  <c r="AR882" i="1" s="1"/>
  <c r="AM978" i="1"/>
  <c r="AO978" i="1"/>
  <c r="AP978" i="1" s="1"/>
  <c r="AQ978" i="1" s="1"/>
  <c r="AR978" i="1" s="1"/>
  <c r="AM35" i="1"/>
  <c r="AO35" i="1"/>
  <c r="AP35" i="1" s="1"/>
  <c r="AQ35" i="1" s="1"/>
  <c r="AR35" i="1" s="1"/>
  <c r="AM336" i="1"/>
  <c r="AO336" i="1"/>
  <c r="AP336" i="1" s="1"/>
  <c r="AQ336" i="1" s="1"/>
  <c r="AR336" i="1" s="1"/>
  <c r="AM372" i="1"/>
  <c r="AO372" i="1"/>
  <c r="AP372" i="1" s="1"/>
  <c r="AQ372" i="1" s="1"/>
  <c r="AR372" i="1" s="1"/>
  <c r="AM901" i="1"/>
  <c r="AO901" i="1"/>
  <c r="AP901" i="1" s="1"/>
  <c r="AQ901" i="1" s="1"/>
  <c r="AR901" i="1" s="1"/>
  <c r="AM96" i="1"/>
  <c r="AO96" i="1"/>
  <c r="AP96" i="1" s="1"/>
  <c r="AQ96" i="1" s="1"/>
  <c r="AR96" i="1" s="1"/>
  <c r="AM179" i="1"/>
  <c r="AO179" i="1"/>
  <c r="AP179" i="1" s="1"/>
  <c r="AQ179" i="1" s="1"/>
  <c r="AR179" i="1" s="1"/>
  <c r="AM376" i="1"/>
  <c r="AO376" i="1"/>
  <c r="AP376" i="1" s="1"/>
  <c r="AQ376" i="1" s="1"/>
  <c r="AR376" i="1" s="1"/>
  <c r="AM305" i="1"/>
  <c r="AO305" i="1"/>
  <c r="AP305" i="1" s="1"/>
  <c r="AQ305" i="1" s="1"/>
  <c r="AR305" i="1" s="1"/>
  <c r="AO99" i="1"/>
  <c r="AP99" i="1" s="1"/>
  <c r="AQ99" i="1" s="1"/>
  <c r="AR99" i="1" s="1"/>
  <c r="AM99" i="1"/>
  <c r="AO378" i="1"/>
  <c r="AP378" i="1" s="1"/>
  <c r="AQ378" i="1" s="1"/>
  <c r="AR378" i="1" s="1"/>
  <c r="AM378" i="1"/>
  <c r="AO421" i="1"/>
  <c r="AP421" i="1" s="1"/>
  <c r="AQ421" i="1" s="1"/>
  <c r="AR421" i="1" s="1"/>
  <c r="AM421" i="1"/>
  <c r="AM490" i="1"/>
  <c r="AO490" i="1"/>
  <c r="AP490" i="1" s="1"/>
  <c r="AQ490" i="1" s="1"/>
  <c r="AR490" i="1" s="1"/>
  <c r="AM778" i="1"/>
  <c r="AO778" i="1"/>
  <c r="AP778" i="1" s="1"/>
  <c r="AQ778" i="1" s="1"/>
  <c r="AR778" i="1" s="1"/>
  <c r="AM850" i="1"/>
  <c r="AO850" i="1"/>
  <c r="AP850" i="1" s="1"/>
  <c r="AQ850" i="1" s="1"/>
  <c r="AR850" i="1" s="1"/>
  <c r="AM67" i="1"/>
  <c r="AO67" i="1"/>
  <c r="AP67" i="1" s="1"/>
  <c r="AQ67" i="1" s="1"/>
  <c r="AR67" i="1" s="1"/>
  <c r="AM234" i="1"/>
  <c r="AO234" i="1"/>
  <c r="AP234" i="1" s="1"/>
  <c r="AQ234" i="1" s="1"/>
  <c r="AR234" i="1" s="1"/>
  <c r="AM509" i="1"/>
  <c r="AO509" i="1"/>
  <c r="AP509" i="1" s="1"/>
  <c r="AQ509" i="1" s="1"/>
  <c r="AR509" i="1" s="1"/>
  <c r="AM605" i="1"/>
  <c r="AO605" i="1"/>
  <c r="AP605" i="1" s="1"/>
  <c r="AQ605" i="1" s="1"/>
  <c r="AR605" i="1" s="1"/>
  <c r="AM833" i="1"/>
  <c r="AO833" i="1"/>
  <c r="AP833" i="1" s="1"/>
  <c r="AQ833" i="1" s="1"/>
  <c r="AR833" i="1" s="1"/>
  <c r="AM902" i="1"/>
  <c r="AO902" i="1"/>
  <c r="AP902" i="1" s="1"/>
  <c r="AQ902" i="1" s="1"/>
  <c r="AR902" i="1" s="1"/>
  <c r="AO998" i="1"/>
  <c r="AP998" i="1" s="1"/>
  <c r="AQ998" i="1" s="1"/>
  <c r="AR998" i="1" s="1"/>
  <c r="AM998" i="1"/>
  <c r="AO789" i="1"/>
  <c r="AP789" i="1" s="1"/>
  <c r="AQ789" i="1" s="1"/>
  <c r="AR789" i="1" s="1"/>
  <c r="AO1009" i="1"/>
  <c r="AP1009" i="1" s="1"/>
  <c r="AQ1009" i="1" s="1"/>
  <c r="AR1009" i="1" s="1"/>
  <c r="AO441" i="1"/>
  <c r="AP441" i="1" s="1"/>
  <c r="AQ441" i="1" s="1"/>
  <c r="AR441" i="1" s="1"/>
  <c r="AM144" i="1"/>
  <c r="AO144" i="1"/>
  <c r="AP144" i="1" s="1"/>
  <c r="AQ144" i="1" s="1"/>
  <c r="AR144" i="1" s="1"/>
  <c r="AO36" i="1"/>
  <c r="AP36" i="1" s="1"/>
  <c r="AQ36" i="1" s="1"/>
  <c r="AR36" i="1" s="1"/>
  <c r="AM101" i="1"/>
  <c r="AO101" i="1"/>
  <c r="AP101" i="1" s="1"/>
  <c r="AQ101" i="1" s="1"/>
  <c r="AR101" i="1" s="1"/>
  <c r="AO769" i="1"/>
  <c r="AP769" i="1" s="1"/>
  <c r="AQ769" i="1" s="1"/>
  <c r="AR769" i="1" s="1"/>
  <c r="AM351" i="1"/>
  <c r="AO351" i="1"/>
  <c r="AP351" i="1" s="1"/>
  <c r="AQ351" i="1" s="1"/>
  <c r="AR351" i="1" s="1"/>
  <c r="AM435" i="1"/>
  <c r="AO435" i="1"/>
  <c r="AP435" i="1" s="1"/>
  <c r="AQ435" i="1" s="1"/>
  <c r="AR435" i="1" s="1"/>
  <c r="AO725" i="1"/>
  <c r="AP725" i="1" s="1"/>
  <c r="AQ725" i="1" s="1"/>
  <c r="AR725" i="1" s="1"/>
  <c r="AO840" i="1"/>
  <c r="AP840" i="1" s="1"/>
  <c r="AQ840" i="1" s="1"/>
  <c r="AR840" i="1" s="1"/>
  <c r="AM840" i="1"/>
  <c r="AM197" i="1"/>
  <c r="AO197" i="1"/>
  <c r="AP197" i="1" s="1"/>
  <c r="AQ197" i="1" s="1"/>
  <c r="AR197" i="1" s="1"/>
  <c r="AO464" i="1"/>
  <c r="AP464" i="1" s="1"/>
  <c r="AQ464" i="1" s="1"/>
  <c r="AR464" i="1" s="1"/>
  <c r="AM536" i="1"/>
  <c r="AM608" i="1"/>
  <c r="AO680" i="1"/>
  <c r="AP680" i="1" s="1"/>
  <c r="AQ680" i="1" s="1"/>
  <c r="AR680" i="1" s="1"/>
  <c r="AO816" i="1"/>
  <c r="AP816" i="1" s="1"/>
  <c r="AQ816" i="1" s="1"/>
  <c r="AR816" i="1" s="1"/>
  <c r="AM145" i="1"/>
  <c r="AO145" i="1"/>
  <c r="AP145" i="1" s="1"/>
  <c r="AQ145" i="1" s="1"/>
  <c r="AR145" i="1" s="1"/>
  <c r="AM256" i="1"/>
  <c r="AO256" i="1"/>
  <c r="AP256" i="1" s="1"/>
  <c r="AQ256" i="1" s="1"/>
  <c r="AR256" i="1" s="1"/>
  <c r="AM469" i="1"/>
  <c r="AO469" i="1"/>
  <c r="AP469" i="1" s="1"/>
  <c r="AQ469" i="1" s="1"/>
  <c r="AR469" i="1" s="1"/>
  <c r="AM577" i="1"/>
  <c r="AO577" i="1"/>
  <c r="AP577" i="1" s="1"/>
  <c r="AQ577" i="1" s="1"/>
  <c r="AR577" i="1" s="1"/>
  <c r="AM661" i="1"/>
  <c r="AO661" i="1"/>
  <c r="AP661" i="1" s="1"/>
  <c r="AQ661" i="1" s="1"/>
  <c r="AR661" i="1" s="1"/>
  <c r="AM829" i="1"/>
  <c r="AO829" i="1"/>
  <c r="AP829" i="1" s="1"/>
  <c r="AQ829" i="1" s="1"/>
  <c r="AR829" i="1" s="1"/>
  <c r="AM910" i="1"/>
  <c r="AO910" i="1"/>
  <c r="AP910" i="1" s="1"/>
  <c r="AQ910" i="1" s="1"/>
  <c r="AR910" i="1" s="1"/>
  <c r="AO1005" i="1"/>
  <c r="AP1005" i="1" s="1"/>
  <c r="AQ1005" i="1" s="1"/>
  <c r="AR1005" i="1" s="1"/>
  <c r="AM1005" i="1"/>
  <c r="AO48" i="1"/>
  <c r="AP48" i="1" s="1"/>
  <c r="AQ48" i="1" s="1"/>
  <c r="AR48" i="1" s="1"/>
  <c r="AM48" i="1"/>
  <c r="AM105" i="1"/>
  <c r="AO105" i="1"/>
  <c r="AP105" i="1" s="1"/>
  <c r="AQ105" i="1" s="1"/>
  <c r="AR105" i="1" s="1"/>
  <c r="AM152" i="1"/>
  <c r="AO152" i="1"/>
  <c r="AP152" i="1" s="1"/>
  <c r="AQ152" i="1" s="1"/>
  <c r="AR152" i="1" s="1"/>
  <c r="AO500" i="1"/>
  <c r="AM500" i="1"/>
  <c r="AM525" i="1"/>
  <c r="AO525" i="1"/>
  <c r="AP525" i="1" s="1"/>
  <c r="AQ525" i="1" s="1"/>
  <c r="AR525" i="1" s="1"/>
  <c r="AM621" i="1"/>
  <c r="AO621" i="1"/>
  <c r="AP621" i="1" s="1"/>
  <c r="AQ621" i="1" s="1"/>
  <c r="AR621" i="1" s="1"/>
  <c r="AM894" i="1"/>
  <c r="AO894" i="1"/>
  <c r="AP894" i="1" s="1"/>
  <c r="AQ894" i="1" s="1"/>
  <c r="AR894" i="1" s="1"/>
  <c r="AM990" i="1"/>
  <c r="AO990" i="1"/>
  <c r="AP990" i="1" s="1"/>
  <c r="AQ990" i="1" s="1"/>
  <c r="AR990" i="1" s="1"/>
  <c r="AM299" i="1"/>
  <c r="AO299" i="1"/>
  <c r="AP299" i="1" s="1"/>
  <c r="AQ299" i="1" s="1"/>
  <c r="AR299" i="1" s="1"/>
  <c r="AM137" i="1"/>
  <c r="AO137" i="1"/>
  <c r="AP137" i="1" s="1"/>
  <c r="AQ137" i="1" s="1"/>
  <c r="AR137" i="1" s="1"/>
  <c r="AM249" i="1"/>
  <c r="AO249" i="1"/>
  <c r="AP249" i="1" s="1"/>
  <c r="AQ249" i="1" s="1"/>
  <c r="AR249" i="1" s="1"/>
  <c r="AM415" i="1"/>
  <c r="AO415" i="1"/>
  <c r="AP415" i="1" s="1"/>
  <c r="AQ415" i="1" s="1"/>
  <c r="AR415" i="1" s="1"/>
  <c r="AO484" i="1"/>
  <c r="AP484" i="1" s="1"/>
  <c r="AQ484" i="1" s="1"/>
  <c r="AR484" i="1" s="1"/>
  <c r="AM484" i="1"/>
  <c r="AO985" i="1"/>
  <c r="AP985" i="1" s="1"/>
  <c r="AQ985" i="1" s="1"/>
  <c r="AR985" i="1" s="1"/>
  <c r="AM985" i="1"/>
  <c r="AP116" i="1"/>
  <c r="AQ116" i="1" s="1"/>
  <c r="AR116" i="1" s="1"/>
  <c r="AM116" i="1"/>
  <c r="AM191" i="1"/>
  <c r="AO191" i="1"/>
  <c r="AP191" i="1" s="1"/>
  <c r="AQ191" i="1" s="1"/>
  <c r="AR191" i="1" s="1"/>
  <c r="AM386" i="1"/>
  <c r="AO386" i="1"/>
  <c r="AP386" i="1" s="1"/>
  <c r="AQ386" i="1" s="1"/>
  <c r="AR386" i="1" s="1"/>
  <c r="AM50" i="1"/>
  <c r="AO50" i="1"/>
  <c r="AP50" i="1" s="1"/>
  <c r="AQ50" i="1" s="1"/>
  <c r="AR50" i="1" s="1"/>
  <c r="AO253" i="1"/>
  <c r="AP253" i="1" s="1"/>
  <c r="AQ253" i="1" s="1"/>
  <c r="AR253" i="1" s="1"/>
  <c r="AM253" i="1"/>
  <c r="AM718" i="1"/>
  <c r="AO718" i="1"/>
  <c r="AP718" i="1" s="1"/>
  <c r="AQ718" i="1" s="1"/>
  <c r="AR718" i="1" s="1"/>
  <c r="AM862" i="1"/>
  <c r="AO862" i="1"/>
  <c r="AP862" i="1" s="1"/>
  <c r="AQ862" i="1" s="1"/>
  <c r="AR862" i="1" s="1"/>
  <c r="AO931" i="1"/>
  <c r="AP931" i="1" s="1"/>
  <c r="AQ931" i="1" s="1"/>
  <c r="AR931" i="1" s="1"/>
  <c r="AM931" i="1"/>
  <c r="AM174" i="1"/>
  <c r="AO174" i="1"/>
  <c r="AP174" i="1" s="1"/>
  <c r="AQ174" i="1" s="1"/>
  <c r="AR174" i="1" s="1"/>
  <c r="AM521" i="1"/>
  <c r="AO521" i="1"/>
  <c r="AP521" i="1" s="1"/>
  <c r="AQ521" i="1" s="1"/>
  <c r="AR521" i="1" s="1"/>
  <c r="AM641" i="1"/>
  <c r="AO641" i="1"/>
  <c r="AP641" i="1" s="1"/>
  <c r="AQ641" i="1" s="1"/>
  <c r="AR641" i="1" s="1"/>
  <c r="AO845" i="1"/>
  <c r="AP845" i="1" s="1"/>
  <c r="AQ845" i="1" s="1"/>
  <c r="AR845" i="1" s="1"/>
  <c r="AM845" i="1"/>
  <c r="AM914" i="1"/>
  <c r="AO914" i="1"/>
  <c r="AP914" i="1" s="1"/>
  <c r="AQ914" i="1" s="1"/>
  <c r="AR914" i="1" s="1"/>
  <c r="AO761" i="1"/>
  <c r="AP761" i="1" s="1"/>
  <c r="AQ761" i="1" s="1"/>
  <c r="AR761" i="1" s="1"/>
  <c r="AO765" i="1"/>
  <c r="AP765" i="1" s="1"/>
  <c r="AQ765" i="1" s="1"/>
  <c r="AR765" i="1" s="1"/>
  <c r="AO20" i="1"/>
  <c r="AP20" i="1" s="1"/>
  <c r="AQ20" i="1" s="1"/>
  <c r="AR20" i="1" s="1"/>
  <c r="AO697" i="1"/>
  <c r="AP697" i="1" s="1"/>
  <c r="AQ697" i="1" s="1"/>
  <c r="AR697" i="1" s="1"/>
  <c r="AO432" i="1"/>
  <c r="AP432" i="1" s="1"/>
  <c r="AQ432" i="1" s="1"/>
  <c r="AR432" i="1" s="1"/>
  <c r="AM344" i="1"/>
  <c r="AO344" i="1"/>
  <c r="AP344" i="1" s="1"/>
  <c r="AQ344" i="1" s="1"/>
  <c r="AR344" i="1" s="1"/>
  <c r="AO733" i="1"/>
  <c r="AP733" i="1" s="1"/>
  <c r="AQ733" i="1" s="1"/>
  <c r="AR733" i="1" s="1"/>
  <c r="AO721" i="1"/>
  <c r="AP721" i="1" s="1"/>
  <c r="AQ721" i="1" s="1"/>
  <c r="AR721" i="1" s="1"/>
  <c r="AO440" i="1"/>
  <c r="AP440" i="1" s="1"/>
  <c r="AQ440" i="1" s="1"/>
  <c r="AR440" i="1" s="1"/>
  <c r="AM504" i="1"/>
  <c r="AO504" i="1"/>
  <c r="AP504" i="1" s="1"/>
  <c r="AQ504" i="1" s="1"/>
  <c r="AR504" i="1" s="1"/>
  <c r="AO38" i="1"/>
  <c r="AP38" i="1" s="1"/>
  <c r="AQ38" i="1" s="1"/>
  <c r="AR38" i="1" s="1"/>
  <c r="AM909" i="1"/>
  <c r="AO909" i="1"/>
  <c r="AP909" i="1" s="1"/>
  <c r="AQ909" i="1" s="1"/>
  <c r="AR909" i="1" s="1"/>
  <c r="AM529" i="1"/>
  <c r="AO529" i="1"/>
  <c r="AP529" i="1" s="1"/>
  <c r="AQ529" i="1" s="1"/>
  <c r="AR529" i="1" s="1"/>
  <c r="AM285" i="1"/>
  <c r="AO285" i="1"/>
  <c r="AP285" i="1" s="1"/>
  <c r="AQ285" i="1" s="1"/>
  <c r="AR285" i="1" s="1"/>
  <c r="AM893" i="1"/>
  <c r="AO893" i="1"/>
  <c r="AP893" i="1" s="1"/>
  <c r="AQ893" i="1" s="1"/>
  <c r="AR893" i="1" s="1"/>
  <c r="AM489" i="1"/>
  <c r="AO489" i="1"/>
  <c r="AP489" i="1" s="1"/>
  <c r="AQ489" i="1" s="1"/>
  <c r="AR489" i="1" s="1"/>
  <c r="AO708" i="1"/>
  <c r="AP708" i="1" s="1"/>
  <c r="AQ708" i="1" s="1"/>
  <c r="AR708" i="1" s="1"/>
  <c r="AO125" i="1"/>
  <c r="AP125" i="1" s="1"/>
  <c r="AQ125" i="1" s="1"/>
  <c r="AR125" i="1" s="1"/>
  <c r="AM736" i="1"/>
  <c r="AM965" i="1"/>
  <c r="AM355" i="1"/>
  <c r="AO353" i="1"/>
  <c r="AP353" i="1" s="1"/>
  <c r="AQ353" i="1" s="1"/>
  <c r="AR353" i="1" s="1"/>
  <c r="AO398" i="1"/>
  <c r="AP398" i="1" s="1"/>
  <c r="AQ398" i="1" s="1"/>
  <c r="AR398" i="1" s="1"/>
  <c r="AO1004" i="1"/>
  <c r="AP1004" i="1" s="1"/>
  <c r="AQ1004" i="1" s="1"/>
  <c r="AR1004" i="1" s="1"/>
  <c r="AO967" i="1"/>
  <c r="AP967" i="1" s="1"/>
  <c r="AQ967" i="1" s="1"/>
  <c r="AR967" i="1" s="1"/>
  <c r="AO492" i="1"/>
  <c r="AP492" i="1" s="1"/>
  <c r="AQ492" i="1" s="1"/>
  <c r="AR492" i="1" s="1"/>
  <c r="AO270" i="1"/>
  <c r="AP270" i="1" s="1"/>
  <c r="AQ270" i="1" s="1"/>
  <c r="AR270" i="1" s="1"/>
  <c r="AM224" i="1"/>
  <c r="AM664" i="1"/>
  <c r="AO77" i="1"/>
  <c r="AP77" i="1" s="1"/>
  <c r="AQ77" i="1" s="1"/>
  <c r="AR77" i="1" s="1"/>
  <c r="AO610" i="1"/>
  <c r="AP610" i="1" s="1"/>
  <c r="AQ610" i="1" s="1"/>
  <c r="AR610" i="1" s="1"/>
  <c r="AM53" i="1"/>
  <c r="AO53" i="1"/>
  <c r="AP53" i="1" s="1"/>
  <c r="AQ53" i="1" s="1"/>
  <c r="AR53" i="1" s="1"/>
  <c r="AM156" i="1"/>
  <c r="AO156" i="1"/>
  <c r="AP156" i="1" s="1"/>
  <c r="AQ156" i="1" s="1"/>
  <c r="AR156" i="1" s="1"/>
  <c r="AM395" i="1"/>
  <c r="AO395" i="1"/>
  <c r="AP395" i="1" s="1"/>
  <c r="AQ395" i="1" s="1"/>
  <c r="AR395" i="1" s="1"/>
  <c r="AM481" i="1"/>
  <c r="AO481" i="1"/>
  <c r="AP481" i="1" s="1"/>
  <c r="AQ481" i="1" s="1"/>
  <c r="AR481" i="1" s="1"/>
  <c r="AM601" i="1"/>
  <c r="AO601" i="1"/>
  <c r="AP601" i="1" s="1"/>
  <c r="AQ601" i="1" s="1"/>
  <c r="AR601" i="1" s="1"/>
  <c r="AM841" i="1"/>
  <c r="AO841" i="1"/>
  <c r="AP841" i="1" s="1"/>
  <c r="AQ841" i="1" s="1"/>
  <c r="AR841" i="1" s="1"/>
  <c r="AM922" i="1"/>
  <c r="AO922" i="1"/>
  <c r="AP922" i="1" s="1"/>
  <c r="AQ922" i="1" s="1"/>
  <c r="AR922" i="1" s="1"/>
  <c r="AO289" i="1"/>
  <c r="AP289" i="1" s="1"/>
  <c r="AQ289" i="1" s="1"/>
  <c r="AR289" i="1" s="1"/>
  <c r="AM289" i="1"/>
  <c r="AM163" i="1"/>
  <c r="AO163" i="1"/>
  <c r="AP163" i="1" s="1"/>
  <c r="AQ163" i="1" s="1"/>
  <c r="AR163" i="1" s="1"/>
  <c r="AM282" i="1"/>
  <c r="AO282" i="1"/>
  <c r="AP282" i="1" s="1"/>
  <c r="AQ282" i="1" s="1"/>
  <c r="AR282" i="1" s="1"/>
  <c r="AM512" i="1"/>
  <c r="AO512" i="1"/>
  <c r="AP512" i="1" s="1"/>
  <c r="AQ512" i="1" s="1"/>
  <c r="AR512" i="1" s="1"/>
  <c r="AO800" i="1"/>
  <c r="AP800" i="1" s="1"/>
  <c r="AQ800" i="1" s="1"/>
  <c r="AR800" i="1" s="1"/>
  <c r="AM800" i="1"/>
  <c r="AM941" i="1"/>
  <c r="AO941" i="1"/>
  <c r="AP941" i="1" s="1"/>
  <c r="AQ941" i="1" s="1"/>
  <c r="AR941" i="1" s="1"/>
  <c r="AM181" i="1"/>
  <c r="AO181" i="1"/>
  <c r="AP181" i="1" s="1"/>
  <c r="AQ181" i="1" s="1"/>
  <c r="AR181" i="1" s="1"/>
  <c r="AM377" i="1"/>
  <c r="AO377" i="1"/>
  <c r="AP377" i="1" s="1"/>
  <c r="AQ377" i="1" s="1"/>
  <c r="AR377" i="1" s="1"/>
  <c r="AM537" i="1"/>
  <c r="AO537" i="1"/>
  <c r="AP537" i="1" s="1"/>
  <c r="AQ537" i="1" s="1"/>
  <c r="AR537" i="1" s="1"/>
  <c r="AM633" i="1"/>
  <c r="AO633" i="1"/>
  <c r="AP633" i="1" s="1"/>
  <c r="AQ633" i="1" s="1"/>
  <c r="AR633" i="1" s="1"/>
  <c r="AM906" i="1"/>
  <c r="AO906" i="1"/>
  <c r="AP906" i="1" s="1"/>
  <c r="AQ906" i="1" s="1"/>
  <c r="AR906" i="1" s="1"/>
  <c r="AM1001" i="1"/>
  <c r="AO1001" i="1"/>
  <c r="AP1001" i="1" s="1"/>
  <c r="AQ1001" i="1" s="1"/>
  <c r="AR1001" i="1" s="1"/>
  <c r="AM319" i="1"/>
  <c r="AO319" i="1"/>
  <c r="AP319" i="1" s="1"/>
  <c r="AQ319" i="1" s="1"/>
  <c r="AR319" i="1" s="1"/>
  <c r="AM148" i="1"/>
  <c r="AO148" i="1"/>
  <c r="AP148" i="1" s="1"/>
  <c r="AQ148" i="1" s="1"/>
  <c r="AR148" i="1" s="1"/>
  <c r="AM496" i="1"/>
  <c r="AO496" i="1"/>
  <c r="AP496" i="1" s="1"/>
  <c r="AQ496" i="1" s="1"/>
  <c r="AR496" i="1" s="1"/>
  <c r="AM925" i="1"/>
  <c r="AO925" i="1"/>
  <c r="AP925" i="1" s="1"/>
  <c r="AQ925" i="1" s="1"/>
  <c r="AR925" i="1" s="1"/>
  <c r="AM203" i="1"/>
  <c r="AO203" i="1"/>
  <c r="AP203" i="1" s="1"/>
  <c r="AQ203" i="1" s="1"/>
  <c r="AR203" i="1" s="1"/>
  <c r="AM389" i="1"/>
  <c r="AO389" i="1"/>
  <c r="AP389" i="1" s="1"/>
  <c r="AQ389" i="1" s="1"/>
  <c r="AR389" i="1" s="1"/>
  <c r="AM1034" i="1"/>
  <c r="AO1034" i="1"/>
  <c r="AP1034" i="1" s="1"/>
  <c r="AQ1034" i="1" s="1"/>
  <c r="AR1034" i="1" s="1"/>
  <c r="AM119" i="1"/>
  <c r="AO119" i="1"/>
  <c r="AP119" i="1" s="1"/>
  <c r="AQ119" i="1" s="1"/>
  <c r="AR119" i="1" s="1"/>
  <c r="AM392" i="1"/>
  <c r="AO392" i="1"/>
  <c r="AM802" i="1"/>
  <c r="AO802" i="1"/>
  <c r="AP802" i="1" s="1"/>
  <c r="AQ802" i="1" s="1"/>
  <c r="AR802" i="1" s="1"/>
  <c r="AM874" i="1"/>
  <c r="AO874" i="1"/>
  <c r="AP874" i="1" s="1"/>
  <c r="AQ874" i="1" s="1"/>
  <c r="AR874" i="1" s="1"/>
  <c r="AO943" i="1"/>
  <c r="AP943" i="1" s="1"/>
  <c r="AQ943" i="1" s="1"/>
  <c r="AR943" i="1" s="1"/>
  <c r="AM943" i="1"/>
  <c r="AM177" i="1"/>
  <c r="AO177" i="1"/>
  <c r="AP177" i="1" s="1"/>
  <c r="AQ177" i="1" s="1"/>
  <c r="AR177" i="1" s="1"/>
  <c r="AM533" i="1"/>
  <c r="AO533" i="1"/>
  <c r="AP533" i="1" s="1"/>
  <c r="AQ533" i="1" s="1"/>
  <c r="AR533" i="1" s="1"/>
  <c r="AM665" i="1"/>
  <c r="AO665" i="1"/>
  <c r="AP665" i="1" s="1"/>
  <c r="AQ665" i="1" s="1"/>
  <c r="AR665" i="1" s="1"/>
  <c r="AM857" i="1"/>
  <c r="AO857" i="1"/>
  <c r="AP857" i="1" s="1"/>
  <c r="AQ857" i="1" s="1"/>
  <c r="AR857" i="1" s="1"/>
  <c r="AM938" i="1"/>
  <c r="AO938" i="1"/>
  <c r="AP938" i="1" s="1"/>
  <c r="AQ938" i="1" s="1"/>
  <c r="AR938" i="1" s="1"/>
  <c r="AO1021" i="1"/>
  <c r="AP1021" i="1" s="1"/>
  <c r="AQ1021" i="1" s="1"/>
  <c r="AR1021" i="1" s="1"/>
  <c r="AM1021" i="1"/>
  <c r="AO1013" i="1"/>
  <c r="AP1013" i="1" s="1"/>
  <c r="AQ1013" i="1" s="1"/>
  <c r="AR1013" i="1" s="1"/>
  <c r="AO745" i="1"/>
  <c r="AP745" i="1" s="1"/>
  <c r="AQ745" i="1" s="1"/>
  <c r="AR745" i="1" s="1"/>
  <c r="AO737" i="1"/>
  <c r="AP737" i="1" s="1"/>
  <c r="AQ737" i="1" s="1"/>
  <c r="AR737" i="1" s="1"/>
  <c r="AO47" i="1"/>
  <c r="AP47" i="1" s="1"/>
  <c r="AQ47" i="1" s="1"/>
  <c r="AR47" i="1" s="1"/>
  <c r="AO681" i="1"/>
  <c r="AP681" i="1" s="1"/>
  <c r="AQ681" i="1" s="1"/>
  <c r="AR681" i="1" s="1"/>
  <c r="AO373" i="1"/>
  <c r="AP373" i="1" s="1"/>
  <c r="AQ373" i="1" s="1"/>
  <c r="AR373" i="1" s="1"/>
  <c r="AO90" i="1"/>
  <c r="AP90" i="1" s="1"/>
  <c r="AQ90" i="1" s="1"/>
  <c r="AR90" i="1" s="1"/>
  <c r="AO114" i="1"/>
  <c r="AP114" i="1" s="1"/>
  <c r="AQ114" i="1" s="1"/>
  <c r="AR114" i="1" s="1"/>
  <c r="AO705" i="1"/>
  <c r="AP705" i="1" s="1"/>
  <c r="AQ705" i="1" s="1"/>
  <c r="AR705" i="1" s="1"/>
  <c r="AM295" i="1"/>
  <c r="AO295" i="1"/>
  <c r="AP295" i="1" s="1"/>
  <c r="AQ295" i="1" s="1"/>
  <c r="AR295" i="1" s="1"/>
  <c r="AO757" i="1"/>
  <c r="AP757" i="1" s="1"/>
  <c r="AQ757" i="1" s="1"/>
  <c r="AR757" i="1" s="1"/>
  <c r="AM933" i="1"/>
  <c r="AO933" i="1"/>
  <c r="AP933" i="1" s="1"/>
  <c r="AQ933" i="1" s="1"/>
  <c r="AR933" i="1" s="1"/>
  <c r="AO300" i="1"/>
  <c r="AP300" i="1" s="1"/>
  <c r="AQ300" i="1" s="1"/>
  <c r="AR300" i="1" s="1"/>
  <c r="AO1016" i="1"/>
  <c r="AP1016" i="1" s="1"/>
  <c r="AQ1016" i="1" s="1"/>
  <c r="AR1016" i="1" s="1"/>
  <c r="AM1016" i="1"/>
  <c r="AM27" i="1"/>
  <c r="AO27" i="1"/>
  <c r="AP27" i="1" s="1"/>
  <c r="AQ27" i="1" s="1"/>
  <c r="AR27" i="1" s="1"/>
  <c r="AO949" i="1"/>
  <c r="AP949" i="1" s="1"/>
  <c r="AQ949" i="1" s="1"/>
  <c r="AR949" i="1" s="1"/>
  <c r="AM468" i="1"/>
  <c r="AO52" i="1"/>
  <c r="AP52" i="1" s="1"/>
  <c r="AQ52" i="1" s="1"/>
  <c r="AR52" i="1" s="1"/>
  <c r="AM63" i="1"/>
  <c r="AO63" i="1"/>
  <c r="AP63" i="1" s="1"/>
  <c r="AQ63" i="1" s="1"/>
  <c r="AR63" i="1" s="1"/>
  <c r="AM409" i="1"/>
  <c r="AO409" i="1"/>
  <c r="AP409" i="1" s="1"/>
  <c r="AQ409" i="1" s="1"/>
  <c r="AR409" i="1" s="1"/>
  <c r="AM493" i="1"/>
  <c r="AO493" i="1"/>
  <c r="AP493" i="1" s="1"/>
  <c r="AQ493" i="1" s="1"/>
  <c r="AR493" i="1" s="1"/>
  <c r="AM613" i="1"/>
  <c r="AO613" i="1"/>
  <c r="AP613" i="1" s="1"/>
  <c r="AQ613" i="1" s="1"/>
  <c r="AR613" i="1" s="1"/>
  <c r="AM853" i="1"/>
  <c r="AO853" i="1"/>
  <c r="AP853" i="1" s="1"/>
  <c r="AQ853" i="1" s="1"/>
  <c r="AR853" i="1" s="1"/>
  <c r="AM946" i="1"/>
  <c r="AO946" i="1"/>
  <c r="AP946" i="1" s="1"/>
  <c r="AQ946" i="1" s="1"/>
  <c r="AR946" i="1" s="1"/>
  <c r="AM1038" i="1"/>
  <c r="AO1038" i="1"/>
  <c r="AP1038" i="1" s="1"/>
  <c r="AQ1038" i="1" s="1"/>
  <c r="AR1038" i="1" s="1"/>
  <c r="AM310" i="1"/>
  <c r="AO310" i="1"/>
  <c r="AP310" i="1" s="1"/>
  <c r="AQ310" i="1" s="1"/>
  <c r="AR310" i="1" s="1"/>
  <c r="AM402" i="1"/>
  <c r="AO402" i="1"/>
  <c r="AP402" i="1" s="1"/>
  <c r="AQ402" i="1" s="1"/>
  <c r="AR402" i="1" s="1"/>
  <c r="AM524" i="1"/>
  <c r="AO524" i="1"/>
  <c r="AP524" i="1" s="1"/>
  <c r="AQ524" i="1" s="1"/>
  <c r="AR524" i="1" s="1"/>
  <c r="AO812" i="1"/>
  <c r="AP812" i="1" s="1"/>
  <c r="AQ812" i="1" s="1"/>
  <c r="AR812" i="1" s="1"/>
  <c r="AM812" i="1"/>
  <c r="AM193" i="1"/>
  <c r="AO193" i="1"/>
  <c r="AP193" i="1" s="1"/>
  <c r="AQ193" i="1" s="1"/>
  <c r="AR193" i="1" s="1"/>
  <c r="AM261" i="1"/>
  <c r="AO261" i="1"/>
  <c r="AP261" i="1" s="1"/>
  <c r="AQ261" i="1" s="1"/>
  <c r="AR261" i="1" s="1"/>
  <c r="AM477" i="1"/>
  <c r="AO477" i="1"/>
  <c r="AP477" i="1" s="1"/>
  <c r="AQ477" i="1" s="1"/>
  <c r="AR477" i="1" s="1"/>
  <c r="AM549" i="1"/>
  <c r="AO549" i="1"/>
  <c r="AP549" i="1" s="1"/>
  <c r="AQ549" i="1" s="1"/>
  <c r="AR549" i="1" s="1"/>
  <c r="AM645" i="1"/>
  <c r="AO645" i="1"/>
  <c r="AP645" i="1" s="1"/>
  <c r="AQ645" i="1" s="1"/>
  <c r="AR645" i="1" s="1"/>
  <c r="AM837" i="1"/>
  <c r="AO837" i="1"/>
  <c r="AP837" i="1" s="1"/>
  <c r="AQ837" i="1" s="1"/>
  <c r="AR837" i="1" s="1"/>
  <c r="AO942" i="1"/>
  <c r="AP942" i="1" s="1"/>
  <c r="AQ942" i="1" s="1"/>
  <c r="AR942" i="1" s="1"/>
  <c r="AM942" i="1"/>
  <c r="AM113" i="1"/>
  <c r="AO113" i="1"/>
  <c r="AP113" i="1" s="1"/>
  <c r="AQ113" i="1" s="1"/>
  <c r="AR113" i="1" s="1"/>
  <c r="AM159" i="1"/>
  <c r="AO159" i="1"/>
  <c r="AP159" i="1" s="1"/>
  <c r="AQ159" i="1" s="1"/>
  <c r="AR159" i="1" s="1"/>
  <c r="AO259" i="1"/>
  <c r="AP259" i="1" s="1"/>
  <c r="AQ259" i="1" s="1"/>
  <c r="AR259" i="1" s="1"/>
  <c r="AM259" i="1"/>
  <c r="AM439" i="1"/>
  <c r="AO439" i="1"/>
  <c r="AP439" i="1" s="1"/>
  <c r="AQ439" i="1" s="1"/>
  <c r="AR439" i="1" s="1"/>
  <c r="AM508" i="1"/>
  <c r="AO508" i="1"/>
  <c r="AP508" i="1" s="1"/>
  <c r="AQ508" i="1" s="1"/>
  <c r="AR508" i="1" s="1"/>
  <c r="AM139" i="1"/>
  <c r="AO139" i="1"/>
  <c r="AP139" i="1" s="1"/>
  <c r="AQ139" i="1" s="1"/>
  <c r="AR139" i="1" s="1"/>
  <c r="AM227" i="1"/>
  <c r="AO227" i="1"/>
  <c r="AP227" i="1" s="1"/>
  <c r="AQ227" i="1" s="1"/>
  <c r="AR227" i="1" s="1"/>
  <c r="AO401" i="1"/>
  <c r="AP401" i="1" s="1"/>
  <c r="AQ401" i="1" s="1"/>
  <c r="AR401" i="1" s="1"/>
  <c r="AM401" i="1"/>
  <c r="AM131" i="1"/>
  <c r="AO131" i="1"/>
  <c r="AP131" i="1" s="1"/>
  <c r="AQ131" i="1" s="1"/>
  <c r="AR131" i="1" s="1"/>
  <c r="AM454" i="1"/>
  <c r="AO454" i="1"/>
  <c r="AP454" i="1" s="1"/>
  <c r="AQ454" i="1" s="1"/>
  <c r="AR454" i="1" s="1"/>
  <c r="AM670" i="1"/>
  <c r="AO670" i="1"/>
  <c r="AP670" i="1" s="1"/>
  <c r="AQ670" i="1" s="1"/>
  <c r="AR670" i="1" s="1"/>
  <c r="AM742" i="1"/>
  <c r="AO742" i="1"/>
  <c r="AP742" i="1" s="1"/>
  <c r="AQ742" i="1" s="1"/>
  <c r="AR742" i="1" s="1"/>
  <c r="AM883" i="1"/>
  <c r="AO883" i="1"/>
  <c r="AP883" i="1" s="1"/>
  <c r="AQ883" i="1" s="1"/>
  <c r="AR883" i="1" s="1"/>
  <c r="AM260" i="1"/>
  <c r="AO260" i="1"/>
  <c r="AP260" i="1" s="1"/>
  <c r="AQ260" i="1" s="1"/>
  <c r="AR260" i="1" s="1"/>
  <c r="AM473" i="1"/>
  <c r="AO473" i="1"/>
  <c r="AP473" i="1" s="1"/>
  <c r="AQ473" i="1" s="1"/>
  <c r="AR473" i="1" s="1"/>
  <c r="AO557" i="1"/>
  <c r="AP557" i="1" s="1"/>
  <c r="AQ557" i="1" s="1"/>
  <c r="AR557" i="1" s="1"/>
  <c r="AM557" i="1"/>
  <c r="AM869" i="1"/>
  <c r="AO869" i="1"/>
  <c r="AP869" i="1" s="1"/>
  <c r="AQ869" i="1" s="1"/>
  <c r="AR869" i="1" s="1"/>
  <c r="AM950" i="1"/>
  <c r="AO950" i="1"/>
  <c r="AP950" i="1" s="1"/>
  <c r="AQ950" i="1" s="1"/>
  <c r="AR950" i="1" s="1"/>
  <c r="AM1030" i="1"/>
  <c r="AO1030" i="1"/>
  <c r="AP1030" i="1" s="1"/>
  <c r="AQ1030" i="1" s="1"/>
  <c r="AR1030" i="1" s="1"/>
  <c r="AO185" i="1"/>
  <c r="AP185" i="1" s="1"/>
  <c r="AQ185" i="1" s="1"/>
  <c r="AR185" i="1" s="1"/>
  <c r="AO797" i="1"/>
  <c r="AP797" i="1" s="1"/>
  <c r="AQ797" i="1" s="1"/>
  <c r="AR797" i="1" s="1"/>
  <c r="AO166" i="1"/>
  <c r="AP166" i="1" s="1"/>
  <c r="AQ166" i="1" s="1"/>
  <c r="AR166" i="1" s="1"/>
  <c r="AO677" i="1"/>
  <c r="AP677" i="1" s="1"/>
  <c r="AQ677" i="1" s="1"/>
  <c r="AR677" i="1" s="1"/>
  <c r="AO781" i="1"/>
  <c r="AP781" i="1" s="1"/>
  <c r="AQ781" i="1" s="1"/>
  <c r="AR781" i="1" s="1"/>
  <c r="AO76" i="1"/>
  <c r="AP76" i="1" s="1"/>
  <c r="AQ76" i="1" s="1"/>
  <c r="AR76" i="1" s="1"/>
  <c r="AO685" i="1"/>
  <c r="AP685" i="1" s="1"/>
  <c r="AQ685" i="1" s="1"/>
  <c r="AR685" i="1" s="1"/>
  <c r="AM109" i="1"/>
  <c r="AO109" i="1"/>
  <c r="AP109" i="1" s="1"/>
  <c r="AQ109" i="1" s="1"/>
  <c r="AR109" i="1" s="1"/>
  <c r="AO801" i="1"/>
  <c r="AP801" i="1" s="1"/>
  <c r="AQ801" i="1" s="1"/>
  <c r="AR801" i="1" s="1"/>
  <c r="AO72" i="1"/>
  <c r="AP72" i="1" s="1"/>
  <c r="AQ72" i="1" s="1"/>
  <c r="AR72" i="1" s="1"/>
</calcChain>
</file>

<file path=xl/sharedStrings.xml><?xml version="1.0" encoding="utf-8"?>
<sst xmlns="http://schemas.openxmlformats.org/spreadsheetml/2006/main" count="12194" uniqueCount="1148">
  <si>
    <t>RECOMENDACIÓN 2019</t>
  </si>
  <si>
    <t>POR FAVOR NO MODIFICAR</t>
  </si>
  <si>
    <t>ITEM</t>
  </si>
  <si>
    <t>DESCRIPCION</t>
  </si>
  <si>
    <t>UNIDAD</t>
  </si>
  <si>
    <t>CANT</t>
  </si>
  <si>
    <t>UNIDAD DE MEDIDA</t>
  </si>
  <si>
    <t>VALOR HISTORICO BASE - 2018</t>
  </si>
  <si>
    <t>VALOR PRESENTE</t>
  </si>
  <si>
    <t>CONDICION ESPECIAL</t>
  </si>
  <si>
    <t>CUMPLE O NO CUMPLE</t>
  </si>
  <si>
    <t>ABRAZADERA TIPO INDUSTRIAL DE 1/2"  X 20 UNIDADES</t>
  </si>
  <si>
    <t>PAQUETE</t>
  </si>
  <si>
    <t>ABRAZADERA TIPO INDUSTRIAL DE 1/2"</t>
  </si>
  <si>
    <t>ABRAZADERAS PLASTICAS DE 25 CM SOPORTA PRESIONES SUPERIORES A LOS 45KG/CM2.</t>
  </si>
  <si>
    <t>Descripcion Mantenimiento 2019</t>
  </si>
  <si>
    <t>ACOPLE GRIFERÍA DE LAVAMANOS Y GRIFERÍA DE LAVAPLATOS MANGUERA FLEXIBLE PLÁSTICA DE 1/2" X 1/2" PARA AGUA CALIENTE Y FRIA LONGITUD 40 CM.</t>
  </si>
  <si>
    <t>ACOPLE SANITARIO (ACOPLE SANITARIO MANGUERA FLEXIBLE PLÁSTICA DE 1/2" X 7/8 " LONGITUD 40 CM. )</t>
  </si>
  <si>
    <t>ACOPLE PLASTICO PARA SANITARIO 1/2" x 3/4"</t>
  </si>
  <si>
    <t>ACRONAL 295D 30 SOLIDOS</t>
  </si>
  <si>
    <t>ADAPTADOR HEMBRA PVC DE 11/4</t>
  </si>
  <si>
    <t>ADAPTADOR HEMBRA COBRE 1/2"</t>
  </si>
  <si>
    <t>ADAPTADOR HEMBRA PVC DE 1/2"</t>
  </si>
  <si>
    <t>ADAPTADOR MACHO PRESION DE 1/2</t>
  </si>
  <si>
    <t>ADAPTADOR MACHO PVC DE 1"</t>
  </si>
  <si>
    <t>ADAPTADORES MACHO PVC DE 2"</t>
  </si>
  <si>
    <t>ADAPTADORES MACHO PVC 4"</t>
  </si>
  <si>
    <t>ADAPTADORES MACHOS DE PVC 1 1/4</t>
  </si>
  <si>
    <t>ADAPTADORES MACHOS PVC 3/4</t>
  </si>
  <si>
    <t>ALAMBRE RECOCIDO NEGRO CON CALIBRE DE 18 BWG Y UNA RESISTENCIA PROMEDIO DE 40 KGF/MM2. COMERCIALIZADO EN KILOGRAMOS.</t>
  </si>
  <si>
    <t>KILO</t>
  </si>
  <si>
    <t>ALAMBRE No. 08 COMERCIALIZADO POR ROLLO</t>
  </si>
  <si>
    <t>ROLLO</t>
  </si>
  <si>
    <t>ALUMOL CUÑETES REVESTIMIENTO COLOR ALUMINIO DENSIDAD 1.02 Kg./ dm³ BASE ASFALTICA Y PASTA ALUMINICA PARA IMPERMEABILIZAR TERRAZAS.</t>
  </si>
  <si>
    <t>CUÑETE</t>
  </si>
  <si>
    <t>AMARRE PARA TEJA</t>
  </si>
  <si>
    <t>ANGULO PARA CIELO RASO  DRYWALL X 2.44</t>
  </si>
  <si>
    <t>ARBOL DE SALIDA PARA CISTERNA</t>
  </si>
  <si>
    <t>ARBOL DE ENTRADA DE 26CM PARA CISTERNA</t>
  </si>
  <si>
    <t>BALASTRO 2X32</t>
  </si>
  <si>
    <t>BALASTRO PARA LÁMPARAS  2X48 WATS</t>
  </si>
  <si>
    <t>BALASTRO LÁMPARAS FLUORESCENTES DÉ 2 X 96. W</t>
  </si>
  <si>
    <t>BALASTROS DE 4 X 17 LÁMPARAS FLUORESCENTES</t>
  </si>
  <si>
    <t>BARRA CORRUGADA DE ACERO, CON DIÁMETRO DE 3/8" Y CON UNA LONGITUD DE 6 M, (0,560KG/MT)</t>
  </si>
  <si>
    <t>BARRA CORRUGADA DE ACERO, CON DIÁMETRO DE 1/2" Y CON UNA LONGITUD DE 6 M , (0,994KG/M)</t>
  </si>
  <si>
    <t>BARRA CORRUGADA DE ACERO, CON DIÁMETRO DE 5/8" Y CON UNA LONGITUD DE 6 M, (1,552 KG/M)</t>
  </si>
  <si>
    <t>BARNIZ TRANSPARENTE</t>
  </si>
  <si>
    <t>GALON</t>
  </si>
  <si>
    <t>BISAGRA DE PERNO 2 1/2"</t>
  </si>
  <si>
    <t>BISAGRAS 1" COMUN COBRIZADA</t>
  </si>
  <si>
    <t>BOMBILLAS ALOGENADAS DE 110W DE 70 W</t>
  </si>
  <si>
    <t>BOMBILLO AHORRADOR DE 45 W.</t>
  </si>
  <si>
    <t>BOMBILLO AHORRADOR ESPIRAL 9W.</t>
  </si>
  <si>
    <t>BOMBILLOS ENCANDECENTE 60 W</t>
  </si>
  <si>
    <t>BOMBILLO AHORRADOR FLUORESCENTE 15w/110v Color Blanca Fria Casquillo E27</t>
  </si>
  <si>
    <t>BOMBILLOS AHORRADORES DE 20 W</t>
  </si>
  <si>
    <t>BOMBILLOS AHORRADORES DE 27 W</t>
  </si>
  <si>
    <t>BOMBILLOS HALOGENO DICROICOS 120 V 50 W.</t>
  </si>
  <si>
    <t>BOMBILLOS TIPO VELA ROSCA NORMAL</t>
  </si>
  <si>
    <t>BOMBILLOS TIPO VELA ROSCA E 12</t>
  </si>
  <si>
    <t>BOMBILLOS TIPO VELA ROSCA E 14</t>
  </si>
  <si>
    <t>BOMBILLOS TIPO VELA ROSCA E 27</t>
  </si>
  <si>
    <t>BUJE PVC DE PEGAR DE 1 1/2 X 1/2"</t>
  </si>
  <si>
    <t>BUJE PVC DE 1 1/2 X 2 PRESION</t>
  </si>
  <si>
    <t>BUJE PVC SANITARIO DE 1. 1/2 X 2</t>
  </si>
  <si>
    <t>BUJE PVC SANITARIO 3X1.1/2</t>
  </si>
  <si>
    <t>BUJES DE 1.1/2"X3/4</t>
  </si>
  <si>
    <t>BUJES DE 1.1/4 X 1/2</t>
  </si>
  <si>
    <t>BUJES DE 1X3/4"</t>
  </si>
  <si>
    <t>BUJES PVC 1. 1/4X1</t>
  </si>
  <si>
    <t>BUJES PVC 11/2X1"</t>
  </si>
  <si>
    <t>CABLE 7 HILOS Nº 10 x 100 metros</t>
  </si>
  <si>
    <t>CABLE 7 HILOS Nº 12 x 100 metros</t>
  </si>
  <si>
    <t>CABLE 7 HILOS Nº 14 x 100 metros</t>
  </si>
  <si>
    <t>CABLE DUPLEX DE 2 X 12 CABLE DUPLEX AWG 2 X 12 30V 100 MTS</t>
  </si>
  <si>
    <t>CABLE DUPLEX PARA SONIDO DE 2X16 X 100 METROS</t>
  </si>
  <si>
    <t>CABLE DUPLEX PARA SONIDO DE 2X10 X 100 METROS</t>
  </si>
  <si>
    <t>CABLE ENCAUCHETADO DE 2X10</t>
  </si>
  <si>
    <t>METRO</t>
  </si>
  <si>
    <t>CABLE Nº 12 COLOR VERDE POLO A TIERRA</t>
  </si>
  <si>
    <t>CABLE Nº 12 SILICONADO</t>
  </si>
  <si>
    <t>CABLE Nº 14 SILICONADO</t>
  </si>
  <si>
    <t>CABLE Nº 16 SILICONADO</t>
  </si>
  <si>
    <t>CABLE Nº 4 ALUMINIO ENCAUCHETADO</t>
  </si>
  <si>
    <t>CABLE Nº 6 7 HILOS(100MTS)</t>
  </si>
  <si>
    <t>CABLE Nº10 7 HILOS</t>
  </si>
  <si>
    <t>CADENA ESLABONADA DE 3/8"</t>
  </si>
  <si>
    <t>CAJA PVC 15X15 COMPLETA TAPA REGISTRO</t>
  </si>
  <si>
    <t>CAJA X 6 CIRCUITOS</t>
  </si>
  <si>
    <t>CAJA  5800</t>
  </si>
  <si>
    <t>CAJA 2" X 4" PVC</t>
  </si>
  <si>
    <t>CAJA PARA 2  CIRCUITOS</t>
  </si>
  <si>
    <t>CANALETA BLANCA LISA 25 X 25 TRM X 2 MTS</t>
  </si>
  <si>
    <t>CANALETAS ADHESIVAS CINTA AZUL 20X10 MM</t>
  </si>
  <si>
    <t>CANALETAS METALICAS DE10X 4 CM X2.40 M</t>
  </si>
  <si>
    <t>CANAL EN LAMINA GALVANIZADA CAL 20</t>
  </si>
  <si>
    <t>CANALETA VIGUETA GYPLAC</t>
  </si>
  <si>
    <t>CANALETA VIGUETA</t>
  </si>
  <si>
    <t>CANASTILLAS PARA LAVAPLATOS DE 2"</t>
  </si>
  <si>
    <t>CANASTILLAS PARA LAVAPLATOS DE 4"</t>
  </si>
  <si>
    <t>CANCAMOS DE 1/4 CERRADO</t>
  </si>
  <si>
    <t>CANECA EN POLIPROPILENO CON CAPACIDAD DE 200.1 A 210 LITROS Y OTROS COLORES</t>
  </si>
  <si>
    <t>CEMENTO BLANCO TIPO 1 BULTO X 40 KILOS</t>
  </si>
  <si>
    <t>BULTO</t>
  </si>
  <si>
    <t>CEMENTO GRIS TIPO 1 PORTLAND x 50 KILOS</t>
  </si>
  <si>
    <t>CERROJO DE SEGURIDAD 32MM A 42 MM PLUS</t>
  </si>
  <si>
    <t>CHAPAS DE PERA</t>
  </si>
  <si>
    <t>CHAPA DE SEGURIDAD PARA ENTRADA, PESTILLO DOBLE SEGURIDAD, CILINDRO PINES, PASADORES DERECHA</t>
  </si>
  <si>
    <t>CHAPA DE SEGURIDAD PARA ENTRADA, PESTILLO DOBLE SEGURIDAD, CILINDRO PINES, PASADORES IZQUIERDA</t>
  </si>
  <si>
    <t>CHAPAS PARA ESCRITORIO</t>
  </si>
  <si>
    <t>CHAPA DE BOLA PARA ALCOBA</t>
  </si>
  <si>
    <t>CHAPA PARA BAÑO</t>
  </si>
  <si>
    <t>CHAZO EXPANSIVO DE 2 X 1/2</t>
  </si>
  <si>
    <t>CHAZO PUNTILLA DE 2X1/4</t>
  </si>
  <si>
    <t>CHAZO PUNTILLA DE 1/4" X 3"</t>
  </si>
  <si>
    <t>CHAZO CON TORNILLO DE 1/4</t>
  </si>
  <si>
    <t>CHAZO DE 1/4X3</t>
  </si>
  <si>
    <t>CHAZO ESTRIADO NYLON X 1/4 PLÁSTICO</t>
  </si>
  <si>
    <t>CHAZO EXPANSIVO DE 1/4X3</t>
  </si>
  <si>
    <t>CHAZO EXPANSIVOS DE 2"X1/4</t>
  </si>
  <si>
    <t>CHAZO PLASTICO 1/4 CON TORNILLO PRESENTACION BOLSA X 50 UNIDADES</t>
  </si>
  <si>
    <t>CHAZO PLASTICO 1/2 CON TORNILLO PRESENTACION BOLSA X 50 UNIDADES</t>
  </si>
  <si>
    <t>CHAZO PLASTICO 3/8 CON TORNILLO PRESENTACION BOLSA X 50 UNIDADES</t>
  </si>
  <si>
    <t>CHAZO PLASTICO 5/6 CON TORNILLO PRESENTACION BOLSA X 50 UNIDADES</t>
  </si>
  <si>
    <t>CINTA ANTIDESLIZANTE AUTOADERENTE DE 2" X 20 m</t>
  </si>
  <si>
    <t>CINTA ANTIDESLIZANTE DE 1" X 20 m</t>
  </si>
  <si>
    <t>CINTA DE ENMASCARAR MULTIPROPOSITO 12 MM X 25 M</t>
  </si>
  <si>
    <t>CINTA DE ENMASCARAR MULTIPROPOSITO 1" 24 MM X 40 M.</t>
  </si>
  <si>
    <t>CINTA METALICA 3/8 X 30.5M</t>
  </si>
  <si>
    <t>CINTA DEMARCACION DE PELIGRO PRESENTACION POR 100 METROS</t>
  </si>
  <si>
    <t>CINTA MÉTRICA DE 10 M DE LONGITUD, FABRICADA EN PLÁSTICO.</t>
  </si>
  <si>
    <t>CLAVIJA DE CAUCHO MACHO</t>
  </si>
  <si>
    <t>CLAVIJA TRIFASICAS INDUSTRIAL</t>
  </si>
  <si>
    <t>CLAVIJA CONVERTIDORA</t>
  </si>
  <si>
    <t>CLAVIJA ELECTRICAS MONOFASICA</t>
  </si>
  <si>
    <t>CODO DE 90º COBRE DE 1/2"</t>
  </si>
  <si>
    <t>CODO DE 90º DE PRESION 1"</t>
  </si>
  <si>
    <t>CODO DE 90º DE PRESION 1/2"</t>
  </si>
  <si>
    <t>CODO GALVANIZADO DE 1/2</t>
  </si>
  <si>
    <t>CODO PVC PRESIÒN DE 3/4"</t>
  </si>
  <si>
    <t>CODO PVC 1"</t>
  </si>
  <si>
    <t>CODOS PVC PRESION 2"</t>
  </si>
  <si>
    <t>CODOS PVC SANITARIA CXC 2"</t>
  </si>
  <si>
    <t>CODO SANITARIO, EN PVC , DIÁMETRO 4 " 90 GRADOS, CON AJUSTE CAMPANA X CAMPANA</t>
  </si>
  <si>
    <t>CURVA 1/2" CONDUIT PVC</t>
  </si>
  <si>
    <t>CHEQUE HELMAN 3/4 Resorte Bronce</t>
  </si>
  <si>
    <t>CHEQUE  3/4 Resorte Bronce</t>
  </si>
  <si>
    <t>CHEQUES ½</t>
  </si>
  <si>
    <t>CHEQUE DE ¾</t>
  </si>
  <si>
    <t>CHEQUE DE 1"</t>
  </si>
  <si>
    <t>CHEQUE DE 1 ¼</t>
  </si>
  <si>
    <t>CINTA MALLA X90M</t>
  </si>
  <si>
    <t>ESMALTE DE USO INTERIOR Y EXTERIO TERMINACIÒN BRILLANTE, DILUSIÒN VARSOL, VARIOS COLORES</t>
  </si>
  <si>
    <t>ESTOPA 100% ALGODÓN X KILOS.</t>
  </si>
  <si>
    <t>ESTUCO PLÁSTICO</t>
  </si>
  <si>
    <t>ESTUCO LISTO PLUS X 25</t>
  </si>
  <si>
    <t>ESTUCO PULIMENTO INT-EXT</t>
  </si>
  <si>
    <t>FLOTADORES DE COBRE 1/2"</t>
  </si>
  <si>
    <t>FLOTADORES DE COBRE 3/4"</t>
  </si>
  <si>
    <t>FLOTADORES PLASTICOS</t>
  </si>
  <si>
    <t>GALON DE EMULSION ASFALTICA</t>
  </si>
  <si>
    <t>GANCHO PARA TEJA</t>
  </si>
  <si>
    <t>GRAPA PLASTICA BOLSA X 1 KILO</t>
  </si>
  <si>
    <t>GRAPA DE 3/4 "DE LARGO, CALIBRE 12, 500G</t>
  </si>
  <si>
    <t>LIBRA</t>
  </si>
  <si>
    <t>GRAPAS PARA LAVAMANOS (SOPORTE)</t>
  </si>
  <si>
    <t>GRAVILLA MONA Nº No. 2 X 22 KILOS</t>
  </si>
  <si>
    <t>GRIFERIA COMPLETA TANQUE SANITARIO BAJO CONSUMO</t>
  </si>
  <si>
    <t>GRIFERIA COMPLETA TANQUE SANITARIO ALTO CONSUMO</t>
  </si>
  <si>
    <t>GRIFERÍA SANITARIA DE 32 CM MARCA GRIVAL COMPLETA (INCLUYE MANIJA, VÁLVULA DE ENTRADA Y VÁLVULA DE SALIDA)</t>
  </si>
  <si>
    <t>GRIFERÍA SANITARIA DE 32 CM COMPLETA (INCLUYE MANIJA, VÁLVULA DE ENTRADA Y VÁLVULA DE SALIDA)</t>
  </si>
  <si>
    <t>OK</t>
  </si>
  <si>
    <t>SI</t>
  </si>
  <si>
    <t>GRIFERIA COMPLETA ORINAL</t>
  </si>
  <si>
    <t>GRIFERIA COMPLETA LAVAMANOS GRIVAL</t>
  </si>
  <si>
    <t>GRIFERIA COMPLETA LAVAMANOS</t>
  </si>
  <si>
    <t>BENJAMIN, CON CADENA</t>
  </si>
  <si>
    <t>JABONERA PARA JABON DE BARRA DE VIDRIO</t>
  </si>
  <si>
    <t>JABONERA PARA JABON DE BARRA PLASTICA</t>
  </si>
  <si>
    <t>JABONERA PARA JABON DE BARRA CERAMICA</t>
  </si>
  <si>
    <t>LACA TRASPARENTE BRILLANTE</t>
  </si>
  <si>
    <t>LACA VERDE OLIVA</t>
  </si>
  <si>
    <t>LADRILLO FACHADA EN ARCILLA, TIPO PRENSADO, PERFORADO, DIMENSIONES 24X12X6 CM, COMERCIALIZADO EN UNIDAD.</t>
  </si>
  <si>
    <t>LADRILLO HUECO No. 4</t>
  </si>
  <si>
    <t>LADRILLO HUECO No. 5</t>
  </si>
  <si>
    <t>LADRILLO PRENSADO MACIZO</t>
  </si>
  <si>
    <t>LADRILLO PRENSADO TIPO REJILLA</t>
  </si>
  <si>
    <t>LADRILLO RECOCIDO 20 X10 X 6</t>
  </si>
  <si>
    <t>LAMINA CORCHO 120*90CM</t>
  </si>
  <si>
    <t>LAMINA DE 4X8 CAL 16</t>
  </si>
  <si>
    <t>LAMINA ICOPOR CIELORRASO</t>
  </si>
  <si>
    <t>LAMINA DE TRIPLEX DE 0,7MM</t>
  </si>
  <si>
    <t>LAMINA DE TRIPLEX DE 0,4MM</t>
  </si>
  <si>
    <t>LAMINA DE TRIPLEX DE 9MM</t>
  </si>
  <si>
    <t>LAMINA TRIPLEX PIZANO DE 15 MM</t>
  </si>
  <si>
    <t>LAMINA TRIPLEX  DE 15 MM</t>
  </si>
  <si>
    <t>LAMINA TRIPLEX 15 MM</t>
  </si>
  <si>
    <t>LAMINA TRIPLEX 4 MM</t>
  </si>
  <si>
    <t>LAMPARA FLUORECENTE  39 Watts</t>
  </si>
  <si>
    <t>LÁMPARA COMPLETA 2 X 48</t>
  </si>
  <si>
    <t>LAVAMANOS DE SOBREPONER COLOR BONE</t>
  </si>
  <si>
    <t>LAVAMANOS LÍNEA MARSELLA BLANCO</t>
  </si>
  <si>
    <t>LAVAMANOS LÍNEA  BLANCO</t>
  </si>
  <si>
    <t>LAVAMANOS MEZCLADOR DE 4"CIERRE RAPIDO DE 90º DESAGUE AUTOMATICO EN POLIMERO DE ALTA INGENIERIA SIFON BOTELLA GRAPAS X 2 UNIDADES</t>
  </si>
  <si>
    <t>LAVAMANOS MEZCLADOR DE 8" CIERRE RAPIDO DE 90º DESAGUE AUTOMATICO EN POLIMERO DE ALTA INGENIERIA SIFON BOTELLA GRAPAS X 2 UNIDADES</t>
  </si>
  <si>
    <t>LIJA PLIEGO DE AGUA No. 150 (ABRASIVO RECUBIERTO EN PLIEGOS Y ROLLOS, COLA SOBRE COLA, GRANATO, MUY FINO)</t>
  </si>
  <si>
    <t>LIJA PLIEGO DE AGUA No.100 (ABRASIVO RECUBIERTO EN PLIEGOS Y ROLLOS, COLA SOBRE COLA, GRANATO, MUY FINO)</t>
  </si>
  <si>
    <t>LIJA PLIEGO DE AGUA No. 80(ABRASIVO RECUBIERTO EN PLIEGOS Y ROLLOS, COLA SOBRE COLA, GRANATO, MUY FINO)</t>
  </si>
  <si>
    <t>LIJA PLIEGO DE MADERA  No. 80(ABRASIVO RECUBIERTO EN PLIEGOS Y ROLLOS, COLA SOBRE COLA, GRANATO, MUY FINO)</t>
  </si>
  <si>
    <t>LIMPIADOR PVC POR 760 GRAMOS  LIQUIDO</t>
  </si>
  <si>
    <t>LLANA DE 11 X 4 ½” METÁLICAS</t>
  </si>
  <si>
    <t>LLAVE INDIVIDUAL CIERRE CERAMICO DESAGUE SENCILLO INTEGRADO CON REBOSE, SIFON BOTELLA.</t>
  </si>
  <si>
    <t>LLAVE TIPO JARDIN DE 1/2 METALICA</t>
  </si>
  <si>
    <t>LLAVE DE PASO  3/4</t>
  </si>
  <si>
    <t>LLAVE TIPO JARDIN DE EXTENSION</t>
  </si>
  <si>
    <t>LLAVE MANGUERA SANITARIO</t>
  </si>
  <si>
    <t>LLAVE MANGUERA LAVAMANOS</t>
  </si>
  <si>
    <t>MULTITOMA DE 20 AMP</t>
  </si>
  <si>
    <t>NIPLE DE 15CM 1/2</t>
  </si>
  <si>
    <t>NIPLE GALVANIZADO DE 1/2"X4</t>
  </si>
  <si>
    <t>NIPLE GALVANIZADO DE 1/2"X6</t>
  </si>
  <si>
    <t>NIPLES GALVANIZADO DE 3 X 1/2"</t>
  </si>
  <si>
    <t>PINTURA VINILO  TIPO 1 USO EXTERIOR – INTERIOR SUPERLAVABLE ARQUITECTONICA Y DECORATIVA, ACRILICA DILUIBLE CON AGUA, CON ACABADO MATE X 4,1 GALONES, VARIOS COLORES</t>
  </si>
  <si>
    <t>CANECON</t>
  </si>
  <si>
    <t>PINTURA 100% ACRILICA USO EXTERIOR SUPERLAVABLE ARQUITECTONICA Y DECORATIVA, DILUIBLE CON AGUA, CON ACABADO MATE X 4,1 GALONES, VARIOS COLORES</t>
  </si>
  <si>
    <t>PINTURA AEROSOLES 400 ml VARIOS COLORES</t>
  </si>
  <si>
    <t>PINTURA ALTA TEMPERATURA COLORES VARIOS Fácil y rápida aplicación. Alto grado de resistencia y flexibilidad a temperaturas fluctuantes entre 150°C y 400°C.Máxima adherencia y durabilidad .Excelente protector contra grasa, aceite y Gasolina. Uso interior y exteriores.</t>
  </si>
  <si>
    <t>PINTURA ALUMINIO ESMALTE (PINTURA ARQUITECTONICA DECORATIVA ESMALTE ALQUIDICO A BASE DE ACEITE DE COLOR AMARILLO CON CABADO BRILLANTE X 1 GALON.)</t>
  </si>
  <si>
    <t>PINTURA ALUMINIO ESMALTE (PINTURA ARQUITECTONICA DECORATIVA ESMALTE ALQUIDICO CON CABADO BRILLANTE X 1 GALON.)</t>
  </si>
  <si>
    <t>PINTURA AMARILLO TRAFICO (Rendimiento aproximado:De 10 a 12 metros cuadrados por galón. Pintura acrílica base solvente, de rápido secado gran adherencia y rendimiento; especial para demarcación de parqueaderos, pisos de fábricas y bodegas.)</t>
  </si>
  <si>
    <t>PINTURA ANOLOC VERDE BRONCE</t>
  </si>
  <si>
    <t>PINTURA BLANCO TRAFICO (Rendimiento aproximado: De 10 a 12 metros cuadrados por galón. Pintura acrílica base solvente, de rápido secado gran adherencia y rendimiento; especial para demarcación de parqueaderos, pisos de fábricas y bodegas.)</t>
  </si>
  <si>
    <t>Decorlux Cipres</t>
  </si>
  <si>
    <t>PINTURA EPOXICA COLORES VARIOS</t>
  </si>
  <si>
    <t>PINTURA VINILO  TIPO 1 USO EXTERIOR – INTERIOR SUPERLAVABLE ARQUITECTONICA Y DECORATIVA, ACRILICA DILUIBLE CON AGUA, CON ACABADO MATE X GALONES, VARIOS COLORES</t>
  </si>
  <si>
    <t>PUNTILLA 2" SIN CABEZA</t>
  </si>
  <si>
    <t>PUNTILLA 4"</t>
  </si>
  <si>
    <t>PUNTILLA DE 1/2</t>
  </si>
  <si>
    <t>PUNTILLA DE 2"</t>
  </si>
  <si>
    <t>PUNTILLA DE 3"</t>
  </si>
  <si>
    <t>PUNTILLADE 1/2" ACERADA</t>
  </si>
  <si>
    <t>PUNTILLA ALAMBRE 1"</t>
  </si>
  <si>
    <t>CAJA</t>
  </si>
  <si>
    <t>PUNTAS DE ESTRELLA No.2</t>
  </si>
  <si>
    <t>RALI EPOXICO DOS COMPONENTES</t>
  </si>
  <si>
    <t>EPOXICO DOS COMPONENTES</t>
  </si>
  <si>
    <t>PORTA ROLLO</t>
  </si>
  <si>
    <t>RECEBO SELLO 400 X METROS CUBICOS</t>
  </si>
  <si>
    <t>M3</t>
  </si>
  <si>
    <t>RECEBO SELLO 600 X METROS CUBICOS</t>
  </si>
  <si>
    <t>REDUCCIONES DE 1/2 A 1/4</t>
  </si>
  <si>
    <t>REDUCCIONES DE 3/4"  X  1/2"</t>
  </si>
  <si>
    <t>REFLECTORES DE 400W LUZ BLANCA CON ABRAZADERA</t>
  </si>
  <si>
    <t>REGADERA CASCADA SIN BRAZO TIPO DE CHORRO LLUVIA SISTEMA ANTICALCADE PARA FACIL LIMPIEZA.</t>
  </si>
  <si>
    <t>REGADERA CORRIENTE CON BRAZO TIPO DE CHORRO LLUVIA TIPO FUNCIONAL.</t>
  </si>
  <si>
    <t>REGADERA VENECIANA CON BRAZO TIPO DE CHORRO LLUVIA TIPO FUNCIONAL.</t>
  </si>
  <si>
    <t>REJILLA DE 2" CON SOSCO</t>
  </si>
  <si>
    <t>REGISTRO PALANCA DE 4"</t>
  </si>
  <si>
    <t>REGISTRO CORTINA TOYO DE 1/2</t>
  </si>
  <si>
    <t>REGISTRO CORTINA  DE 1/2</t>
  </si>
  <si>
    <t>REGISTRO CORTINA TOYO DE 1"</t>
  </si>
  <si>
    <t>REGISTRO DE 1/2 PALANCA</t>
  </si>
  <si>
    <t>REGISTROS CORTINA 1 1/4</t>
  </si>
  <si>
    <t>REGISTROS CORTINA DE 2"</t>
  </si>
  <si>
    <t>REJILLA CON SOSCO 2"X 3” METÁLICA</t>
  </si>
  <si>
    <t>REJILLA PARA SIFON  3" x 2"</t>
  </si>
  <si>
    <t>REJILLA METALICA CON SOSCO DE 4X3</t>
  </si>
  <si>
    <t>REMACHE DE 1/4 X 100</t>
  </si>
  <si>
    <t>REMACHE DE 3/8 X 100</t>
  </si>
  <si>
    <t>REMACHE DE 5/16 X 100</t>
  </si>
  <si>
    <t>ROLLOS CINTA SUPER 33</t>
  </si>
  <si>
    <t>ROLLOS CINTA SUPER  aislante</t>
  </si>
  <si>
    <t>ROLLOS DE CINTA DE ENMASCARAR 3/4" X 25 MT</t>
  </si>
  <si>
    <t>ROSETA DE LOZA</t>
  </si>
  <si>
    <t>ROSETA PARA REFELECTOR</t>
  </si>
  <si>
    <t>TEE SANITARIA 4X2 PVC</t>
  </si>
  <si>
    <t>SEMICODOS PVC DE 1"</t>
  </si>
  <si>
    <t>SEMICODOS PVC SANITARIO 4"</t>
  </si>
  <si>
    <t>SIFON BOTELLA LAVAMANOS</t>
  </si>
  <si>
    <t>SIFON EN "P" PARA LAVAPLATOS</t>
  </si>
  <si>
    <t>SOLDADURA 6013 1/8" POR 5 KG</t>
  </si>
  <si>
    <t>SOLDADURA 6011 POR 5 KG</t>
  </si>
  <si>
    <t>TACOS MONOPOLAR ENCHUFABLE DE 20 AMP</t>
  </si>
  <si>
    <t>TACOS MONOPOLAR ENCHUFABLE DE 30 AMP</t>
  </si>
  <si>
    <t>TACOS MONOPOLAR ENCHUFABLE DE 40 AMP</t>
  </si>
  <si>
    <t>TACOS MONOPOLAR ENCHUFABLE DE 50 AMP</t>
  </si>
  <si>
    <t>TEE PVC DE 1/2"</t>
  </si>
  <si>
    <t>TEE PVC DE 3/4"</t>
  </si>
  <si>
    <t>TEE  DE 1"</t>
  </si>
  <si>
    <t>TAPON PVC DE ROSACADO DE 1/2"</t>
  </si>
  <si>
    <t>TAPÓN DE 1/2"</t>
  </si>
  <si>
    <t>TAPÓN DE 3/4"</t>
  </si>
  <si>
    <t>TEJA PLASTICA A.C. N° 10</t>
  </si>
  <si>
    <t>TEJA PLASTICA N° 6</t>
  </si>
  <si>
    <t>TEJA PLASTICA N° 8</t>
  </si>
  <si>
    <t>TAPA CIEGA 5800</t>
  </si>
  <si>
    <t>TAPA CIEGA OCTAGONAL</t>
  </si>
  <si>
    <t>TAPAREGISTRO PLASTICA BLANCA 20X20</t>
  </si>
  <si>
    <t>TAPAS CIEGAS METALICAS 2400</t>
  </si>
  <si>
    <t>TAPABOCA DESECHABLE</t>
  </si>
  <si>
    <t>TAPÓN PVC PRESIÓN SOLDADO 1 ½”</t>
  </si>
  <si>
    <t>TE PVC PRESIÓN 1 1/2·”</t>
  </si>
  <si>
    <t>TEFLON INDUSTRIAL 3/4" * 15 MTS</t>
  </si>
  <si>
    <t>TEJA FIBROCEMENTO PERFIL 7 No 4</t>
  </si>
  <si>
    <t>TEJA FIBROCEMENTO PERFIL 7 No 6</t>
  </si>
  <si>
    <t>TEJA FIBROCEMENTO PERFIL 7 No 8</t>
  </si>
  <si>
    <t>TEJA TIPO ESPAÑOLA 0.74 METROS</t>
  </si>
  <si>
    <t>TEJA TIPO ESPAÑOLA 1,34 X 0.72 METROS.</t>
  </si>
  <si>
    <t>TEJA TRASLUCIDA EN POLICARBONATO PERFIL 7 No 4</t>
  </si>
  <si>
    <t>TEJA TRASLUCIDA EN POLICARBONATO PERFIL 7 No 6</t>
  </si>
  <si>
    <t>TEJA TRASLUCIDA EN POLICARBONATO PERFIL 7 No 8</t>
  </si>
  <si>
    <t>TERMINAL DE 11/2"</t>
  </si>
  <si>
    <t>TEES SANITARIA EN PVC, DIÁMETRO DE 4 "</t>
  </si>
  <si>
    <t>THINER EXTRAFINO</t>
  </si>
  <si>
    <t>TIMBRES COMPLETOS DE DIFERENTES TONOS</t>
  </si>
  <si>
    <t>TOALLERO DE ARGOLLA</t>
  </si>
  <si>
    <t>TOALLERO DE BARRA</t>
  </si>
  <si>
    <t>TOMA EN CAUCHO HEMBRA</t>
  </si>
  <si>
    <t>TOMACORRIENTE DE SOBREPONER</t>
  </si>
  <si>
    <t>TOMACORRIENTE   DOBLE</t>
  </si>
  <si>
    <t>TOMAS DE SOBREPONER</t>
  </si>
  <si>
    <t>TOPES DE RODILLO LIRA</t>
  </si>
  <si>
    <t>TORNILLO DRYWALL DE 1"</t>
  </si>
  <si>
    <t>TORNILLO DRYWALL No 6 X 1.1/2"</t>
  </si>
  <si>
    <t>TORNILLOS AUTOPERFORANTES DE No.6 X 3"</t>
  </si>
  <si>
    <t>TORNILLOS AUTOPERFORANTES DE No.6 X 2"</t>
  </si>
  <si>
    <t>TORNILLOS AUTOPERFORANTES DE No.6 X 1"</t>
  </si>
  <si>
    <t>TORNILLOS  No. 8 X 3/4</t>
  </si>
  <si>
    <t>TORNILLOS EN ACERO DE 5/16" X 4"</t>
  </si>
  <si>
    <t>TORNILLOS No.8 X 1" AUTOPERFORANTES LAMINA</t>
  </si>
  <si>
    <t>TORNILLO AJUSTE CISTERNA PLÁSTICO</t>
  </si>
  <si>
    <t>TORNILLO AUTORROSCADOS X 1"</t>
  </si>
  <si>
    <t>TORNILLO AUTORROSCADOS X 1/2"</t>
  </si>
  <si>
    <t>TORNILLO DE 2" x 1/4 CABEZA DE CARRIAJE CON TUERCA</t>
  </si>
  <si>
    <t>TORNILLO DE 4" X  1/2 CABEZA CARRIAJE CON TUERCA</t>
  </si>
  <si>
    <t>TORNILLO ESTRUCTURA PUNTA AGUDA 7 * 7/16”</t>
  </si>
  <si>
    <t>TORNILLO PANEL YESO PUNTA AGUADA  6 * 1</t>
  </si>
  <si>
    <t>TORNILLOS DE 5/16 X 1 ½ CABEZA DE CARRIAJE Y TUERCA</t>
  </si>
  <si>
    <t>TRANSFORMADOR DE VOLTAJE PARA LAMPARAS</t>
  </si>
  <si>
    <t>TROQUELES ELECTRICOS</t>
  </si>
  <si>
    <t>TUBO ELECTRICIDAD CONDIUT NTC 2050 VERDE 1/2"</t>
  </si>
  <si>
    <t>TUBO DE 48 WATTS</t>
  </si>
  <si>
    <t>TUBO 17 W</t>
  </si>
  <si>
    <t>TUBO 32 W</t>
  </si>
  <si>
    <t>TUBO DE 1/2" X 6 MT GALVANIZADO</t>
  </si>
  <si>
    <t>TUBO EN PVC TIPO PESADO PRESIÓN 1 1/2"</t>
  </si>
  <si>
    <t>TUBO FLUORESCENTE 96 W T12.</t>
  </si>
  <si>
    <t>TUBO PVC 1/2" X 3 MTS CONDUIT</t>
  </si>
  <si>
    <t>TUBO PVC 1/2  RDE 9 PARA AGUA FRIA</t>
  </si>
  <si>
    <t>TUBO PVC AGUA LLUVIA DE 4"</t>
  </si>
  <si>
    <t>TUBO PVC DE 1" X 3 MT</t>
  </si>
  <si>
    <t>TUBO PVC PRESION TRAFICO PESADO 3/4" X 6 MTS</t>
  </si>
  <si>
    <t>TUBO PVC SANITARIO 2" X 6 MT</t>
  </si>
  <si>
    <t>TUBO PVC SANITARIO DE 4" X 6 MT</t>
  </si>
  <si>
    <t>TUBERÍA PARA ALCANTARILLADO EN PVC, DIÁMETRO 6 ", LONGITUD DE 6 M</t>
  </si>
  <si>
    <t>TUBERÍA PARA ALCANTARILLADO EN PVC, DIÁMETRO 10 ", LONGITUD DE 6 M</t>
  </si>
  <si>
    <t>TUBERÍA PARA ALCANTARILLADO EN PVC, DIÁMETRO 12 ", LONGITUD DE 6 M</t>
  </si>
  <si>
    <t>TUBERÍA PARA ALCANTARILLADO EN PVC, DIÁMETRO 4 ", LONGITUD DE 6M</t>
  </si>
  <si>
    <t>UNION DE 1/2 PRESION</t>
  </si>
  <si>
    <t>UNION DRESER DE 2"</t>
  </si>
  <si>
    <t>UNION PVC SANITARIO 2"</t>
  </si>
  <si>
    <t>UNIONES DE PVC 4" SANITARIA</t>
  </si>
  <si>
    <t>UNIONES GALVANIZADAS DE 1/2"</t>
  </si>
  <si>
    <t>UNION PVC 1/2" CONDUIT</t>
  </si>
  <si>
    <t>UNION PVC DE 3/4"</t>
  </si>
  <si>
    <t>UNIONES PVC 2"</t>
  </si>
  <si>
    <t>UNIONES PVC1"</t>
  </si>
  <si>
    <t>UNIVERSAL PVC 1/2</t>
  </si>
  <si>
    <t>UNIVERSALES PVC DE 1"</t>
  </si>
  <si>
    <t>VALVULAS PARA LAVAMANOS</t>
  </si>
  <si>
    <t>VALVULA DE DESAGUE SENCILLA LAVAMANOS</t>
  </si>
  <si>
    <t>VALVULA COMPLETA EN BRONCE PARA TANQUE DE 1/2" CON VARILLA Y BOLA EN COBRE</t>
  </si>
  <si>
    <t>VALVULA COMPLETA EN BRONCE PARA TANQUE DE 1"CON VARILLA Y BOLA EN COBRE</t>
  </si>
  <si>
    <t>VARILLA DE 1/2" X 6 MTS LISA</t>
  </si>
  <si>
    <t>VARILLA DE 9 MM</t>
  </si>
  <si>
    <t>VARILLA CUADRADA DE 1/2 X 6 METROS</t>
  </si>
  <si>
    <t>VÁSTAGO PARA DUCHA CIERRE CERÁMICO METALICO</t>
  </si>
  <si>
    <t>VIDRIOS 65X77X3MM</t>
  </si>
  <si>
    <t>YEE SANITARIA 4X2 PVC</t>
  </si>
  <si>
    <t>Cable Duplex 2 x 12</t>
  </si>
  <si>
    <t>Curva de 1 ½ “ PVC</t>
  </si>
  <si>
    <t>TALADRO INALÁMBRICO 12 V NI-CD 1400mA- 6 NM -1.5 KG</t>
  </si>
  <si>
    <t>TALADRO INALÁMBRICO 14.4V NI-CD 1400mA -6NM -1.8KG</t>
  </si>
  <si>
    <t xml:space="preserve">TALADRO DE IMPACTO 550W (5/8") VV- 5AMP- REVERSIBLE  1.6KG </t>
  </si>
  <si>
    <t>TALADRO DE IMPACTO 550W (5/8") VV- 5AMP- REVERSIBLE  1.6KG</t>
  </si>
  <si>
    <t>TALADRO DE IMPACTO 600W (1/2") 2900RPM 1.5 KG</t>
  </si>
  <si>
    <t xml:space="preserve">TALADRO DE IMPACTO 700W (5/8")  2900RPM 1.5KG </t>
  </si>
  <si>
    <t>TALADRO DE IMPACTO 700W (5/8")  2900RPM 1.5KG</t>
  </si>
  <si>
    <t xml:space="preserve">TALADRO DE IMPACTO 690W 18mm VV REVERSIBLE 2 MODOS 2KG </t>
  </si>
  <si>
    <t>TALADRO DE IMPACTO 690W 18mm VV REVERSIBLE 2 MODOS 2KG</t>
  </si>
  <si>
    <t>SIERRA CIRCULAR 7-1/4" - 1710 W</t>
  </si>
  <si>
    <t xml:space="preserve">SIERRA MARMOL 1300 W- 2.9KG- PROFUNDIDAD CORTE (1-3/8") </t>
  </si>
  <si>
    <t>SIERRA MARMOL 1300 W- 2.9KG- PROFUNDIDAD CORTE (1-3/8")</t>
  </si>
  <si>
    <t>SIERRA CALADORA- 400W- 1.5KG- 45º- VV</t>
  </si>
  <si>
    <t>SIERRA CALADORA 630W -VV-45º AMBOS LADOS-  ACCION ORBITAL EN 3 MODOS</t>
  </si>
  <si>
    <t xml:space="preserve">PULIDORA 7" 1.700 W- ROSCA 14mm -4.9KG- 8.500 RPM </t>
  </si>
  <si>
    <t>PULIDORA 7" 1.700 W- ROSCA 14mm -4.9KG- 8.500 RPM</t>
  </si>
  <si>
    <t>PULIDORA 7" 2200W-ROSCA 14mm- 4.9KG- 8.500 RPM</t>
  </si>
  <si>
    <t xml:space="preserve">PULIDORA 9" 1700W (Anterior 2200W) 5.6KG- 6.500 RPM </t>
  </si>
  <si>
    <t>PULIDORA 9" 1700W (Anterior 2200W) 5.6KG- 6.500 RPM</t>
  </si>
  <si>
    <t>MINI PULIDORA  (4-1/2") 580W- 1.4KG- 11.000RPM- ROSCA 5/8"</t>
  </si>
  <si>
    <t>MINI PULIDORA (4-1/2") 700W- 1.4KG- 10.000RPM- ROSCA 5/8"</t>
  </si>
  <si>
    <t>MINI PULIDORA (4-1/2") 840W- 1.6KG- 10.000RPM</t>
  </si>
  <si>
    <t xml:space="preserve">MINI PULIDORA (4-1/2") 910W - 1.9KG- 11.000RPM </t>
  </si>
  <si>
    <t>MINI PULIDORA (4-1/2") 910W - 1.9KG- 11.000RPM</t>
  </si>
  <si>
    <t>TALADRO INALÁMBRICO 14.4 V NI-CD 12Nm</t>
  </si>
  <si>
    <t>TALADRO INALÁMBRICO 18 V NI-CD 15Nm</t>
  </si>
  <si>
    <t>TALADRO INALÁMBRICO 14.4 V LI-ION 36 Nm</t>
  </si>
  <si>
    <t>TALADRO INALÁMBRICO 20 V LI-ION 42 Nm</t>
  </si>
  <si>
    <t>TALADRO IMPACTO 500W- (1/2")- 2KG- 2800RPM</t>
  </si>
  <si>
    <t>TALADRO IMPACTO 620W-(1/2")- 2.7KG- 2300RPM</t>
  </si>
  <si>
    <t>TALADRO IMPACTO 850W-(1/2")- 2.2.KG- 2800RPM</t>
  </si>
  <si>
    <t>TALADRO IMPACTO 910W- (1/2")- 3.3.KG- 3000RPM</t>
  </si>
  <si>
    <t>TALADRO IMPACTO 1050W- (1/2")- 2.6KG- 2800RPM</t>
  </si>
  <si>
    <t>TALADRO IMPACTO 1050W-(1/2")- 3.2KG- VVR-2650RPM</t>
  </si>
  <si>
    <t>TALADRO IMPACTO 1050W-(1/2")- 3.5KG- VVR-2800RPM</t>
  </si>
  <si>
    <t>TALADRO DE BANCO 375 W  MANDRIL 16 MM 110V-5V- (liquidación ultimas unidades)</t>
  </si>
  <si>
    <t>TALADRO DE BANCO 550 W  MANDRIL 19 MM 110V-5V(liquidación ultimas unidades)</t>
  </si>
  <si>
    <t>TALADRO DE BANCO 250 W MANDRIL 13 MM</t>
  </si>
  <si>
    <t>MINIPULIDORA (4-1/2") 500W- 2KG- M14 mm 11.000RPM</t>
  </si>
  <si>
    <t>MINIPULIDORA (4-1/2") 670W- 2.2KG- M14- 11.000RPM</t>
  </si>
  <si>
    <t>MINIPULIDORA (4-1/2") 850W-2-2KG- M14- 11.000RPM</t>
  </si>
  <si>
    <t>MINIPULIDORA (4-1/2") 900W- 2.3KG- M14-11.000RPM</t>
  </si>
  <si>
    <t>MINIPULIDORA (4-1/2") 1200W- 2.3KG- M14- 11.00RPM</t>
  </si>
  <si>
    <t>PULIDORA 7" 2000W- 7.5KG-M14- 6000RPM</t>
  </si>
  <si>
    <t>PULIDORA 7" 2.200W- 6.5KG- M14- 7300RPM</t>
  </si>
  <si>
    <t>PULIDORA 7" 2400W-6.7KG- M14- 8400RPM</t>
  </si>
  <si>
    <t>PULIDORA 9" 2000W  230 MM</t>
  </si>
  <si>
    <t xml:space="preserve">PULIDORA 9" 2400W  230 MM </t>
  </si>
  <si>
    <t>PULIDORA 9" 2400W  230 MM</t>
  </si>
  <si>
    <t>SIERRA CIRCULAR 1200W- 3.8KG- DISCO 185mm-4500RPM</t>
  </si>
  <si>
    <t>CORTADORA DE MÁRMOL 1300W-3KG-DISCO110mm-13000RPM</t>
  </si>
  <si>
    <t>LIJADORA DE PALMA 200W- 1.8KG- 10000RPM- HD</t>
  </si>
  <si>
    <t>LIJADORA ORBITAL 350W- 1.8KG- 13000RPM- HD</t>
  </si>
  <si>
    <t>LIJADORA DE BANDA 950W- 7.2KG-300RPM</t>
  </si>
  <si>
    <t xml:space="preserve">LIJADORA DE BANDA 950W- 7KG-300RPM HD </t>
  </si>
  <si>
    <t>LIJADORA DE BANDA 950W- 7KG-300RPM HD</t>
  </si>
  <si>
    <t xml:space="preserve">SIERRA CALADORA 600W-1.9KG-3000RPM </t>
  </si>
  <si>
    <t>SIERRA CALADORA 600W-1.9KG-3000RPM</t>
  </si>
  <si>
    <t>SIERRA CALADORA 580W-2.7KG- 3000RPM HD</t>
  </si>
  <si>
    <t xml:space="preserve">SOPLADOR ELÉCTRICA 600W-1.6KG-2.8/m3* min </t>
  </si>
  <si>
    <t>SOPLADOR ELÉCTRICA 600W-1.6KG-2.8/m3* min</t>
  </si>
  <si>
    <t>COMPRESOR 2 HP 24 LTS</t>
  </si>
  <si>
    <t>SOLDADOR 160 A- 110/220V- CICLO 10%</t>
  </si>
  <si>
    <t>CEPILLO DE ALAMBRE DE COBRE  ONDULADO  100MM</t>
  </si>
  <si>
    <t>CEPILLO DE ALAMBRE ENTORCHADO  115MM</t>
  </si>
  <si>
    <t>CEPILLO DE ALAMBRE BISEL  ENTORCHADO  115MM</t>
  </si>
  <si>
    <t>CEPILLO DE ALAMBRE CIRCULAR 75 MM</t>
  </si>
  <si>
    <t>CEPILLO DE ALAMBRE CIRCULAR 100 MM</t>
  </si>
  <si>
    <t>CEPILLO DE ALAMBRE COPA 50 MM</t>
  </si>
  <si>
    <t>CEPILLO DE ALAMBRE COPA 75 MM</t>
  </si>
  <si>
    <t>CEPILLO DE ALAMBRE CIRCULAR SET 2 PZS.50 &amp; 75MM</t>
  </si>
  <si>
    <t>CEPILLO DE ALAMBRE CIRCULAR SET 2 PZS.75 &amp;100MM</t>
  </si>
  <si>
    <t>BROCA HSS DIN 338 3/64"</t>
  </si>
  <si>
    <t>BROCA HSS DIN 338 1/16"</t>
  </si>
  <si>
    <t>BROCA HSS DIN 338 5/64"</t>
  </si>
  <si>
    <t>BROCA HSS DIN 338 3/32"</t>
  </si>
  <si>
    <t>BROCA HSS DIN 338 7/64"</t>
  </si>
  <si>
    <t>BROCA HSS DIN 338 1/8"</t>
  </si>
  <si>
    <t>BROCA HSS DIN 338 9/64"</t>
  </si>
  <si>
    <t>BROCA HSS DIN 338 5/32"</t>
  </si>
  <si>
    <t>BROCA HSS DIN 338 11/64"</t>
  </si>
  <si>
    <t>BROCA HSS DIN 338 3/16"</t>
  </si>
  <si>
    <t>BROCA HSS DIN 338 13/64"</t>
  </si>
  <si>
    <t>BROCA HSS DIN 338 7/32"</t>
  </si>
  <si>
    <t>BROCA HSS DIN 338 15/64"</t>
  </si>
  <si>
    <t>BROCA HSS DIN 338 1/4"</t>
  </si>
  <si>
    <t>BROCA HSS DIN 338 17/64"</t>
  </si>
  <si>
    <t>BROCA HSS DIN 338 9/32"</t>
  </si>
  <si>
    <t>BROCA HSS DIN 338 19/64"</t>
  </si>
  <si>
    <t>BROCA HSS DIN 338 5/16"</t>
  </si>
  <si>
    <t>BROCA HSS DIN 338 21/64"</t>
  </si>
  <si>
    <t>BROCA HSS DIN 338 11/32"</t>
  </si>
  <si>
    <t>BROCA HSS DIN 338 23/64"</t>
  </si>
  <si>
    <t>BROCA HSS DIN 338 3/8"</t>
  </si>
  <si>
    <t>BROCA HSS DIN 338 13/32"</t>
  </si>
  <si>
    <t>BROCA HSS DIN 338 7/16"</t>
  </si>
  <si>
    <t>BROCA HSS DIN 338 15/32"</t>
  </si>
  <si>
    <t>BROCA HSS DIN 338 1/2"</t>
  </si>
  <si>
    <t>BROCA HSS DIN 338 33/64"</t>
  </si>
  <si>
    <t>BROCA HSS DIN 338 17/32"</t>
  </si>
  <si>
    <t>BROCA HSS DIN 338 35/64"</t>
  </si>
  <si>
    <t>BROCA HSS TIN 5/32"</t>
  </si>
  <si>
    <t>BROCA HSS TIN 3/16"</t>
  </si>
  <si>
    <t>BROCA HSS TIN 7/32"</t>
  </si>
  <si>
    <t>BROCA HSS TIN 1/4"</t>
  </si>
  <si>
    <t>BROCA HSS TIN 5/16"</t>
  </si>
  <si>
    <t>BROCA HSS TIN 3/8"</t>
  </si>
  <si>
    <t>BROCA HSS TIN 7/16"</t>
  </si>
  <si>
    <t>BROCA HSS TIN 1/2"</t>
  </si>
  <si>
    <t>BROCA C/ACOPLE REDUCIDO A 1/2"(9/16" X 1/2")</t>
  </si>
  <si>
    <t>BROCA C/ACOPLE REDUCIDO A 1/2" (5/8" X 1/2")</t>
  </si>
  <si>
    <t>BROCA C/ACOPLE REDUCIDO A 1/2" (11/16" X 1/2")</t>
  </si>
  <si>
    <t>BROCA C/ACOPLE REDUCIDO A 1/2" (3/4"x 1/2")</t>
  </si>
  <si>
    <t>BROCA C/ACOPLE REDUCIDO A 1/2" (13/16" X 1/2")</t>
  </si>
  <si>
    <t>BROCA C/ACOPLE REDUCIDO A 1/2"( 7/8" x 1/2")</t>
  </si>
  <si>
    <t>BROCA C/ACOPLE REDUCIDO A 1/2" (15/16" X 1/2")</t>
  </si>
  <si>
    <t>BROCA C/ACOPLE REDUCIDO A 1/2" (1" X 1/2")</t>
  </si>
  <si>
    <t>BROCAS HSS JGO 13 PZS CAJA PLASTICA DORADAS</t>
  </si>
  <si>
    <t>BROCA HSS JGO. 21 PZAS DORADAS CAJA DE METAL</t>
  </si>
  <si>
    <t>BROCA HSS JGO.29 PZAS DORADAS CAJA DE METAL</t>
  </si>
  <si>
    <t>BROCAS HSS JGO. 21 PZAS.DOBLE BLISTER</t>
  </si>
  <si>
    <t>BROCAS HSS+CONCRETO JGO.11 PZAS. DOBLE BLISTER</t>
  </si>
  <si>
    <t>BROCAS HSS JGO. 21 PZAS. CAJA PLASTICA</t>
  </si>
  <si>
    <t>JUEGO DE BROCAS P/CONCRETO 5 PZAS</t>
  </si>
  <si>
    <t>BROCA HSS PARA REMACHE DG30</t>
  </si>
  <si>
    <t>BROCA HSS PARA REMACHE DG20</t>
  </si>
  <si>
    <t>BROCA HSS PARA REMACHE DG11</t>
  </si>
  <si>
    <t>BROCA ACOPLE SDS PLUS 5/32X4" (4X110mm)</t>
  </si>
  <si>
    <t>BROCA ACOPLE SDS PLUS  3/16" (5X110mm)</t>
  </si>
  <si>
    <t>BROCA ACOPLE SDS PLUS 1/4X4" (6X110mm)</t>
  </si>
  <si>
    <t>BROCA ACOPLE SDS PLUS 5/16X4" (8X110mm)</t>
  </si>
  <si>
    <t>BROCA ACOPLE SDS PLUS 3/8X4" (10X110mm)</t>
  </si>
  <si>
    <t>BROCA ACOPLE SDS PLUS 1/4X6" (6X160mm)</t>
  </si>
  <si>
    <t>BROCA ACOPLE SDS PLUS 5/16 X 6" (8 X 160mm)</t>
  </si>
  <si>
    <t>BROCA ACOPLE SDS PLUS 3/8X6" (10X160mm)</t>
  </si>
  <si>
    <t>BROCA ACOPLE SDS PLUS 1/2X6" (12X160mm)</t>
  </si>
  <si>
    <t>BROCA ACOPLE SDS PLUS 35/64 X 6" (14 X 160mm)</t>
  </si>
  <si>
    <t>BROCA ACOPLE SDS PLUS 5/16X8" (8X210mm)</t>
  </si>
  <si>
    <t>BROCA ACOPLE SDS PLUS  3/8X8" (10X210mm)</t>
  </si>
  <si>
    <t>BROCA ACOPLE SDS PLUS 1/2X8" (12X210mm)</t>
  </si>
  <si>
    <t>BROCA ACOPLE SDS PLUS 35/64X8" (14X210mm)</t>
  </si>
  <si>
    <t>BROCA ACOPLE SDS PLUS 5/8X8" (16X210mm)</t>
  </si>
  <si>
    <t>BROCA ACOPLE SDS PLUS 5/16X10" (8X260mm)</t>
  </si>
  <si>
    <t>BROCA ACOPLE SDS PLUS 3/8X10" (10X260mm)</t>
  </si>
  <si>
    <t>BROCA ACOPLE SDS PLUS 1/2X10" (12X260mm)</t>
  </si>
  <si>
    <t>BROCA ACOPLE SDS PLUS 35/64X10" (14X260mm)</t>
  </si>
  <si>
    <t>BROCA ACOPLE SDS MAX 10x280mm (3/8x11")</t>
  </si>
  <si>
    <t>BROCA ACOPLE SDS MAX 14X280mm (9/16x11")</t>
  </si>
  <si>
    <t>BROCA ACOPLE SDS MAX 16X280mm (5/8x11")</t>
  </si>
  <si>
    <t>BROCA ACOPLE SDS MAX 16X340mm (5/8x13")</t>
  </si>
  <si>
    <t>BROCA ACOPLE SDS MAX 18X280mm (3/4x11")</t>
  </si>
  <si>
    <t>BROCA ACOPLE SDS MAX 19X340mm (3/4x13")</t>
  </si>
  <si>
    <t>BROCA ACOPLE SDS MAX 19X540mm (3/4x21")</t>
  </si>
  <si>
    <t>BROCA ACOPLE SDS MAX 20X285mm (13/16x13")</t>
  </si>
  <si>
    <t>BROCA ACOPLE SDS MAX 22X280mm (7/8x11")</t>
  </si>
  <si>
    <t>BROCA ACOPLE SDS MAX 25X280mm (1x11")</t>
  </si>
  <si>
    <t>BROCA ACOPLE SDS MAX 25X320mm (1x13")</t>
  </si>
  <si>
    <t>BROCA ACOPLE SDS MAX 25X520mm (1x21")</t>
  </si>
  <si>
    <t>BROCA ACOPLE SDS MAX 28X370mm (1-1/8x15")</t>
  </si>
  <si>
    <t>BROCA ACOPLE SDS MAX 28X570mm (1-1/8x23")</t>
  </si>
  <si>
    <t>BROCA ACOPLE SDS MAX 32X370mm (1-1/4x15")</t>
  </si>
  <si>
    <t>BROCA ACOPLE SDS MAX 32X570mm (1-1/4x23")</t>
  </si>
  <si>
    <t>BROCA ACOPLE SDS MAX 38X370mm (1-1/2x15")</t>
  </si>
  <si>
    <t>BROCA ACOPLE SDS MAX 38X570mm (1-1/2x23")</t>
  </si>
  <si>
    <t>BROCA ACOPLE SDS MAX 40X570mm (1-5/8x23")</t>
  </si>
  <si>
    <t>BROCA ACOPLE HEXAGONAL 16X280mm (5/8x11") PR38E</t>
  </si>
  <si>
    <t>BROCA ACOPLE HEXAGONAL 16X505mm (5/8x20") PR38E</t>
  </si>
  <si>
    <t>BROCA ACOPLE HEXAGONAL 19X280mm (3/4x11") PR38E</t>
  </si>
  <si>
    <t>BROCA ACOPLE HEXAGONAL 19X505mm (3/4x20") PR38E</t>
  </si>
  <si>
    <t>BROCA ACOPLE HEXAGONAL 22X280mm (7/8x11") PR38E</t>
  </si>
  <si>
    <t>BROCA ACOPLE HEXAGONAL 22x505mm (7/8x20") PR38E</t>
  </si>
  <si>
    <t>BROCA ACOPLE HEXAGONAL 25X280mm (1x11") PR38E</t>
  </si>
  <si>
    <t>BROCA ACOPLE HEXAGONAL 25x505mm (1x20") PR38E</t>
  </si>
  <si>
    <t>BROCA ACOPLE HEXAGONAL 32X280mm (1-1/4x11") PR38E</t>
  </si>
  <si>
    <t>BROCA ACOPLE HEXAGONAL 32X505mm (1-1/4x20") PR38E</t>
  </si>
  <si>
    <t>BROCA ACOPLE HEXAGONAL 38x280mm (1-1/2x11") PR38E</t>
  </si>
  <si>
    <t>BROCA ACOPLE HEXAGONAL 38X505mm (1-1/2x20") PR38E</t>
  </si>
  <si>
    <t>CINCEL DE PALA CON ACOPLE SDS MAX</t>
  </si>
  <si>
    <t>CINCEL DE PUNTA CON ACOPLE SDS MAX</t>
  </si>
  <si>
    <t>CINCEL PUNTA ACOPLE HEX 280mm PR38E</t>
  </si>
  <si>
    <t>CINCEL PUNTA ACOPLE HEX 410mm PR38E</t>
  </si>
  <si>
    <t>CINCEL DE PALA C/ACOPLE HEX 280mm</t>
  </si>
  <si>
    <t>CINCEL PALA ACOPLE HEX 410mm PR38E</t>
  </si>
  <si>
    <t>CINCEL PALA ACOPLE HEX 450mm PR38E</t>
  </si>
  <si>
    <t>CINCEL PUNTA ACOPLE HEX 30mm x 410mm PH65A/TKDH30</t>
  </si>
  <si>
    <t>CINCEL PALA ACOPLE HEX 30mm x 410mm PH65A/TKDH30</t>
  </si>
  <si>
    <t>CINCEL DE PALA ACOPLE HEX 410mm P/H65SD2</t>
  </si>
  <si>
    <t>SOPORTE MAGNETICO PARA BROCAS XQ 60mm</t>
  </si>
  <si>
    <t>DISCO CONTINUO PARA CORTE HUMEDO 7"</t>
  </si>
  <si>
    <t>SET DE DISCOS DE4-1/2 SEGMENTADO Y TURBO</t>
  </si>
  <si>
    <t>DISCO CONTINUO  DE DIAMANTE DE 4-1/2"</t>
  </si>
  <si>
    <t>DISCO TURBO PARA CORTE SECO/HUMEDO 7"</t>
  </si>
  <si>
    <t>DISCO SEGMENTADO DE DIAMANTE PARA CORTE SECO 4-1/2"</t>
  </si>
  <si>
    <t>DISCO SEGMENTADO DE DIAMANTE DE 7"</t>
  </si>
  <si>
    <t>DISCO 7-1/4 P/SIERRA - 16 DIENTES DE WIDIA</t>
  </si>
  <si>
    <t>DISCO 7-1/4 P/SIERRA - 24 DIENTES DE WIDIA</t>
  </si>
  <si>
    <t>DISCO 7-1/4 P/SIERRA - 40 DIENTES DE WIDIA</t>
  </si>
  <si>
    <t>DISCO 10" P/SIERRA - 24 DIENTES DE WIDIA</t>
  </si>
  <si>
    <t>DISCO 10" P/SIERRA - 40 DIENTES DE WIDIA</t>
  </si>
  <si>
    <t>DISCO 10" P/SIERRA - 60 DIENTES DE WIDIA</t>
  </si>
  <si>
    <t>DISCO 10" P/SIERRA - 80 DIENTES DE WIDIA</t>
  </si>
  <si>
    <t>DISCO 12" P/SIERRA - 24 DIENTES DE WIDIA</t>
  </si>
  <si>
    <t>DISCO 12" P/SIERRA - 40 DIENTES DE WIDIA</t>
  </si>
  <si>
    <t>DISCO 12" P/SIERRA - 60 DIENTES DE WIDIA</t>
  </si>
  <si>
    <t>DISCO 12" P/SIERRA - 80 DIENTES DE WIDIA</t>
  </si>
  <si>
    <t>DISCO PARA ESMERILAR CENTRO DEPRIMIDO</t>
  </si>
  <si>
    <t>DISCO PARA CORTAR CENTRO DEPRIMIDO</t>
  </si>
  <si>
    <t>DISCO PARA TRONZAR</t>
  </si>
  <si>
    <t>DISCO PARA CORTAR CONCRETO</t>
  </si>
  <si>
    <t>DISCO PARA CORTAR CONCRETO CON ESMERIL</t>
  </si>
  <si>
    <t>DISCO EXTRAFINO DE CORTE</t>
  </si>
  <si>
    <t>DISCO EXTRAFINO DE CORTE PARA METALES</t>
  </si>
  <si>
    <t>PIEDRA PARA ESMERILADO GRUESO TKBG-150-A</t>
  </si>
  <si>
    <t>PIEDRA PARA ESMERILADO FINO TKBG-150-A</t>
  </si>
  <si>
    <t>PIEDRA PARA ESMERILADO GRUESO TKBG-200</t>
  </si>
  <si>
    <t>PIEDRA PARA ESMERILADO FINO TKBG-200</t>
  </si>
  <si>
    <t>LIJA TIPO CINTA PARA TKDBS-152</t>
  </si>
  <si>
    <t>ALICATE ELECTRICISTA 7"</t>
  </si>
  <si>
    <t>ALICATE ELECTRICISTA 8"</t>
  </si>
  <si>
    <t>ALICATE ELECTRICISTA HD 8"</t>
  </si>
  <si>
    <t>ALICATE ELECTRICISTA HD 9.5"</t>
  </si>
  <si>
    <t>ALICATE CORTE DIAGONAL 6"</t>
  </si>
  <si>
    <t>ALICATE CORTE DIAGONAL 7.5"</t>
  </si>
  <si>
    <t>ALICATE CORTE DIAGONAL CABEZA GRANDE 7.5"</t>
  </si>
  <si>
    <t xml:space="preserve">ALICATE PUNTA LARGA 6" </t>
  </si>
  <si>
    <t>ALICATE PUNTA LARGA 6"</t>
  </si>
  <si>
    <t xml:space="preserve">ALICATE PUNTA LARGA 8" </t>
  </si>
  <si>
    <t>ALICATE PUNTA LARGA 8"</t>
  </si>
  <si>
    <t>ALICATE PICO DE LORO 10"</t>
  </si>
  <si>
    <t>ALICATE PICO DE LORO 12"</t>
  </si>
  <si>
    <t>ALICATE CORTA CABLE 9.5"</t>
  </si>
  <si>
    <t>ALICATE MECANICO 6"</t>
  </si>
  <si>
    <t>ALICATE MECANICO 8"</t>
  </si>
  <si>
    <t>ALICATE MECANICO 10"</t>
  </si>
  <si>
    <t>ALICATE GANADERO/DIABLO 10"</t>
  </si>
  <si>
    <t>TENAZA PARA CORTE 9"</t>
  </si>
  <si>
    <t>TENAZA PARA CORTE 10"</t>
  </si>
  <si>
    <t>TENAZA PARA CORTE 12"</t>
  </si>
  <si>
    <t>MINI ALICATE CORTE DIAGONAL (4-1/2")</t>
  </si>
  <si>
    <t>MINI ALICATE ELECTRICISTA (4-1/2")</t>
  </si>
  <si>
    <t>MINI ALICATE PUNTA CURVA (5")</t>
  </si>
  <si>
    <t>MINI ALICATE PUNTA FINA</t>
  </si>
  <si>
    <t>MINI ALICATE PUNTA LARGA (5")</t>
  </si>
  <si>
    <t>MINI ALICATE PUNTA PLANA</t>
  </si>
  <si>
    <t>MINI TENAZA (4-1/2")</t>
  </si>
  <si>
    <t>HOMBRE SOLO BOCA DE PATO 8"</t>
  </si>
  <si>
    <t>HOMBRE SOLO RECTO7"</t>
  </si>
  <si>
    <t>HOMBRE SOLO RECTO 10"</t>
  </si>
  <si>
    <t>HOMBRE SOLO CURVO  4"</t>
  </si>
  <si>
    <t>HOMBRE SOLO CURVO7"</t>
  </si>
  <si>
    <t>HOMBRE SOLO CURVO10"</t>
  </si>
  <si>
    <t>HOMBRE SOLO PUNTA LARGA 6"</t>
  </si>
  <si>
    <t>HOMBRE SOLO PUNTA LARGA 9"</t>
  </si>
  <si>
    <t>HOMBRE SOLO P/SOLDADOR 9"</t>
  </si>
  <si>
    <t>HOMBRE SOLO TIPO PRENSA 11"</t>
  </si>
  <si>
    <t>ALICATE AISLADO 6" ELECTRICISTA</t>
  </si>
  <si>
    <t>ALICATE AISLADO 8" ELECTRICISTA</t>
  </si>
  <si>
    <t>ALICATE AISLADO PUNTA LARGA 8"</t>
  </si>
  <si>
    <t>ALICATE AISLADO CORTE DIAGONAL 6"</t>
  </si>
  <si>
    <t>ALICATE AISLADO CORTA CABLE 6"</t>
  </si>
  <si>
    <t>DESTORNILLADOR PHILLIPS #0X75MM (3IN.)</t>
  </si>
  <si>
    <t>DESTORNILLADOR PHILLIPS #1X75MM (3IN.)</t>
  </si>
  <si>
    <t>DESTORNILLADOR PHILLIPS #1X100MM (4IN.)</t>
  </si>
  <si>
    <t>DESTORNILLADOR PHILLIPS #2X100MM (4IN.)</t>
  </si>
  <si>
    <t>DESTORNILLADOR PHILLIPS #2X150MM (6IN.)</t>
  </si>
  <si>
    <t>DESTORNILLADOR PHILLIPS #3X150MM (6IN.)</t>
  </si>
  <si>
    <t>DESTORNILLADOR PHILLIPS #2X38MM (1-1/2IN.) STUBBY</t>
  </si>
  <si>
    <t>DESTORNILLADOR PLANO 3X75MM (1/8X3IN.)</t>
  </si>
  <si>
    <t>DESTORNILLADOR PLANO 5X75MM (3/16X3IN.)</t>
  </si>
  <si>
    <t>DESTORNILLADOR PLANO 5X100MM (3/16X4IN.)</t>
  </si>
  <si>
    <t>DESTORNILLADOR PLANO 6X100MM (1/4X4IN.)</t>
  </si>
  <si>
    <t>DESTORNILLADOR PLANO 6X150MM (1/4X6IN.)</t>
  </si>
  <si>
    <t>DESTORNILLADOR PLANO 8X150MM (5/16X6IN.)</t>
  </si>
  <si>
    <t>DESTORNILLADOR PLANO 6X38MM (1/4X1-1/2IN.) SYUBBY</t>
  </si>
  <si>
    <t>DESTORNILLADOR TORX T10X100MM(4IN.)</t>
  </si>
  <si>
    <t>DESTORNILLADOR TORX T15X100MM(4IN.)</t>
  </si>
  <si>
    <t>DESTORNILLADOR TORX T20X100MM(4IN.)</t>
  </si>
  <si>
    <t>DESTORNILLADOR TORX T25X100MM(4IN.)</t>
  </si>
  <si>
    <t>DESTORNILLADOR TORX T27X100MM(4IN.)</t>
  </si>
  <si>
    <t>DESTORNILLADOR TORX T30X100MM(4IN.)</t>
  </si>
  <si>
    <t xml:space="preserve">DESTORNILLADOR AISLADO PHILLIPS PH1*4.5*80 </t>
  </si>
  <si>
    <t>DESTORNILLADOR AISLADO PHILLIPS PH1*4.5*80</t>
  </si>
  <si>
    <t xml:space="preserve">DESTORNILLADOR AISLADO PHILLIPS PH2*6*100 </t>
  </si>
  <si>
    <t>DESTORNILLADOR AISLADO PHILLIPS PH2*6*100</t>
  </si>
  <si>
    <t xml:space="preserve">DESTORNILLADOR AISLADO PHILLIPS PH3*8*150 </t>
  </si>
  <si>
    <t>DESTORNILLADOR AISLADO PHILLIPS PH3*8*150</t>
  </si>
  <si>
    <t xml:space="preserve">DESTORNILLADOR AISLADO PLANO 0.4*2.5*75 </t>
  </si>
  <si>
    <t>DESTORNILLADOR AISLADO PLANO 0.4*2.5*75</t>
  </si>
  <si>
    <t xml:space="preserve">DESTORNILLADOR AISLADO PLANO 0.6*3*100 </t>
  </si>
  <si>
    <t>DESTORNILLADOR AISLADO PLANO 0.6*3*100</t>
  </si>
  <si>
    <t xml:space="preserve">DESTORNILLADOR AISLADO PLANO 0.8*4*100 </t>
  </si>
  <si>
    <t>DESTORNILLADOR AISLADO PLANO 0.8*4*100</t>
  </si>
  <si>
    <t xml:space="preserve">DESTORNILLADOR AISLADO PLANO 1.2*6.5*150 </t>
  </si>
  <si>
    <t>DESTORNILLADOR AISLADO PLANO 1.2*6.5*150</t>
  </si>
  <si>
    <t>SET DE DESTORNILLADORES DE 4 PZS PLANO/PHILLIPS</t>
  </si>
  <si>
    <t>SET DE DESTORNILLADORES DE 6 PZS PLANO/PHILLIPS</t>
  </si>
  <si>
    <t>SET DE DESTORNILLADORES DE 6 PZS TORX</t>
  </si>
  <si>
    <t>SET DE DESTORNILLADORES DE 10 PZS PL, PH, TORX, TIPO Z</t>
  </si>
  <si>
    <t>PALUSTRE PUNTA REDONDA MANGO MADERA 6"</t>
  </si>
  <si>
    <t>PALUSTRE PUNTA REDONDA MANGO MADERA 7"</t>
  </si>
  <si>
    <t>PALUSTRE PUNTA REDONDA MANGO MADERA 8"</t>
  </si>
  <si>
    <t>PALUSTRE PUNTA REDONDA MANGO MADERA 9"</t>
  </si>
  <si>
    <t>PALUSTRE PUNTA REDONDA MANGO MADERA 10"</t>
  </si>
  <si>
    <t xml:space="preserve">ESPÁTULA PARA ESTUCAR 6" </t>
  </si>
  <si>
    <t>ESPÁTULA PARA ESTUCAR 6"</t>
  </si>
  <si>
    <t xml:space="preserve">ESPÁTULA PARA ESTUCAR 8" </t>
  </si>
  <si>
    <t>ESPÁTULA PARA ESTUCAR 8"</t>
  </si>
  <si>
    <t>ESPÁTULA PARA ESTUCAR 10"</t>
  </si>
  <si>
    <t xml:space="preserve">ESPÁTULA PARA ESTUCAR 12" </t>
  </si>
  <si>
    <t>ESPÁTULA PARA ESTUCAR 12"</t>
  </si>
  <si>
    <t>ESPATULA PARA ESTUCAR MANGO TPR 6"</t>
  </si>
  <si>
    <t>ESPATULA PARA ESTUCAR MANGO TPR 8"</t>
  </si>
  <si>
    <t>ESPATULA PARA ESTUCAR MANGO TPR 10"</t>
  </si>
  <si>
    <t>ESPATULA PARA ESTUCAR MANGO TPR 12"</t>
  </si>
  <si>
    <t xml:space="preserve">ESPÁTULA MANGO TPR 2" </t>
  </si>
  <si>
    <t>ESPÁTULA MANGO TPR 2"</t>
  </si>
  <si>
    <t xml:space="preserve">ESPÁTULA MANGO TPR 3" </t>
  </si>
  <si>
    <t>ESPÁTULA MANGO TPR 3"</t>
  </si>
  <si>
    <t xml:space="preserve">ESPÁTULA MANGO TPR  4" </t>
  </si>
  <si>
    <t>ESPÁTULA MANGO TPR  4"</t>
  </si>
  <si>
    <t xml:space="preserve">ESPÁTULA MANGO TPR 5" </t>
  </si>
  <si>
    <t>ESPÁTULA MANGO TPR 5"</t>
  </si>
  <si>
    <t xml:space="preserve">ESPÁTULA MANGO TPR 6" </t>
  </si>
  <si>
    <t>ESPÁTULA MANGO TPR 6"</t>
  </si>
  <si>
    <t xml:space="preserve">ESPÁTULA MANGO DE MADERA 50 MM </t>
  </si>
  <si>
    <t>ESPÁTULA MANGO DE MADERA 50 MM</t>
  </si>
  <si>
    <t xml:space="preserve">ESPÁTULA MANGO DE MADERA 60 MM </t>
  </si>
  <si>
    <t>ESPÁTULA MANGO DE MADERA 60 MM</t>
  </si>
  <si>
    <t>ESPÁTULA MANGO DE MADERA 80 MM</t>
  </si>
  <si>
    <t xml:space="preserve">ESPÁTULA MANGO DE MADERA 100 MM </t>
  </si>
  <si>
    <t>ESPÁTULA MANGO DE MADERA 100 MM</t>
  </si>
  <si>
    <t xml:space="preserve">ESPÁTULA PROFESIONAL MANGO DE MADERA 2" </t>
  </si>
  <si>
    <t>ESPÁTULA PROFESIONAL MANGO DE MADERA 2"</t>
  </si>
  <si>
    <t xml:space="preserve">ESPÁTULA PROFESIONAL MANGO DE MADERA 3" </t>
  </si>
  <si>
    <t>ESPÁTULA PROFESIONAL MANGO DE MADERA 3"</t>
  </si>
  <si>
    <t xml:space="preserve">ESPÁTULA PROFESIONAL MANGO DE MADERA 4" </t>
  </si>
  <si>
    <t>ESPÁTULA PROFESIONAL MANGO DE MADERA 4"</t>
  </si>
  <si>
    <t xml:space="preserve">ESPÁTULA PROFESIONAL MANGO DE MADERA 5" </t>
  </si>
  <si>
    <t>ESPÁTULA PROFESIONAL MANGO DE MADERA 5"</t>
  </si>
  <si>
    <t>LLANA LISA MANGO MADERA 280*130MM</t>
  </si>
  <si>
    <t>LLANA LISA MANGO BIMATERIAL 280 *130MM</t>
  </si>
  <si>
    <t>LLANA LISA MANGO PLASTICO 280*130MM</t>
  </si>
  <si>
    <t>LLANA DENTADA MANGO PLASTICO DIENTES 5X5 MM</t>
  </si>
  <si>
    <t>LLANA DENTADA MANGO PLASTICO DIENTES 10X10 MM</t>
  </si>
  <si>
    <t>LLANA DENTADA TIPO L MANGO MADERA DIENTES 10X10 MM</t>
  </si>
  <si>
    <t>LLANA DENTADA MANGO MADERA DIENTES 10X10 MM</t>
  </si>
  <si>
    <t>LLANA DENTADA TIPO L MANGO BIMATERIAL DIENTES 10X10 MM</t>
  </si>
  <si>
    <t>CEPILLO CARPINTERO #4</t>
  </si>
  <si>
    <t>CEPILLO CARPINTERO #5</t>
  </si>
  <si>
    <t xml:space="preserve">HOJAS DE CEPILLO #4 </t>
  </si>
  <si>
    <t>HOJAS DE CEPILLO #4</t>
  </si>
  <si>
    <t>HOJAS DE CEPILLO #5</t>
  </si>
  <si>
    <t>PRENSA "C" HEAVY DUTY 2"</t>
  </si>
  <si>
    <t>PRENSA "C" HEAVY DUTY 4"</t>
  </si>
  <si>
    <t>PRENSA "C" HEAVY DUTY 6"</t>
  </si>
  <si>
    <t>PRENSA "C" HEAVY DUTY 8"</t>
  </si>
  <si>
    <t>PRENSA MINI BASE FIJA 1-1/2"</t>
  </si>
  <si>
    <t>PRENSA MINI BASE FIJA 2-1/2"</t>
  </si>
  <si>
    <t>PRENSA MINI BASE FIJA 3"</t>
  </si>
  <si>
    <t>PRENSA MINI BASE GIRATORIA 2"</t>
  </si>
  <si>
    <t>PRENSA MINI BASE GIRATORIA 3"</t>
  </si>
  <si>
    <t>PRENSA MODELO AMERICANO BASE FIJA 8"</t>
  </si>
  <si>
    <t>PRENSA MODELO AMERICANO BASE GIRATORIA 4"</t>
  </si>
  <si>
    <t>PRENSA MODELO AMERICANO BASE GIRATORIA 5"</t>
  </si>
  <si>
    <t>PRENSA MODELO AMERICANO BASE GIRATORIA 6"</t>
  </si>
  <si>
    <t>PRENSA MODELO AMERICANO BASE GIRATORIA 8"</t>
  </si>
  <si>
    <t>SERRUCHO MANGO DE MADERA 22"</t>
  </si>
  <si>
    <t>SERRUCHO MANGO DE MADERA 24"</t>
  </si>
  <si>
    <t>SERRUCHO MANGO DE MADERA 26"</t>
  </si>
  <si>
    <t>ARCO DE SEGUETA MINI</t>
  </si>
  <si>
    <t>ARCO DE SEGUETA PROFESIONAL 12"</t>
  </si>
  <si>
    <t>HOJA SEGUETA BIMETALICA 18 DIENTES 1PC</t>
  </si>
  <si>
    <t>HOJA SEGUETA BIMETALICA 24 DIENTES 1PC</t>
  </si>
  <si>
    <t>CIZALLA 14"</t>
  </si>
  <si>
    <t>CIZALLA 18"</t>
  </si>
  <si>
    <t>CIZALLA 24"</t>
  </si>
  <si>
    <t>CIZALLA 30"</t>
  </si>
  <si>
    <t>CIZALLA 36"</t>
  </si>
  <si>
    <t xml:space="preserve">CORTAVIDRIOS  </t>
  </si>
  <si>
    <t>CORTAVIDRIOS</t>
  </si>
  <si>
    <t xml:space="preserve">LOBSTER CUCHILLA RETRACTIL HEAVY DUTY </t>
  </si>
  <si>
    <t>CUCHILLA RETRACTIL HEAVY DUTY</t>
  </si>
  <si>
    <t xml:space="preserve">LOBSTER CUCHILLA RETRACTIL 18MM </t>
  </si>
  <si>
    <t>CUCHILLA RETRACTIL 18MM</t>
  </si>
  <si>
    <t xml:space="preserve">LOBSTER CUCHILLA RETRACTIL 9MM </t>
  </si>
  <si>
    <t>CUCHILLA RETRACTIL 9MM</t>
  </si>
  <si>
    <t xml:space="preserve">LOBSTER CUCHILLA TIPO NAVAJA </t>
  </si>
  <si>
    <t>CUCHILLA TIPO NAVAJA</t>
  </si>
  <si>
    <t xml:space="preserve">LOBSTER  REPUESTO CUCHILLA RETRACTIL 18MM 5 PZS. </t>
  </si>
  <si>
    <t>REPUESTO CUCHILLA RETRACTIL 18MM 5 PZS.</t>
  </si>
  <si>
    <t xml:space="preserve">LOBSTER  REPUESTO CUCHILLA RETRACTIL 9MM 5 PZS. </t>
  </si>
  <si>
    <t>REPUESTO CUCHILLA RETRACTIL 9MM 5 PZS.</t>
  </si>
  <si>
    <t xml:space="preserve">LOBSTER  REPUESTO CUCHILLA RETRACTIL 18MM HD 5 PZS. </t>
  </si>
  <si>
    <t>REPUESTO CUCHILLA RETRACTIL 18MM HD 5 PZS.</t>
  </si>
  <si>
    <t>NAVAJA ELECTRICISTA</t>
  </si>
  <si>
    <t>TIJERAS DE AVIACION CORTE DERECHO 10"( R)</t>
  </si>
  <si>
    <t>TIJERAS DE AVIACION CORTE IZQUIERDO 10"(L)</t>
  </si>
  <si>
    <t>TIJERAS DE AVIACION CORTE RECTO 10"(S)</t>
  </si>
  <si>
    <t>TIJERA HOJALATERO 7"</t>
  </si>
  <si>
    <t>TIJERA HOJALATERO 10"</t>
  </si>
  <si>
    <t>TIJERA HOJALATERO 12"</t>
  </si>
  <si>
    <t>CABEZAL DE HACHA LABOR ENTERA 3.5 LB OJO OVALADO</t>
  </si>
  <si>
    <t>CABEZAL DE HACHA LABOR ENTERA 4 LB OJO OVALADO</t>
  </si>
  <si>
    <t>CABEZAL DE HACHA MEDIA LABOR 3 LB OJO REDONDO</t>
  </si>
  <si>
    <t>CABEZAL DE HACHA MEDIA LABOR 3.5 LB OJO REDONDO</t>
  </si>
  <si>
    <t>CABEZAL DE HACHA LABOR ENTERA OJO REDONDO 3.5 LB</t>
  </si>
  <si>
    <t>CABEZAL DE HACHA LABOR ENTERA OJO REDONDO 4 LB</t>
  </si>
  <si>
    <t>HACHA MANGO MADERA LABOR ENTERA 3.5LB</t>
  </si>
  <si>
    <t>HACHA MANGO MADERA LABOR ENTERA 4 LB</t>
  </si>
  <si>
    <t>HACHA MULTIUSO</t>
  </si>
  <si>
    <t>HACHUELA CABO DE MADERA 1,3 LB</t>
  </si>
  <si>
    <t>HACHUELA CABO DE MADERA 1,8 LB</t>
  </si>
  <si>
    <t>HACHUELA CARPINTERO 1.5 LB</t>
  </si>
  <si>
    <t>REMACHADORA PROFESIONAL 10,5"</t>
  </si>
  <si>
    <t>CINCEL PUNTA 8" X 16 MM</t>
  </si>
  <si>
    <t>CINCEL PUNTA 10" X 16 MM</t>
  </si>
  <si>
    <t>CINCEL PUNTA 12" X16MM</t>
  </si>
  <si>
    <t>CINCEL PLANO 8" X 16 MM</t>
  </si>
  <si>
    <t>CINCEL PLANO 10" X 16 MM</t>
  </si>
  <si>
    <t>CINCEL PLANO 12" X16MM</t>
  </si>
  <si>
    <t>CINCEL PUNTA 10" X 16 MM CON PROTECTOR</t>
  </si>
  <si>
    <t>CINCEL PUNTA 12" X16MM CON PROTECTOR</t>
  </si>
  <si>
    <t>CINCEL PUNTA 8" X 16 MM CON PROTECTOR</t>
  </si>
  <si>
    <t>CINCEL PLANO 8" X 16 MM CON PROTECTOR</t>
  </si>
  <si>
    <t>CINCEL PLANO 10" X 16 MM CON PROTECTOR</t>
  </si>
  <si>
    <t>CINCEL PLANO 12" X16MM CON PROTECTOR</t>
  </si>
  <si>
    <t>PATA DE CABRA 18" X 18 MM</t>
  </si>
  <si>
    <t>PATA DE CABRA 24" X 18 MM</t>
  </si>
  <si>
    <t>PATA DE CABRA 30" X 18 MM</t>
  </si>
  <si>
    <t>PATA DE CABRA 36" X 20 MM</t>
  </si>
  <si>
    <t>MINI MARTILLO 21 MM</t>
  </si>
  <si>
    <t>MARTILLO ONE PIECE 16 ONZ</t>
  </si>
  <si>
    <t>MARTILLO ONE PIECE 20 ONZ</t>
  </si>
  <si>
    <t>MARTILLO CARPINTERO M/MADERA  16 ONZ</t>
  </si>
  <si>
    <t>MARTILLO CARPINTERO M/MADERA  20 ONZ</t>
  </si>
  <si>
    <t>MARTILLO MANGO FIBRA DE VIDRIO 16 ONZ</t>
  </si>
  <si>
    <t>MARTILLO MANGO FIBRA DE VIDRIO 20 ONZ</t>
  </si>
  <si>
    <t>MARTILLO TUBULAR 27MM 16 ONZ</t>
  </si>
  <si>
    <t>MARTILLO TUBULAR 29MM  20 ONZ</t>
  </si>
  <si>
    <t>MARTILLO DE BOLA 8 ONZ (1/2lb)</t>
  </si>
  <si>
    <t>MARTILLO DE BOLA 16 ONZ (1 lb)</t>
  </si>
  <si>
    <t>MARTILLO DE BOLA  32 ONZ (2 lb)</t>
  </si>
  <si>
    <t>CABEZAL DE MACETA 12 LBS</t>
  </si>
  <si>
    <t>CABEZAL DE MACETA 14 LBS</t>
  </si>
  <si>
    <t>CABEZAL DE MACETA 16 LBS</t>
  </si>
  <si>
    <t>CABEZAL DE MACETA 20 LBS</t>
  </si>
  <si>
    <t>MACETA 2 LBS  MANGO MADERA 30 CM</t>
  </si>
  <si>
    <t>MACETA 3 LBS MANGO MADERA 37 CM</t>
  </si>
  <si>
    <t>MACETA 4 LBS MANGO MADERA 39CM</t>
  </si>
  <si>
    <t>MACETA 6 LBS MANGO MADERA 88CM</t>
  </si>
  <si>
    <t>MACETA 8 LBS MANGO MADERA 88CM</t>
  </si>
  <si>
    <t>MACETAS 10 LBS MANGO MADERA 88CM</t>
  </si>
  <si>
    <t>MACETAS 12 LBS MANGO MADERA 88CM</t>
  </si>
  <si>
    <t xml:space="preserve">MACETA 2 LBS MANGO FIBRA DE VIDRIO </t>
  </si>
  <si>
    <t>MACETA 2 LBS MANGO FIBRA DE VIDRIO</t>
  </si>
  <si>
    <t xml:space="preserve">MACETA 3 LBS MANGO FIBRA DE VIDRIO </t>
  </si>
  <si>
    <t>MACETA 3 LBS MANGO FIBRA DE VIDRIO</t>
  </si>
  <si>
    <t xml:space="preserve">MACETA 4 LBS MANGO FIBRA DE VIDRIO </t>
  </si>
  <si>
    <t>MACETA 4 LBS MANGO FIBRA DE VIDRIO</t>
  </si>
  <si>
    <t xml:space="preserve">MACETA 6 LBS MANGO FIBRA DE VIDRIO </t>
  </si>
  <si>
    <t>MACETA 6 LBS MANGO FIBRA DE VIDRIO</t>
  </si>
  <si>
    <t>MACETA TUBO 2 LBS</t>
  </si>
  <si>
    <t>MACETA TUBO 3 LBS</t>
  </si>
  <si>
    <t>MACETA TUBO 4 LBS</t>
  </si>
  <si>
    <t>MAZO DE GOMA 8 ONZ</t>
  </si>
  <si>
    <t>MAZO DE GOMA 16 ONZ</t>
  </si>
  <si>
    <t>MAZO DE GOMA 24 ONZ</t>
  </si>
  <si>
    <t>BARRA DE HOYAR 12 LB</t>
  </si>
  <si>
    <t>BARRA DE HOYAR 14 LB</t>
  </si>
  <si>
    <t>BARRA DE HOYAR 16 LB</t>
  </si>
  <si>
    <t>PICO PUNTA Y PALA</t>
  </si>
  <si>
    <t>PICO PICO</t>
  </si>
  <si>
    <t>TIJERA DE PODAR PROFESIONAL 8-1/2"</t>
  </si>
  <si>
    <t xml:space="preserve">TIJERA DE PODAR FLORES &amp; FRUTOS 8-1/2” </t>
  </si>
  <si>
    <t>TIJERA DE PODAR FLORES &amp; FRUTOS 8-1/2”</t>
  </si>
  <si>
    <t xml:space="preserve">TIJERA DE PODAR JARDIN 8-1/2” </t>
  </si>
  <si>
    <t>TIJERA DE PODAR JARDIN 8-1/2”</t>
  </si>
  <si>
    <t>TIJERAS PODADORAS FORJADAS 178 MM</t>
  </si>
  <si>
    <t>TIJERAS PODADORAS FORJADAS 210MM</t>
  </si>
  <si>
    <t>TIJERA CORTA ARBUSTOS 19" C/ 3 DIENTES</t>
  </si>
  <si>
    <t>TIJERA CORTA ARBUSTOS 19" C/ 4 DIENTES</t>
  </si>
  <si>
    <t>TIJERA CORTA ARBUSTOS 50 X 6 CM</t>
  </si>
  <si>
    <t>TIJERA CORTA RAMAS 21" - 1-1/2"</t>
  </si>
  <si>
    <t>TIJERA CORTA RAMAS 21" - 1-3/4"</t>
  </si>
  <si>
    <t>RASTRILLO PLASTICO 23 DIENTES</t>
  </si>
  <si>
    <t>RASTRILLO PLASTICO 26 DIENTES</t>
  </si>
  <si>
    <t>RASTRILLO METALICO 20 DIENTES</t>
  </si>
  <si>
    <t>RASTRILLO METALICO 22 DIENTES</t>
  </si>
  <si>
    <t>RASTRILLO PLASTICO 23 DIENTES CABO DE MADERA</t>
  </si>
  <si>
    <t>RASTRILLO PLASTICO 26 DIENTES CABO DE MADERA</t>
  </si>
  <si>
    <t>RASTRILLO METÁLICO 14 DIENTES CABO DE MADERA</t>
  </si>
  <si>
    <t>RASTRILLO METALICO 20 DIENTES CABO DE MADERA</t>
  </si>
  <si>
    <t>RASTRILLO METALICO 22 DIENTES CABO DE MADERA</t>
  </si>
  <si>
    <t>LLAVE PARA TUBO SUPER HD 8"</t>
  </si>
  <si>
    <t>LLAVE PARA TUBO SUPER HD 10"</t>
  </si>
  <si>
    <t>LLAVE PARA TUBO SUPER HD 12"</t>
  </si>
  <si>
    <t>LLAVE PARA TUBO SUPER HD 14"</t>
  </si>
  <si>
    <t>LLAVE PARA TUBO SUPER HD 18"</t>
  </si>
  <si>
    <t>LLAVE PARA TUBO SUPER HD 24"</t>
  </si>
  <si>
    <t xml:space="preserve">PORTAHERRAMIENTAS INDIVIDUAL DE CARNAZA CON CINTURON </t>
  </si>
  <si>
    <t>PORTAHERRAMIENTAS INDIVIDUAL DE CARNAZA CON CINTURON</t>
  </si>
  <si>
    <t xml:space="preserve">PORTAHERRAMIENTAS 10 BOLSILLOS DE CARNAZA CON CINTURON </t>
  </si>
  <si>
    <t>PORTAHERRAMIENTAS 10 BOLSILLOS DE CARNAZA CON CINTURON</t>
  </si>
  <si>
    <t xml:space="preserve">PORTAHERRAMIENTAS INDIVIDUAL EN NYLON CON CINTURON </t>
  </si>
  <si>
    <t>PORTAHERRAMIENTAS INDIVIDUAL EN NYLON CON CINTURON</t>
  </si>
  <si>
    <t xml:space="preserve">PORTAHERRAMIENTAS 10 BOLSILLOS EN NYLON  CON CINTURON </t>
  </si>
  <si>
    <t>PORTAHERRAMIENTAS 10 BOLSILLOS EN NYLON  CON CINTURON</t>
  </si>
  <si>
    <t>DELANTAL O PETO DE CARNAZA</t>
  </si>
  <si>
    <t>CLAVOS DE HERRAR E5</t>
  </si>
  <si>
    <t>CLAVOS DE HERRAR E6</t>
  </si>
  <si>
    <t>RATCHET 24 DIENTES DESCONECTOR RAPIDO  3/4"</t>
  </si>
  <si>
    <t>RATCHET PULIDO TIPO PERA 1/4"</t>
  </si>
  <si>
    <t>RATCHET PULIDO TIPO PERA 3/8"</t>
  </si>
  <si>
    <t>RATCHET PULIDO TIPO PERA 1/2"</t>
  </si>
  <si>
    <t>RATCHET PULIDO TIPO STUBBY 3/8"</t>
  </si>
  <si>
    <t>RATCHET PULIDO TIPO STUBBY 1/2"</t>
  </si>
  <si>
    <t>RATCHET MANGO ESTRIADO 1/4"</t>
  </si>
  <si>
    <t>RATCHET MANGO ESTRIADO 3/8"</t>
  </si>
  <si>
    <t>RATCHET MANGO ESTRIADO 1/2"</t>
  </si>
  <si>
    <t>LLAVES COMBINADAS SAE  3/8"</t>
  </si>
  <si>
    <t>LLAVES COMBINADAS SAE  7/16"</t>
  </si>
  <si>
    <t>LLAVES COMBINADAS SAE  1/2"</t>
  </si>
  <si>
    <t>LLAVES COMBINADAS SAE  9/16"</t>
  </si>
  <si>
    <t>LLAVES COMBINADAS SAE  5/8"</t>
  </si>
  <si>
    <t>LLAVES COMBINADAS SAE  11/16"</t>
  </si>
  <si>
    <t>LLAVES COMBINADAS SAE 3/4"</t>
  </si>
  <si>
    <t>LLAVES COMBINADAS SAE 13/16"</t>
  </si>
  <si>
    <t>LLAVES COMBINADAS SAE  7/8"</t>
  </si>
  <si>
    <t>LLAVES COMBINADAS SAE 15/16"</t>
  </si>
  <si>
    <t>LLAVES COMBINADAS SAE 1"</t>
  </si>
  <si>
    <t>LLAVES COMBINADAS 6 MM</t>
  </si>
  <si>
    <t>LLAVES COMBINADAS 7 MM</t>
  </si>
  <si>
    <t>LLAVES COMBINADAS 8 MM</t>
  </si>
  <si>
    <t>LLAVES COMBINADAS 9 MM</t>
  </si>
  <si>
    <t>LLAVES COMBINADAS 10 MM</t>
  </si>
  <si>
    <t>LLAVES COMBINADAS 11 MM</t>
  </si>
  <si>
    <t>LLAVES COMBINADAS 12 MM</t>
  </si>
  <si>
    <t>LLAVES COMBINADAS 13 MM</t>
  </si>
  <si>
    <t>LLAVES COMBINADAS 14 MM</t>
  </si>
  <si>
    <t>LLAVES COMBINADAS 15 MM</t>
  </si>
  <si>
    <t>LLAVES COMBINADAS 16 MM</t>
  </si>
  <si>
    <t>LLAVES COMBINADAS 17 MM</t>
  </si>
  <si>
    <t>LLAVES COMBINADAS 18 MM</t>
  </si>
  <si>
    <t>LLAVES COMBINADAS 19 MM</t>
  </si>
  <si>
    <t>LLAVES COMBINADAS 20 MM</t>
  </si>
  <si>
    <t>LLAVES COMBINADAS 21 MM</t>
  </si>
  <si>
    <t>LLAVES COMBINADAS 22 MM</t>
  </si>
  <si>
    <t>LLAVES COMBINADAS SAE STUBBY JUEGO DE  (3/8, 7/16, 1/2, 9/16, 5/8, 11/16, 3/4")</t>
  </si>
  <si>
    <t>LLAVES COMBINADAS MM STUBBY JUEGO DE (10, 11, 12, 13, 14, 17, 19 MM)</t>
  </si>
  <si>
    <t>LLAVES COMBINADAS STANDARD DE 6 PIEZAS SAE JUEGO DE  (3/8, 7/16, 1/2, 9/16, 5/8, 11/16")</t>
  </si>
  <si>
    <t>LLAVES COMBINADAS STANDARD DE 6 PIEZAS MM JUEGO DE  (10,12,13,14,15,17 MM)</t>
  </si>
  <si>
    <t>LLAVES COMBINADAS STANDARD DE 9 PIEZAS MM JUEGO MALETIN (8,10,11,12,13,14,15,17,19 MM)</t>
  </si>
  <si>
    <t>LLAVES COMBINADAS STANDARD DE 9 PIEZAS MM JUEGO BLISTER (8,10,11,12,13,14,15,17,19 MM)</t>
  </si>
  <si>
    <t>LLAVES COMBINADAS STANDARD DE 9 PIEZAS SAE JUEGO MALETIN (5/16,3/8, 7/16, 1/2, 9/16, 5/8,11/16, 3/4, 13/16")</t>
  </si>
  <si>
    <t>LLAVES COMBINADAS STANDARD DE 9 PIEZAS SAE JUEGO BLISTER (5/16,3/8, 7/16, 1/2, 9/16, 5/8,11/16, 3/4, 13/16")</t>
  </si>
  <si>
    <t>LLAVES COMBINADAS STANDARD DE 12 PIEZAS SAE/MM JUEGO DE (11/16, 5/8, 9/16, 1/2, 7/16, 3/8") (8,9,10,11,13,15MM)</t>
  </si>
  <si>
    <t>LLAVE AJUSTABLE GRADUADA 6"</t>
  </si>
  <si>
    <t>LLAVE AJUSTABLE GRADUADA 8"</t>
  </si>
  <si>
    <t>LLAVE AJUSTABLE GRADUADA 10"</t>
  </si>
  <si>
    <t>LLAVE AJUSTABLE GRADUADA 12"</t>
  </si>
  <si>
    <t>LLAVE AJUSTABLE GRADUADA 15"</t>
  </si>
  <si>
    <t>LLAVES HEX. SAE JGO. 9 PZS. 1/16" - 3/8"</t>
  </si>
  <si>
    <t>LLAVES HEX. METRICAS JGO. 9 PZS.1,5-10MM</t>
  </si>
  <si>
    <t>EXTRACTORES DE POLEA 2 PATAS 3"</t>
  </si>
  <si>
    <t>EXTRACTORES DE POLEA 2 PATAS 4"</t>
  </si>
  <si>
    <t>EXTRACTORES DE POLEA 2 PATAS 6"</t>
  </si>
  <si>
    <t>EXTRACTORES DE POLEA 2 PATAS 8"</t>
  </si>
  <si>
    <t>EXTRACTORES DE POLEA 3 PATAS 3"</t>
  </si>
  <si>
    <t>EXTRACTORES DE POLEA 3 PATAS 4"</t>
  </si>
  <si>
    <t>EXTRACTORES DE POLEA 3 PATAS 6"</t>
  </si>
  <si>
    <t>EXTRACTORES DE POLEA 3 PATAS 8"</t>
  </si>
  <si>
    <t>ACEITERA C/ PICO FLEXIBLE 200 CC</t>
  </si>
  <si>
    <t xml:space="preserve">ACEITERA C/ PICO FLEXIBLE 300 CC </t>
  </si>
  <si>
    <t>ACEITERA C/ PICO FLEXIBLE 300 CC</t>
  </si>
  <si>
    <t>ACEITERA C/ PICO FLEXIBLE 500 CC</t>
  </si>
  <si>
    <t>ENGRASADORA TIPO PISTOLA 4000 psi</t>
  </si>
  <si>
    <t>ENGRASADORA TIPO PALANCA 6000 psi</t>
  </si>
  <si>
    <t>ENGRASADORA TIPO PALANCA 10000 psi</t>
  </si>
  <si>
    <t>PICO METALICO PARA ENGRASADORA</t>
  </si>
  <si>
    <t>MANGUERA DE NYLON PARA ENGRASADORA</t>
  </si>
  <si>
    <t>PICO FLEXIBLE DE NAYLON PARA ENGRASADORA</t>
  </si>
  <si>
    <t>LLAVE DE CRUZ 14"</t>
  </si>
  <si>
    <t>LLAVE DE CRUZ 20"</t>
  </si>
  <si>
    <t>LIMA CUADRADA  6"</t>
  </si>
  <si>
    <t>LIMA CUADRADA 8"</t>
  </si>
  <si>
    <t>LIMA CUADRADA 10"</t>
  </si>
  <si>
    <t>LIMA PLANA 6"</t>
  </si>
  <si>
    <t>LIMA PLANA 8"</t>
  </si>
  <si>
    <t>LIMA PLANA 10"</t>
  </si>
  <si>
    <t>LIMA MEDIA CAÑA 6"</t>
  </si>
  <si>
    <t>LIMA MEDIA CAÑA 8"</t>
  </si>
  <si>
    <t>LIMA MEDIA CAÑA 10"</t>
  </si>
  <si>
    <t>LIMA REDONDA 6"</t>
  </si>
  <si>
    <t>LIMA REDONDA 8"</t>
  </si>
  <si>
    <t>LIMA REDONDA 10"</t>
  </si>
  <si>
    <t>LIMA TRIANGULAR 4-1/2"</t>
  </si>
  <si>
    <t>LIMA TRIANGULAR REGULAR  6"</t>
  </si>
  <si>
    <t>LIMA TRIANGULAR REGULAR 8"</t>
  </si>
  <si>
    <t>LIMA TRIANGULAR REGULAR 6" CON MANGO PLASTICO</t>
  </si>
  <si>
    <t>LIMA TRIANGULAR REGULAR 8" CON MANGO PLASTICO</t>
  </si>
  <si>
    <t>LIMA PARA MOTOSIERRA 3/16" X 8"</t>
  </si>
  <si>
    <t>LIMA PARA MOTOSIERRA 7/32" X 8"</t>
  </si>
  <si>
    <t>LIMA PARA MOTOSIERRA 3/16" X 8" MANGO MADERA</t>
  </si>
  <si>
    <t>LIMA PARA MOTOSIERRA 7/32" X 8" MANGO MADERA</t>
  </si>
  <si>
    <t>BROCHA MANGO PLASTICO 1"</t>
  </si>
  <si>
    <t>BROCHA MANGO PLASTICO 1-1/2"</t>
  </si>
  <si>
    <t>BROCHA MANGO PLASTICO 2"</t>
  </si>
  <si>
    <t>BROCHA MANGO PLASTICO 2-1/2"</t>
  </si>
  <si>
    <t>BROCHA MANGO PLASTICO 3"</t>
  </si>
  <si>
    <t>BROCHA MANGO PLASTICO 4"</t>
  </si>
  <si>
    <t>BROCHA MANGO PLASTICO RESISTENTE CERDAS PARA LISO Y RUGOSO 1"</t>
  </si>
  <si>
    <t>BROCHA MANGO PLASTICO RESISTENTE CERDAS PARA LISO Y RUGOSO 2"</t>
  </si>
  <si>
    <t>BROCHA MANGO PLASTICO RESISTENTE CERDAS PARA LISO Y RUGOSO 3"</t>
  </si>
  <si>
    <t>BROCHA MANGO PLASTICO RESISTENTE CERDAS PARA LISO Y RUGOSO 4"</t>
  </si>
  <si>
    <t>BROCHA MANGO PLASTICO RESISTENTE CERDAS PARA LISO Y RUGOSO 6"</t>
  </si>
  <si>
    <t>RODILLO 9"</t>
  </si>
  <si>
    <t>CORTACERÁMICA 16"</t>
  </si>
  <si>
    <t>CORTACERÁMICA CON SOPORTE 24"</t>
  </si>
  <si>
    <t>CORTACERAMICA ECONOMICA 24"</t>
  </si>
  <si>
    <t>CORTACERÁMICA PRO 17"</t>
  </si>
  <si>
    <t>CORTACERÁMICA PRO 25"</t>
  </si>
  <si>
    <t>CUCHILLA PARA CORTACERAMICA  15X6X1.5MM</t>
  </si>
  <si>
    <t>CUCHILLA PARA CORTACERAMICA  8 MM</t>
  </si>
  <si>
    <t>CUCHILLA PARA CORTACERAMICA  20X5X5MM</t>
  </si>
  <si>
    <t>GAFA DE SEGURIDAD AMBAR</t>
  </si>
  <si>
    <t>GAFA DE SEGURIDAD TRANSPARENTE P/ANCHA</t>
  </si>
  <si>
    <t>GAFA DE SEGURIDAD TRANSPARENTE PATA FINA</t>
  </si>
  <si>
    <t>MONOGAFA DE SEGURIDAD CON VENTILACION</t>
  </si>
  <si>
    <t>MONOGAFA DE SEGURIDAD MARCO NEGRO</t>
  </si>
  <si>
    <t>MONOGAFA DE SEGURIDAD TRANSPARENTE</t>
  </si>
  <si>
    <t>PROTECTOR AUDITIVO ESPUMA</t>
  </si>
  <si>
    <t>PROTECTOR AUDITIVO ESPUMA CON CUERDA</t>
  </si>
  <si>
    <t>PROTECTOR AUDITIVO TRES ANILLOS</t>
  </si>
  <si>
    <t>SOPORTE PARA VEHICULO 6 TON</t>
  </si>
  <si>
    <t>GATO TIJERA 1,5 TON</t>
  </si>
  <si>
    <t>GATO BOTELLA 2 TON</t>
  </si>
  <si>
    <t>GATO BOTELLA 4 TON</t>
  </si>
  <si>
    <t>GATO BOTELLA 6 TON</t>
  </si>
  <si>
    <t>GATO BOTELLA 8 TON</t>
  </si>
  <si>
    <t>GATO BOTELLA 12 TON</t>
  </si>
  <si>
    <t>CAMILLA PARA MECANICO</t>
  </si>
  <si>
    <t>GATO MOVIL 2 TON</t>
  </si>
  <si>
    <t>GATO MOVIL 3 TON</t>
  </si>
  <si>
    <t>GATO PARA VEHICULOS RUSTICOS 3 TON</t>
  </si>
  <si>
    <t>SOPORTE PARA VEHICULO 2 TON</t>
  </si>
  <si>
    <t>MALETIN ORGANIZADOR DE HERRAMIENTA PLASTICA 50 CM (19") C/ 2PC REMOVIBLES.</t>
  </si>
  <si>
    <t>CAJA DE HERRAMIENTA PLASTICA 50 CM (19") Con Bandeja Removible.</t>
  </si>
  <si>
    <t>CAJA DE HERRAMIENTA PLASTICA 40 CM (16") Con Bandeja Removible.</t>
  </si>
  <si>
    <t>CAJA DE HERRAMIENTA PLASTICA TRASNPARENTE 38 CM (15") 2PC</t>
  </si>
  <si>
    <t>CAJA DE HERRAMIENTA PLASTICA 43 CM (17") Con Bandeja Removible.</t>
  </si>
  <si>
    <t>CAJA DE HERRAMIENTA PLASTICA 51 CM (20") Con Bandeja Extraible.</t>
  </si>
  <si>
    <t>CAJA DE HERRAMIENTAS PLASTICA T/MALETA C/RUEDAS</t>
  </si>
  <si>
    <t>CAJA PLASTICA T/TORRE C/2 NIVELES Y RUEDAS</t>
  </si>
  <si>
    <t>CAJA DE HERRAMIENTAS PLASTICA MULTIUSOS 43 CM (17")</t>
  </si>
  <si>
    <t>CAJA DE HERRAMIENTAS PLASTICA 61 CM (26") C/AGARRE DE ALUMINIO Y ORGANIZADORES REMOVIBLES.</t>
  </si>
  <si>
    <t>CAJA DE HERRAMIENTAS PLASTICA 53 CM (21") C/AGARRE DE ALUMINIO Y BANDEJA REMOVIBLE.</t>
  </si>
  <si>
    <t>CAJA DE HERRAMIENTAS PLASTICA 51 CM (20") C/GANCHOS DE ALUMINIO Y BANDEJA REMOVIBLE.</t>
  </si>
  <si>
    <t>CAJA DE HERRAMIENTAS PLASTICA 51 CM (20") C/GANCHOS DE ALUMINIO.</t>
  </si>
  <si>
    <t>CAJA DE HERRAMIENTAS PLASTICA 62 CM (26") C/GANCHOS DE ALUMINIO Y  2 ORGANIZADORES REMOVIBLES.</t>
  </si>
  <si>
    <t>CAJA DE HERRAMIENTAS PLASTICA 24" BANDEJA INDEPENDIENTE EXTRAIBLE</t>
  </si>
  <si>
    <t>CAJA ORGANIZADORA PLASTICA TRANSPARENTE C/DIVISORES REMOVIBLES.</t>
  </si>
  <si>
    <t>CAJA ORGANIZADORA PLASTICA TRANSPARENTE 32 CM C/DIVISORES REMOVIBLES.</t>
  </si>
  <si>
    <t>CAJA DE HERRAMIENTA PLASTICA 58 CM (23") C/GANCHOS DE METAL.</t>
  </si>
  <si>
    <t xml:space="preserve">CAJA DE HERRAMIENTA PLASTICA 40 CM (16") C/GANCHOS DE METAL </t>
  </si>
  <si>
    <t>CAJA DE HERRAMIENTA PLASTICA 40 CM (16") C/GANCHOS DE METAL</t>
  </si>
  <si>
    <t>CAJA ORGANIZADORA PLASTICA 38 CM (15") C/DIVISORES REMOVIBLES.</t>
  </si>
  <si>
    <t>CAJA ORGANIZADORA PLASTICA 31 CM (12") C/DIVISORES REMOVIBLES.</t>
  </si>
  <si>
    <t>CAJA  ORGANIZADORA PLASTICA 37 CM (15") 2PCS</t>
  </si>
  <si>
    <t>CAJA ORGANIZADORA PLASTICA SET DE 4 PCS.</t>
  </si>
  <si>
    <t xml:space="preserve">ORGANIZADOR PLASTICO TRANSPARENTE </t>
  </si>
  <si>
    <t>ORGANIZADOR PLASTICO TRANSPARENTE</t>
  </si>
  <si>
    <t>PORTAPAPELES C/ CLIP</t>
  </si>
  <si>
    <t>AMORTIGUADOR DE RETENCION 328883</t>
  </si>
  <si>
    <t>DRYWALL ½ HR</t>
  </si>
  <si>
    <t>LAMINA</t>
  </si>
  <si>
    <t>DRYWALL 3/8</t>
  </si>
  <si>
    <t>TRAMPA PARA GRASA Y ACEITE DE 45 CENTIMETROS DE ANCHO POR 41 CENTIMETROS DE ALTO Y 120 CM DE LARGO, CON 36 KG DE CAPACIDAD.</t>
  </si>
  <si>
    <t>ATORNILLADOR DRYWALL 620W- 1/4"- 6mm- 4.500 RPM - 1.4KG</t>
  </si>
  <si>
    <t xml:space="preserve">LIJADORA DE PALMA 200 W 1.6AMP-(1/4") PLIEGO- 14 .000 opm </t>
  </si>
  <si>
    <t>LIJADORA DE PALMA 200 W 1.6AMP-(1/4") PLIEGO- 14 .000 opm</t>
  </si>
  <si>
    <t>LIJADORA ROTORBITAL  230W-DISCO 5"- 1.4KG-BASE RECOLECTORA DE POLVO</t>
  </si>
  <si>
    <t>ROTOMARTILLO SDS PLUS 800W-2.5J- 3.3KG- 4000gpm</t>
  </si>
  <si>
    <t>ROTOMARTILLO SDS PLUS 900W- 2.9J- 4.1KG-3000gpm</t>
  </si>
  <si>
    <t xml:space="preserve">ROTOMARTILLO SDS PLUS 1500W 32MM </t>
  </si>
  <si>
    <t>ROTOMARTILLO SDS PLUS 1500W 32MM</t>
  </si>
  <si>
    <t>ESMERIL DE BANCO 6" 150 W- 6KG-2950RPM</t>
  </si>
  <si>
    <t>ESMERIL DE BANCO 6" 200 W- 8.5KG-3550RPM</t>
  </si>
  <si>
    <t>ESMERIL DE BANCO 8" 350 W- 12.5KG- 3550RPM</t>
  </si>
  <si>
    <t>ESMERIL DE BANCO 3" 120 W + EJE FLEXIBLE 4KG-9900RPM</t>
  </si>
  <si>
    <t>TRONZADORA 14" 2000W- 11.5KG- 3800RPM-110V</t>
  </si>
  <si>
    <t>TRONZADORA 14" 2200W- 14.5KG- 3600RPM-110V</t>
  </si>
  <si>
    <t>POLICHADORA 7" 1100W- M14- VV- 4200RPM</t>
  </si>
  <si>
    <t xml:space="preserve"> POLICAHDORA HD 7" 1200W- M14- VV- 3000RPM </t>
  </si>
  <si>
    <t>POLICAHDORA HD 7" 1200W- M14- VV- 3000RPM</t>
  </si>
  <si>
    <t xml:space="preserve">CEPILLO 650W- 2.8KG-16000RPM- </t>
  </si>
  <si>
    <t>CEPILLO 650W- 2.8KG-16000RPM-</t>
  </si>
  <si>
    <t>CEPILLO 600W- 2.7KG- 15000RPM  HD</t>
  </si>
  <si>
    <t>INGLETEADORA 1600W- 10.2KG- DISCO 255mm-5000RPM</t>
  </si>
  <si>
    <t>REBORDEADORA 350W-2.1KG- 30.000RPM HD</t>
  </si>
  <si>
    <t>RUTEADORA 1500W-8.5KG-VV-65mm 23.000RPM</t>
  </si>
  <si>
    <t>MOTOTOOL 130WS 8000-30000 RPM 0.85KG</t>
  </si>
  <si>
    <t>MOTOTOOL 130W- KIT 161 ACC-1.3 KG</t>
  </si>
  <si>
    <t>PISTOLA DE CALOR  1500W-600ºC-1.7KG-+ ACC</t>
  </si>
  <si>
    <t>SARGENTO P/CARPINTERO HD 120 X 400</t>
  </si>
  <si>
    <t>SARGENTO P/CARPINTERO HD 120 X 600</t>
  </si>
  <si>
    <t>SARGENTO P/CARPINTERO HD 120 X 800</t>
  </si>
  <si>
    <t>SARGENTO P/CARPINTERO HD 120 X 1000</t>
  </si>
  <si>
    <t>PIQUETA P/SOLDAR 300gr</t>
  </si>
  <si>
    <t>PIQUETA P/SOLDAR 500gr</t>
  </si>
  <si>
    <t>DADOS JUEGO 23PZS. METRICO 3/8"</t>
  </si>
  <si>
    <t>DADOS JUEGO 24PZS. METRICO 1/2"</t>
  </si>
  <si>
    <t>DADOS JUEGO 17PZS. SAE 3/8"</t>
  </si>
  <si>
    <t>DADOS JUEGO 20PZS. SAE 1/2"</t>
  </si>
  <si>
    <t>DADOS JUEGO 30PZS. METRICO/SAE 1/2"</t>
  </si>
  <si>
    <t>DADOS JUEGO 35 PZS. METRICO/SAE 1/4"</t>
  </si>
  <si>
    <t>DADOS JGO 42PZS. SAE/MM 3/8"-1/4</t>
  </si>
  <si>
    <t>JUEGO DE DADOS 21 PCS SAE 3/4" CAJA METALICA</t>
  </si>
  <si>
    <t>JUEGO DE DADOS 21 PCS MM 3/4" CAJA METALICA</t>
  </si>
  <si>
    <t>GRIFERÍA SANITARIA DE 32 CM MARCA  COMPLETA (INCLUYE MANIJA, VÁLVULA DE ENTRADA Y VÁLVULA DE SALIDA)</t>
  </si>
  <si>
    <t>PINTURA AMARILLO TRAFICO (Rendimiento aproximado: De 10 a 12 metros cuadrados por galón. Pintura acrílica base solvente, de rápido secado gran adherencia y rendimiento; especial para demarcación de parqueaderos, pisos de fábricas y bodegas.)</t>
  </si>
  <si>
    <t>Decorlux Ciprés</t>
  </si>
  <si>
    <t>VALOR CON IVA</t>
  </si>
  <si>
    <t>VALOR BASE</t>
  </si>
  <si>
    <t>MENOR VALOR COTIZADO</t>
  </si>
  <si>
    <t>*</t>
  </si>
  <si>
    <t>DIFERENCIA ENTRE MENOR VALOR E HISTORICO</t>
  </si>
  <si>
    <t>PROMEDIO ENTRE MENOR VALOR COTIZADO E HISTORICO</t>
  </si>
  <si>
    <t>PRECIO DE REFERENCIA BASE</t>
  </si>
  <si>
    <t>VALOR IVA</t>
  </si>
  <si>
    <t>PRECIO DE REFERENCIA UNITARIO IVA INCLUIDO</t>
  </si>
  <si>
    <t>PRESUPUESTO $40.000.000</t>
  </si>
  <si>
    <t>A-02-02-01-003      OTROS BIENES TANSPORTABLES</t>
  </si>
  <si>
    <t>A-02-02-01-001    MINERALES, ELECTRICIDAD, GAS Y AGUA</t>
  </si>
  <si>
    <t>PRESUPUESTO $190.000.000,00</t>
  </si>
  <si>
    <t>PRODUCTOS METALICOS, MAQUINARIA Y EQUIPO</t>
  </si>
  <si>
    <t>PRESUPUESTO $70.000.000</t>
  </si>
  <si>
    <t>VALOR OFERTADO BASE</t>
  </si>
  <si>
    <t>PORCENTAJE DE IVA</t>
  </si>
  <si>
    <t>VALOR UNITARIO TOTAL OFERTADO IVA INCLUIDO</t>
  </si>
  <si>
    <t>VALOR TOTAL PROPUESTA</t>
  </si>
  <si>
    <t>$</t>
  </si>
  <si>
    <t xml:space="preserve">Adicionalmente a lo establecido en los anexos se debe tener en cuenta:
SE SOLICITA A LOS OFERENTES SUBIR SU PROPUESTA ECONOMICA, EL FORMULARIO No. 04 “VALORACION DE LA PROPUESTA ECONOMICA”, AMBOS EN FORMATO EXCEL.
1. Las ofertas serán analizadas para determinar si en los cálculos se han cometido errores en las operaciones aritméticas, en cuyo caso y para efectos de evaluación y selección EL M.D.N.  Ejército Nacional – LICEOS DEL EJERCITO, VERIFICARÁ LAS OPERACIONES REALIZADAS PARA LO CUAL TOMARA EL VALOR BASE, LE CALCULARA EL IVA DE ACUERDO A LO ESTABLECIDO EN LA CORRECCION ARITMETICA EXPUESTA EN EL PRESENTE PROCESO.
2.  Los bienes (servicios u obras) relacionados en este cuadro corresponden a aquellos que se encuentran nacionalizados con anterioridad a la presentación de la oferta ó que son de fabricación nacional; por lo que el impuesto sobre las ventas IVA debe discriminarse y será  asumido por el oferente ya que el presupuesto oficial  está excluido de IVA DE IMPORTACION.
NOTA 1: TENIENDO EN CUENTA QUE EL PRESENTE PROCESO ES POR SUMINISTRO NO ES POSIBLE DEFINIR LAS CANTIDADES A ADQUIRIR, YA QUE LOS RESPECTIVOS BIENES SERÁN SOLICITADOS DE ACUERDO A LA NECESIDAD DE LAS UNIDADES,  POR LO TANTO EL PRESENTE PROCESO SERÁ ADJUDICADO A MONTO AGOTABLE.
NOTA 2: LOS PRECIOS OFERTADOS SE MANTENDRÁN VIGENTES DURANTE LA VIGENCIA DEL CONTRATO Y EL CONTRATISTA DEBERÁ CONSIDERAR TODAS LAS FORMAS DE PAGO DEL NEGOCIO JURÍDICO COMO DE CONTADO, POR LO TANTO NO SE ACEPTAN VARIACIÓN O COBROS INDIRECTOS, FLETES U OTRAS CONSIDERACIONES AL PRECIO FINAL DEL OBJETO CONTRATADO.
NOTA 3: PARA EFECTOS DE LA EVALUACIÓN SE TOMARA EL VALOR BASE COMO REFERENCIA; NO OBSTANTE EL VALOR DE CADA BIEN NO DEBE SOBREPASAR EL PRECIO DE REFERENCIA (INCLUIDO IVA). DE NO SER ASI SE ENTENDERÁ QUE SE ENCUENTRA INCURSO EN CAUSAL DE RECHAZO.
</t>
  </si>
  <si>
    <t>_____________________________
REPRESENTANTE LEGAL O APODERADO
Nombre
Identificación Razón social</t>
  </si>
  <si>
    <t>FORMULARIO No. 04 - VALORACION DE LA PROPUESTA ECONOMICA - 2019</t>
  </si>
  <si>
    <t>BOMBILLOS LED DICROICOS 120 V 50 W.</t>
  </si>
  <si>
    <t>ABRAZADERA PALSTICA TIPO INDUSTRIAL DE 1/2"  X 20 UNIDADES</t>
  </si>
  <si>
    <t>DESTORNILLADOR  #0X75MM (3IN.)</t>
  </si>
  <si>
    <t>DESTORNILLADOR #1X75MM (3IN.)</t>
  </si>
  <si>
    <t>DESTORNILLADOR #1X100MM (4IN.)</t>
  </si>
  <si>
    <t>DESTORNILLADOR #2X100MM (4IN.)</t>
  </si>
  <si>
    <t>DESTORNILLADOR#2X150MM (6IN.)</t>
  </si>
  <si>
    <t>DESTORNILLADOR #3X150MM (6IN.)</t>
  </si>
  <si>
    <t>SET DE DESTORNILLADORES DE 4 PZS PLANO</t>
  </si>
  <si>
    <t>SET DE DESTORNILLADORES DE 6 PZS PLANO</t>
  </si>
  <si>
    <t>CUMPLE</t>
  </si>
  <si>
    <t>NO CUMPLE</t>
  </si>
  <si>
    <t>PRESUPUESTO $42.600.000</t>
  </si>
  <si>
    <t>PRESUPUESTO $179.625.000,00</t>
  </si>
  <si>
    <t>PRESUPUESTO $80.000.000,00</t>
  </si>
  <si>
    <t>LAMINA TRIPLEX DE 15 MM</t>
  </si>
  <si>
    <t xml:space="preserve">CANALETA VIGUETA </t>
  </si>
  <si>
    <t>CHEQUE 3/4 Resorte Bronce</t>
  </si>
  <si>
    <t>REGISTRO CORTINA DE 1/2</t>
  </si>
  <si>
    <t>REGISTRO CORTINA DE 1"</t>
  </si>
  <si>
    <t xml:space="preserve"> DESTORNILLADOR #2X38MM (1-1/2IN.) </t>
  </si>
  <si>
    <t xml:space="preserve">DESTORNILLADOR PLANO 6X38MM (1/4X1-1/2IN.) </t>
  </si>
  <si>
    <t>ANEXO C - FORMULARIO No. 13 - FICHA TECNICA - PLIEGO DEFINITIVO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</si>
</sst>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quot;$&quot;\ #,##0.00_);[Red]\(&quot;$&quot;\ #,##0.00\)"/>
    <numFmt numFmtId="165" formatCode="_(* #,##0_);_(* \(#,##0\);_(* &quot;-&quot;_);_(@_)"/>
    <numFmt numFmtId="166" formatCode="_(&quot;$&quot;\ * #,##0.00_);_(&quot;$&quot;\ * \(#,##0.00\);_(&quot;$&quot;\ * &quot;-&quot;??_);_(@_)"/>
    <numFmt numFmtId="167" formatCode="_(* #,##0.00_);_(* \(#,##0.00\);_(* &quot;-&quot;??_);_(@_)"/>
    <numFmt numFmtId="168" formatCode="_-* #,##0.00_-;\-* #,##0.00_-;_-* &quot;-&quot;_-;_-@_-"/>
    <numFmt numFmtId="169" formatCode="00"/>
    <numFmt numFmtId="170" formatCode="000"/>
  </numFmts>
  <fonts count="13" x14ac:knownFonts="1">
    <font>
      <sz val="11"/>
      <color theme="1"/>
      <name val="Calibri"/>
      <family val="2"/>
      <scheme val="minor"/>
    </font>
    <font>
      <sz val="10"/>
      <name val="Arial Narrow"/>
      <family val="2"/>
    </font>
    <font>
      <b/>
      <sz val="8"/>
      <name val="Arial Narrow"/>
      <family val="2"/>
    </font>
    <font>
      <b/>
      <i/>
      <sz val="8"/>
      <name val="Arial Narrow"/>
      <family val="2"/>
    </font>
    <font>
      <sz val="11"/>
      <color theme="1"/>
      <name val="Calibri"/>
      <family val="2"/>
      <scheme val="minor"/>
    </font>
    <font>
      <b/>
      <sz val="8"/>
      <color rgb="FF000000"/>
      <name val="Arial Narrow"/>
      <family val="2"/>
    </font>
    <font>
      <sz val="8"/>
      <color rgb="FF000000"/>
      <name val="Arial Narrow"/>
      <family val="2"/>
    </font>
    <font>
      <sz val="8"/>
      <color theme="1"/>
      <name val="Arial Narrow"/>
      <family val="2"/>
    </font>
    <font>
      <b/>
      <sz val="8"/>
      <color theme="1"/>
      <name val="Arial Narrow"/>
      <family val="2"/>
    </font>
    <font>
      <b/>
      <sz val="18"/>
      <color rgb="FF000000"/>
      <name val="Arial Narrow"/>
      <family val="2"/>
    </font>
    <font>
      <b/>
      <sz val="24"/>
      <color rgb="FF000000"/>
      <name val="Arial Narrow"/>
      <family val="2"/>
    </font>
    <font>
      <b/>
      <u/>
      <sz val="22"/>
      <color rgb="FF000000"/>
      <name val="Arial Narrow"/>
      <family val="2"/>
    </font>
    <font>
      <sz val="7"/>
      <color rgb="FF000000"/>
      <name val="Arial"/>
      <family val="2"/>
    </font>
  </fonts>
  <fills count="14">
    <fill>
      <patternFill patternType="none"/>
    </fill>
    <fill>
      <patternFill patternType="gray125"/>
    </fill>
    <fill>
      <patternFill patternType="solid">
        <fgColor theme="5" tint="-0.249977111117893"/>
        <bgColor indexed="64"/>
      </patternFill>
    </fill>
    <fill>
      <patternFill patternType="solid">
        <fgColor rgb="FFFFC000"/>
        <bgColor indexed="64"/>
      </patternFill>
    </fill>
    <fill>
      <patternFill patternType="solid">
        <fgColor rgb="FF95B3D7"/>
        <bgColor indexed="64"/>
      </patternFill>
    </fill>
    <fill>
      <patternFill patternType="solid">
        <fgColor theme="9"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00B0F0"/>
        <bgColor indexed="64"/>
      </patternFill>
    </fill>
    <fill>
      <patternFill patternType="solid">
        <fgColor theme="0" tint="-0.34998626667073579"/>
        <bgColor indexed="64"/>
      </patternFill>
    </fill>
    <fill>
      <patternFill patternType="solid">
        <fgColor theme="9"/>
        <bgColor indexed="64"/>
      </patternFill>
    </fill>
    <fill>
      <patternFill patternType="solid">
        <fgColor theme="7" tint="0.39997558519241921"/>
        <bgColor indexed="64"/>
      </patternFill>
    </fill>
    <fill>
      <patternFill patternType="solid">
        <fgColor rgb="FFB1A0C7"/>
        <bgColor indexed="64"/>
      </patternFill>
    </fill>
  </fills>
  <borders count="17">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7">
    <xf numFmtId="0" fontId="0" fillId="0" borderId="0"/>
    <xf numFmtId="167"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169" fontId="1" fillId="0" borderId="0" applyFill="0">
      <alignment horizontal="center" vertical="center" wrapText="1"/>
    </xf>
    <xf numFmtId="170" fontId="1" fillId="2" borderId="0" applyFill="0" applyProtection="0">
      <alignment horizontal="center" vertical="center"/>
    </xf>
    <xf numFmtId="9" fontId="4" fillId="0" borderId="0" applyFont="0" applyFill="0" applyBorder="0" applyAlignment="0" applyProtection="0"/>
  </cellStyleXfs>
  <cellXfs count="126">
    <xf numFmtId="0" fontId="0" fillId="0" borderId="0" xfId="0"/>
    <xf numFmtId="0" fontId="5" fillId="3"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4" fontId="5" fillId="0" borderId="2"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Fill="1" applyBorder="1" applyAlignment="1">
      <alignment horizontal="center" vertical="center" wrapText="1"/>
    </xf>
    <xf numFmtId="0" fontId="6" fillId="0" borderId="4" xfId="0" applyFont="1" applyBorder="1" applyAlignment="1">
      <alignment horizontal="center" vertical="center" wrapText="1"/>
    </xf>
    <xf numFmtId="164" fontId="5" fillId="0" borderId="4" xfId="0" applyNumberFormat="1" applyFont="1" applyBorder="1" applyAlignment="1">
      <alignment horizontal="center" vertical="center" wrapText="1"/>
    </xf>
    <xf numFmtId="0" fontId="5" fillId="4" borderId="4"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168" fontId="5" fillId="4" borderId="5" xfId="0" applyNumberFormat="1" applyFont="1" applyFill="1" applyBorder="1" applyAlignment="1">
      <alignment horizontal="center" vertical="center" wrapText="1"/>
    </xf>
    <xf numFmtId="0" fontId="5" fillId="5" borderId="5" xfId="0" applyFont="1" applyFill="1" applyBorder="1" applyAlignment="1">
      <alignment horizontal="center" vertical="center" wrapText="1"/>
    </xf>
    <xf numFmtId="168" fontId="5" fillId="5" borderId="6" xfId="0"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168" fontId="5" fillId="2" borderId="5" xfId="0" applyNumberFormat="1" applyFont="1" applyFill="1" applyBorder="1" applyAlignment="1">
      <alignment horizontal="center" vertical="center" wrapText="1"/>
    </xf>
    <xf numFmtId="0" fontId="7" fillId="6" borderId="0" xfId="0" applyFont="1" applyFill="1" applyAlignment="1">
      <alignment horizontal="center" vertical="center" wrapText="1"/>
    </xf>
    <xf numFmtId="0" fontId="5" fillId="7" borderId="5" xfId="0" applyFont="1" applyFill="1" applyBorder="1" applyAlignment="1">
      <alignment horizontal="center" vertical="center" wrapText="1"/>
    </xf>
    <xf numFmtId="166" fontId="5" fillId="7" borderId="5" xfId="3"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6" fillId="0" borderId="5" xfId="0" applyFont="1" applyBorder="1" applyAlignment="1">
      <alignment vertical="center" wrapText="1"/>
    </xf>
    <xf numFmtId="0" fontId="6" fillId="0" borderId="5" xfId="0" applyFont="1" applyBorder="1" applyAlignment="1">
      <alignment horizontal="center" vertical="center" wrapText="1"/>
    </xf>
    <xf numFmtId="166" fontId="6" fillId="0" borderId="5" xfId="3" applyFont="1" applyBorder="1" applyAlignment="1">
      <alignment horizontal="center" vertical="center" wrapText="1"/>
    </xf>
    <xf numFmtId="168" fontId="6" fillId="0" borderId="5" xfId="2" applyNumberFormat="1" applyFont="1" applyBorder="1" applyAlignment="1">
      <alignment horizontal="center" vertical="center" wrapText="1"/>
    </xf>
    <xf numFmtId="0" fontId="6" fillId="0" borderId="5" xfId="0" applyFont="1" applyBorder="1" applyAlignment="1">
      <alignment horizontal="justify" vertical="center" wrapText="1"/>
    </xf>
    <xf numFmtId="168" fontId="5" fillId="0" borderId="0"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6" fillId="0" borderId="7" xfId="0" applyFont="1" applyBorder="1" applyAlignment="1">
      <alignment vertical="center" wrapText="1"/>
    </xf>
    <xf numFmtId="0" fontId="6" fillId="0" borderId="7" xfId="0" applyFont="1" applyBorder="1" applyAlignment="1">
      <alignment horizontal="center" vertical="center" wrapText="1"/>
    </xf>
    <xf numFmtId="166" fontId="6" fillId="0" borderId="7" xfId="3" applyFont="1" applyBorder="1" applyAlignment="1">
      <alignment horizontal="center" vertical="center" wrapText="1"/>
    </xf>
    <xf numFmtId="168" fontId="6" fillId="0" borderId="7" xfId="2" applyNumberFormat="1" applyFont="1" applyBorder="1" applyAlignment="1">
      <alignment horizontal="center" vertical="center" wrapText="1"/>
    </xf>
    <xf numFmtId="0" fontId="6" fillId="0" borderId="7" xfId="0" applyFont="1" applyBorder="1" applyAlignment="1">
      <alignment horizontal="justify" vertical="center" wrapText="1"/>
    </xf>
    <xf numFmtId="0" fontId="6" fillId="0" borderId="8" xfId="0" applyFont="1" applyBorder="1" applyAlignment="1">
      <alignment vertical="center" wrapText="1"/>
    </xf>
    <xf numFmtId="0" fontId="6" fillId="0" borderId="8" xfId="0" applyFont="1" applyBorder="1" applyAlignment="1">
      <alignment horizontal="center" vertical="center" wrapText="1"/>
    </xf>
    <xf numFmtId="168" fontId="6" fillId="0" borderId="8" xfId="2" applyNumberFormat="1" applyFont="1" applyBorder="1" applyAlignment="1">
      <alignment horizontal="center" vertical="center" wrapText="1"/>
    </xf>
    <xf numFmtId="166" fontId="6" fillId="0" borderId="8" xfId="3" applyFont="1" applyBorder="1" applyAlignment="1">
      <alignment horizontal="center" vertical="center" wrapText="1"/>
    </xf>
    <xf numFmtId="0" fontId="6" fillId="0" borderId="8" xfId="0" applyFont="1" applyBorder="1" applyAlignment="1">
      <alignment horizontal="justify" vertical="center" wrapText="1"/>
    </xf>
    <xf numFmtId="0" fontId="6" fillId="0" borderId="2" xfId="0" applyFont="1" applyBorder="1" applyAlignment="1">
      <alignment vertical="center" wrapText="1"/>
    </xf>
    <xf numFmtId="0" fontId="7" fillId="0" borderId="0" xfId="0" applyFont="1"/>
    <xf numFmtId="0" fontId="2" fillId="6" borderId="9" xfId="1" applyNumberFormat="1" applyFont="1" applyFill="1" applyBorder="1" applyAlignment="1">
      <alignment horizontal="center" vertical="center" wrapText="1"/>
    </xf>
    <xf numFmtId="0" fontId="7" fillId="0" borderId="0" xfId="0" applyFont="1" applyAlignment="1">
      <alignment vertical="center" wrapText="1"/>
    </xf>
    <xf numFmtId="166" fontId="3" fillId="10" borderId="4" xfId="3" applyFont="1" applyFill="1" applyBorder="1" applyAlignment="1">
      <alignment horizontal="center" vertical="center" wrapText="1"/>
    </xf>
    <xf numFmtId="166" fontId="7" fillId="0" borderId="0" xfId="3" applyFont="1"/>
    <xf numFmtId="0" fontId="8" fillId="3" borderId="11" xfId="0" applyFont="1" applyFill="1" applyBorder="1"/>
    <xf numFmtId="0" fontId="7" fillId="3" borderId="11" xfId="0" applyFont="1" applyFill="1" applyBorder="1"/>
    <xf numFmtId="166" fontId="7" fillId="3" borderId="11" xfId="3" applyFont="1" applyFill="1" applyBorder="1"/>
    <xf numFmtId="0" fontId="7" fillId="0" borderId="0" xfId="0" applyFont="1" applyAlignment="1">
      <alignment horizontal="center" vertical="center"/>
    </xf>
    <xf numFmtId="0" fontId="7" fillId="0" borderId="4" xfId="0" applyFont="1" applyBorder="1" applyAlignment="1">
      <alignment horizontal="center" vertical="center"/>
    </xf>
    <xf numFmtId="0" fontId="6" fillId="11" borderId="1" xfId="0" applyFont="1" applyFill="1" applyBorder="1" applyAlignment="1">
      <alignment vertical="center" wrapText="1"/>
    </xf>
    <xf numFmtId="0" fontId="6" fillId="0" borderId="5" xfId="0" applyFont="1" applyBorder="1" applyAlignment="1">
      <alignment horizontal="center" vertical="center"/>
    </xf>
    <xf numFmtId="9" fontId="7" fillId="0" borderId="0" xfId="6" applyFont="1"/>
    <xf numFmtId="166" fontId="7" fillId="0" borderId="5" xfId="0" applyNumberFormat="1" applyFont="1" applyBorder="1"/>
    <xf numFmtId="164" fontId="7" fillId="0" borderId="5" xfId="0" applyNumberFormat="1" applyFont="1" applyBorder="1"/>
    <xf numFmtId="166" fontId="7" fillId="0" borderId="5" xfId="3" applyFont="1" applyBorder="1"/>
    <xf numFmtId="0" fontId="6" fillId="11" borderId="3" xfId="0" applyFont="1" applyFill="1" applyBorder="1" applyAlignment="1">
      <alignment vertical="center" wrapText="1"/>
    </xf>
    <xf numFmtId="0" fontId="7" fillId="0" borderId="0" xfId="0" applyFont="1" applyFill="1"/>
    <xf numFmtId="0" fontId="2" fillId="0" borderId="0" xfId="1" applyNumberFormat="1" applyFont="1" applyFill="1" applyBorder="1" applyAlignment="1">
      <alignment horizontal="center" vertical="center" wrapText="1"/>
    </xf>
    <xf numFmtId="166" fontId="3" fillId="0" borderId="0" xfId="3" applyFont="1" applyFill="1" applyBorder="1" applyAlignment="1">
      <alignment horizontal="center" vertical="center" wrapText="1"/>
    </xf>
    <xf numFmtId="166" fontId="7" fillId="0" borderId="0" xfId="3" applyFont="1" applyFill="1"/>
    <xf numFmtId="0" fontId="6" fillId="9" borderId="3" xfId="0" applyFont="1" applyFill="1" applyBorder="1" applyAlignment="1">
      <alignment horizontal="left" vertical="center" wrapText="1"/>
    </xf>
    <xf numFmtId="0" fontId="6" fillId="9" borderId="3" xfId="0" applyFont="1" applyFill="1" applyBorder="1" applyAlignment="1">
      <alignment vertical="center" wrapText="1"/>
    </xf>
    <xf numFmtId="0" fontId="7" fillId="0" borderId="4" xfId="0" applyFont="1" applyBorder="1"/>
    <xf numFmtId="0" fontId="6" fillId="9" borderId="4" xfId="0" applyFont="1" applyFill="1" applyBorder="1" applyAlignment="1">
      <alignment vertical="center" wrapText="1"/>
    </xf>
    <xf numFmtId="0" fontId="6" fillId="0" borderId="7" xfId="0" applyFont="1" applyBorder="1" applyAlignment="1">
      <alignment horizontal="center" vertical="center"/>
    </xf>
    <xf numFmtId="166" fontId="7" fillId="0" borderId="0" xfId="0" applyNumberFormat="1" applyFont="1"/>
    <xf numFmtId="164" fontId="7" fillId="0" borderId="0" xfId="0" applyNumberFormat="1" applyFont="1"/>
    <xf numFmtId="0" fontId="8" fillId="3" borderId="15" xfId="0" applyFont="1" applyFill="1" applyBorder="1"/>
    <xf numFmtId="0" fontId="7" fillId="3" borderId="15" xfId="0" applyFont="1" applyFill="1" applyBorder="1"/>
    <xf numFmtId="166" fontId="7" fillId="3" borderId="15" xfId="0" applyNumberFormat="1" applyFont="1" applyFill="1" applyBorder="1"/>
    <xf numFmtId="164" fontId="7" fillId="3" borderId="15" xfId="0" applyNumberFormat="1" applyFont="1" applyFill="1" applyBorder="1"/>
    <xf numFmtId="166" fontId="7" fillId="3" borderId="15" xfId="3" applyFont="1" applyFill="1" applyBorder="1"/>
    <xf numFmtId="166" fontId="7" fillId="3" borderId="11" xfId="0" applyNumberFormat="1" applyFont="1" applyFill="1" applyBorder="1"/>
    <xf numFmtId="164" fontId="7" fillId="3" borderId="11" xfId="0" applyNumberFormat="1" applyFont="1" applyFill="1" applyBorder="1"/>
    <xf numFmtId="0" fontId="8" fillId="0" borderId="0" xfId="0" applyFont="1" applyFill="1" applyBorder="1" applyAlignment="1">
      <alignment horizontal="center" vertical="center"/>
    </xf>
    <xf numFmtId="0" fontId="8" fillId="0" borderId="16" xfId="0" applyFont="1" applyFill="1" applyBorder="1"/>
    <xf numFmtId="0" fontId="7" fillId="0" borderId="16" xfId="0" applyFont="1" applyFill="1" applyBorder="1"/>
    <xf numFmtId="0" fontId="7" fillId="0" borderId="0" xfId="0" applyFont="1" applyFill="1" applyBorder="1"/>
    <xf numFmtId="166" fontId="7" fillId="0" borderId="0" xfId="0" applyNumberFormat="1" applyFont="1" applyFill="1" applyBorder="1"/>
    <xf numFmtId="164" fontId="7" fillId="0" borderId="0" xfId="0" applyNumberFormat="1" applyFont="1" applyFill="1" applyBorder="1"/>
    <xf numFmtId="166" fontId="7" fillId="0" borderId="0" xfId="3" applyFont="1" applyFill="1" applyBorder="1"/>
    <xf numFmtId="0" fontId="7" fillId="0" borderId="2" xfId="0" applyFont="1" applyBorder="1" applyAlignment="1">
      <alignment horizontal="center" vertical="center"/>
    </xf>
    <xf numFmtId="0" fontId="6" fillId="12" borderId="3" xfId="0" applyFont="1" applyFill="1" applyBorder="1" applyAlignment="1">
      <alignment vertical="center" wrapText="1"/>
    </xf>
    <xf numFmtId="0" fontId="6" fillId="0" borderId="8" xfId="0" applyFont="1" applyBorder="1" applyAlignment="1">
      <alignment horizontal="center" vertical="center"/>
    </xf>
    <xf numFmtId="9" fontId="7" fillId="0" borderId="5" xfId="6" applyFont="1" applyBorder="1"/>
    <xf numFmtId="0" fontId="7" fillId="0" borderId="5" xfId="0" applyFont="1" applyBorder="1"/>
    <xf numFmtId="0" fontId="7" fillId="12" borderId="0" xfId="0" applyFont="1" applyFill="1"/>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0" xfId="0" applyFont="1" applyFill="1" applyAlignment="1">
      <alignment vertical="center" wrapText="1"/>
    </xf>
    <xf numFmtId="164" fontId="5" fillId="0" borderId="2"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5" xfId="0" applyFont="1" applyFill="1" applyBorder="1" applyAlignment="1">
      <alignment vertical="center" wrapText="1"/>
    </xf>
    <xf numFmtId="166" fontId="6" fillId="0" borderId="5" xfId="3" applyFont="1" applyFill="1" applyBorder="1" applyAlignment="1">
      <alignment horizontal="center" vertical="center" wrapText="1"/>
    </xf>
    <xf numFmtId="168" fontId="6" fillId="0" borderId="5" xfId="2" applyNumberFormat="1" applyFont="1" applyFill="1" applyBorder="1" applyAlignment="1">
      <alignment horizontal="center" vertical="center" wrapText="1"/>
    </xf>
    <xf numFmtId="9" fontId="7" fillId="0" borderId="0" xfId="6" applyFont="1" applyFill="1"/>
    <xf numFmtId="0" fontId="6" fillId="0" borderId="5" xfId="0" applyFont="1" applyFill="1" applyBorder="1" applyAlignment="1">
      <alignment horizontal="justify" vertical="center" wrapText="1"/>
    </xf>
    <xf numFmtId="166" fontId="7" fillId="0" borderId="5" xfId="0" applyNumberFormat="1" applyFont="1" applyFill="1" applyBorder="1"/>
    <xf numFmtId="164" fontId="7" fillId="0" borderId="5" xfId="0" applyNumberFormat="1" applyFont="1" applyFill="1" applyBorder="1"/>
    <xf numFmtId="166" fontId="7" fillId="0" borderId="5" xfId="3" applyFont="1" applyFill="1" applyBorder="1"/>
    <xf numFmtId="0" fontId="12" fillId="13" borderId="3" xfId="0" applyFont="1" applyFill="1" applyBorder="1" applyAlignment="1">
      <alignment vertical="center" wrapText="1"/>
    </xf>
    <xf numFmtId="0" fontId="7" fillId="0" borderId="5" xfId="0" applyFont="1" applyBorder="1" applyAlignment="1">
      <alignment horizontal="center" vertical="center"/>
    </xf>
    <xf numFmtId="0" fontId="6" fillId="11" borderId="5" xfId="0" applyFont="1" applyFill="1" applyBorder="1" applyAlignment="1">
      <alignment vertical="center" wrapText="1"/>
    </xf>
    <xf numFmtId="0" fontId="8" fillId="3" borderId="16" xfId="0" applyFont="1" applyFill="1" applyBorder="1"/>
    <xf numFmtId="0" fontId="7" fillId="3" borderId="16" xfId="0" applyFont="1" applyFill="1" applyBorder="1"/>
    <xf numFmtId="0" fontId="5" fillId="4" borderId="10"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6" fillId="9" borderId="1" xfId="0" applyFont="1" applyFill="1" applyBorder="1" applyAlignment="1">
      <alignment vertical="center" wrapText="1"/>
    </xf>
    <xf numFmtId="0" fontId="8" fillId="3" borderId="10" xfId="0" applyFont="1" applyFill="1" applyBorder="1" applyAlignment="1">
      <alignment horizontal="center" vertical="center"/>
    </xf>
    <xf numFmtId="0" fontId="8" fillId="3" borderId="2" xfId="0" applyFont="1" applyFill="1" applyBorder="1" applyAlignment="1">
      <alignment horizontal="center" vertical="center"/>
    </xf>
    <xf numFmtId="0" fontId="8" fillId="6" borderId="14" xfId="0" applyFont="1" applyFill="1" applyBorder="1" applyAlignment="1">
      <alignment horizontal="center" vertical="center"/>
    </xf>
    <xf numFmtId="0" fontId="8" fillId="6" borderId="11" xfId="0" applyFont="1" applyFill="1" applyBorder="1" applyAlignment="1">
      <alignment horizontal="center" vertical="center"/>
    </xf>
    <xf numFmtId="0" fontId="8" fillId="6" borderId="12" xfId="0" applyFont="1" applyFill="1" applyBorder="1" applyAlignment="1">
      <alignment horizontal="center" vertical="center"/>
    </xf>
    <xf numFmtId="0" fontId="8" fillId="6" borderId="13" xfId="0" applyFont="1" applyFill="1" applyBorder="1" applyAlignment="1">
      <alignment horizontal="center" vertical="center"/>
    </xf>
    <xf numFmtId="0" fontId="9" fillId="8" borderId="14"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10" fillId="0" borderId="14"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left" vertical="center" wrapText="1"/>
    </xf>
    <xf numFmtId="0" fontId="11" fillId="7" borderId="16"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1" fillId="7" borderId="11" xfId="0" applyFont="1" applyFill="1" applyBorder="1" applyAlignment="1">
      <alignment horizontal="center" vertical="center" wrapText="1"/>
    </xf>
    <xf numFmtId="0" fontId="11" fillId="7" borderId="1" xfId="0" applyFont="1" applyFill="1" applyBorder="1" applyAlignment="1">
      <alignment horizontal="center" vertical="center" wrapText="1"/>
    </xf>
  </cellXfs>
  <cellStyles count="7">
    <cellStyle name="Millares" xfId="1" builtinId="3"/>
    <cellStyle name="Millares [0]" xfId="2" builtinId="6"/>
    <cellStyle name="Moneda" xfId="3" builtinId="4"/>
    <cellStyle name="Nivel 1,2.3,5,6,9" xfId="4"/>
    <cellStyle name="Nivel 4" xfId="5"/>
    <cellStyle name="Normal" xfId="0" builtinId="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043"/>
  <sheetViews>
    <sheetView zoomScale="85" zoomScaleNormal="85" workbookViewId="0">
      <pane xSplit="8" ySplit="1" topLeftCell="I1229" activePane="bottomRight" state="frozen"/>
      <selection pane="topRight" activeCell="I1" sqref="I1"/>
      <selection pane="bottomLeft" activeCell="A2" sqref="A2"/>
      <selection pane="bottomRight" activeCell="AP9" sqref="AP9"/>
    </sheetView>
  </sheetViews>
  <sheetFormatPr baseColWidth="10" defaultRowHeight="12.75" x14ac:dyDescent="0.25"/>
  <cols>
    <col min="1" max="1" width="5.42578125" style="40" customWidth="1"/>
    <col min="2" max="2" width="6" style="40" customWidth="1"/>
    <col min="3" max="3" width="24.5703125" style="40" customWidth="1"/>
    <col min="4" max="5" width="8.140625" style="40" customWidth="1"/>
    <col min="6" max="7" width="11.42578125" style="40" hidden="1" customWidth="1"/>
    <col min="8" max="8" width="4.7109375" style="40" hidden="1" customWidth="1"/>
    <col min="9" max="9" width="15" style="40" hidden="1" customWidth="1"/>
    <col min="10" max="10" width="14" style="40" hidden="1" customWidth="1"/>
    <col min="11" max="11" width="13.42578125" style="40" hidden="1" customWidth="1"/>
    <col min="12" max="12" width="11.42578125" style="40" hidden="1" customWidth="1"/>
    <col min="13" max="13" width="3.85546875" style="40" hidden="1" customWidth="1"/>
    <col min="14" max="17" width="11.42578125" style="40" hidden="1" customWidth="1"/>
    <col min="18" max="18" width="14.28515625" style="40" hidden="1" customWidth="1"/>
    <col min="19" max="19" width="11.42578125" style="40" hidden="1" customWidth="1"/>
    <col min="20" max="20" width="9.42578125" style="40" hidden="1" customWidth="1"/>
    <col min="21" max="21" width="7" style="40" hidden="1" customWidth="1"/>
    <col min="22" max="25" width="11.42578125" style="40" hidden="1" customWidth="1"/>
    <col min="26" max="26" width="14.7109375" style="40" hidden="1" customWidth="1"/>
    <col min="27" max="28" width="11.42578125" style="40" hidden="1" customWidth="1"/>
    <col min="29" max="29" width="6.42578125" style="40" hidden="1" customWidth="1"/>
    <col min="30" max="33" width="11.42578125" style="40" hidden="1" customWidth="1"/>
    <col min="34" max="34" width="15.140625" style="40" hidden="1" customWidth="1"/>
    <col min="35" max="36" width="11.42578125" style="40" hidden="1" customWidth="1"/>
    <col min="37" max="37" width="3.85546875" style="40" hidden="1" customWidth="1"/>
    <col min="38" max="38" width="18.140625" style="40" hidden="1" customWidth="1"/>
    <col min="39" max="39" width="18.7109375" style="40" hidden="1" customWidth="1"/>
    <col min="40" max="40" width="4.7109375" style="40" hidden="1" customWidth="1"/>
    <col min="41" max="41" width="18.5703125" style="40" hidden="1" customWidth="1"/>
    <col min="42" max="42" width="21.140625" style="40" customWidth="1"/>
    <col min="43" max="43" width="16.7109375" style="44" customWidth="1"/>
    <col min="44" max="44" width="20.28515625" style="40" customWidth="1"/>
    <col min="45" max="45" width="11.42578125" style="40" customWidth="1"/>
    <col min="46" max="49" width="21.140625" style="40" customWidth="1"/>
    <col min="50" max="16384" width="11.42578125" style="40"/>
  </cols>
  <sheetData>
    <row r="1" spans="1:49" ht="39" thickBot="1" x14ac:dyDescent="0.3">
      <c r="B1" s="9" t="s">
        <v>2</v>
      </c>
      <c r="C1" s="10" t="s">
        <v>3</v>
      </c>
      <c r="D1" s="10" t="s">
        <v>6</v>
      </c>
      <c r="E1" s="10" t="s">
        <v>5</v>
      </c>
      <c r="F1" s="41" t="s">
        <v>15</v>
      </c>
      <c r="G1" s="1" t="s">
        <v>6</v>
      </c>
      <c r="H1" s="42"/>
      <c r="I1" s="43" t="s">
        <v>7</v>
      </c>
      <c r="J1" s="43" t="s">
        <v>8</v>
      </c>
      <c r="K1" s="43" t="s">
        <v>9</v>
      </c>
      <c r="L1" s="43" t="s">
        <v>10</v>
      </c>
      <c r="N1" s="11" t="s">
        <v>2</v>
      </c>
      <c r="O1" s="11" t="s">
        <v>3</v>
      </c>
      <c r="P1" s="11" t="s">
        <v>4</v>
      </c>
      <c r="Q1" s="11" t="s">
        <v>5</v>
      </c>
      <c r="R1" s="11" t="s">
        <v>1103</v>
      </c>
      <c r="S1" s="12" t="s">
        <v>1102</v>
      </c>
      <c r="V1" s="13" t="s">
        <v>2</v>
      </c>
      <c r="W1" s="13" t="s">
        <v>3</v>
      </c>
      <c r="X1" s="13" t="s">
        <v>4</v>
      </c>
      <c r="Y1" s="13" t="s">
        <v>5</v>
      </c>
      <c r="Z1" s="13" t="s">
        <v>1103</v>
      </c>
      <c r="AA1" s="14" t="s">
        <v>1102</v>
      </c>
      <c r="AD1" s="15" t="s">
        <v>2</v>
      </c>
      <c r="AE1" s="15" t="s">
        <v>3</v>
      </c>
      <c r="AF1" s="15" t="s">
        <v>4</v>
      </c>
      <c r="AG1" s="15" t="s">
        <v>5</v>
      </c>
      <c r="AH1" s="15" t="s">
        <v>1103</v>
      </c>
      <c r="AI1" s="16" t="s">
        <v>1102</v>
      </c>
      <c r="AL1" s="15" t="s">
        <v>1104</v>
      </c>
      <c r="AM1" s="17" t="s">
        <v>1106</v>
      </c>
      <c r="AO1" s="15" t="s">
        <v>1107</v>
      </c>
      <c r="AP1" s="18" t="s">
        <v>1108</v>
      </c>
      <c r="AQ1" s="19" t="s">
        <v>1109</v>
      </c>
      <c r="AR1" s="20" t="s">
        <v>1110</v>
      </c>
      <c r="AT1" s="21" t="s">
        <v>1117</v>
      </c>
      <c r="AU1" s="21" t="s">
        <v>1118</v>
      </c>
      <c r="AV1" s="21" t="s">
        <v>1109</v>
      </c>
      <c r="AW1" s="21" t="s">
        <v>1119</v>
      </c>
    </row>
    <row r="2" spans="1:49" ht="60" customHeight="1" thickBot="1" x14ac:dyDescent="0.3">
      <c r="B2" s="122" t="s">
        <v>1124</v>
      </c>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row>
    <row r="3" spans="1:49" s="46" customFormat="1" ht="13.5" thickBot="1" x14ac:dyDescent="0.3">
      <c r="A3" s="109">
        <v>1</v>
      </c>
      <c r="B3" s="45" t="s">
        <v>1113</v>
      </c>
      <c r="AQ3" s="47"/>
    </row>
    <row r="4" spans="1:49" s="46" customFormat="1" ht="13.5" thickBot="1" x14ac:dyDescent="0.3">
      <c r="A4" s="110"/>
      <c r="B4" s="45" t="s">
        <v>1111</v>
      </c>
      <c r="AQ4" s="47"/>
    </row>
    <row r="5" spans="1:49" ht="13.5" hidden="1" thickBot="1" x14ac:dyDescent="0.3">
      <c r="B5" s="48"/>
      <c r="C5" s="48"/>
      <c r="D5" s="48"/>
      <c r="E5" s="48"/>
      <c r="F5" s="113" t="s">
        <v>0</v>
      </c>
      <c r="G5" s="114"/>
      <c r="I5" s="111" t="s">
        <v>1</v>
      </c>
      <c r="J5" s="112"/>
      <c r="K5" s="112"/>
      <c r="L5" s="112"/>
    </row>
    <row r="6" spans="1:49" ht="46.5" customHeight="1" thickBot="1" x14ac:dyDescent="0.3">
      <c r="B6" s="49">
        <v>1</v>
      </c>
      <c r="C6" s="50" t="s">
        <v>166</v>
      </c>
      <c r="D6" s="5" t="s">
        <v>103</v>
      </c>
      <c r="E6" s="5">
        <v>1</v>
      </c>
      <c r="F6" s="7" t="s">
        <v>166</v>
      </c>
      <c r="G6" s="5" t="s">
        <v>103</v>
      </c>
      <c r="H6" s="42" t="str">
        <f>IF(G6=D6,"SI","NO")</f>
        <v>SI</v>
      </c>
      <c r="I6" s="4">
        <v>4806.22</v>
      </c>
      <c r="J6" s="4">
        <f t="shared" ref="J6:J12" si="0">+I6*(143.26/141.7)</f>
        <v>4859.1325137614685</v>
      </c>
      <c r="K6" s="4"/>
      <c r="L6" s="4" t="str">
        <f t="shared" ref="L6:L12" si="1">IF(F6=C6,"SI","OJO")</f>
        <v>SI</v>
      </c>
      <c r="N6" s="51">
        <v>1</v>
      </c>
      <c r="O6" s="22" t="s">
        <v>166</v>
      </c>
      <c r="P6" s="23" t="s">
        <v>103</v>
      </c>
      <c r="Q6" s="23">
        <v>1</v>
      </c>
      <c r="R6" s="24">
        <f t="shared" ref="R6:R12" si="2">+S6/1.19</f>
        <v>21008.403361344539</v>
      </c>
      <c r="S6" s="25">
        <v>25000</v>
      </c>
      <c r="T6" s="52">
        <f t="shared" ref="T6:T12" si="3">+(S6*100%)/AI6</f>
        <v>0.94059219684713491</v>
      </c>
      <c r="U6" s="40" t="str">
        <f t="shared" ref="U6:U12" si="4">IF(O6=C6,"SI","NO")</f>
        <v>SI</v>
      </c>
      <c r="V6" s="51">
        <v>1</v>
      </c>
      <c r="W6" s="22" t="s">
        <v>166</v>
      </c>
      <c r="X6" s="23" t="s">
        <v>103</v>
      </c>
      <c r="Y6" s="23">
        <v>1</v>
      </c>
      <c r="Z6" s="24">
        <f t="shared" ref="Z6:Z12" si="5">+AA6/1.19</f>
        <v>22044.537815126052</v>
      </c>
      <c r="AA6" s="25">
        <v>26233</v>
      </c>
      <c r="AB6" s="52">
        <f t="shared" ref="AB6:AB12" si="6">+(AA6*100%)/AI6</f>
        <v>0.98698220399563563</v>
      </c>
      <c r="AC6" s="40" t="str">
        <f t="shared" ref="AC6:AC12" si="7">IF(W6=C6,"SI","NO")</f>
        <v>SI</v>
      </c>
      <c r="AD6" s="51">
        <v>1</v>
      </c>
      <c r="AE6" s="22" t="s">
        <v>166</v>
      </c>
      <c r="AF6" s="23" t="s">
        <v>103</v>
      </c>
      <c r="AG6" s="23">
        <v>1</v>
      </c>
      <c r="AH6" s="24">
        <f t="shared" ref="AH6:AH12" si="8">+AI6/1.19</f>
        <v>22335.294117647059</v>
      </c>
      <c r="AI6" s="25">
        <v>26579</v>
      </c>
      <c r="AJ6" s="40" t="str">
        <f t="shared" ref="AJ6:AJ12" si="9">IF(AE6=C6,"SI","NO")</f>
        <v>SI</v>
      </c>
      <c r="AL6" s="53">
        <f t="shared" ref="AL6:AL12" si="10">MIN(R6,Z6,AH6)</f>
        <v>21008.403361344539</v>
      </c>
      <c r="AM6" s="54">
        <f t="shared" ref="AM6:AM12" si="11">+AL6-I6</f>
        <v>16202.183361344538</v>
      </c>
      <c r="AO6" s="53">
        <f t="shared" ref="AO6:AO12" si="12">AVERAGE(AL6,J6)</f>
        <v>12933.767937553004</v>
      </c>
      <c r="AP6" s="53">
        <f t="shared" ref="AP6:AP12" si="13">AO6</f>
        <v>12933.767937553004</v>
      </c>
      <c r="AQ6" s="55">
        <f t="shared" ref="AQ6:AQ12" si="14">+AP6*19%</f>
        <v>2457.4159081350708</v>
      </c>
      <c r="AR6" s="53">
        <f t="shared" ref="AR6:AR12" si="15">+AQ6+AP6</f>
        <v>15391.183845688076</v>
      </c>
      <c r="AT6" s="53"/>
      <c r="AU6" s="53"/>
      <c r="AV6" s="53"/>
      <c r="AW6" s="53"/>
    </row>
    <row r="7" spans="1:49" ht="46.5" customHeight="1" thickBot="1" x14ac:dyDescent="0.3">
      <c r="B7" s="49">
        <v>2</v>
      </c>
      <c r="C7" s="56" t="s">
        <v>247</v>
      </c>
      <c r="D7" s="3" t="s">
        <v>248</v>
      </c>
      <c r="E7" s="3">
        <v>1</v>
      </c>
      <c r="F7" s="2" t="s">
        <v>247</v>
      </c>
      <c r="G7" s="3" t="s">
        <v>248</v>
      </c>
      <c r="H7" s="42" t="str">
        <f t="shared" ref="H7:H70" si="16">IF(G7=D7,"SI","NO")</f>
        <v>SI</v>
      </c>
      <c r="I7" s="4">
        <v>109620.92</v>
      </c>
      <c r="J7" s="4">
        <f t="shared" si="0"/>
        <v>110827.75581651377</v>
      </c>
      <c r="K7" s="4"/>
      <c r="L7" s="4" t="str">
        <f t="shared" si="1"/>
        <v>SI</v>
      </c>
      <c r="N7" s="51">
        <v>2</v>
      </c>
      <c r="O7" s="22" t="s">
        <v>247</v>
      </c>
      <c r="P7" s="23" t="s">
        <v>248</v>
      </c>
      <c r="Q7" s="23">
        <v>1</v>
      </c>
      <c r="R7" s="24">
        <f t="shared" si="2"/>
        <v>54285.71428571429</v>
      </c>
      <c r="S7" s="25">
        <v>64600</v>
      </c>
      <c r="T7" s="52">
        <f t="shared" si="3"/>
        <v>0.94060775491780602</v>
      </c>
      <c r="U7" s="40" t="str">
        <f t="shared" si="4"/>
        <v>SI</v>
      </c>
      <c r="V7" s="51">
        <v>2</v>
      </c>
      <c r="W7" s="22" t="s">
        <v>247</v>
      </c>
      <c r="X7" s="23" t="s">
        <v>248</v>
      </c>
      <c r="Y7" s="23">
        <v>1</v>
      </c>
      <c r="Z7" s="24">
        <f t="shared" si="5"/>
        <v>56963.025210084037</v>
      </c>
      <c r="AA7" s="25">
        <v>67786</v>
      </c>
      <c r="AB7" s="52">
        <f t="shared" si="6"/>
        <v>0.98699748103495977</v>
      </c>
      <c r="AC7" s="40" t="str">
        <f t="shared" si="7"/>
        <v>SI</v>
      </c>
      <c r="AD7" s="51">
        <v>2</v>
      </c>
      <c r="AE7" s="22" t="s">
        <v>247</v>
      </c>
      <c r="AF7" s="23" t="s">
        <v>248</v>
      </c>
      <c r="AG7" s="23">
        <v>1</v>
      </c>
      <c r="AH7" s="24">
        <f t="shared" si="8"/>
        <v>57713.445378151264</v>
      </c>
      <c r="AI7" s="25">
        <v>68679</v>
      </c>
      <c r="AJ7" s="40" t="str">
        <f t="shared" si="9"/>
        <v>SI</v>
      </c>
      <c r="AL7" s="53">
        <f t="shared" si="10"/>
        <v>54285.71428571429</v>
      </c>
      <c r="AM7" s="54">
        <f t="shared" si="11"/>
        <v>-55335.205714285708</v>
      </c>
      <c r="AO7" s="53">
        <f t="shared" si="12"/>
        <v>82556.735051114025</v>
      </c>
      <c r="AP7" s="53">
        <f t="shared" si="13"/>
        <v>82556.735051114025</v>
      </c>
      <c r="AQ7" s="55">
        <f t="shared" si="14"/>
        <v>15685.779659711665</v>
      </c>
      <c r="AR7" s="53">
        <f t="shared" si="15"/>
        <v>98242.514710825693</v>
      </c>
      <c r="AT7" s="53"/>
      <c r="AU7" s="53"/>
      <c r="AV7" s="53"/>
      <c r="AW7" s="53"/>
    </row>
    <row r="8" spans="1:49" ht="46.5" customHeight="1" thickBot="1" x14ac:dyDescent="0.3">
      <c r="B8" s="49">
        <v>3</v>
      </c>
      <c r="C8" s="56" t="s">
        <v>249</v>
      </c>
      <c r="D8" s="3" t="s">
        <v>248</v>
      </c>
      <c r="E8" s="3">
        <v>1</v>
      </c>
      <c r="F8" s="2" t="s">
        <v>249</v>
      </c>
      <c r="G8" s="3" t="s">
        <v>248</v>
      </c>
      <c r="H8" s="42" t="str">
        <f t="shared" si="16"/>
        <v>SI</v>
      </c>
      <c r="I8" s="4">
        <v>130874.32</v>
      </c>
      <c r="J8" s="4">
        <f t="shared" si="0"/>
        <v>132315.1382018349</v>
      </c>
      <c r="K8" s="4"/>
      <c r="L8" s="4" t="str">
        <f t="shared" si="1"/>
        <v>SI</v>
      </c>
      <c r="N8" s="51">
        <v>3</v>
      </c>
      <c r="O8" s="22" t="s">
        <v>249</v>
      </c>
      <c r="P8" s="23" t="s">
        <v>248</v>
      </c>
      <c r="Q8" s="23">
        <v>1</v>
      </c>
      <c r="R8" s="24">
        <f t="shared" si="2"/>
        <v>85714.285714285725</v>
      </c>
      <c r="S8" s="25">
        <v>102000</v>
      </c>
      <c r="T8" s="52">
        <f t="shared" si="3"/>
        <v>0.94061232017705643</v>
      </c>
      <c r="U8" s="40" t="str">
        <f t="shared" si="4"/>
        <v>SI</v>
      </c>
      <c r="V8" s="51">
        <v>3</v>
      </c>
      <c r="W8" s="22" t="s">
        <v>249</v>
      </c>
      <c r="X8" s="23" t="s">
        <v>248</v>
      </c>
      <c r="Y8" s="23">
        <v>1</v>
      </c>
      <c r="Z8" s="24">
        <f t="shared" si="5"/>
        <v>89941.176470588238</v>
      </c>
      <c r="AA8" s="25">
        <v>107030</v>
      </c>
      <c r="AB8" s="52">
        <f t="shared" si="6"/>
        <v>0.98699741792696427</v>
      </c>
      <c r="AC8" s="40" t="str">
        <f t="shared" si="7"/>
        <v>SI</v>
      </c>
      <c r="AD8" s="51">
        <v>3</v>
      </c>
      <c r="AE8" s="22" t="s">
        <v>249</v>
      </c>
      <c r="AF8" s="23" t="s">
        <v>248</v>
      </c>
      <c r="AG8" s="23">
        <v>1</v>
      </c>
      <c r="AH8" s="24">
        <f t="shared" si="8"/>
        <v>91126.050420168074</v>
      </c>
      <c r="AI8" s="25">
        <v>108440</v>
      </c>
      <c r="AJ8" s="40" t="str">
        <f t="shared" si="9"/>
        <v>SI</v>
      </c>
      <c r="AL8" s="53">
        <f t="shared" si="10"/>
        <v>85714.285714285725</v>
      </c>
      <c r="AM8" s="54">
        <f t="shared" si="11"/>
        <v>-45160.034285714282</v>
      </c>
      <c r="AO8" s="53">
        <f t="shared" si="12"/>
        <v>109014.7119580603</v>
      </c>
      <c r="AP8" s="53">
        <f t="shared" si="13"/>
        <v>109014.7119580603</v>
      </c>
      <c r="AQ8" s="55">
        <f t="shared" si="14"/>
        <v>20712.795272031457</v>
      </c>
      <c r="AR8" s="53">
        <f t="shared" si="15"/>
        <v>129727.50723009175</v>
      </c>
      <c r="AT8" s="53"/>
      <c r="AU8" s="53"/>
      <c r="AV8" s="53"/>
      <c r="AW8" s="53"/>
    </row>
    <row r="9" spans="1:49" ht="46.5" customHeight="1" thickBot="1" x14ac:dyDescent="0.3">
      <c r="B9" s="49">
        <v>4</v>
      </c>
      <c r="C9" s="56" t="s">
        <v>593</v>
      </c>
      <c r="D9" s="3" t="s">
        <v>4</v>
      </c>
      <c r="E9" s="3">
        <v>1</v>
      </c>
      <c r="F9" s="2" t="s">
        <v>593</v>
      </c>
      <c r="G9" s="3" t="s">
        <v>4</v>
      </c>
      <c r="H9" s="42" t="str">
        <f t="shared" si="16"/>
        <v>SI</v>
      </c>
      <c r="I9" s="4">
        <v>12843.22</v>
      </c>
      <c r="J9" s="4">
        <f t="shared" si="0"/>
        <v>12984.613247706422</v>
      </c>
      <c r="K9" s="4"/>
      <c r="L9" s="4" t="str">
        <f t="shared" si="1"/>
        <v>SI</v>
      </c>
      <c r="N9" s="51">
        <v>187</v>
      </c>
      <c r="O9" s="22" t="s">
        <v>593</v>
      </c>
      <c r="P9" s="23" t="s">
        <v>4</v>
      </c>
      <c r="Q9" s="23">
        <v>1</v>
      </c>
      <c r="R9" s="24">
        <f t="shared" si="2"/>
        <v>18007.563025210085</v>
      </c>
      <c r="S9" s="25">
        <v>21429</v>
      </c>
      <c r="T9" s="52">
        <f t="shared" si="3"/>
        <v>0.94061100869107195</v>
      </c>
      <c r="U9" s="40" t="str">
        <f t="shared" si="4"/>
        <v>SI</v>
      </c>
      <c r="V9" s="51">
        <v>187</v>
      </c>
      <c r="W9" s="26" t="s">
        <v>593</v>
      </c>
      <c r="X9" s="23" t="s">
        <v>4</v>
      </c>
      <c r="Y9" s="23">
        <v>1</v>
      </c>
      <c r="Z9" s="24">
        <f t="shared" si="5"/>
        <v>18895.798319327732</v>
      </c>
      <c r="AA9" s="25">
        <v>22486</v>
      </c>
      <c r="AB9" s="52">
        <f t="shared" si="6"/>
        <v>0.9870072864542182</v>
      </c>
      <c r="AC9" s="40" t="str">
        <f t="shared" si="7"/>
        <v>SI</v>
      </c>
      <c r="AD9" s="51">
        <v>187</v>
      </c>
      <c r="AE9" s="26" t="s">
        <v>593</v>
      </c>
      <c r="AF9" s="23" t="s">
        <v>4</v>
      </c>
      <c r="AG9" s="23">
        <v>1</v>
      </c>
      <c r="AH9" s="24">
        <f t="shared" si="8"/>
        <v>19144.537815126052</v>
      </c>
      <c r="AI9" s="25">
        <v>22782</v>
      </c>
      <c r="AJ9" s="40" t="str">
        <f t="shared" si="9"/>
        <v>SI</v>
      </c>
      <c r="AL9" s="53">
        <f t="shared" si="10"/>
        <v>18007.563025210085</v>
      </c>
      <c r="AM9" s="54">
        <f t="shared" si="11"/>
        <v>5164.3430252100861</v>
      </c>
      <c r="AO9" s="53">
        <f t="shared" si="12"/>
        <v>15496.088136458253</v>
      </c>
      <c r="AP9" s="53">
        <f t="shared" si="13"/>
        <v>15496.088136458253</v>
      </c>
      <c r="AQ9" s="55">
        <f t="shared" si="14"/>
        <v>2944.2567459270681</v>
      </c>
      <c r="AR9" s="53">
        <f t="shared" si="15"/>
        <v>18440.344882385321</v>
      </c>
      <c r="AT9" s="53"/>
      <c r="AU9" s="53"/>
      <c r="AV9" s="53"/>
      <c r="AW9" s="53"/>
    </row>
    <row r="10" spans="1:49" ht="46.5" customHeight="1" thickBot="1" x14ac:dyDescent="0.3">
      <c r="B10" s="49">
        <v>5</v>
      </c>
      <c r="C10" s="56" t="s">
        <v>594</v>
      </c>
      <c r="D10" s="3" t="s">
        <v>4</v>
      </c>
      <c r="E10" s="3">
        <v>1</v>
      </c>
      <c r="F10" s="2" t="s">
        <v>594</v>
      </c>
      <c r="G10" s="3" t="s">
        <v>4</v>
      </c>
      <c r="H10" s="42" t="str">
        <f t="shared" si="16"/>
        <v>SI</v>
      </c>
      <c r="I10" s="4">
        <v>12843.22</v>
      </c>
      <c r="J10" s="4">
        <f t="shared" si="0"/>
        <v>12984.613247706422</v>
      </c>
      <c r="K10" s="4"/>
      <c r="L10" s="4" t="str">
        <f t="shared" si="1"/>
        <v>SI</v>
      </c>
      <c r="N10" s="51">
        <v>188</v>
      </c>
      <c r="O10" s="22" t="s">
        <v>594</v>
      </c>
      <c r="P10" s="23" t="s">
        <v>4</v>
      </c>
      <c r="Q10" s="23">
        <v>1</v>
      </c>
      <c r="R10" s="24">
        <f t="shared" si="2"/>
        <v>18007.563025210085</v>
      </c>
      <c r="S10" s="25">
        <v>21429</v>
      </c>
      <c r="T10" s="52">
        <f t="shared" si="3"/>
        <v>0.94061100869107195</v>
      </c>
      <c r="U10" s="40" t="str">
        <f t="shared" si="4"/>
        <v>SI</v>
      </c>
      <c r="V10" s="51">
        <v>188</v>
      </c>
      <c r="W10" s="26" t="s">
        <v>594</v>
      </c>
      <c r="X10" s="23" t="s">
        <v>4</v>
      </c>
      <c r="Y10" s="23">
        <v>1</v>
      </c>
      <c r="Z10" s="24">
        <f t="shared" si="5"/>
        <v>18895.798319327732</v>
      </c>
      <c r="AA10" s="25">
        <v>22486</v>
      </c>
      <c r="AB10" s="52">
        <f t="shared" si="6"/>
        <v>0.9870072864542182</v>
      </c>
      <c r="AC10" s="40" t="str">
        <f t="shared" si="7"/>
        <v>SI</v>
      </c>
      <c r="AD10" s="51">
        <v>188</v>
      </c>
      <c r="AE10" s="26" t="s">
        <v>594</v>
      </c>
      <c r="AF10" s="23" t="s">
        <v>4</v>
      </c>
      <c r="AG10" s="23">
        <v>1</v>
      </c>
      <c r="AH10" s="24">
        <f t="shared" si="8"/>
        <v>19144.537815126052</v>
      </c>
      <c r="AI10" s="25">
        <v>22782</v>
      </c>
      <c r="AJ10" s="40" t="str">
        <f t="shared" si="9"/>
        <v>SI</v>
      </c>
      <c r="AL10" s="53">
        <f t="shared" si="10"/>
        <v>18007.563025210085</v>
      </c>
      <c r="AM10" s="54">
        <f t="shared" si="11"/>
        <v>5164.3430252100861</v>
      </c>
      <c r="AO10" s="53">
        <f t="shared" si="12"/>
        <v>15496.088136458253</v>
      </c>
      <c r="AP10" s="53">
        <f t="shared" si="13"/>
        <v>15496.088136458253</v>
      </c>
      <c r="AQ10" s="55">
        <f t="shared" si="14"/>
        <v>2944.2567459270681</v>
      </c>
      <c r="AR10" s="53">
        <f t="shared" si="15"/>
        <v>18440.344882385321</v>
      </c>
      <c r="AT10" s="53"/>
      <c r="AU10" s="53"/>
      <c r="AV10" s="53"/>
      <c r="AW10" s="53"/>
    </row>
    <row r="11" spans="1:49" ht="46.5" customHeight="1" thickBot="1" x14ac:dyDescent="0.3">
      <c r="B11" s="49">
        <v>6</v>
      </c>
      <c r="C11" s="56" t="s">
        <v>595</v>
      </c>
      <c r="D11" s="3" t="s">
        <v>4</v>
      </c>
      <c r="E11" s="3">
        <v>1</v>
      </c>
      <c r="F11" s="2" t="s">
        <v>595</v>
      </c>
      <c r="G11" s="3" t="s">
        <v>4</v>
      </c>
      <c r="H11" s="42" t="str">
        <f t="shared" si="16"/>
        <v>SI</v>
      </c>
      <c r="I11" s="4">
        <v>29134.36</v>
      </c>
      <c r="J11" s="4">
        <f t="shared" si="0"/>
        <v>29455.105247706426</v>
      </c>
      <c r="K11" s="4"/>
      <c r="L11" s="4" t="str">
        <f t="shared" si="1"/>
        <v>SI</v>
      </c>
      <c r="N11" s="51">
        <v>189</v>
      </c>
      <c r="O11" s="22" t="s">
        <v>595</v>
      </c>
      <c r="P11" s="23" t="s">
        <v>4</v>
      </c>
      <c r="Q11" s="23">
        <v>1</v>
      </c>
      <c r="R11" s="24">
        <f t="shared" si="2"/>
        <v>36014.285714285717</v>
      </c>
      <c r="S11" s="25">
        <v>42857</v>
      </c>
      <c r="T11" s="52">
        <f t="shared" si="3"/>
        <v>0.94060970524328946</v>
      </c>
      <c r="U11" s="40" t="str">
        <f t="shared" si="4"/>
        <v>SI</v>
      </c>
      <c r="V11" s="51">
        <v>189</v>
      </c>
      <c r="W11" s="26" t="s">
        <v>595</v>
      </c>
      <c r="X11" s="23" t="s">
        <v>4</v>
      </c>
      <c r="Y11" s="23">
        <v>1</v>
      </c>
      <c r="Z11" s="24">
        <f t="shared" si="5"/>
        <v>37790.756302521011</v>
      </c>
      <c r="AA11" s="25">
        <v>44971</v>
      </c>
      <c r="AB11" s="52">
        <f t="shared" si="6"/>
        <v>0.98700700129491037</v>
      </c>
      <c r="AC11" s="40" t="str">
        <f t="shared" si="7"/>
        <v>SI</v>
      </c>
      <c r="AD11" s="51">
        <v>189</v>
      </c>
      <c r="AE11" s="26" t="s">
        <v>595</v>
      </c>
      <c r="AF11" s="23" t="s">
        <v>4</v>
      </c>
      <c r="AG11" s="23">
        <v>1</v>
      </c>
      <c r="AH11" s="24">
        <f t="shared" si="8"/>
        <v>38288.23529411765</v>
      </c>
      <c r="AI11" s="25">
        <v>45563</v>
      </c>
      <c r="AJ11" s="40" t="str">
        <f t="shared" si="9"/>
        <v>SI</v>
      </c>
      <c r="AL11" s="53">
        <f t="shared" si="10"/>
        <v>36014.285714285717</v>
      </c>
      <c r="AM11" s="54">
        <f t="shared" si="11"/>
        <v>6879.9257142857168</v>
      </c>
      <c r="AO11" s="53">
        <f t="shared" si="12"/>
        <v>32734.695480996073</v>
      </c>
      <c r="AP11" s="53">
        <f t="shared" si="13"/>
        <v>32734.695480996073</v>
      </c>
      <c r="AQ11" s="55">
        <f t="shared" si="14"/>
        <v>6219.5921413892538</v>
      </c>
      <c r="AR11" s="53">
        <f t="shared" si="15"/>
        <v>38954.287622385324</v>
      </c>
      <c r="AT11" s="53"/>
      <c r="AU11" s="53"/>
      <c r="AV11" s="53"/>
      <c r="AW11" s="53"/>
    </row>
    <row r="12" spans="1:49" ht="46.5" customHeight="1" thickBot="1" x14ac:dyDescent="0.3">
      <c r="B12" s="49">
        <v>7</v>
      </c>
      <c r="C12" s="56" t="s">
        <v>596</v>
      </c>
      <c r="D12" s="3" t="s">
        <v>4</v>
      </c>
      <c r="E12" s="3">
        <v>1</v>
      </c>
      <c r="F12" s="2" t="s">
        <v>596</v>
      </c>
      <c r="G12" s="3" t="s">
        <v>4</v>
      </c>
      <c r="H12" s="42" t="str">
        <f t="shared" si="16"/>
        <v>SI</v>
      </c>
      <c r="I12" s="4">
        <v>29134.36</v>
      </c>
      <c r="J12" s="4">
        <f t="shared" si="0"/>
        <v>29455.105247706426</v>
      </c>
      <c r="K12" s="4"/>
      <c r="L12" s="4" t="str">
        <f t="shared" si="1"/>
        <v>SI</v>
      </c>
      <c r="N12" s="51">
        <v>190</v>
      </c>
      <c r="O12" s="22" t="s">
        <v>596</v>
      </c>
      <c r="P12" s="23" t="s">
        <v>4</v>
      </c>
      <c r="Q12" s="23">
        <v>1</v>
      </c>
      <c r="R12" s="24">
        <f t="shared" si="2"/>
        <v>36014.285714285717</v>
      </c>
      <c r="S12" s="25">
        <v>42857</v>
      </c>
      <c r="T12" s="52">
        <f t="shared" si="3"/>
        <v>0.94060970524328946</v>
      </c>
      <c r="U12" s="40" t="str">
        <f t="shared" si="4"/>
        <v>SI</v>
      </c>
      <c r="V12" s="51">
        <v>190</v>
      </c>
      <c r="W12" s="26" t="s">
        <v>596</v>
      </c>
      <c r="X12" s="23" t="s">
        <v>4</v>
      </c>
      <c r="Y12" s="23">
        <v>1</v>
      </c>
      <c r="Z12" s="24">
        <f t="shared" si="5"/>
        <v>37790.756302521011</v>
      </c>
      <c r="AA12" s="25">
        <v>44971</v>
      </c>
      <c r="AB12" s="52">
        <f t="shared" si="6"/>
        <v>0.98700700129491037</v>
      </c>
      <c r="AC12" s="40" t="str">
        <f t="shared" si="7"/>
        <v>SI</v>
      </c>
      <c r="AD12" s="51">
        <v>190</v>
      </c>
      <c r="AE12" s="26" t="s">
        <v>596</v>
      </c>
      <c r="AF12" s="23" t="s">
        <v>4</v>
      </c>
      <c r="AG12" s="23">
        <v>1</v>
      </c>
      <c r="AH12" s="24">
        <f t="shared" si="8"/>
        <v>38288.23529411765</v>
      </c>
      <c r="AI12" s="25">
        <v>45563</v>
      </c>
      <c r="AJ12" s="40" t="str">
        <f t="shared" si="9"/>
        <v>SI</v>
      </c>
      <c r="AL12" s="53">
        <f t="shared" si="10"/>
        <v>36014.285714285717</v>
      </c>
      <c r="AM12" s="54">
        <f t="shared" si="11"/>
        <v>6879.9257142857168</v>
      </c>
      <c r="AO12" s="53">
        <f t="shared" si="12"/>
        <v>32734.695480996073</v>
      </c>
      <c r="AP12" s="53">
        <f t="shared" si="13"/>
        <v>32734.695480996073</v>
      </c>
      <c r="AQ12" s="55">
        <f t="shared" si="14"/>
        <v>6219.5921413892538</v>
      </c>
      <c r="AR12" s="53">
        <f t="shared" si="15"/>
        <v>38954.287622385324</v>
      </c>
      <c r="AT12" s="53"/>
      <c r="AU12" s="53"/>
      <c r="AV12" s="53"/>
      <c r="AW12" s="53"/>
    </row>
    <row r="13" spans="1:49" s="57" customFormat="1" x14ac:dyDescent="0.25">
      <c r="B13" s="6"/>
      <c r="C13" s="6"/>
      <c r="D13" s="6"/>
      <c r="E13" s="6"/>
      <c r="F13" s="58"/>
      <c r="G13" s="6"/>
      <c r="H13" s="42" t="str">
        <f t="shared" si="16"/>
        <v>SI</v>
      </c>
      <c r="I13" s="59"/>
      <c r="J13" s="59"/>
      <c r="K13" s="59"/>
      <c r="L13" s="59"/>
      <c r="N13" s="6"/>
      <c r="O13" s="6"/>
      <c r="P13" s="6"/>
      <c r="Q13" s="6"/>
      <c r="R13" s="6"/>
      <c r="S13" s="27"/>
      <c r="V13" s="6"/>
      <c r="W13" s="6"/>
      <c r="X13" s="6"/>
      <c r="Y13" s="6"/>
      <c r="Z13" s="6"/>
      <c r="AA13" s="27"/>
      <c r="AD13" s="6"/>
      <c r="AE13" s="6"/>
      <c r="AF13" s="6"/>
      <c r="AG13" s="6"/>
      <c r="AH13" s="6"/>
      <c r="AI13" s="27"/>
      <c r="AQ13" s="60"/>
    </row>
    <row r="14" spans="1:49" ht="13.5" thickBot="1" x14ac:dyDescent="0.3">
      <c r="H14" s="42" t="str">
        <f t="shared" si="16"/>
        <v>SI</v>
      </c>
    </row>
    <row r="15" spans="1:49" s="46" customFormat="1" ht="13.5" thickBot="1" x14ac:dyDescent="0.3">
      <c r="A15" s="109">
        <v>2</v>
      </c>
      <c r="B15" s="45" t="s">
        <v>1112</v>
      </c>
      <c r="H15" s="42" t="str">
        <f t="shared" si="16"/>
        <v>SI</v>
      </c>
      <c r="AQ15" s="47"/>
    </row>
    <row r="16" spans="1:49" s="46" customFormat="1" ht="13.5" thickBot="1" x14ac:dyDescent="0.3">
      <c r="A16" s="110"/>
      <c r="B16" s="45" t="s">
        <v>1114</v>
      </c>
      <c r="H16" s="42" t="str">
        <f t="shared" si="16"/>
        <v>SI</v>
      </c>
      <c r="AQ16" s="47"/>
    </row>
    <row r="17" spans="2:49" ht="13.5" thickBot="1" x14ac:dyDescent="0.3">
      <c r="H17" s="42" t="str">
        <f t="shared" si="16"/>
        <v>SI</v>
      </c>
    </row>
    <row r="18" spans="2:49" ht="39" thickBot="1" x14ac:dyDescent="0.3">
      <c r="B18" s="9" t="s">
        <v>2</v>
      </c>
      <c r="C18" s="10" t="s">
        <v>3</v>
      </c>
      <c r="D18" s="10" t="s">
        <v>6</v>
      </c>
      <c r="E18" s="10" t="s">
        <v>5</v>
      </c>
      <c r="F18" s="41" t="s">
        <v>15</v>
      </c>
      <c r="G18" s="1" t="s">
        <v>6</v>
      </c>
      <c r="H18" s="42" t="str">
        <f t="shared" si="16"/>
        <v>SI</v>
      </c>
      <c r="I18" s="43" t="s">
        <v>7</v>
      </c>
      <c r="J18" s="43" t="s">
        <v>8</v>
      </c>
      <c r="K18" s="43" t="s">
        <v>9</v>
      </c>
      <c r="L18" s="43" t="s">
        <v>10</v>
      </c>
      <c r="N18" s="11" t="s">
        <v>2</v>
      </c>
      <c r="O18" s="11" t="s">
        <v>3</v>
      </c>
      <c r="P18" s="11" t="s">
        <v>4</v>
      </c>
      <c r="Q18" s="11" t="s">
        <v>5</v>
      </c>
      <c r="R18" s="11" t="s">
        <v>1103</v>
      </c>
      <c r="S18" s="12" t="s">
        <v>1102</v>
      </c>
      <c r="V18" s="13" t="s">
        <v>2</v>
      </c>
      <c r="W18" s="13" t="s">
        <v>3</v>
      </c>
      <c r="X18" s="13" t="s">
        <v>4</v>
      </c>
      <c r="Y18" s="13" t="s">
        <v>5</v>
      </c>
      <c r="Z18" s="13" t="s">
        <v>1103</v>
      </c>
      <c r="AA18" s="14" t="s">
        <v>1102</v>
      </c>
      <c r="AD18" s="15" t="s">
        <v>2</v>
      </c>
      <c r="AE18" s="15" t="s">
        <v>3</v>
      </c>
      <c r="AF18" s="15" t="s">
        <v>4</v>
      </c>
      <c r="AG18" s="15" t="s">
        <v>5</v>
      </c>
      <c r="AH18" s="15" t="s">
        <v>1103</v>
      </c>
      <c r="AI18" s="16" t="s">
        <v>1102</v>
      </c>
      <c r="AL18" s="28" t="s">
        <v>1104</v>
      </c>
      <c r="AM18" s="17" t="s">
        <v>1106</v>
      </c>
      <c r="AO18" s="15" t="s">
        <v>1107</v>
      </c>
      <c r="AP18" s="18" t="s">
        <v>1108</v>
      </c>
      <c r="AQ18" s="19" t="s">
        <v>1109</v>
      </c>
      <c r="AR18" s="20" t="s">
        <v>1110</v>
      </c>
      <c r="AT18" s="21" t="s">
        <v>1117</v>
      </c>
      <c r="AU18" s="21" t="s">
        <v>1118</v>
      </c>
      <c r="AV18" s="21" t="s">
        <v>1109</v>
      </c>
      <c r="AW18" s="21" t="s">
        <v>1119</v>
      </c>
    </row>
    <row r="19" spans="2:49" ht="46.5" customHeight="1" thickBot="1" x14ac:dyDescent="0.3">
      <c r="B19" s="49">
        <v>8</v>
      </c>
      <c r="C19" s="61" t="s">
        <v>33</v>
      </c>
      <c r="D19" s="3" t="s">
        <v>34</v>
      </c>
      <c r="E19" s="3">
        <v>1</v>
      </c>
      <c r="F19" s="2" t="s">
        <v>33</v>
      </c>
      <c r="G19" s="3" t="s">
        <v>34</v>
      </c>
      <c r="H19" s="42" t="str">
        <f t="shared" si="16"/>
        <v>SI</v>
      </c>
      <c r="I19" s="4">
        <v>433951</v>
      </c>
      <c r="J19" s="4">
        <f t="shared" ref="J19:J38" si="17">+I19*(143.26/141.7)</f>
        <v>438728.44220183493</v>
      </c>
      <c r="K19" s="4"/>
      <c r="L19" s="4" t="str">
        <f t="shared" ref="L19:L39" si="18">IF(F19=C19,"SI","OJO")</f>
        <v>SI</v>
      </c>
      <c r="N19" s="51">
        <v>1</v>
      </c>
      <c r="O19" s="22" t="s">
        <v>33</v>
      </c>
      <c r="P19" s="23" t="s">
        <v>34</v>
      </c>
      <c r="Q19" s="23">
        <v>1</v>
      </c>
      <c r="R19" s="24">
        <f t="shared" ref="R19:R39" si="19">+S19/1.19</f>
        <v>465665.54621848743</v>
      </c>
      <c r="S19" s="25">
        <v>554142</v>
      </c>
      <c r="T19" s="52">
        <f t="shared" ref="T19:T39" si="20">+(S19*100%)/AI19</f>
        <v>0.94061073107803028</v>
      </c>
      <c r="U19" s="40" t="str">
        <f t="shared" ref="U19:U82" si="21">IF(O19=C19,"SI","NO")</f>
        <v>SI</v>
      </c>
      <c r="V19" s="51">
        <v>1</v>
      </c>
      <c r="W19" s="26" t="s">
        <v>33</v>
      </c>
      <c r="X19" s="23" t="s">
        <v>34</v>
      </c>
      <c r="Y19" s="23">
        <v>1</v>
      </c>
      <c r="Z19" s="24">
        <f t="shared" ref="Z19:Z39" si="22">+AA19/1.19</f>
        <v>488631.09243697481</v>
      </c>
      <c r="AA19" s="25">
        <v>581471</v>
      </c>
      <c r="AB19" s="52">
        <f t="shared" ref="AB19:AB39" si="23">+(AA19*100%)/AI19</f>
        <v>0.98699947380034969</v>
      </c>
      <c r="AC19" s="40" t="str">
        <f t="shared" ref="AC19:AC82" si="24">IF(W19=C19,"SI","NO")</f>
        <v>SI</v>
      </c>
      <c r="AD19" s="51">
        <v>1</v>
      </c>
      <c r="AE19" s="26" t="s">
        <v>33</v>
      </c>
      <c r="AF19" s="23" t="s">
        <v>34</v>
      </c>
      <c r="AG19" s="23">
        <v>1</v>
      </c>
      <c r="AH19" s="24">
        <f t="shared" ref="AH19:AH39" si="25">+AI19/1.19</f>
        <v>495067.22689075634</v>
      </c>
      <c r="AI19" s="25">
        <v>589130</v>
      </c>
      <c r="AJ19" s="40" t="str">
        <f t="shared" ref="AJ19:AJ82" si="26">IF(AE19=C19,"SI","NO")</f>
        <v>SI</v>
      </c>
      <c r="AL19" s="53">
        <f t="shared" ref="AL19:AL39" si="27">MIN(R19,Z19,AH19)</f>
        <v>465665.54621848743</v>
      </c>
      <c r="AM19" s="54">
        <f t="shared" ref="AM19:AM39" si="28">+AL19-I19</f>
        <v>31714.546218487434</v>
      </c>
      <c r="AO19" s="53">
        <f t="shared" ref="AO19:AO38" si="29">AVERAGE(AL19,J19)</f>
        <v>452196.99421016115</v>
      </c>
      <c r="AP19" s="53">
        <f t="shared" ref="AP19:AP29" si="30">AO19</f>
        <v>452196.99421016115</v>
      </c>
      <c r="AQ19" s="55">
        <f t="shared" ref="AQ19:AQ39" si="31">+AP19*19%</f>
        <v>85917.428899930615</v>
      </c>
      <c r="AR19" s="53">
        <f t="shared" ref="AR19:AR39" si="32">+AQ19+AP19</f>
        <v>538114.42311009183</v>
      </c>
      <c r="AT19" s="53"/>
      <c r="AU19" s="53"/>
      <c r="AV19" s="53"/>
      <c r="AW19" s="53"/>
    </row>
    <row r="20" spans="2:49" ht="46.5" customHeight="1" thickBot="1" x14ac:dyDescent="0.3">
      <c r="B20" s="49">
        <v>9</v>
      </c>
      <c r="C20" s="62" t="s">
        <v>152</v>
      </c>
      <c r="D20" s="3" t="s">
        <v>47</v>
      </c>
      <c r="E20" s="3">
        <v>1</v>
      </c>
      <c r="F20" s="2" t="s">
        <v>152</v>
      </c>
      <c r="G20" s="3" t="s">
        <v>47</v>
      </c>
      <c r="H20" s="42" t="str">
        <f t="shared" si="16"/>
        <v>SI</v>
      </c>
      <c r="I20" s="4">
        <v>70581.78</v>
      </c>
      <c r="J20" s="4">
        <f t="shared" si="17"/>
        <v>71358.827119266061</v>
      </c>
      <c r="K20" s="4"/>
      <c r="L20" s="4" t="str">
        <f t="shared" si="18"/>
        <v>SI</v>
      </c>
      <c r="N20" s="51">
        <v>2</v>
      </c>
      <c r="O20" s="22" t="s">
        <v>152</v>
      </c>
      <c r="P20" s="23" t="s">
        <v>47</v>
      </c>
      <c r="Q20" s="23">
        <v>1</v>
      </c>
      <c r="R20" s="24">
        <f t="shared" si="19"/>
        <v>49100</v>
      </c>
      <c r="S20" s="25">
        <v>58429</v>
      </c>
      <c r="T20" s="52">
        <f t="shared" si="20"/>
        <v>0.9405978847051627</v>
      </c>
      <c r="U20" s="40" t="str">
        <f t="shared" si="21"/>
        <v>SI</v>
      </c>
      <c r="V20" s="51">
        <v>2</v>
      </c>
      <c r="W20" s="26" t="s">
        <v>152</v>
      </c>
      <c r="X20" s="23" t="s">
        <v>47</v>
      </c>
      <c r="Y20" s="23">
        <v>1</v>
      </c>
      <c r="Z20" s="24">
        <f t="shared" si="22"/>
        <v>51521.848739495799</v>
      </c>
      <c r="AA20" s="25">
        <v>61311</v>
      </c>
      <c r="AB20" s="52">
        <f t="shared" si="23"/>
        <v>0.98699270754519552</v>
      </c>
      <c r="AC20" s="40" t="str">
        <f t="shared" si="24"/>
        <v>SI</v>
      </c>
      <c r="AD20" s="51">
        <v>2</v>
      </c>
      <c r="AE20" s="26" t="s">
        <v>152</v>
      </c>
      <c r="AF20" s="23" t="s">
        <v>47</v>
      </c>
      <c r="AG20" s="23">
        <v>1</v>
      </c>
      <c r="AH20" s="24">
        <f t="shared" si="25"/>
        <v>52200.840336134454</v>
      </c>
      <c r="AI20" s="25">
        <v>62119</v>
      </c>
      <c r="AJ20" s="40" t="str">
        <f t="shared" si="26"/>
        <v>SI</v>
      </c>
      <c r="AL20" s="53">
        <f t="shared" si="27"/>
        <v>49100</v>
      </c>
      <c r="AM20" s="54">
        <f t="shared" si="28"/>
        <v>-21481.78</v>
      </c>
      <c r="AO20" s="53">
        <f t="shared" si="29"/>
        <v>60229.413559633031</v>
      </c>
      <c r="AP20" s="53">
        <f t="shared" si="30"/>
        <v>60229.413559633031</v>
      </c>
      <c r="AQ20" s="55">
        <f t="shared" si="31"/>
        <v>11443.588576330276</v>
      </c>
      <c r="AR20" s="53">
        <f t="shared" si="32"/>
        <v>71673.00213596331</v>
      </c>
      <c r="AT20" s="53"/>
      <c r="AU20" s="53"/>
      <c r="AV20" s="53"/>
      <c r="AW20" s="53"/>
    </row>
    <row r="21" spans="2:49" ht="46.5" customHeight="1" thickBot="1" x14ac:dyDescent="0.3">
      <c r="B21" s="49">
        <v>10</v>
      </c>
      <c r="C21" s="62" t="s">
        <v>154</v>
      </c>
      <c r="D21" s="3" t="s">
        <v>34</v>
      </c>
      <c r="E21" s="3">
        <v>1</v>
      </c>
      <c r="F21" s="2" t="s">
        <v>154</v>
      </c>
      <c r="G21" s="3" t="s">
        <v>34</v>
      </c>
      <c r="H21" s="42" t="str">
        <f t="shared" si="16"/>
        <v>SI</v>
      </c>
      <c r="I21" s="4">
        <v>100448.4</v>
      </c>
      <c r="J21" s="4">
        <f t="shared" si="17"/>
        <v>101554.25394495414</v>
      </c>
      <c r="K21" s="4"/>
      <c r="L21" s="4" t="str">
        <f t="shared" si="18"/>
        <v>SI</v>
      </c>
      <c r="N21" s="51">
        <v>3</v>
      </c>
      <c r="O21" s="22" t="s">
        <v>154</v>
      </c>
      <c r="P21" s="23" t="s">
        <v>34</v>
      </c>
      <c r="Q21" s="23">
        <v>1</v>
      </c>
      <c r="R21" s="24">
        <f t="shared" si="19"/>
        <v>39615.966386554624</v>
      </c>
      <c r="S21" s="25">
        <v>47143</v>
      </c>
      <c r="T21" s="52">
        <f t="shared" si="20"/>
        <v>0.94060255387071035</v>
      </c>
      <c r="U21" s="40" t="str">
        <f t="shared" si="21"/>
        <v>SI</v>
      </c>
      <c r="V21" s="51">
        <v>3</v>
      </c>
      <c r="W21" s="26" t="s">
        <v>154</v>
      </c>
      <c r="X21" s="23" t="s">
        <v>34</v>
      </c>
      <c r="Y21" s="23">
        <v>1</v>
      </c>
      <c r="Z21" s="24">
        <f t="shared" si="22"/>
        <v>41569.747899159665</v>
      </c>
      <c r="AA21" s="25">
        <v>49468</v>
      </c>
      <c r="AB21" s="52">
        <f t="shared" si="23"/>
        <v>0.98699122106943338</v>
      </c>
      <c r="AC21" s="40" t="str">
        <f t="shared" si="24"/>
        <v>SI</v>
      </c>
      <c r="AD21" s="51">
        <v>3</v>
      </c>
      <c r="AE21" s="26" t="s">
        <v>154</v>
      </c>
      <c r="AF21" s="23" t="s">
        <v>34</v>
      </c>
      <c r="AG21" s="23">
        <v>1</v>
      </c>
      <c r="AH21" s="24">
        <f t="shared" si="25"/>
        <v>42117.647058823532</v>
      </c>
      <c r="AI21" s="25">
        <v>50120</v>
      </c>
      <c r="AJ21" s="40" t="str">
        <f t="shared" si="26"/>
        <v>SI</v>
      </c>
      <c r="AL21" s="53">
        <f t="shared" si="27"/>
        <v>39615.966386554624</v>
      </c>
      <c r="AM21" s="54">
        <f t="shared" si="28"/>
        <v>-60832.43361344537</v>
      </c>
      <c r="AO21" s="53">
        <f t="shared" si="29"/>
        <v>70585.110165754377</v>
      </c>
      <c r="AP21" s="53">
        <f t="shared" si="30"/>
        <v>70585.110165754377</v>
      </c>
      <c r="AQ21" s="55">
        <f t="shared" si="31"/>
        <v>13411.170931493332</v>
      </c>
      <c r="AR21" s="53">
        <f t="shared" si="32"/>
        <v>83996.281097247702</v>
      </c>
      <c r="AT21" s="53"/>
      <c r="AU21" s="53"/>
      <c r="AV21" s="53"/>
      <c r="AW21" s="53"/>
    </row>
    <row r="22" spans="2:49" ht="46.5" customHeight="1" thickBot="1" x14ac:dyDescent="0.3">
      <c r="B22" s="49">
        <v>11</v>
      </c>
      <c r="C22" s="62" t="s">
        <v>155</v>
      </c>
      <c r="D22" s="3" t="s">
        <v>34</v>
      </c>
      <c r="E22" s="3">
        <v>1</v>
      </c>
      <c r="F22" s="2" t="s">
        <v>155</v>
      </c>
      <c r="G22" s="3" t="s">
        <v>34</v>
      </c>
      <c r="H22" s="42" t="str">
        <f t="shared" si="16"/>
        <v>SI</v>
      </c>
      <c r="I22" s="4">
        <v>48433.5</v>
      </c>
      <c r="J22" s="4">
        <f t="shared" si="17"/>
        <v>48966.712844036701</v>
      </c>
      <c r="K22" s="4"/>
      <c r="L22" s="4" t="str">
        <f t="shared" si="18"/>
        <v>SI</v>
      </c>
      <c r="N22" s="51">
        <v>4</v>
      </c>
      <c r="O22" s="22" t="s">
        <v>155</v>
      </c>
      <c r="P22" s="23" t="s">
        <v>34</v>
      </c>
      <c r="Q22" s="23">
        <v>1</v>
      </c>
      <c r="R22" s="24">
        <f t="shared" si="19"/>
        <v>33612.60504201681</v>
      </c>
      <c r="S22" s="25">
        <v>39999</v>
      </c>
      <c r="T22" s="52">
        <f t="shared" si="20"/>
        <v>0.94059964726631395</v>
      </c>
      <c r="U22" s="40" t="str">
        <f t="shared" si="21"/>
        <v>SI</v>
      </c>
      <c r="V22" s="51">
        <v>4</v>
      </c>
      <c r="W22" s="26" t="s">
        <v>155</v>
      </c>
      <c r="X22" s="23" t="s">
        <v>34</v>
      </c>
      <c r="Y22" s="23">
        <v>1</v>
      </c>
      <c r="Z22" s="24">
        <f t="shared" si="22"/>
        <v>35270.588235294119</v>
      </c>
      <c r="AA22" s="25">
        <v>41972</v>
      </c>
      <c r="AB22" s="52">
        <f t="shared" si="23"/>
        <v>0.98699588477366251</v>
      </c>
      <c r="AC22" s="40" t="str">
        <f t="shared" si="24"/>
        <v>SI</v>
      </c>
      <c r="AD22" s="51">
        <v>4</v>
      </c>
      <c r="AE22" s="26" t="s">
        <v>155</v>
      </c>
      <c r="AF22" s="23" t="s">
        <v>34</v>
      </c>
      <c r="AG22" s="23">
        <v>1</v>
      </c>
      <c r="AH22" s="24">
        <f t="shared" si="25"/>
        <v>35735.294117647063</v>
      </c>
      <c r="AI22" s="25">
        <v>42525</v>
      </c>
      <c r="AJ22" s="40" t="str">
        <f t="shared" si="26"/>
        <v>SI</v>
      </c>
      <c r="AL22" s="53">
        <f t="shared" si="27"/>
        <v>33612.60504201681</v>
      </c>
      <c r="AM22" s="54">
        <f t="shared" si="28"/>
        <v>-14820.89495798319</v>
      </c>
      <c r="AO22" s="53">
        <f t="shared" si="29"/>
        <v>41289.658943026756</v>
      </c>
      <c r="AP22" s="53">
        <f t="shared" si="30"/>
        <v>41289.658943026756</v>
      </c>
      <c r="AQ22" s="55">
        <f t="shared" si="31"/>
        <v>7845.035199175084</v>
      </c>
      <c r="AR22" s="53">
        <f t="shared" si="32"/>
        <v>49134.694142201843</v>
      </c>
      <c r="AT22" s="53"/>
      <c r="AU22" s="53"/>
      <c r="AV22" s="53"/>
      <c r="AW22" s="53"/>
    </row>
    <row r="23" spans="2:49" ht="46.5" customHeight="1" thickBot="1" x14ac:dyDescent="0.3">
      <c r="B23" s="49">
        <v>12</v>
      </c>
      <c r="C23" s="62" t="s">
        <v>156</v>
      </c>
      <c r="D23" s="3" t="s">
        <v>34</v>
      </c>
      <c r="E23" s="3">
        <v>1</v>
      </c>
      <c r="F23" s="2" t="s">
        <v>156</v>
      </c>
      <c r="G23" s="3" t="s">
        <v>34</v>
      </c>
      <c r="H23" s="42" t="str">
        <f t="shared" si="16"/>
        <v>SI</v>
      </c>
      <c r="I23" s="4">
        <v>89486.12</v>
      </c>
      <c r="J23" s="4">
        <f t="shared" si="17"/>
        <v>90471.288293577993</v>
      </c>
      <c r="K23" s="4"/>
      <c r="L23" s="4" t="str">
        <f t="shared" si="18"/>
        <v>SI</v>
      </c>
      <c r="N23" s="51">
        <v>5</v>
      </c>
      <c r="O23" s="22" t="s">
        <v>156</v>
      </c>
      <c r="P23" s="23" t="s">
        <v>34</v>
      </c>
      <c r="Q23" s="23">
        <v>1</v>
      </c>
      <c r="R23" s="24">
        <f t="shared" si="19"/>
        <v>72028.571428571435</v>
      </c>
      <c r="S23" s="25">
        <v>85714</v>
      </c>
      <c r="T23" s="52">
        <f t="shared" si="20"/>
        <v>0.94060970524328946</v>
      </c>
      <c r="U23" s="40" t="str">
        <f t="shared" si="21"/>
        <v>SI</v>
      </c>
      <c r="V23" s="51">
        <v>5</v>
      </c>
      <c r="W23" s="26" t="s">
        <v>156</v>
      </c>
      <c r="X23" s="23" t="s">
        <v>34</v>
      </c>
      <c r="Y23" s="23">
        <v>1</v>
      </c>
      <c r="Z23" s="24">
        <f t="shared" si="22"/>
        <v>75580.672268907569</v>
      </c>
      <c r="AA23" s="25">
        <v>89941</v>
      </c>
      <c r="AB23" s="52">
        <f t="shared" si="23"/>
        <v>0.9869960274784364</v>
      </c>
      <c r="AC23" s="40" t="str">
        <f t="shared" si="24"/>
        <v>SI</v>
      </c>
      <c r="AD23" s="51">
        <v>5</v>
      </c>
      <c r="AE23" s="26" t="s">
        <v>156</v>
      </c>
      <c r="AF23" s="23" t="s">
        <v>34</v>
      </c>
      <c r="AG23" s="23">
        <v>1</v>
      </c>
      <c r="AH23" s="24">
        <f t="shared" si="25"/>
        <v>76576.470588235301</v>
      </c>
      <c r="AI23" s="25">
        <v>91126</v>
      </c>
      <c r="AJ23" s="40" t="str">
        <f t="shared" si="26"/>
        <v>SI</v>
      </c>
      <c r="AL23" s="53">
        <f t="shared" si="27"/>
        <v>72028.571428571435</v>
      </c>
      <c r="AM23" s="54">
        <f t="shared" si="28"/>
        <v>-17457.548571428561</v>
      </c>
      <c r="AO23" s="53">
        <f t="shared" si="29"/>
        <v>81249.929861074721</v>
      </c>
      <c r="AP23" s="53">
        <f t="shared" si="30"/>
        <v>81249.929861074721</v>
      </c>
      <c r="AQ23" s="55">
        <f t="shared" si="31"/>
        <v>15437.486673604197</v>
      </c>
      <c r="AR23" s="53">
        <f t="shared" si="32"/>
        <v>96687.416534678923</v>
      </c>
      <c r="AT23" s="53"/>
      <c r="AU23" s="53"/>
      <c r="AV23" s="53"/>
      <c r="AW23" s="53"/>
    </row>
    <row r="24" spans="2:49" ht="46.5" customHeight="1" thickBot="1" x14ac:dyDescent="0.3">
      <c r="B24" s="49">
        <v>13</v>
      </c>
      <c r="C24" s="62" t="s">
        <v>160</v>
      </c>
      <c r="D24" s="3" t="s">
        <v>47</v>
      </c>
      <c r="E24" s="3">
        <v>1</v>
      </c>
      <c r="F24" s="2" t="s">
        <v>160</v>
      </c>
      <c r="G24" s="3" t="s">
        <v>47</v>
      </c>
      <c r="H24" s="42" t="str">
        <f t="shared" si="16"/>
        <v>SI</v>
      </c>
      <c r="I24" s="4">
        <v>21251.52</v>
      </c>
      <c r="J24" s="4">
        <f t="shared" si="17"/>
        <v>21485.481688073396</v>
      </c>
      <c r="K24" s="4"/>
      <c r="L24" s="4" t="str">
        <f t="shared" si="18"/>
        <v>SI</v>
      </c>
      <c r="N24" s="51">
        <v>6</v>
      </c>
      <c r="O24" s="22" t="s">
        <v>160</v>
      </c>
      <c r="P24" s="23" t="s">
        <v>47</v>
      </c>
      <c r="Q24" s="23">
        <v>1</v>
      </c>
      <c r="R24" s="24">
        <f t="shared" si="19"/>
        <v>20408.403361344539</v>
      </c>
      <c r="S24" s="25">
        <v>24286</v>
      </c>
      <c r="T24" s="52">
        <f t="shared" si="20"/>
        <v>0.94058869093725794</v>
      </c>
      <c r="U24" s="40" t="str">
        <f t="shared" si="21"/>
        <v>SI</v>
      </c>
      <c r="V24" s="51">
        <v>6</v>
      </c>
      <c r="W24" s="26" t="s">
        <v>160</v>
      </c>
      <c r="X24" s="23" t="s">
        <v>47</v>
      </c>
      <c r="Y24" s="23">
        <v>1</v>
      </c>
      <c r="Z24" s="24">
        <f t="shared" si="22"/>
        <v>21415.126050420167</v>
      </c>
      <c r="AA24" s="25">
        <v>25484</v>
      </c>
      <c r="AB24" s="52">
        <f t="shared" si="23"/>
        <v>0.98698683191324554</v>
      </c>
      <c r="AC24" s="40" t="str">
        <f t="shared" si="24"/>
        <v>SI</v>
      </c>
      <c r="AD24" s="51">
        <v>6</v>
      </c>
      <c r="AE24" s="26" t="s">
        <v>160</v>
      </c>
      <c r="AF24" s="23" t="s">
        <v>47</v>
      </c>
      <c r="AG24" s="23">
        <v>1</v>
      </c>
      <c r="AH24" s="24">
        <f t="shared" si="25"/>
        <v>21697.478991596639</v>
      </c>
      <c r="AI24" s="25">
        <v>25820</v>
      </c>
      <c r="AJ24" s="40" t="str">
        <f t="shared" si="26"/>
        <v>SI</v>
      </c>
      <c r="AL24" s="53">
        <f t="shared" si="27"/>
        <v>20408.403361344539</v>
      </c>
      <c r="AM24" s="54">
        <f t="shared" si="28"/>
        <v>-843.11663865546143</v>
      </c>
      <c r="AO24" s="53">
        <f t="shared" si="29"/>
        <v>20946.942524708968</v>
      </c>
      <c r="AP24" s="53">
        <f t="shared" si="30"/>
        <v>20946.942524708968</v>
      </c>
      <c r="AQ24" s="55">
        <f t="shared" si="31"/>
        <v>3979.9190796947037</v>
      </c>
      <c r="AR24" s="53">
        <f t="shared" si="32"/>
        <v>24926.861604403672</v>
      </c>
      <c r="AT24" s="53"/>
      <c r="AU24" s="53"/>
      <c r="AV24" s="53"/>
      <c r="AW24" s="53"/>
    </row>
    <row r="25" spans="2:49" ht="46.5" customHeight="1" thickBot="1" x14ac:dyDescent="0.3">
      <c r="B25" s="49">
        <v>14</v>
      </c>
      <c r="C25" s="62" t="s">
        <v>180</v>
      </c>
      <c r="D25" s="3" t="s">
        <v>47</v>
      </c>
      <c r="E25" s="3">
        <v>1</v>
      </c>
      <c r="F25" s="2" t="s">
        <v>180</v>
      </c>
      <c r="G25" s="3" t="s">
        <v>47</v>
      </c>
      <c r="H25" s="42" t="str">
        <f t="shared" si="16"/>
        <v>SI</v>
      </c>
      <c r="I25" s="4">
        <v>72930.84</v>
      </c>
      <c r="J25" s="4">
        <f t="shared" si="17"/>
        <v>73733.748330275237</v>
      </c>
      <c r="K25" s="4"/>
      <c r="L25" s="4" t="str">
        <f t="shared" si="18"/>
        <v>SI</v>
      </c>
      <c r="N25" s="51">
        <v>7</v>
      </c>
      <c r="O25" s="22" t="s">
        <v>180</v>
      </c>
      <c r="P25" s="23" t="s">
        <v>47</v>
      </c>
      <c r="Q25" s="23">
        <v>1</v>
      </c>
      <c r="R25" s="24">
        <f t="shared" si="19"/>
        <v>69626.890756302528</v>
      </c>
      <c r="S25" s="25">
        <v>82856</v>
      </c>
      <c r="T25" s="52">
        <f t="shared" si="20"/>
        <v>0.94061552783044033</v>
      </c>
      <c r="U25" s="40" t="str">
        <f t="shared" si="21"/>
        <v>SI</v>
      </c>
      <c r="V25" s="51">
        <v>7</v>
      </c>
      <c r="W25" s="26" t="s">
        <v>180</v>
      </c>
      <c r="X25" s="23" t="s">
        <v>47</v>
      </c>
      <c r="Y25" s="23">
        <v>1</v>
      </c>
      <c r="Z25" s="24">
        <f t="shared" si="22"/>
        <v>73060.504201680669</v>
      </c>
      <c r="AA25" s="25">
        <v>86942</v>
      </c>
      <c r="AB25" s="52">
        <f t="shared" si="23"/>
        <v>0.98700148716609715</v>
      </c>
      <c r="AC25" s="40" t="str">
        <f t="shared" si="24"/>
        <v>SI</v>
      </c>
      <c r="AD25" s="51">
        <v>7</v>
      </c>
      <c r="AE25" s="26" t="s">
        <v>180</v>
      </c>
      <c r="AF25" s="23" t="s">
        <v>47</v>
      </c>
      <c r="AG25" s="23">
        <v>1</v>
      </c>
      <c r="AH25" s="24">
        <f t="shared" si="25"/>
        <v>74022.68907563026</v>
      </c>
      <c r="AI25" s="25">
        <v>88087</v>
      </c>
      <c r="AJ25" s="40" t="str">
        <f t="shared" si="26"/>
        <v>SI</v>
      </c>
      <c r="AL25" s="53">
        <f t="shared" si="27"/>
        <v>69626.890756302528</v>
      </c>
      <c r="AM25" s="54">
        <f t="shared" si="28"/>
        <v>-3303.9492436974688</v>
      </c>
      <c r="AO25" s="53">
        <f t="shared" si="29"/>
        <v>71680.319543288875</v>
      </c>
      <c r="AP25" s="53">
        <f t="shared" si="30"/>
        <v>71680.319543288875</v>
      </c>
      <c r="AQ25" s="55">
        <f t="shared" si="31"/>
        <v>13619.260713224887</v>
      </c>
      <c r="AR25" s="53">
        <f t="shared" si="32"/>
        <v>85299.580256513756</v>
      </c>
      <c r="AT25" s="53"/>
      <c r="AU25" s="53"/>
      <c r="AV25" s="53"/>
      <c r="AW25" s="53"/>
    </row>
    <row r="26" spans="2:49" ht="46.5" customHeight="1" thickBot="1" x14ac:dyDescent="0.3">
      <c r="B26" s="49">
        <v>15</v>
      </c>
      <c r="C26" s="62" t="s">
        <v>181</v>
      </c>
      <c r="D26" s="3" t="s">
        <v>47</v>
      </c>
      <c r="E26" s="3">
        <v>1</v>
      </c>
      <c r="F26" s="2" t="s">
        <v>181</v>
      </c>
      <c r="G26" s="3" t="s">
        <v>47</v>
      </c>
      <c r="H26" s="42" t="str">
        <f t="shared" si="16"/>
        <v>SI</v>
      </c>
      <c r="I26" s="4">
        <v>70246.2</v>
      </c>
      <c r="J26" s="4">
        <f t="shared" si="17"/>
        <v>71019.552660550456</v>
      </c>
      <c r="K26" s="4"/>
      <c r="L26" s="4" t="str">
        <f t="shared" si="18"/>
        <v>SI</v>
      </c>
      <c r="N26" s="51">
        <v>8</v>
      </c>
      <c r="O26" s="22" t="s">
        <v>181</v>
      </c>
      <c r="P26" s="23" t="s">
        <v>47</v>
      </c>
      <c r="Q26" s="23">
        <v>1</v>
      </c>
      <c r="R26" s="24">
        <f t="shared" si="19"/>
        <v>73614.285714285725</v>
      </c>
      <c r="S26" s="25">
        <v>87601</v>
      </c>
      <c r="T26" s="52">
        <f t="shared" si="20"/>
        <v>0.94061117553579865</v>
      </c>
      <c r="U26" s="40" t="str">
        <f t="shared" si="21"/>
        <v>SI</v>
      </c>
      <c r="V26" s="51">
        <v>8</v>
      </c>
      <c r="W26" s="26" t="s">
        <v>181</v>
      </c>
      <c r="X26" s="23" t="s">
        <v>47</v>
      </c>
      <c r="Y26" s="23">
        <v>1</v>
      </c>
      <c r="Z26" s="24">
        <f t="shared" si="22"/>
        <v>77244.537815126052</v>
      </c>
      <c r="AA26" s="25">
        <v>91921</v>
      </c>
      <c r="AB26" s="52">
        <f t="shared" si="23"/>
        <v>0.98699695056478975</v>
      </c>
      <c r="AC26" s="40" t="str">
        <f t="shared" si="24"/>
        <v>SI</v>
      </c>
      <c r="AD26" s="51">
        <v>8</v>
      </c>
      <c r="AE26" s="26" t="s">
        <v>181</v>
      </c>
      <c r="AF26" s="23" t="s">
        <v>47</v>
      </c>
      <c r="AG26" s="23">
        <v>1</v>
      </c>
      <c r="AH26" s="24">
        <f t="shared" si="25"/>
        <v>78262.184873949576</v>
      </c>
      <c r="AI26" s="25">
        <v>93132</v>
      </c>
      <c r="AJ26" s="40" t="str">
        <f t="shared" si="26"/>
        <v>SI</v>
      </c>
      <c r="AL26" s="53">
        <f t="shared" si="27"/>
        <v>73614.285714285725</v>
      </c>
      <c r="AM26" s="54">
        <f t="shared" si="28"/>
        <v>3368.0857142857276</v>
      </c>
      <c r="AO26" s="53">
        <f t="shared" si="29"/>
        <v>72316.919187418098</v>
      </c>
      <c r="AP26" s="53">
        <f t="shared" si="30"/>
        <v>72316.919187418098</v>
      </c>
      <c r="AQ26" s="55">
        <f t="shared" si="31"/>
        <v>13740.214645609438</v>
      </c>
      <c r="AR26" s="53">
        <f t="shared" si="32"/>
        <v>86057.133833027532</v>
      </c>
      <c r="AT26" s="53"/>
      <c r="AU26" s="53"/>
      <c r="AV26" s="53"/>
      <c r="AW26" s="53"/>
    </row>
    <row r="27" spans="2:49" ht="46.5" customHeight="1" thickBot="1" x14ac:dyDescent="0.3">
      <c r="B27" s="49">
        <v>16</v>
      </c>
      <c r="C27" s="62" t="s">
        <v>222</v>
      </c>
      <c r="D27" s="3" t="s">
        <v>223</v>
      </c>
      <c r="E27" s="3">
        <v>1</v>
      </c>
      <c r="F27" s="2" t="s">
        <v>222</v>
      </c>
      <c r="G27" s="3" t="s">
        <v>223</v>
      </c>
      <c r="H27" s="42" t="str">
        <f t="shared" si="16"/>
        <v>SI</v>
      </c>
      <c r="I27" s="4">
        <v>167072.78</v>
      </c>
      <c r="J27" s="4">
        <f t="shared" si="17"/>
        <v>168912.1133577982</v>
      </c>
      <c r="K27" s="4"/>
      <c r="L27" s="4" t="str">
        <f t="shared" si="18"/>
        <v>SI</v>
      </c>
      <c r="N27" s="51">
        <v>9</v>
      </c>
      <c r="O27" s="22" t="s">
        <v>222</v>
      </c>
      <c r="P27" s="23" t="s">
        <v>223</v>
      </c>
      <c r="Q27" s="23">
        <v>1</v>
      </c>
      <c r="R27" s="24">
        <f t="shared" si="19"/>
        <v>286231.09243697481</v>
      </c>
      <c r="S27" s="25">
        <v>340615</v>
      </c>
      <c r="T27" s="52">
        <f t="shared" si="20"/>
        <v>0.94061101123657564</v>
      </c>
      <c r="U27" s="40" t="str">
        <f t="shared" si="21"/>
        <v>SI</v>
      </c>
      <c r="V27" s="51">
        <v>9</v>
      </c>
      <c r="W27" s="26" t="s">
        <v>222</v>
      </c>
      <c r="X27" s="23" t="s">
        <v>223</v>
      </c>
      <c r="Y27" s="23">
        <v>1</v>
      </c>
      <c r="Z27" s="24">
        <f t="shared" si="22"/>
        <v>300347.0588235294</v>
      </c>
      <c r="AA27" s="25">
        <v>357413</v>
      </c>
      <c r="AB27" s="52">
        <f t="shared" si="23"/>
        <v>0.98699882083612933</v>
      </c>
      <c r="AC27" s="40" t="str">
        <f t="shared" si="24"/>
        <v>SI</v>
      </c>
      <c r="AD27" s="51">
        <v>9</v>
      </c>
      <c r="AE27" s="26" t="s">
        <v>222</v>
      </c>
      <c r="AF27" s="23" t="s">
        <v>223</v>
      </c>
      <c r="AG27" s="23">
        <v>1</v>
      </c>
      <c r="AH27" s="24">
        <f t="shared" si="25"/>
        <v>304303.36134453781</v>
      </c>
      <c r="AI27" s="25">
        <v>362121</v>
      </c>
      <c r="AJ27" s="40" t="str">
        <f t="shared" si="26"/>
        <v>SI</v>
      </c>
      <c r="AL27" s="53">
        <f t="shared" si="27"/>
        <v>286231.09243697481</v>
      </c>
      <c r="AM27" s="54">
        <f t="shared" si="28"/>
        <v>119158.31243697481</v>
      </c>
      <c r="AO27" s="53">
        <f t="shared" si="29"/>
        <v>227571.6028973865</v>
      </c>
      <c r="AP27" s="53">
        <f t="shared" si="30"/>
        <v>227571.6028973865</v>
      </c>
      <c r="AQ27" s="55">
        <f t="shared" si="31"/>
        <v>43238.604550503434</v>
      </c>
      <c r="AR27" s="53">
        <f t="shared" si="32"/>
        <v>270810.20744788996</v>
      </c>
      <c r="AT27" s="53"/>
      <c r="AU27" s="53"/>
      <c r="AV27" s="53"/>
      <c r="AW27" s="53"/>
    </row>
    <row r="28" spans="2:49" ht="46.5" customHeight="1" thickBot="1" x14ac:dyDescent="0.3">
      <c r="B28" s="49">
        <v>17</v>
      </c>
      <c r="C28" s="62" t="s">
        <v>224</v>
      </c>
      <c r="D28" s="3" t="s">
        <v>223</v>
      </c>
      <c r="E28" s="3">
        <v>1</v>
      </c>
      <c r="F28" s="2" t="s">
        <v>224</v>
      </c>
      <c r="G28" s="3" t="s">
        <v>223</v>
      </c>
      <c r="H28" s="42" t="str">
        <f t="shared" si="16"/>
        <v>SI</v>
      </c>
      <c r="I28" s="4">
        <v>182937.16</v>
      </c>
      <c r="J28" s="4">
        <f t="shared" si="17"/>
        <v>184951.14708256884</v>
      </c>
      <c r="K28" s="4"/>
      <c r="L28" s="4" t="str">
        <f t="shared" si="18"/>
        <v>SI</v>
      </c>
      <c r="N28" s="51">
        <v>10</v>
      </c>
      <c r="O28" s="22" t="s">
        <v>224</v>
      </c>
      <c r="P28" s="23" t="s">
        <v>223</v>
      </c>
      <c r="Q28" s="23">
        <v>1</v>
      </c>
      <c r="R28" s="24">
        <f t="shared" si="19"/>
        <v>392734.45378151262</v>
      </c>
      <c r="S28" s="25">
        <v>467354</v>
      </c>
      <c r="T28" s="52">
        <f t="shared" si="20"/>
        <v>0.94061127637050124</v>
      </c>
      <c r="U28" s="40" t="str">
        <f t="shared" si="21"/>
        <v>SI</v>
      </c>
      <c r="V28" s="51">
        <v>10</v>
      </c>
      <c r="W28" s="26" t="s">
        <v>224</v>
      </c>
      <c r="X28" s="23" t="s">
        <v>223</v>
      </c>
      <c r="Y28" s="23">
        <v>1</v>
      </c>
      <c r="Z28" s="24">
        <f t="shared" si="22"/>
        <v>412103.36134453781</v>
      </c>
      <c r="AA28" s="25">
        <v>490403</v>
      </c>
      <c r="AB28" s="52">
        <f t="shared" si="23"/>
        <v>0.98700041460204246</v>
      </c>
      <c r="AC28" s="40" t="str">
        <f t="shared" si="24"/>
        <v>SI</v>
      </c>
      <c r="AD28" s="51">
        <v>10</v>
      </c>
      <c r="AE28" s="26" t="s">
        <v>224</v>
      </c>
      <c r="AF28" s="23" t="s">
        <v>223</v>
      </c>
      <c r="AG28" s="23">
        <v>1</v>
      </c>
      <c r="AH28" s="24">
        <f t="shared" si="25"/>
        <v>417531.09243697481</v>
      </c>
      <c r="AI28" s="25">
        <v>496862</v>
      </c>
      <c r="AJ28" s="40" t="str">
        <f t="shared" si="26"/>
        <v>SI</v>
      </c>
      <c r="AL28" s="53">
        <f t="shared" si="27"/>
        <v>392734.45378151262</v>
      </c>
      <c r="AM28" s="54">
        <f t="shared" si="28"/>
        <v>209797.29378151262</v>
      </c>
      <c r="AO28" s="53">
        <f t="shared" si="29"/>
        <v>288842.80043204071</v>
      </c>
      <c r="AP28" s="53">
        <f t="shared" si="30"/>
        <v>288842.80043204071</v>
      </c>
      <c r="AQ28" s="55">
        <f t="shared" si="31"/>
        <v>54880.132082087737</v>
      </c>
      <c r="AR28" s="53">
        <f t="shared" si="32"/>
        <v>343722.93251412845</v>
      </c>
      <c r="AT28" s="53"/>
      <c r="AU28" s="53"/>
      <c r="AV28" s="53"/>
      <c r="AW28" s="53"/>
    </row>
    <row r="29" spans="2:49" ht="46.5" customHeight="1" thickBot="1" x14ac:dyDescent="0.3">
      <c r="B29" s="49">
        <v>18</v>
      </c>
      <c r="C29" s="62" t="s">
        <v>225</v>
      </c>
      <c r="D29" s="3" t="s">
        <v>4</v>
      </c>
      <c r="E29" s="3">
        <v>1</v>
      </c>
      <c r="F29" s="2" t="s">
        <v>225</v>
      </c>
      <c r="G29" s="3" t="s">
        <v>4</v>
      </c>
      <c r="H29" s="42" t="str">
        <f t="shared" si="16"/>
        <v>SI</v>
      </c>
      <c r="I29" s="4">
        <v>11184.12</v>
      </c>
      <c r="J29" s="4">
        <f t="shared" si="17"/>
        <v>11307.247926605507</v>
      </c>
      <c r="K29" s="4"/>
      <c r="L29" s="4" t="str">
        <f t="shared" si="18"/>
        <v>SI</v>
      </c>
      <c r="N29" s="51">
        <v>11</v>
      </c>
      <c r="O29" s="22" t="s">
        <v>225</v>
      </c>
      <c r="P29" s="23" t="s">
        <v>4</v>
      </c>
      <c r="Q29" s="23">
        <v>1</v>
      </c>
      <c r="R29" s="24">
        <f t="shared" si="19"/>
        <v>14405.882352941177</v>
      </c>
      <c r="S29" s="25">
        <v>17143</v>
      </c>
      <c r="T29" s="52">
        <f t="shared" si="20"/>
        <v>0.94063100137174216</v>
      </c>
      <c r="U29" s="40" t="str">
        <f t="shared" si="21"/>
        <v>SI</v>
      </c>
      <c r="V29" s="51">
        <v>11</v>
      </c>
      <c r="W29" s="26" t="s">
        <v>225</v>
      </c>
      <c r="X29" s="23" t="s">
        <v>4</v>
      </c>
      <c r="Y29" s="23">
        <v>1</v>
      </c>
      <c r="Z29" s="24">
        <f t="shared" si="22"/>
        <v>15115.966386554623</v>
      </c>
      <c r="AA29" s="25">
        <v>17988</v>
      </c>
      <c r="AB29" s="52">
        <f t="shared" si="23"/>
        <v>0.98699588477366251</v>
      </c>
      <c r="AC29" s="40" t="str">
        <f t="shared" si="24"/>
        <v>SI</v>
      </c>
      <c r="AD29" s="51">
        <v>11</v>
      </c>
      <c r="AE29" s="26" t="s">
        <v>225</v>
      </c>
      <c r="AF29" s="23" t="s">
        <v>4</v>
      </c>
      <c r="AG29" s="23">
        <v>1</v>
      </c>
      <c r="AH29" s="24">
        <f t="shared" si="25"/>
        <v>15315.126050420169</v>
      </c>
      <c r="AI29" s="25">
        <v>18225</v>
      </c>
      <c r="AJ29" s="40" t="str">
        <f t="shared" si="26"/>
        <v>SI</v>
      </c>
      <c r="AL29" s="53">
        <f t="shared" si="27"/>
        <v>14405.882352941177</v>
      </c>
      <c r="AM29" s="54">
        <f t="shared" si="28"/>
        <v>3221.7623529411758</v>
      </c>
      <c r="AO29" s="53">
        <f t="shared" si="29"/>
        <v>12856.565139773342</v>
      </c>
      <c r="AP29" s="53">
        <f t="shared" si="30"/>
        <v>12856.565139773342</v>
      </c>
      <c r="AQ29" s="55">
        <f t="shared" si="31"/>
        <v>2442.7473765569348</v>
      </c>
      <c r="AR29" s="53">
        <f t="shared" si="32"/>
        <v>15299.312516330276</v>
      </c>
      <c r="AT29" s="53"/>
      <c r="AU29" s="53"/>
      <c r="AV29" s="53"/>
      <c r="AW29" s="53"/>
    </row>
    <row r="30" spans="2:49" ht="46.5" customHeight="1" thickBot="1" x14ac:dyDescent="0.3">
      <c r="B30" s="49">
        <v>19</v>
      </c>
      <c r="C30" s="62" t="s">
        <v>226</v>
      </c>
      <c r="D30" s="3" t="s">
        <v>47</v>
      </c>
      <c r="E30" s="3">
        <v>1</v>
      </c>
      <c r="F30" s="2" t="s">
        <v>226</v>
      </c>
      <c r="G30" s="3" t="s">
        <v>47</v>
      </c>
      <c r="H30" s="42" t="str">
        <f t="shared" si="16"/>
        <v>SI</v>
      </c>
      <c r="I30" s="4">
        <v>302020.12</v>
      </c>
      <c r="J30" s="4">
        <f t="shared" si="17"/>
        <v>305345.11214678903</v>
      </c>
      <c r="K30" s="4"/>
      <c r="L30" s="4" t="str">
        <f t="shared" si="18"/>
        <v>SI</v>
      </c>
      <c r="N30" s="51">
        <v>12</v>
      </c>
      <c r="O30" s="22" t="s">
        <v>226</v>
      </c>
      <c r="P30" s="23" t="s">
        <v>47</v>
      </c>
      <c r="Q30" s="23">
        <v>1</v>
      </c>
      <c r="R30" s="24">
        <f t="shared" si="19"/>
        <v>629591.59663865552</v>
      </c>
      <c r="S30" s="25">
        <v>749214</v>
      </c>
      <c r="T30" s="52">
        <f t="shared" si="20"/>
        <v>0.94061033070146471</v>
      </c>
      <c r="U30" s="40" t="str">
        <f t="shared" si="21"/>
        <v>SI</v>
      </c>
      <c r="V30" s="51">
        <v>12</v>
      </c>
      <c r="W30" s="26" t="s">
        <v>226</v>
      </c>
      <c r="X30" s="23" t="s">
        <v>47</v>
      </c>
      <c r="Y30" s="23">
        <v>1</v>
      </c>
      <c r="Z30" s="24">
        <f t="shared" si="22"/>
        <v>660642.01680672274</v>
      </c>
      <c r="AA30" s="25">
        <v>786164</v>
      </c>
      <c r="AB30" s="52">
        <f t="shared" si="23"/>
        <v>0.98699968236790336</v>
      </c>
      <c r="AC30" s="40" t="str">
        <f t="shared" si="24"/>
        <v>SI</v>
      </c>
      <c r="AD30" s="51">
        <v>12</v>
      </c>
      <c r="AE30" s="26" t="s">
        <v>226</v>
      </c>
      <c r="AF30" s="23" t="s">
        <v>47</v>
      </c>
      <c r="AG30" s="23">
        <v>1</v>
      </c>
      <c r="AH30" s="24">
        <f t="shared" si="25"/>
        <v>669343.69747899158</v>
      </c>
      <c r="AI30" s="25">
        <v>796519</v>
      </c>
      <c r="AJ30" s="40" t="str">
        <f t="shared" si="26"/>
        <v>SI</v>
      </c>
      <c r="AL30" s="53">
        <f t="shared" si="27"/>
        <v>629591.59663865552</v>
      </c>
      <c r="AM30" s="54">
        <f t="shared" si="28"/>
        <v>327571.47663865553</v>
      </c>
      <c r="AN30" s="40" t="s">
        <v>1105</v>
      </c>
      <c r="AO30" s="53">
        <f t="shared" si="29"/>
        <v>467468.35439272225</v>
      </c>
      <c r="AP30" s="54">
        <f>J30</f>
        <v>305345.11214678903</v>
      </c>
      <c r="AQ30" s="55">
        <f t="shared" si="31"/>
        <v>58015.571307889913</v>
      </c>
      <c r="AR30" s="53">
        <f t="shared" si="32"/>
        <v>363360.68345467898</v>
      </c>
      <c r="AT30" s="54"/>
      <c r="AU30" s="54"/>
      <c r="AV30" s="54"/>
      <c r="AW30" s="54"/>
    </row>
    <row r="31" spans="2:49" ht="46.5" customHeight="1" thickBot="1" x14ac:dyDescent="0.3">
      <c r="B31" s="49">
        <v>20</v>
      </c>
      <c r="C31" s="62" t="s">
        <v>227</v>
      </c>
      <c r="D31" s="3" t="s">
        <v>47</v>
      </c>
      <c r="E31" s="3">
        <v>1</v>
      </c>
      <c r="F31" s="2" t="s">
        <v>228</v>
      </c>
      <c r="G31" s="3" t="s">
        <v>47</v>
      </c>
      <c r="H31" s="42" t="str">
        <f t="shared" si="16"/>
        <v>SI</v>
      </c>
      <c r="I31" s="4">
        <v>91723.32</v>
      </c>
      <c r="J31" s="4">
        <f t="shared" si="17"/>
        <v>92733.118018348643</v>
      </c>
      <c r="K31" s="4" t="s">
        <v>171</v>
      </c>
      <c r="L31" s="4" t="str">
        <f t="shared" si="18"/>
        <v>OJO</v>
      </c>
      <c r="N31" s="51">
        <v>13</v>
      </c>
      <c r="O31" s="22" t="s">
        <v>227</v>
      </c>
      <c r="P31" s="23" t="s">
        <v>47</v>
      </c>
      <c r="Q31" s="23">
        <v>1</v>
      </c>
      <c r="R31" s="24">
        <f t="shared" si="19"/>
        <v>73614.285714285725</v>
      </c>
      <c r="S31" s="25">
        <v>87601</v>
      </c>
      <c r="T31" s="52">
        <f t="shared" si="20"/>
        <v>0.94061117553579865</v>
      </c>
      <c r="U31" s="40" t="str">
        <f t="shared" si="21"/>
        <v>SI</v>
      </c>
      <c r="V31" s="51">
        <v>13</v>
      </c>
      <c r="W31" s="26" t="s">
        <v>227</v>
      </c>
      <c r="X31" s="23" t="s">
        <v>47</v>
      </c>
      <c r="Y31" s="23">
        <v>1</v>
      </c>
      <c r="Z31" s="24">
        <f t="shared" si="22"/>
        <v>77244.537815126052</v>
      </c>
      <c r="AA31" s="25">
        <v>91921</v>
      </c>
      <c r="AB31" s="52">
        <f t="shared" si="23"/>
        <v>0.98699695056478975</v>
      </c>
      <c r="AC31" s="40" t="str">
        <f t="shared" si="24"/>
        <v>SI</v>
      </c>
      <c r="AD31" s="51">
        <v>13</v>
      </c>
      <c r="AE31" s="26" t="s">
        <v>227</v>
      </c>
      <c r="AF31" s="23" t="s">
        <v>47</v>
      </c>
      <c r="AG31" s="23">
        <v>1</v>
      </c>
      <c r="AH31" s="24">
        <f t="shared" si="25"/>
        <v>78262.184873949576</v>
      </c>
      <c r="AI31" s="25">
        <v>93132</v>
      </c>
      <c r="AJ31" s="40" t="str">
        <f t="shared" si="26"/>
        <v>SI</v>
      </c>
      <c r="AL31" s="53">
        <f t="shared" si="27"/>
        <v>73614.285714285725</v>
      </c>
      <c r="AM31" s="54">
        <f t="shared" si="28"/>
        <v>-18109.034285714282</v>
      </c>
      <c r="AO31" s="53">
        <f t="shared" si="29"/>
        <v>83173.701866317191</v>
      </c>
      <c r="AP31" s="53">
        <f t="shared" ref="AP31:AP38" si="33">AO31</f>
        <v>83173.701866317191</v>
      </c>
      <c r="AQ31" s="55">
        <f t="shared" si="31"/>
        <v>15803.003354600267</v>
      </c>
      <c r="AR31" s="53">
        <f t="shared" si="32"/>
        <v>98976.705220917458</v>
      </c>
      <c r="AT31" s="53"/>
      <c r="AU31" s="53"/>
      <c r="AV31" s="53"/>
      <c r="AW31" s="53"/>
    </row>
    <row r="32" spans="2:49" ht="46.5" customHeight="1" thickBot="1" x14ac:dyDescent="0.3">
      <c r="B32" s="49">
        <v>21</v>
      </c>
      <c r="C32" s="62" t="s">
        <v>229</v>
      </c>
      <c r="D32" s="3" t="s">
        <v>47</v>
      </c>
      <c r="E32" s="3">
        <v>1</v>
      </c>
      <c r="F32" s="2" t="s">
        <v>229</v>
      </c>
      <c r="G32" s="3" t="s">
        <v>47</v>
      </c>
      <c r="H32" s="42" t="str">
        <f t="shared" si="16"/>
        <v>SI</v>
      </c>
      <c r="I32" s="4">
        <v>109620.92</v>
      </c>
      <c r="J32" s="4">
        <f t="shared" si="17"/>
        <v>110827.75581651377</v>
      </c>
      <c r="K32" s="4"/>
      <c r="L32" s="4" t="str">
        <f t="shared" si="18"/>
        <v>SI</v>
      </c>
      <c r="N32" s="51">
        <v>14</v>
      </c>
      <c r="O32" s="22" t="s">
        <v>1100</v>
      </c>
      <c r="P32" s="23" t="s">
        <v>47</v>
      </c>
      <c r="Q32" s="23">
        <v>1</v>
      </c>
      <c r="R32" s="24">
        <f t="shared" si="19"/>
        <v>80368.907563025219</v>
      </c>
      <c r="S32" s="25">
        <v>95639</v>
      </c>
      <c r="T32" s="52">
        <f t="shared" si="20"/>
        <v>0.94060662090127656</v>
      </c>
      <c r="U32" s="40" t="str">
        <f t="shared" si="21"/>
        <v>NO</v>
      </c>
      <c r="V32" s="51">
        <v>14</v>
      </c>
      <c r="W32" s="26" t="s">
        <v>1100</v>
      </c>
      <c r="X32" s="23" t="s">
        <v>47</v>
      </c>
      <c r="Y32" s="23">
        <v>1</v>
      </c>
      <c r="Z32" s="24">
        <f t="shared" si="22"/>
        <v>84332.773109243702</v>
      </c>
      <c r="AA32" s="25">
        <v>100356</v>
      </c>
      <c r="AB32" s="52">
        <f t="shared" si="23"/>
        <v>0.98699817069572571</v>
      </c>
      <c r="AC32" s="40" t="str">
        <f t="shared" si="24"/>
        <v>NO</v>
      </c>
      <c r="AD32" s="51">
        <v>14</v>
      </c>
      <c r="AE32" s="26" t="s">
        <v>1100</v>
      </c>
      <c r="AF32" s="23" t="s">
        <v>47</v>
      </c>
      <c r="AG32" s="23">
        <v>1</v>
      </c>
      <c r="AH32" s="24">
        <f t="shared" si="25"/>
        <v>85443.697478991598</v>
      </c>
      <c r="AI32" s="25">
        <v>101678</v>
      </c>
      <c r="AJ32" s="40" t="str">
        <f t="shared" si="26"/>
        <v>NO</v>
      </c>
      <c r="AL32" s="53">
        <f t="shared" si="27"/>
        <v>80368.907563025219</v>
      </c>
      <c r="AM32" s="54">
        <f t="shared" si="28"/>
        <v>-29252.012436974779</v>
      </c>
      <c r="AO32" s="53">
        <f t="shared" si="29"/>
        <v>95598.331689769489</v>
      </c>
      <c r="AP32" s="53">
        <f t="shared" si="33"/>
        <v>95598.331689769489</v>
      </c>
      <c r="AQ32" s="55">
        <f t="shared" si="31"/>
        <v>18163.683021056204</v>
      </c>
      <c r="AR32" s="53">
        <f t="shared" si="32"/>
        <v>113762.01471082569</v>
      </c>
      <c r="AT32" s="53"/>
      <c r="AU32" s="53"/>
      <c r="AV32" s="53"/>
      <c r="AW32" s="53"/>
    </row>
    <row r="33" spans="2:49" ht="46.5" customHeight="1" thickBot="1" x14ac:dyDescent="0.3">
      <c r="B33" s="49">
        <v>22</v>
      </c>
      <c r="C33" s="62" t="s">
        <v>230</v>
      </c>
      <c r="D33" s="3" t="s">
        <v>47</v>
      </c>
      <c r="E33" s="3">
        <v>1</v>
      </c>
      <c r="F33" s="2" t="s">
        <v>230</v>
      </c>
      <c r="G33" s="3" t="s">
        <v>47</v>
      </c>
      <c r="H33" s="42" t="str">
        <f t="shared" si="16"/>
        <v>SI</v>
      </c>
      <c r="I33" s="4">
        <v>101567</v>
      </c>
      <c r="J33" s="4">
        <f t="shared" si="17"/>
        <v>102685.16880733946</v>
      </c>
      <c r="K33" s="4"/>
      <c r="L33" s="4" t="str">
        <f t="shared" si="18"/>
        <v>SI</v>
      </c>
      <c r="N33" s="51">
        <v>15</v>
      </c>
      <c r="O33" s="22" t="s">
        <v>230</v>
      </c>
      <c r="P33" s="23" t="s">
        <v>47</v>
      </c>
      <c r="Q33" s="23">
        <v>1</v>
      </c>
      <c r="R33" s="24">
        <f t="shared" si="19"/>
        <v>73614.285714285725</v>
      </c>
      <c r="S33" s="25">
        <v>87601</v>
      </c>
      <c r="T33" s="52">
        <f t="shared" si="20"/>
        <v>0.94061117553579865</v>
      </c>
      <c r="U33" s="40" t="str">
        <f t="shared" si="21"/>
        <v>SI</v>
      </c>
      <c r="V33" s="51">
        <v>15</v>
      </c>
      <c r="W33" s="26" t="s">
        <v>230</v>
      </c>
      <c r="X33" s="23" t="s">
        <v>47</v>
      </c>
      <c r="Y33" s="23">
        <v>1</v>
      </c>
      <c r="Z33" s="24">
        <f t="shared" si="22"/>
        <v>77244.537815126052</v>
      </c>
      <c r="AA33" s="25">
        <v>91921</v>
      </c>
      <c r="AB33" s="52">
        <f t="shared" si="23"/>
        <v>0.98699695056478975</v>
      </c>
      <c r="AC33" s="40" t="str">
        <f t="shared" si="24"/>
        <v>SI</v>
      </c>
      <c r="AD33" s="51">
        <v>15</v>
      </c>
      <c r="AE33" s="26" t="s">
        <v>230</v>
      </c>
      <c r="AF33" s="23" t="s">
        <v>47</v>
      </c>
      <c r="AG33" s="23">
        <v>1</v>
      </c>
      <c r="AH33" s="24">
        <f t="shared" si="25"/>
        <v>78262.184873949576</v>
      </c>
      <c r="AI33" s="25">
        <v>93132</v>
      </c>
      <c r="AJ33" s="40" t="str">
        <f t="shared" si="26"/>
        <v>SI</v>
      </c>
      <c r="AL33" s="53">
        <f t="shared" si="27"/>
        <v>73614.285714285725</v>
      </c>
      <c r="AM33" s="54">
        <f t="shared" si="28"/>
        <v>-27952.714285714275</v>
      </c>
      <c r="AO33" s="53">
        <f t="shared" si="29"/>
        <v>88149.727260812593</v>
      </c>
      <c r="AP33" s="53">
        <f t="shared" si="33"/>
        <v>88149.727260812593</v>
      </c>
      <c r="AQ33" s="55">
        <f t="shared" si="31"/>
        <v>16748.448179554394</v>
      </c>
      <c r="AR33" s="53">
        <f t="shared" si="32"/>
        <v>104898.17544036699</v>
      </c>
      <c r="AT33" s="53"/>
      <c r="AU33" s="53"/>
      <c r="AV33" s="53"/>
      <c r="AW33" s="53"/>
    </row>
    <row r="34" spans="2:49" ht="46.5" customHeight="1" thickBot="1" x14ac:dyDescent="0.3">
      <c r="B34" s="49">
        <v>23</v>
      </c>
      <c r="C34" s="62" t="s">
        <v>231</v>
      </c>
      <c r="D34" s="3" t="s">
        <v>47</v>
      </c>
      <c r="E34" s="3">
        <v>1</v>
      </c>
      <c r="F34" s="2" t="s">
        <v>231</v>
      </c>
      <c r="G34" s="3" t="s">
        <v>47</v>
      </c>
      <c r="H34" s="42" t="str">
        <f t="shared" si="16"/>
        <v>SI</v>
      </c>
      <c r="I34" s="4">
        <v>109620.92</v>
      </c>
      <c r="J34" s="4">
        <f t="shared" si="17"/>
        <v>110827.75581651377</v>
      </c>
      <c r="K34" s="4"/>
      <c r="L34" s="4" t="str">
        <f t="shared" si="18"/>
        <v>SI</v>
      </c>
      <c r="N34" s="51">
        <v>16</v>
      </c>
      <c r="O34" s="22" t="s">
        <v>231</v>
      </c>
      <c r="P34" s="23" t="s">
        <v>47</v>
      </c>
      <c r="Q34" s="23">
        <v>1</v>
      </c>
      <c r="R34" s="24">
        <f t="shared" si="19"/>
        <v>80368.907563025219</v>
      </c>
      <c r="S34" s="25">
        <v>95639</v>
      </c>
      <c r="T34" s="52">
        <f t="shared" si="20"/>
        <v>0.94060662090127656</v>
      </c>
      <c r="U34" s="40" t="str">
        <f t="shared" si="21"/>
        <v>SI</v>
      </c>
      <c r="V34" s="51">
        <v>16</v>
      </c>
      <c r="W34" s="26" t="s">
        <v>231</v>
      </c>
      <c r="X34" s="23" t="s">
        <v>47</v>
      </c>
      <c r="Y34" s="23">
        <v>1</v>
      </c>
      <c r="Z34" s="24">
        <f t="shared" si="22"/>
        <v>84332.773109243702</v>
      </c>
      <c r="AA34" s="25">
        <v>100356</v>
      </c>
      <c r="AB34" s="52">
        <f t="shared" si="23"/>
        <v>0.98699817069572571</v>
      </c>
      <c r="AC34" s="40" t="str">
        <f t="shared" si="24"/>
        <v>SI</v>
      </c>
      <c r="AD34" s="51">
        <v>16</v>
      </c>
      <c r="AE34" s="26" t="s">
        <v>231</v>
      </c>
      <c r="AF34" s="23" t="s">
        <v>47</v>
      </c>
      <c r="AG34" s="23">
        <v>1</v>
      </c>
      <c r="AH34" s="24">
        <f t="shared" si="25"/>
        <v>85443.697478991598</v>
      </c>
      <c r="AI34" s="25">
        <v>101678</v>
      </c>
      <c r="AJ34" s="40" t="str">
        <f t="shared" si="26"/>
        <v>SI</v>
      </c>
      <c r="AL34" s="53">
        <f t="shared" si="27"/>
        <v>80368.907563025219</v>
      </c>
      <c r="AM34" s="54">
        <f t="shared" si="28"/>
        <v>-29252.012436974779</v>
      </c>
      <c r="AO34" s="53">
        <f t="shared" si="29"/>
        <v>95598.331689769489</v>
      </c>
      <c r="AP34" s="53">
        <f t="shared" si="33"/>
        <v>95598.331689769489</v>
      </c>
      <c r="AQ34" s="55">
        <f t="shared" si="31"/>
        <v>18163.683021056204</v>
      </c>
      <c r="AR34" s="53">
        <f t="shared" si="32"/>
        <v>113762.01471082569</v>
      </c>
      <c r="AT34" s="53"/>
      <c r="AU34" s="53"/>
      <c r="AV34" s="53"/>
      <c r="AW34" s="53"/>
    </row>
    <row r="35" spans="2:49" ht="46.5" customHeight="1" thickBot="1" x14ac:dyDescent="0.3">
      <c r="B35" s="49">
        <v>24</v>
      </c>
      <c r="C35" s="62" t="s">
        <v>232</v>
      </c>
      <c r="D35" s="3" t="s">
        <v>34</v>
      </c>
      <c r="E35" s="3">
        <v>1</v>
      </c>
      <c r="F35" s="2" t="s">
        <v>232</v>
      </c>
      <c r="G35" s="3" t="s">
        <v>34</v>
      </c>
      <c r="H35" s="42" t="str">
        <f t="shared" si="16"/>
        <v>SI</v>
      </c>
      <c r="I35" s="4">
        <v>388264.18</v>
      </c>
      <c r="J35" s="4">
        <f t="shared" si="17"/>
        <v>392538.6480366973</v>
      </c>
      <c r="K35" s="4"/>
      <c r="L35" s="4" t="str">
        <f t="shared" si="18"/>
        <v>SI</v>
      </c>
      <c r="N35" s="51">
        <v>17</v>
      </c>
      <c r="O35" s="22" t="s">
        <v>1101</v>
      </c>
      <c r="P35" s="23" t="s">
        <v>34</v>
      </c>
      <c r="Q35" s="23">
        <v>1</v>
      </c>
      <c r="R35" s="24">
        <f t="shared" si="19"/>
        <v>392734.45378151262</v>
      </c>
      <c r="S35" s="25">
        <v>467354</v>
      </c>
      <c r="T35" s="52">
        <f t="shared" si="20"/>
        <v>0.94061127637050124</v>
      </c>
      <c r="U35" s="40" t="str">
        <f t="shared" si="21"/>
        <v>NO</v>
      </c>
      <c r="V35" s="51">
        <v>17</v>
      </c>
      <c r="W35" s="26" t="s">
        <v>1101</v>
      </c>
      <c r="X35" s="23" t="s">
        <v>34</v>
      </c>
      <c r="Y35" s="23">
        <v>1</v>
      </c>
      <c r="Z35" s="24">
        <f t="shared" si="22"/>
        <v>412103.36134453781</v>
      </c>
      <c r="AA35" s="25">
        <v>490403</v>
      </c>
      <c r="AB35" s="52">
        <f t="shared" si="23"/>
        <v>0.98700041460204246</v>
      </c>
      <c r="AC35" s="40" t="str">
        <f t="shared" si="24"/>
        <v>NO</v>
      </c>
      <c r="AD35" s="51">
        <v>17</v>
      </c>
      <c r="AE35" s="26" t="s">
        <v>1101</v>
      </c>
      <c r="AF35" s="23" t="s">
        <v>34</v>
      </c>
      <c r="AG35" s="23">
        <v>1</v>
      </c>
      <c r="AH35" s="24">
        <f t="shared" si="25"/>
        <v>417531.09243697481</v>
      </c>
      <c r="AI35" s="25">
        <v>496862</v>
      </c>
      <c r="AJ35" s="40" t="str">
        <f t="shared" si="26"/>
        <v>NO</v>
      </c>
      <c r="AL35" s="53">
        <f t="shared" si="27"/>
        <v>392734.45378151262</v>
      </c>
      <c r="AM35" s="54">
        <f t="shared" si="28"/>
        <v>4470.2737815126311</v>
      </c>
      <c r="AO35" s="53">
        <f t="shared" si="29"/>
        <v>392636.55090910499</v>
      </c>
      <c r="AP35" s="53">
        <f t="shared" si="33"/>
        <v>392636.55090910499</v>
      </c>
      <c r="AQ35" s="55">
        <f t="shared" si="31"/>
        <v>74600.944672729951</v>
      </c>
      <c r="AR35" s="53">
        <f t="shared" si="32"/>
        <v>467237.49558183493</v>
      </c>
      <c r="AT35" s="53"/>
      <c r="AU35" s="53"/>
      <c r="AV35" s="53"/>
      <c r="AW35" s="53"/>
    </row>
    <row r="36" spans="2:49" ht="46.5" customHeight="1" thickBot="1" x14ac:dyDescent="0.3">
      <c r="B36" s="49">
        <v>25</v>
      </c>
      <c r="C36" s="62" t="s">
        <v>233</v>
      </c>
      <c r="D36" s="3" t="s">
        <v>47</v>
      </c>
      <c r="E36" s="3">
        <v>1</v>
      </c>
      <c r="F36" s="2" t="s">
        <v>233</v>
      </c>
      <c r="G36" s="3" t="s">
        <v>47</v>
      </c>
      <c r="H36" s="42" t="str">
        <f t="shared" si="16"/>
        <v>SI</v>
      </c>
      <c r="I36" s="4">
        <v>64938.02</v>
      </c>
      <c r="J36" s="4">
        <f t="shared" si="17"/>
        <v>65652.933981651382</v>
      </c>
      <c r="K36" s="4"/>
      <c r="L36" s="4" t="str">
        <f t="shared" si="18"/>
        <v>SI</v>
      </c>
      <c r="N36" s="51">
        <v>18</v>
      </c>
      <c r="O36" s="22" t="s">
        <v>233</v>
      </c>
      <c r="P36" s="23" t="s">
        <v>47</v>
      </c>
      <c r="Q36" s="23">
        <v>1</v>
      </c>
      <c r="R36" s="24">
        <f t="shared" si="19"/>
        <v>133252.9411764706</v>
      </c>
      <c r="S36" s="25">
        <v>158571</v>
      </c>
      <c r="T36" s="52">
        <f t="shared" si="20"/>
        <v>0.94061085637341846</v>
      </c>
      <c r="U36" s="40" t="str">
        <f t="shared" si="21"/>
        <v>SI</v>
      </c>
      <c r="V36" s="51">
        <v>18</v>
      </c>
      <c r="W36" s="26" t="s">
        <v>233</v>
      </c>
      <c r="X36" s="23" t="s">
        <v>47</v>
      </c>
      <c r="Y36" s="23">
        <v>1</v>
      </c>
      <c r="Z36" s="24">
        <f t="shared" si="22"/>
        <v>139824.36974789915</v>
      </c>
      <c r="AA36" s="25">
        <v>166391</v>
      </c>
      <c r="AB36" s="52">
        <f t="shared" si="23"/>
        <v>0.98699750271379671</v>
      </c>
      <c r="AC36" s="40" t="str">
        <f t="shared" si="24"/>
        <v>SI</v>
      </c>
      <c r="AD36" s="51">
        <v>18</v>
      </c>
      <c r="AE36" s="26" t="s">
        <v>233</v>
      </c>
      <c r="AF36" s="23" t="s">
        <v>47</v>
      </c>
      <c r="AG36" s="23">
        <v>1</v>
      </c>
      <c r="AH36" s="24">
        <f t="shared" si="25"/>
        <v>141666.38655462186</v>
      </c>
      <c r="AI36" s="25">
        <v>168583</v>
      </c>
      <c r="AJ36" s="40" t="str">
        <f t="shared" si="26"/>
        <v>SI</v>
      </c>
      <c r="AL36" s="53">
        <f t="shared" si="27"/>
        <v>133252.9411764706</v>
      </c>
      <c r="AM36" s="54">
        <f t="shared" si="28"/>
        <v>68314.921176470612</v>
      </c>
      <c r="AO36" s="53">
        <f t="shared" si="29"/>
        <v>99452.937579060992</v>
      </c>
      <c r="AP36" s="53">
        <f t="shared" si="33"/>
        <v>99452.937579060992</v>
      </c>
      <c r="AQ36" s="55">
        <f t="shared" si="31"/>
        <v>18896.058140021589</v>
      </c>
      <c r="AR36" s="53">
        <f t="shared" si="32"/>
        <v>118348.99571908258</v>
      </c>
      <c r="AT36" s="53"/>
      <c r="AU36" s="53"/>
      <c r="AV36" s="53"/>
      <c r="AW36" s="53"/>
    </row>
    <row r="37" spans="2:49" ht="46.5" customHeight="1" thickBot="1" x14ac:dyDescent="0.3">
      <c r="B37" s="49">
        <v>26</v>
      </c>
      <c r="C37" s="62" t="s">
        <v>234</v>
      </c>
      <c r="D37" s="3" t="s">
        <v>47</v>
      </c>
      <c r="E37" s="3">
        <v>1</v>
      </c>
      <c r="F37" s="2" t="s">
        <v>234</v>
      </c>
      <c r="G37" s="3" t="s">
        <v>47</v>
      </c>
      <c r="H37" s="42" t="str">
        <f t="shared" si="16"/>
        <v>SI</v>
      </c>
      <c r="I37" s="4">
        <v>60738.1</v>
      </c>
      <c r="J37" s="4">
        <f t="shared" si="17"/>
        <v>61406.776330275236</v>
      </c>
      <c r="K37" s="4"/>
      <c r="L37" s="4" t="str">
        <f t="shared" si="18"/>
        <v>SI</v>
      </c>
      <c r="N37" s="51">
        <v>19</v>
      </c>
      <c r="O37" s="22" t="s">
        <v>234</v>
      </c>
      <c r="P37" s="23" t="s">
        <v>47</v>
      </c>
      <c r="Q37" s="23">
        <v>1</v>
      </c>
      <c r="R37" s="24">
        <f t="shared" si="19"/>
        <v>59726.050420168067</v>
      </c>
      <c r="S37" s="25">
        <v>71074</v>
      </c>
      <c r="T37" s="52">
        <f t="shared" si="20"/>
        <v>0.94061751432617358</v>
      </c>
      <c r="U37" s="40" t="str">
        <f t="shared" si="21"/>
        <v>SI</v>
      </c>
      <c r="V37" s="51">
        <v>19</v>
      </c>
      <c r="W37" s="26" t="s">
        <v>234</v>
      </c>
      <c r="X37" s="23" t="s">
        <v>47</v>
      </c>
      <c r="Y37" s="23">
        <v>1</v>
      </c>
      <c r="Z37" s="24">
        <f t="shared" si="22"/>
        <v>62671.428571428572</v>
      </c>
      <c r="AA37" s="25">
        <v>74579</v>
      </c>
      <c r="AB37" s="52">
        <f t="shared" si="23"/>
        <v>0.98700387766175668</v>
      </c>
      <c r="AC37" s="40" t="str">
        <f t="shared" si="24"/>
        <v>SI</v>
      </c>
      <c r="AD37" s="51">
        <v>19</v>
      </c>
      <c r="AE37" s="26" t="s">
        <v>234</v>
      </c>
      <c r="AF37" s="23" t="s">
        <v>47</v>
      </c>
      <c r="AG37" s="23">
        <v>1</v>
      </c>
      <c r="AH37" s="24">
        <f t="shared" si="25"/>
        <v>63496.638655462186</v>
      </c>
      <c r="AI37" s="25">
        <v>75561</v>
      </c>
      <c r="AJ37" s="40" t="str">
        <f t="shared" si="26"/>
        <v>SI</v>
      </c>
      <c r="AL37" s="53">
        <f t="shared" si="27"/>
        <v>59726.050420168067</v>
      </c>
      <c r="AM37" s="54">
        <f t="shared" si="28"/>
        <v>-1012.0495798319316</v>
      </c>
      <c r="AO37" s="53">
        <f t="shared" si="29"/>
        <v>60566.413375221651</v>
      </c>
      <c r="AP37" s="53">
        <f t="shared" si="33"/>
        <v>60566.413375221651</v>
      </c>
      <c r="AQ37" s="55">
        <f t="shared" si="31"/>
        <v>11507.618541292113</v>
      </c>
      <c r="AR37" s="53">
        <f t="shared" si="32"/>
        <v>72074.031916513763</v>
      </c>
      <c r="AT37" s="53"/>
      <c r="AU37" s="53"/>
      <c r="AV37" s="53"/>
      <c r="AW37" s="53"/>
    </row>
    <row r="38" spans="2:49" ht="46.5" customHeight="1" thickBot="1" x14ac:dyDescent="0.3">
      <c r="B38" s="49">
        <v>27</v>
      </c>
      <c r="C38" s="62" t="s">
        <v>244</v>
      </c>
      <c r="D38" s="3" t="s">
        <v>242</v>
      </c>
      <c r="E38" s="3">
        <v>1</v>
      </c>
      <c r="F38" s="2" t="s">
        <v>245</v>
      </c>
      <c r="G38" s="3" t="s">
        <v>242</v>
      </c>
      <c r="H38" s="42" t="str">
        <f t="shared" si="16"/>
        <v>SI</v>
      </c>
      <c r="I38" s="4">
        <v>7492.74</v>
      </c>
      <c r="J38" s="4">
        <f t="shared" si="17"/>
        <v>7575.2288807339455</v>
      </c>
      <c r="K38" s="4" t="s">
        <v>171</v>
      </c>
      <c r="L38" s="4" t="str">
        <f t="shared" si="18"/>
        <v>OJO</v>
      </c>
      <c r="N38" s="51">
        <v>20</v>
      </c>
      <c r="O38" s="22" t="s">
        <v>244</v>
      </c>
      <c r="P38" s="23" t="s">
        <v>242</v>
      </c>
      <c r="Q38" s="23">
        <v>1</v>
      </c>
      <c r="R38" s="24">
        <f t="shared" si="19"/>
        <v>6002.5210084033615</v>
      </c>
      <c r="S38" s="25">
        <v>7143</v>
      </c>
      <c r="T38" s="52">
        <f t="shared" si="20"/>
        <v>0.94061100869107195</v>
      </c>
      <c r="U38" s="40" t="str">
        <f t="shared" si="21"/>
        <v>SI</v>
      </c>
      <c r="V38" s="51">
        <v>20</v>
      </c>
      <c r="W38" s="26" t="s">
        <v>244</v>
      </c>
      <c r="X38" s="23" t="s">
        <v>242</v>
      </c>
      <c r="Y38" s="23">
        <v>1</v>
      </c>
      <c r="Z38" s="24">
        <f t="shared" si="22"/>
        <v>6298.3193277310929</v>
      </c>
      <c r="AA38" s="25">
        <v>7495</v>
      </c>
      <c r="AB38" s="52">
        <f t="shared" si="23"/>
        <v>0.9869633921516987</v>
      </c>
      <c r="AC38" s="40" t="str">
        <f t="shared" si="24"/>
        <v>SI</v>
      </c>
      <c r="AD38" s="51">
        <v>20</v>
      </c>
      <c r="AE38" s="26" t="s">
        <v>244</v>
      </c>
      <c r="AF38" s="23" t="s">
        <v>242</v>
      </c>
      <c r="AG38" s="23">
        <v>1</v>
      </c>
      <c r="AH38" s="24">
        <f t="shared" si="25"/>
        <v>6381.5126050420167</v>
      </c>
      <c r="AI38" s="25">
        <v>7594</v>
      </c>
      <c r="AJ38" s="40" t="str">
        <f t="shared" si="26"/>
        <v>SI</v>
      </c>
      <c r="AL38" s="53">
        <f t="shared" si="27"/>
        <v>6002.5210084033615</v>
      </c>
      <c r="AM38" s="54">
        <f t="shared" si="28"/>
        <v>-1490.2189915966383</v>
      </c>
      <c r="AO38" s="53">
        <f t="shared" si="29"/>
        <v>6788.8749445686535</v>
      </c>
      <c r="AP38" s="53">
        <f t="shared" si="33"/>
        <v>6788.8749445686535</v>
      </c>
      <c r="AQ38" s="55">
        <f t="shared" si="31"/>
        <v>1289.8862394680441</v>
      </c>
      <c r="AR38" s="53">
        <f t="shared" si="32"/>
        <v>8078.7611840366972</v>
      </c>
      <c r="AT38" s="53"/>
      <c r="AU38" s="53"/>
      <c r="AV38" s="53"/>
      <c r="AW38" s="53"/>
    </row>
    <row r="39" spans="2:49" ht="46.5" customHeight="1" thickBot="1" x14ac:dyDescent="0.3">
      <c r="B39" s="49">
        <v>28</v>
      </c>
      <c r="C39" s="62" t="s">
        <v>19</v>
      </c>
      <c r="D39" s="3" t="s">
        <v>4</v>
      </c>
      <c r="E39" s="3">
        <v>1</v>
      </c>
      <c r="F39" s="63"/>
      <c r="G39" s="63"/>
      <c r="H39" s="42" t="str">
        <f t="shared" si="16"/>
        <v>NO</v>
      </c>
      <c r="I39" s="4" t="e">
        <f>+H39*(143.26/141.7)</f>
        <v>#VALUE!</v>
      </c>
      <c r="J39" s="4" t="e">
        <f>+I39*(143.26/141.7)</f>
        <v>#VALUE!</v>
      </c>
      <c r="K39" s="4"/>
      <c r="L39" s="4" t="str">
        <f t="shared" si="18"/>
        <v>OJO</v>
      </c>
      <c r="N39" s="51">
        <v>21</v>
      </c>
      <c r="O39" s="22" t="s">
        <v>19</v>
      </c>
      <c r="P39" s="23" t="s">
        <v>4</v>
      </c>
      <c r="Q39" s="23">
        <v>1</v>
      </c>
      <c r="R39" s="24">
        <f t="shared" si="19"/>
        <v>47418.487394957985</v>
      </c>
      <c r="S39" s="25">
        <v>56428</v>
      </c>
      <c r="T39" s="52">
        <f t="shared" si="20"/>
        <v>0.94060775783034123</v>
      </c>
      <c r="U39" s="40" t="str">
        <f t="shared" si="21"/>
        <v>SI</v>
      </c>
      <c r="V39" s="51">
        <v>21</v>
      </c>
      <c r="W39" s="26" t="s">
        <v>19</v>
      </c>
      <c r="X39" s="23" t="s">
        <v>4</v>
      </c>
      <c r="Y39" s="23">
        <v>1</v>
      </c>
      <c r="Z39" s="24">
        <f t="shared" si="22"/>
        <v>49757.142857142862</v>
      </c>
      <c r="AA39" s="25">
        <v>59211</v>
      </c>
      <c r="AB39" s="52">
        <f t="shared" si="23"/>
        <v>0.98699804970745608</v>
      </c>
      <c r="AC39" s="40" t="str">
        <f t="shared" si="24"/>
        <v>SI</v>
      </c>
      <c r="AD39" s="51">
        <v>21</v>
      </c>
      <c r="AE39" s="26" t="s">
        <v>19</v>
      </c>
      <c r="AF39" s="23" t="s">
        <v>4</v>
      </c>
      <c r="AG39" s="23">
        <v>1</v>
      </c>
      <c r="AH39" s="24">
        <f t="shared" si="25"/>
        <v>50412.60504201681</v>
      </c>
      <c r="AI39" s="25">
        <v>59991</v>
      </c>
      <c r="AJ39" s="40" t="str">
        <f t="shared" si="26"/>
        <v>SI</v>
      </c>
      <c r="AL39" s="53">
        <f t="shared" si="27"/>
        <v>47418.487394957985</v>
      </c>
      <c r="AM39" s="54" t="e">
        <f t="shared" si="28"/>
        <v>#VALUE!</v>
      </c>
      <c r="AO39" s="53"/>
      <c r="AP39" s="53">
        <f>AL39</f>
        <v>47418.487394957985</v>
      </c>
      <c r="AQ39" s="55">
        <f t="shared" si="31"/>
        <v>9009.5126050420167</v>
      </c>
      <c r="AR39" s="53">
        <f t="shared" si="32"/>
        <v>56428</v>
      </c>
      <c r="AT39" s="53"/>
      <c r="AU39" s="53"/>
      <c r="AV39" s="53"/>
      <c r="AW39" s="53"/>
    </row>
    <row r="40" spans="2:49" ht="46.5" customHeight="1" thickBot="1" x14ac:dyDescent="0.3">
      <c r="B40" s="49">
        <v>29</v>
      </c>
      <c r="C40" s="62" t="s">
        <v>101</v>
      </c>
      <c r="D40" s="3" t="s">
        <v>4</v>
      </c>
      <c r="E40" s="3">
        <v>1</v>
      </c>
      <c r="F40" s="2" t="s">
        <v>101</v>
      </c>
      <c r="G40" s="3" t="s">
        <v>4</v>
      </c>
      <c r="H40" s="42" t="str">
        <f t="shared" si="16"/>
        <v>SI</v>
      </c>
      <c r="I40" s="4">
        <v>144073.79999999999</v>
      </c>
      <c r="J40" s="4">
        <f t="shared" ref="J40:J103" si="34">+I40*(143.26/141.7)</f>
        <v>145659.93357798166</v>
      </c>
      <c r="K40" s="4"/>
      <c r="L40" s="4" t="str">
        <f t="shared" ref="L40:L71" si="35">IF(F40=C40,"SI","OJO")</f>
        <v>SI</v>
      </c>
      <c r="N40" s="51">
        <v>14</v>
      </c>
      <c r="O40" s="22" t="s">
        <v>101</v>
      </c>
      <c r="P40" s="23" t="s">
        <v>4</v>
      </c>
      <c r="Q40" s="23">
        <v>1</v>
      </c>
      <c r="R40" s="24">
        <f t="shared" ref="R40:R103" si="36">+S40/1.19</f>
        <v>144057.14285714287</v>
      </c>
      <c r="S40" s="25">
        <v>171428</v>
      </c>
      <c r="T40" s="52">
        <f t="shared" ref="T40:T103" si="37">+(S40*100%)/AI40</f>
        <v>0.94061486631074731</v>
      </c>
      <c r="U40" s="40" t="str">
        <f t="shared" si="21"/>
        <v>SI</v>
      </c>
      <c r="V40" s="51">
        <v>14</v>
      </c>
      <c r="W40" s="26" t="s">
        <v>101</v>
      </c>
      <c r="X40" s="23" t="s">
        <v>4</v>
      </c>
      <c r="Y40" s="23">
        <v>1</v>
      </c>
      <c r="Z40" s="24">
        <f t="shared" ref="Z40:Z103" si="38">+AA40/1.19</f>
        <v>151161.34453781514</v>
      </c>
      <c r="AA40" s="25">
        <v>179882</v>
      </c>
      <c r="AB40" s="52">
        <f t="shared" ref="AB40:AB103" si="39">+(AA40*100%)/AI40</f>
        <v>0.98700144306478432</v>
      </c>
      <c r="AC40" s="40" t="str">
        <f t="shared" si="24"/>
        <v>SI</v>
      </c>
      <c r="AD40" s="51">
        <v>14</v>
      </c>
      <c r="AE40" s="26" t="s">
        <v>101</v>
      </c>
      <c r="AF40" s="23" t="s">
        <v>4</v>
      </c>
      <c r="AG40" s="23">
        <v>1</v>
      </c>
      <c r="AH40" s="24">
        <f t="shared" ref="AH40:AH103" si="40">+AI40/1.19</f>
        <v>153152.10084033615</v>
      </c>
      <c r="AI40" s="25">
        <v>182251</v>
      </c>
      <c r="AJ40" s="40" t="str">
        <f t="shared" si="26"/>
        <v>SI</v>
      </c>
      <c r="AL40" s="53">
        <f t="shared" ref="AL40:AL103" si="41">MIN(R40,Z40,AH40)</f>
        <v>144057.14285714287</v>
      </c>
      <c r="AM40" s="54">
        <f t="shared" ref="AM40:AM103" si="42">+AL40-I40</f>
        <v>-16.657142857118743</v>
      </c>
      <c r="AO40" s="53">
        <f t="shared" ref="AO40:AO71" si="43">AVERAGE(AL40,J40)</f>
        <v>144858.53821756225</v>
      </c>
      <c r="AP40" s="53">
        <f t="shared" ref="AP40:AP71" si="44">AO40</f>
        <v>144858.53821756225</v>
      </c>
      <c r="AQ40" s="55">
        <f t="shared" ref="AQ40:AQ103" si="45">+AP40*19%</f>
        <v>27523.122261336826</v>
      </c>
      <c r="AR40" s="53">
        <f t="shared" ref="AR40:AR103" si="46">+AQ40+AP40</f>
        <v>172381.66047889908</v>
      </c>
      <c r="AT40" s="53"/>
      <c r="AU40" s="53"/>
      <c r="AV40" s="53"/>
      <c r="AW40" s="53"/>
    </row>
    <row r="41" spans="2:49" ht="46.5" customHeight="1" thickBot="1" x14ac:dyDescent="0.3">
      <c r="B41" s="49">
        <v>30</v>
      </c>
      <c r="C41" s="64" t="s">
        <v>87</v>
      </c>
      <c r="D41" s="5" t="s">
        <v>4</v>
      </c>
      <c r="E41" s="5">
        <v>1</v>
      </c>
      <c r="F41" s="7" t="s">
        <v>87</v>
      </c>
      <c r="G41" s="5" t="s">
        <v>4</v>
      </c>
      <c r="H41" s="42" t="str">
        <f t="shared" si="16"/>
        <v>SI</v>
      </c>
      <c r="I41" s="8">
        <v>5391.84</v>
      </c>
      <c r="J41" s="8">
        <f t="shared" si="34"/>
        <v>5451.1997064220195</v>
      </c>
      <c r="K41" s="8"/>
      <c r="L41" s="8" t="str">
        <f t="shared" si="35"/>
        <v>SI</v>
      </c>
      <c r="N41" s="65">
        <v>13</v>
      </c>
      <c r="O41" s="29" t="s">
        <v>87</v>
      </c>
      <c r="P41" s="30" t="s">
        <v>4</v>
      </c>
      <c r="Q41" s="30">
        <v>1</v>
      </c>
      <c r="R41" s="31">
        <f t="shared" si="36"/>
        <v>12004.20168067227</v>
      </c>
      <c r="S41" s="32">
        <v>14285</v>
      </c>
      <c r="T41" s="52">
        <f t="shared" si="37"/>
        <v>0.94060709817607169</v>
      </c>
      <c r="U41" s="40" t="str">
        <f t="shared" si="21"/>
        <v>SI</v>
      </c>
      <c r="V41" s="65">
        <v>13</v>
      </c>
      <c r="W41" s="33" t="s">
        <v>87</v>
      </c>
      <c r="X41" s="30" t="s">
        <v>4</v>
      </c>
      <c r="Y41" s="30">
        <v>1</v>
      </c>
      <c r="Z41" s="31">
        <f t="shared" si="38"/>
        <v>12596.638655462186</v>
      </c>
      <c r="AA41" s="32">
        <v>14990</v>
      </c>
      <c r="AB41" s="52">
        <f t="shared" si="39"/>
        <v>0.98702837953512867</v>
      </c>
      <c r="AC41" s="40" t="str">
        <f t="shared" si="24"/>
        <v>SI</v>
      </c>
      <c r="AD41" s="65">
        <v>13</v>
      </c>
      <c r="AE41" s="33" t="s">
        <v>87</v>
      </c>
      <c r="AF41" s="30" t="s">
        <v>4</v>
      </c>
      <c r="AG41" s="30">
        <v>1</v>
      </c>
      <c r="AH41" s="31">
        <f t="shared" si="40"/>
        <v>12762.18487394958</v>
      </c>
      <c r="AI41" s="32">
        <v>15187</v>
      </c>
      <c r="AJ41" s="40" t="str">
        <f t="shared" si="26"/>
        <v>SI</v>
      </c>
      <c r="AL41" s="53">
        <f t="shared" si="41"/>
        <v>12004.20168067227</v>
      </c>
      <c r="AM41" s="54">
        <f t="shared" si="42"/>
        <v>6612.3616806722694</v>
      </c>
      <c r="AO41" s="53">
        <f t="shared" si="43"/>
        <v>8727.7006935471436</v>
      </c>
      <c r="AP41" s="53">
        <f t="shared" si="44"/>
        <v>8727.7006935471436</v>
      </c>
      <c r="AQ41" s="55">
        <f t="shared" si="45"/>
        <v>1658.2631317739574</v>
      </c>
      <c r="AR41" s="53">
        <f t="shared" si="46"/>
        <v>10385.963825321101</v>
      </c>
      <c r="AT41" s="53"/>
      <c r="AU41" s="53"/>
      <c r="AV41" s="53"/>
      <c r="AW41" s="53"/>
    </row>
    <row r="42" spans="2:49" ht="46.5" customHeight="1" thickBot="1" x14ac:dyDescent="0.3">
      <c r="B42" s="49">
        <v>31</v>
      </c>
      <c r="C42" s="62" t="s">
        <v>102</v>
      </c>
      <c r="D42" s="3" t="s">
        <v>103</v>
      </c>
      <c r="E42" s="3">
        <v>1</v>
      </c>
      <c r="F42" s="2" t="s">
        <v>102</v>
      </c>
      <c r="G42" s="3" t="s">
        <v>103</v>
      </c>
      <c r="H42" s="42" t="str">
        <f t="shared" si="16"/>
        <v>SI</v>
      </c>
      <c r="I42" s="4">
        <v>70469.919999999998</v>
      </c>
      <c r="J42" s="4">
        <f t="shared" si="34"/>
        <v>71245.735633027536</v>
      </c>
      <c r="K42" s="4"/>
      <c r="L42" s="4" t="str">
        <f t="shared" si="35"/>
        <v>SI</v>
      </c>
      <c r="N42" s="51">
        <v>15</v>
      </c>
      <c r="O42" s="22" t="s">
        <v>102</v>
      </c>
      <c r="P42" s="23" t="s">
        <v>103</v>
      </c>
      <c r="Q42" s="23">
        <v>1</v>
      </c>
      <c r="R42" s="24">
        <f t="shared" si="36"/>
        <v>49220.168067226892</v>
      </c>
      <c r="S42" s="25">
        <v>58572</v>
      </c>
      <c r="T42" s="52">
        <f t="shared" si="37"/>
        <v>0.94059835236305822</v>
      </c>
      <c r="U42" s="40" t="str">
        <f t="shared" si="21"/>
        <v>SI</v>
      </c>
      <c r="V42" s="51">
        <v>15</v>
      </c>
      <c r="W42" s="26" t="s">
        <v>102</v>
      </c>
      <c r="X42" s="23" t="s">
        <v>103</v>
      </c>
      <c r="Y42" s="23">
        <v>1</v>
      </c>
      <c r="Z42" s="24">
        <f t="shared" si="38"/>
        <v>51647.899159663866</v>
      </c>
      <c r="AA42" s="25">
        <v>61461</v>
      </c>
      <c r="AB42" s="52">
        <f t="shared" si="39"/>
        <v>0.98699233993351643</v>
      </c>
      <c r="AC42" s="40" t="str">
        <f t="shared" si="24"/>
        <v>SI</v>
      </c>
      <c r="AD42" s="51">
        <v>15</v>
      </c>
      <c r="AE42" s="26" t="s">
        <v>102</v>
      </c>
      <c r="AF42" s="23" t="s">
        <v>103</v>
      </c>
      <c r="AG42" s="23">
        <v>1</v>
      </c>
      <c r="AH42" s="24">
        <f t="shared" si="40"/>
        <v>52328.571428571428</v>
      </c>
      <c r="AI42" s="25">
        <v>62271</v>
      </c>
      <c r="AJ42" s="40" t="str">
        <f t="shared" si="26"/>
        <v>SI</v>
      </c>
      <c r="AL42" s="53">
        <f t="shared" si="41"/>
        <v>49220.168067226892</v>
      </c>
      <c r="AM42" s="54">
        <f t="shared" si="42"/>
        <v>-21249.751932773106</v>
      </c>
      <c r="AO42" s="53">
        <f t="shared" si="43"/>
        <v>60232.95185012721</v>
      </c>
      <c r="AP42" s="53">
        <f t="shared" si="44"/>
        <v>60232.95185012721</v>
      </c>
      <c r="AQ42" s="55">
        <f t="shared" si="45"/>
        <v>11444.26085152417</v>
      </c>
      <c r="AR42" s="53">
        <f t="shared" si="46"/>
        <v>71677.212701651384</v>
      </c>
      <c r="AT42" s="53"/>
      <c r="AU42" s="53"/>
      <c r="AV42" s="53"/>
      <c r="AW42" s="53"/>
    </row>
    <row r="43" spans="2:49" ht="46.5" customHeight="1" thickBot="1" x14ac:dyDescent="0.3">
      <c r="B43" s="49">
        <v>32</v>
      </c>
      <c r="C43" s="62" t="s">
        <v>104</v>
      </c>
      <c r="D43" s="3" t="s">
        <v>103</v>
      </c>
      <c r="E43" s="3">
        <v>1</v>
      </c>
      <c r="F43" s="2" t="s">
        <v>104</v>
      </c>
      <c r="G43" s="3" t="s">
        <v>103</v>
      </c>
      <c r="H43" s="42" t="str">
        <f t="shared" si="16"/>
        <v>SI</v>
      </c>
      <c r="I43" s="4">
        <v>31018.12</v>
      </c>
      <c r="J43" s="4">
        <f t="shared" si="34"/>
        <v>31359.60388990826</v>
      </c>
      <c r="K43" s="4"/>
      <c r="L43" s="4" t="str">
        <f t="shared" si="35"/>
        <v>SI</v>
      </c>
      <c r="N43" s="51">
        <v>16</v>
      </c>
      <c r="O43" s="22" t="s">
        <v>104</v>
      </c>
      <c r="P43" s="23" t="s">
        <v>103</v>
      </c>
      <c r="Q43" s="23">
        <v>1</v>
      </c>
      <c r="R43" s="24">
        <f t="shared" si="36"/>
        <v>26410.084033613446</v>
      </c>
      <c r="S43" s="25">
        <v>31428</v>
      </c>
      <c r="T43" s="52">
        <f t="shared" si="37"/>
        <v>0.94062013647791209</v>
      </c>
      <c r="U43" s="40" t="str">
        <f t="shared" si="21"/>
        <v>SI</v>
      </c>
      <c r="V43" s="51">
        <v>16</v>
      </c>
      <c r="W43" s="26" t="s">
        <v>104</v>
      </c>
      <c r="X43" s="23" t="s">
        <v>103</v>
      </c>
      <c r="Y43" s="23">
        <v>1</v>
      </c>
      <c r="Z43" s="24">
        <f t="shared" si="38"/>
        <v>27712.605042016807</v>
      </c>
      <c r="AA43" s="25">
        <v>32978</v>
      </c>
      <c r="AB43" s="52">
        <f t="shared" si="39"/>
        <v>0.98701065485454331</v>
      </c>
      <c r="AC43" s="40" t="str">
        <f t="shared" si="24"/>
        <v>SI</v>
      </c>
      <c r="AD43" s="51">
        <v>16</v>
      </c>
      <c r="AE43" s="26" t="s">
        <v>104</v>
      </c>
      <c r="AF43" s="23" t="s">
        <v>103</v>
      </c>
      <c r="AG43" s="23">
        <v>1</v>
      </c>
      <c r="AH43" s="24">
        <f t="shared" si="40"/>
        <v>28077.310924369751</v>
      </c>
      <c r="AI43" s="25">
        <v>33412</v>
      </c>
      <c r="AJ43" s="40" t="str">
        <f t="shared" si="26"/>
        <v>SI</v>
      </c>
      <c r="AL43" s="53">
        <f t="shared" si="41"/>
        <v>26410.084033613446</v>
      </c>
      <c r="AM43" s="54">
        <f t="shared" si="42"/>
        <v>-4608.0359663865529</v>
      </c>
      <c r="AO43" s="53">
        <f t="shared" si="43"/>
        <v>28884.843961760853</v>
      </c>
      <c r="AP43" s="53">
        <f t="shared" si="44"/>
        <v>28884.843961760853</v>
      </c>
      <c r="AQ43" s="55">
        <f t="shared" si="45"/>
        <v>5488.1203527345624</v>
      </c>
      <c r="AR43" s="53">
        <f t="shared" si="46"/>
        <v>34372.964314495417</v>
      </c>
      <c r="AT43" s="53"/>
      <c r="AU43" s="53"/>
      <c r="AV43" s="53"/>
      <c r="AW43" s="53"/>
    </row>
    <row r="44" spans="2:49" ht="46.5" customHeight="1" thickBot="1" x14ac:dyDescent="0.3">
      <c r="B44" s="49">
        <v>33</v>
      </c>
      <c r="C44" s="62" t="s">
        <v>120</v>
      </c>
      <c r="D44" s="3" t="s">
        <v>4</v>
      </c>
      <c r="E44" s="3">
        <v>1</v>
      </c>
      <c r="F44" s="2" t="s">
        <v>120</v>
      </c>
      <c r="G44" s="3" t="s">
        <v>4</v>
      </c>
      <c r="H44" s="42" t="str">
        <f t="shared" si="16"/>
        <v>SI</v>
      </c>
      <c r="I44" s="4">
        <v>3353.92</v>
      </c>
      <c r="J44" s="4">
        <f t="shared" si="34"/>
        <v>3390.8438899082576</v>
      </c>
      <c r="K44" s="4"/>
      <c r="L44" s="4" t="str">
        <f t="shared" si="35"/>
        <v>SI</v>
      </c>
      <c r="N44" s="51">
        <v>17</v>
      </c>
      <c r="O44" s="22" t="s">
        <v>120</v>
      </c>
      <c r="P44" s="23" t="s">
        <v>4</v>
      </c>
      <c r="Q44" s="23">
        <v>1</v>
      </c>
      <c r="R44" s="24">
        <f t="shared" si="36"/>
        <v>3241.1764705882356</v>
      </c>
      <c r="S44" s="25">
        <v>3857</v>
      </c>
      <c r="T44" s="52">
        <f t="shared" si="37"/>
        <v>0.94073170731707312</v>
      </c>
      <c r="U44" s="40" t="str">
        <f t="shared" si="21"/>
        <v>SI</v>
      </c>
      <c r="V44" s="51">
        <v>17</v>
      </c>
      <c r="W44" s="26" t="s">
        <v>120</v>
      </c>
      <c r="X44" s="23" t="s">
        <v>4</v>
      </c>
      <c r="Y44" s="23">
        <v>1</v>
      </c>
      <c r="Z44" s="24">
        <f t="shared" si="38"/>
        <v>3400.840336134454</v>
      </c>
      <c r="AA44" s="25">
        <v>4047</v>
      </c>
      <c r="AB44" s="52">
        <f t="shared" si="39"/>
        <v>0.98707317073170731</v>
      </c>
      <c r="AC44" s="40" t="str">
        <f t="shared" si="24"/>
        <v>SI</v>
      </c>
      <c r="AD44" s="51">
        <v>17</v>
      </c>
      <c r="AE44" s="26" t="s">
        <v>120</v>
      </c>
      <c r="AF44" s="23" t="s">
        <v>4</v>
      </c>
      <c r="AG44" s="23">
        <v>1</v>
      </c>
      <c r="AH44" s="24">
        <f t="shared" si="40"/>
        <v>3445.3781512605042</v>
      </c>
      <c r="AI44" s="25">
        <v>4100</v>
      </c>
      <c r="AJ44" s="40" t="str">
        <f t="shared" si="26"/>
        <v>SI</v>
      </c>
      <c r="AL44" s="53">
        <f t="shared" si="41"/>
        <v>3241.1764705882356</v>
      </c>
      <c r="AM44" s="54">
        <f t="shared" si="42"/>
        <v>-112.74352941176448</v>
      </c>
      <c r="AO44" s="53">
        <f t="shared" si="43"/>
        <v>3316.0101802482468</v>
      </c>
      <c r="AP44" s="53">
        <f t="shared" si="44"/>
        <v>3316.0101802482468</v>
      </c>
      <c r="AQ44" s="55">
        <f t="shared" si="45"/>
        <v>630.04193424716686</v>
      </c>
      <c r="AR44" s="53">
        <f t="shared" si="46"/>
        <v>3946.0521144954137</v>
      </c>
      <c r="AT44" s="53"/>
      <c r="AU44" s="53"/>
      <c r="AV44" s="53"/>
      <c r="AW44" s="53"/>
    </row>
    <row r="45" spans="2:49" ht="46.5" customHeight="1" thickBot="1" x14ac:dyDescent="0.3">
      <c r="B45" s="49">
        <v>34</v>
      </c>
      <c r="C45" s="62" t="s">
        <v>121</v>
      </c>
      <c r="D45" s="3" t="s">
        <v>4</v>
      </c>
      <c r="E45" s="3">
        <v>1</v>
      </c>
      <c r="F45" s="2" t="s">
        <v>121</v>
      </c>
      <c r="G45" s="3" t="s">
        <v>4</v>
      </c>
      <c r="H45" s="42" t="str">
        <f t="shared" si="16"/>
        <v>SI</v>
      </c>
      <c r="I45" s="4">
        <v>13421.32</v>
      </c>
      <c r="J45" s="4">
        <f t="shared" si="34"/>
        <v>13569.077651376148</v>
      </c>
      <c r="K45" s="4"/>
      <c r="L45" s="4" t="str">
        <f t="shared" si="35"/>
        <v>SI</v>
      </c>
      <c r="N45" s="51">
        <v>18</v>
      </c>
      <c r="O45" s="22" t="s">
        <v>121</v>
      </c>
      <c r="P45" s="23" t="s">
        <v>4</v>
      </c>
      <c r="Q45" s="23">
        <v>1</v>
      </c>
      <c r="R45" s="24">
        <f t="shared" si="36"/>
        <v>12142.857142857143</v>
      </c>
      <c r="S45" s="25">
        <v>14450</v>
      </c>
      <c r="T45" s="52">
        <f t="shared" si="37"/>
        <v>0.94057150296166114</v>
      </c>
      <c r="U45" s="40" t="str">
        <f t="shared" si="21"/>
        <v>SI</v>
      </c>
      <c r="V45" s="51">
        <v>18</v>
      </c>
      <c r="W45" s="26" t="s">
        <v>121</v>
      </c>
      <c r="X45" s="23" t="s">
        <v>4</v>
      </c>
      <c r="Y45" s="23">
        <v>1</v>
      </c>
      <c r="Z45" s="24">
        <f t="shared" si="38"/>
        <v>12742.01680672269</v>
      </c>
      <c r="AA45" s="25">
        <v>15163</v>
      </c>
      <c r="AB45" s="52">
        <f t="shared" si="39"/>
        <v>0.9869817093015687</v>
      </c>
      <c r="AC45" s="40" t="str">
        <f t="shared" si="24"/>
        <v>SI</v>
      </c>
      <c r="AD45" s="51">
        <v>18</v>
      </c>
      <c r="AE45" s="26" t="s">
        <v>121</v>
      </c>
      <c r="AF45" s="23" t="s">
        <v>4</v>
      </c>
      <c r="AG45" s="23">
        <v>1</v>
      </c>
      <c r="AH45" s="24">
        <f t="shared" si="40"/>
        <v>12910.084033613446</v>
      </c>
      <c r="AI45" s="25">
        <v>15363</v>
      </c>
      <c r="AJ45" s="40" t="str">
        <f t="shared" si="26"/>
        <v>SI</v>
      </c>
      <c r="AL45" s="53">
        <f t="shared" si="41"/>
        <v>12142.857142857143</v>
      </c>
      <c r="AM45" s="54">
        <f t="shared" si="42"/>
        <v>-1278.4628571428566</v>
      </c>
      <c r="AO45" s="53">
        <f t="shared" si="43"/>
        <v>12855.967397116645</v>
      </c>
      <c r="AP45" s="53">
        <f t="shared" si="44"/>
        <v>12855.967397116645</v>
      </c>
      <c r="AQ45" s="55">
        <f t="shared" si="45"/>
        <v>2442.6338054521625</v>
      </c>
      <c r="AR45" s="53">
        <f t="shared" si="46"/>
        <v>15298.601202568807</v>
      </c>
      <c r="AT45" s="53"/>
      <c r="AU45" s="53"/>
      <c r="AV45" s="53"/>
      <c r="AW45" s="53"/>
    </row>
    <row r="46" spans="2:49" ht="46.5" customHeight="1" thickBot="1" x14ac:dyDescent="0.3">
      <c r="B46" s="49">
        <v>35</v>
      </c>
      <c r="C46" s="62" t="s">
        <v>122</v>
      </c>
      <c r="D46" s="3" t="s">
        <v>4</v>
      </c>
      <c r="E46" s="3">
        <v>1</v>
      </c>
      <c r="F46" s="2" t="s">
        <v>122</v>
      </c>
      <c r="G46" s="3" t="s">
        <v>4</v>
      </c>
      <c r="H46" s="42" t="str">
        <f t="shared" si="16"/>
        <v>SI</v>
      </c>
      <c r="I46" s="4">
        <v>7828.32</v>
      </c>
      <c r="J46" s="4">
        <f t="shared" si="34"/>
        <v>7914.5033394495422</v>
      </c>
      <c r="K46" s="4"/>
      <c r="L46" s="4" t="str">
        <f t="shared" si="35"/>
        <v>SI</v>
      </c>
      <c r="N46" s="51">
        <v>19</v>
      </c>
      <c r="O46" s="22" t="s">
        <v>122</v>
      </c>
      <c r="P46" s="23" t="s">
        <v>4</v>
      </c>
      <c r="Q46" s="23">
        <v>1</v>
      </c>
      <c r="R46" s="24">
        <f t="shared" si="36"/>
        <v>9004.2016806722695</v>
      </c>
      <c r="S46" s="25">
        <v>10715</v>
      </c>
      <c r="T46" s="52">
        <f t="shared" si="37"/>
        <v>0.94065490299359145</v>
      </c>
      <c r="U46" s="40" t="str">
        <f t="shared" si="21"/>
        <v>SI</v>
      </c>
      <c r="V46" s="51">
        <v>19</v>
      </c>
      <c r="W46" s="26" t="s">
        <v>122</v>
      </c>
      <c r="X46" s="23" t="s">
        <v>4</v>
      </c>
      <c r="Y46" s="23">
        <v>1</v>
      </c>
      <c r="Z46" s="24">
        <f t="shared" si="38"/>
        <v>9447.8991596638662</v>
      </c>
      <c r="AA46" s="25">
        <v>11243</v>
      </c>
      <c r="AB46" s="52">
        <f t="shared" si="39"/>
        <v>0.9870072864542182</v>
      </c>
      <c r="AC46" s="40" t="str">
        <f t="shared" si="24"/>
        <v>SI</v>
      </c>
      <c r="AD46" s="51">
        <v>19</v>
      </c>
      <c r="AE46" s="26" t="s">
        <v>122</v>
      </c>
      <c r="AF46" s="23" t="s">
        <v>4</v>
      </c>
      <c r="AG46" s="23">
        <v>1</v>
      </c>
      <c r="AH46" s="24">
        <f t="shared" si="40"/>
        <v>9572.268907563026</v>
      </c>
      <c r="AI46" s="25">
        <v>11391</v>
      </c>
      <c r="AJ46" s="40" t="str">
        <f t="shared" si="26"/>
        <v>SI</v>
      </c>
      <c r="AL46" s="53">
        <f t="shared" si="41"/>
        <v>9004.2016806722695</v>
      </c>
      <c r="AM46" s="54">
        <f t="shared" si="42"/>
        <v>1175.8816806722698</v>
      </c>
      <c r="AO46" s="53">
        <f t="shared" si="43"/>
        <v>8459.3525100609058</v>
      </c>
      <c r="AP46" s="53">
        <f t="shared" si="44"/>
        <v>8459.3525100609058</v>
      </c>
      <c r="AQ46" s="55">
        <f t="shared" si="45"/>
        <v>1607.2769769115721</v>
      </c>
      <c r="AR46" s="53">
        <f t="shared" si="46"/>
        <v>10066.629486972477</v>
      </c>
      <c r="AT46" s="53"/>
      <c r="AU46" s="53"/>
      <c r="AV46" s="53"/>
      <c r="AW46" s="53"/>
    </row>
    <row r="47" spans="2:49" ht="46.5" customHeight="1" thickBot="1" x14ac:dyDescent="0.3">
      <c r="B47" s="49">
        <v>36</v>
      </c>
      <c r="C47" s="62" t="s">
        <v>123</v>
      </c>
      <c r="D47" s="3" t="s">
        <v>4</v>
      </c>
      <c r="E47" s="3">
        <v>1</v>
      </c>
      <c r="F47" s="2" t="s">
        <v>123</v>
      </c>
      <c r="G47" s="3" t="s">
        <v>4</v>
      </c>
      <c r="H47" s="42" t="str">
        <f t="shared" si="16"/>
        <v>SI</v>
      </c>
      <c r="I47" s="4">
        <v>3577.64</v>
      </c>
      <c r="J47" s="4">
        <f t="shared" si="34"/>
        <v>3617.0268623853212</v>
      </c>
      <c r="K47" s="4"/>
      <c r="L47" s="4" t="str">
        <f t="shared" si="35"/>
        <v>SI</v>
      </c>
      <c r="N47" s="51">
        <v>20</v>
      </c>
      <c r="O47" s="22" t="s">
        <v>123</v>
      </c>
      <c r="P47" s="23" t="s">
        <v>4</v>
      </c>
      <c r="Q47" s="23">
        <v>1</v>
      </c>
      <c r="R47" s="24">
        <f t="shared" si="36"/>
        <v>12004.20168067227</v>
      </c>
      <c r="S47" s="25">
        <v>14285</v>
      </c>
      <c r="T47" s="52">
        <f t="shared" si="37"/>
        <v>0.94060709817607169</v>
      </c>
      <c r="U47" s="40" t="str">
        <f t="shared" si="21"/>
        <v>SI</v>
      </c>
      <c r="V47" s="51">
        <v>20</v>
      </c>
      <c r="W47" s="26" t="s">
        <v>123</v>
      </c>
      <c r="X47" s="23" t="s">
        <v>4</v>
      </c>
      <c r="Y47" s="23">
        <v>1</v>
      </c>
      <c r="Z47" s="24">
        <f t="shared" si="38"/>
        <v>12596.638655462186</v>
      </c>
      <c r="AA47" s="25">
        <v>14990</v>
      </c>
      <c r="AB47" s="52">
        <f t="shared" si="39"/>
        <v>0.98702837953512867</v>
      </c>
      <c r="AC47" s="40" t="str">
        <f t="shared" si="24"/>
        <v>SI</v>
      </c>
      <c r="AD47" s="51">
        <v>20</v>
      </c>
      <c r="AE47" s="26" t="s">
        <v>123</v>
      </c>
      <c r="AF47" s="23" t="s">
        <v>4</v>
      </c>
      <c r="AG47" s="23">
        <v>1</v>
      </c>
      <c r="AH47" s="24">
        <f t="shared" si="40"/>
        <v>12762.18487394958</v>
      </c>
      <c r="AI47" s="25">
        <v>15187</v>
      </c>
      <c r="AJ47" s="40" t="str">
        <f t="shared" si="26"/>
        <v>SI</v>
      </c>
      <c r="AL47" s="53">
        <f t="shared" si="41"/>
        <v>12004.20168067227</v>
      </c>
      <c r="AM47" s="54">
        <f t="shared" si="42"/>
        <v>8426.5616806722701</v>
      </c>
      <c r="AO47" s="53">
        <f t="shared" si="43"/>
        <v>7810.6142715287951</v>
      </c>
      <c r="AP47" s="53">
        <f t="shared" si="44"/>
        <v>7810.6142715287951</v>
      </c>
      <c r="AQ47" s="55">
        <f t="shared" si="45"/>
        <v>1484.016711590471</v>
      </c>
      <c r="AR47" s="53">
        <f t="shared" si="46"/>
        <v>9294.6309831192666</v>
      </c>
      <c r="AT47" s="53"/>
      <c r="AU47" s="53"/>
      <c r="AV47" s="53"/>
      <c r="AW47" s="53"/>
    </row>
    <row r="48" spans="2:49" ht="46.5" customHeight="1" thickBot="1" x14ac:dyDescent="0.3">
      <c r="B48" s="49">
        <v>37</v>
      </c>
      <c r="C48" s="62" t="s">
        <v>124</v>
      </c>
      <c r="D48" s="3" t="s">
        <v>32</v>
      </c>
      <c r="E48" s="3">
        <v>1</v>
      </c>
      <c r="F48" s="2" t="s">
        <v>124</v>
      </c>
      <c r="G48" s="3" t="s">
        <v>32</v>
      </c>
      <c r="H48" s="42" t="str">
        <f t="shared" si="16"/>
        <v>SI</v>
      </c>
      <c r="I48" s="4">
        <v>75442.52</v>
      </c>
      <c r="J48" s="4">
        <f t="shared" si="34"/>
        <v>76273.07985321102</v>
      </c>
      <c r="K48" s="4"/>
      <c r="L48" s="4" t="str">
        <f t="shared" si="35"/>
        <v>SI</v>
      </c>
      <c r="N48" s="51">
        <v>21</v>
      </c>
      <c r="O48" s="22" t="s">
        <v>124</v>
      </c>
      <c r="P48" s="23" t="s">
        <v>32</v>
      </c>
      <c r="Q48" s="23">
        <v>1</v>
      </c>
      <c r="R48" s="24">
        <f t="shared" si="36"/>
        <v>188355.46218487396</v>
      </c>
      <c r="S48" s="25">
        <v>224143</v>
      </c>
      <c r="T48" s="52">
        <f t="shared" si="37"/>
        <v>0.94061142701273637</v>
      </c>
      <c r="U48" s="40" t="str">
        <f t="shared" si="21"/>
        <v>SI</v>
      </c>
      <c r="V48" s="51">
        <v>21</v>
      </c>
      <c r="W48" s="26" t="s">
        <v>124</v>
      </c>
      <c r="X48" s="23" t="s">
        <v>32</v>
      </c>
      <c r="Y48" s="23">
        <v>1</v>
      </c>
      <c r="Z48" s="24">
        <f t="shared" si="38"/>
        <v>197644.53781512607</v>
      </c>
      <c r="AA48" s="25">
        <v>235197</v>
      </c>
      <c r="AB48" s="52">
        <f t="shared" si="39"/>
        <v>0.98699930758093957</v>
      </c>
      <c r="AC48" s="40" t="str">
        <f t="shared" si="24"/>
        <v>SI</v>
      </c>
      <c r="AD48" s="51">
        <v>21</v>
      </c>
      <c r="AE48" s="26" t="s">
        <v>124</v>
      </c>
      <c r="AF48" s="23" t="s">
        <v>32</v>
      </c>
      <c r="AG48" s="23">
        <v>1</v>
      </c>
      <c r="AH48" s="24">
        <f t="shared" si="40"/>
        <v>200247.89915966388</v>
      </c>
      <c r="AI48" s="25">
        <v>238295</v>
      </c>
      <c r="AJ48" s="40" t="str">
        <f t="shared" si="26"/>
        <v>SI</v>
      </c>
      <c r="AL48" s="53">
        <f t="shared" si="41"/>
        <v>188355.46218487396</v>
      </c>
      <c r="AM48" s="54">
        <f t="shared" si="42"/>
        <v>112912.94218487396</v>
      </c>
      <c r="AO48" s="53">
        <f t="shared" si="43"/>
        <v>132314.2710190425</v>
      </c>
      <c r="AP48" s="53">
        <f t="shared" si="44"/>
        <v>132314.2710190425</v>
      </c>
      <c r="AQ48" s="55">
        <f t="shared" si="45"/>
        <v>25139.711493618073</v>
      </c>
      <c r="AR48" s="53">
        <f t="shared" si="46"/>
        <v>157453.98251266056</v>
      </c>
      <c r="AT48" s="53"/>
      <c r="AU48" s="53"/>
      <c r="AV48" s="53"/>
      <c r="AW48" s="53"/>
    </row>
    <row r="49" spans="2:49" ht="46.5" customHeight="1" thickBot="1" x14ac:dyDescent="0.3">
      <c r="B49" s="49">
        <v>38</v>
      </c>
      <c r="C49" s="62" t="s">
        <v>125</v>
      </c>
      <c r="D49" s="3" t="s">
        <v>32</v>
      </c>
      <c r="E49" s="3">
        <v>1</v>
      </c>
      <c r="F49" s="2" t="s">
        <v>125</v>
      </c>
      <c r="G49" s="3" t="s">
        <v>32</v>
      </c>
      <c r="H49" s="42" t="str">
        <f t="shared" si="16"/>
        <v>SI</v>
      </c>
      <c r="I49" s="4">
        <v>90045.42</v>
      </c>
      <c r="J49" s="4">
        <f t="shared" si="34"/>
        <v>91036.745724770648</v>
      </c>
      <c r="K49" s="4"/>
      <c r="L49" s="4" t="str">
        <f t="shared" si="35"/>
        <v>SI</v>
      </c>
      <c r="N49" s="51">
        <v>22</v>
      </c>
      <c r="O49" s="22" t="s">
        <v>125</v>
      </c>
      <c r="P49" s="23" t="s">
        <v>32</v>
      </c>
      <c r="Q49" s="23">
        <v>1</v>
      </c>
      <c r="R49" s="24">
        <f t="shared" si="36"/>
        <v>109244.53781512605</v>
      </c>
      <c r="S49" s="25">
        <v>130001</v>
      </c>
      <c r="T49" s="52">
        <f t="shared" si="37"/>
        <v>0.94061168230723036</v>
      </c>
      <c r="U49" s="40" t="str">
        <f t="shared" si="21"/>
        <v>SI</v>
      </c>
      <c r="V49" s="51">
        <v>22</v>
      </c>
      <c r="W49" s="26" t="s">
        <v>125</v>
      </c>
      <c r="X49" s="23" t="s">
        <v>32</v>
      </c>
      <c r="Y49" s="23">
        <v>1</v>
      </c>
      <c r="Z49" s="24">
        <f t="shared" si="38"/>
        <v>114631.93277310925</v>
      </c>
      <c r="AA49" s="25">
        <v>136412</v>
      </c>
      <c r="AB49" s="52">
        <f t="shared" si="39"/>
        <v>0.98699795237647336</v>
      </c>
      <c r="AC49" s="40" t="str">
        <f t="shared" si="24"/>
        <v>SI</v>
      </c>
      <c r="AD49" s="51">
        <v>22</v>
      </c>
      <c r="AE49" s="26" t="s">
        <v>125</v>
      </c>
      <c r="AF49" s="23" t="s">
        <v>32</v>
      </c>
      <c r="AG49" s="23">
        <v>1</v>
      </c>
      <c r="AH49" s="24">
        <f t="shared" si="40"/>
        <v>116142.01680672269</v>
      </c>
      <c r="AI49" s="25">
        <v>138209</v>
      </c>
      <c r="AJ49" s="40" t="str">
        <f t="shared" si="26"/>
        <v>SI</v>
      </c>
      <c r="AL49" s="53">
        <f t="shared" si="41"/>
        <v>109244.53781512605</v>
      </c>
      <c r="AM49" s="54">
        <f t="shared" si="42"/>
        <v>19199.117815126054</v>
      </c>
      <c r="AO49" s="53">
        <f t="shared" si="43"/>
        <v>100140.64176994836</v>
      </c>
      <c r="AP49" s="53">
        <f t="shared" si="44"/>
        <v>100140.64176994836</v>
      </c>
      <c r="AQ49" s="55">
        <f t="shared" si="45"/>
        <v>19026.721936290189</v>
      </c>
      <c r="AR49" s="53">
        <f t="shared" si="46"/>
        <v>119167.36370623854</v>
      </c>
      <c r="AT49" s="53"/>
      <c r="AU49" s="53"/>
      <c r="AV49" s="53"/>
      <c r="AW49" s="53"/>
    </row>
    <row r="50" spans="2:49" ht="46.5" customHeight="1" thickBot="1" x14ac:dyDescent="0.3">
      <c r="B50" s="49">
        <v>39</v>
      </c>
      <c r="C50" s="62" t="s">
        <v>126</v>
      </c>
      <c r="D50" s="3" t="s">
        <v>32</v>
      </c>
      <c r="E50" s="3">
        <v>1</v>
      </c>
      <c r="F50" s="2" t="s">
        <v>126</v>
      </c>
      <c r="G50" s="3" t="s">
        <v>32</v>
      </c>
      <c r="H50" s="42" t="str">
        <f t="shared" si="16"/>
        <v>SI</v>
      </c>
      <c r="I50" s="4">
        <v>3130.2</v>
      </c>
      <c r="J50" s="4">
        <f t="shared" si="34"/>
        <v>3164.660917431193</v>
      </c>
      <c r="K50" s="4"/>
      <c r="L50" s="4" t="str">
        <f t="shared" si="35"/>
        <v>SI</v>
      </c>
      <c r="N50" s="51">
        <v>23</v>
      </c>
      <c r="O50" s="22" t="s">
        <v>126</v>
      </c>
      <c r="P50" s="23" t="s">
        <v>32</v>
      </c>
      <c r="Q50" s="23">
        <v>1</v>
      </c>
      <c r="R50" s="24">
        <f t="shared" si="36"/>
        <v>1800</v>
      </c>
      <c r="S50" s="25">
        <v>2142</v>
      </c>
      <c r="T50" s="52">
        <f t="shared" si="37"/>
        <v>0.94029850746268662</v>
      </c>
      <c r="U50" s="40" t="str">
        <f t="shared" si="21"/>
        <v>SI</v>
      </c>
      <c r="V50" s="51">
        <v>23</v>
      </c>
      <c r="W50" s="26" t="s">
        <v>126</v>
      </c>
      <c r="X50" s="23" t="s">
        <v>32</v>
      </c>
      <c r="Y50" s="23">
        <v>1</v>
      </c>
      <c r="Z50" s="24">
        <f t="shared" si="38"/>
        <v>1889.0756302521008</v>
      </c>
      <c r="AA50" s="25">
        <v>2248</v>
      </c>
      <c r="AB50" s="52">
        <f t="shared" si="39"/>
        <v>0.98683055311676915</v>
      </c>
      <c r="AC50" s="40" t="str">
        <f t="shared" si="24"/>
        <v>SI</v>
      </c>
      <c r="AD50" s="51">
        <v>23</v>
      </c>
      <c r="AE50" s="26" t="s">
        <v>126</v>
      </c>
      <c r="AF50" s="23" t="s">
        <v>32</v>
      </c>
      <c r="AG50" s="23">
        <v>1</v>
      </c>
      <c r="AH50" s="24">
        <f t="shared" si="40"/>
        <v>1914.2857142857144</v>
      </c>
      <c r="AI50" s="25">
        <v>2278</v>
      </c>
      <c r="AJ50" s="40" t="str">
        <f t="shared" si="26"/>
        <v>SI</v>
      </c>
      <c r="AL50" s="53">
        <f t="shared" si="41"/>
        <v>1800</v>
      </c>
      <c r="AM50" s="54">
        <f t="shared" si="42"/>
        <v>-1330.1999999999998</v>
      </c>
      <c r="AO50" s="53">
        <f t="shared" si="43"/>
        <v>2482.3304587155963</v>
      </c>
      <c r="AP50" s="53">
        <f t="shared" si="44"/>
        <v>2482.3304587155963</v>
      </c>
      <c r="AQ50" s="55">
        <f t="shared" si="45"/>
        <v>471.64278715596328</v>
      </c>
      <c r="AR50" s="53">
        <f t="shared" si="46"/>
        <v>2953.9732458715594</v>
      </c>
      <c r="AT50" s="53"/>
      <c r="AU50" s="53"/>
      <c r="AV50" s="53"/>
      <c r="AW50" s="53"/>
    </row>
    <row r="51" spans="2:49" ht="46.5" customHeight="1" thickBot="1" x14ac:dyDescent="0.3">
      <c r="B51" s="49">
        <v>40</v>
      </c>
      <c r="C51" s="62" t="s">
        <v>127</v>
      </c>
      <c r="D51" s="3" t="s">
        <v>32</v>
      </c>
      <c r="E51" s="3">
        <v>1</v>
      </c>
      <c r="F51" s="2" t="s">
        <v>127</v>
      </c>
      <c r="G51" s="3" t="s">
        <v>32</v>
      </c>
      <c r="H51" s="42" t="str">
        <f t="shared" si="16"/>
        <v>SI</v>
      </c>
      <c r="I51" s="4">
        <v>5904.14</v>
      </c>
      <c r="J51" s="4">
        <f t="shared" si="34"/>
        <v>5969.1397064220191</v>
      </c>
      <c r="K51" s="4"/>
      <c r="L51" s="4" t="str">
        <f t="shared" si="35"/>
        <v>SI</v>
      </c>
      <c r="N51" s="51">
        <v>24</v>
      </c>
      <c r="O51" s="22" t="s">
        <v>127</v>
      </c>
      <c r="P51" s="23" t="s">
        <v>32</v>
      </c>
      <c r="Q51" s="23">
        <v>1</v>
      </c>
      <c r="R51" s="24">
        <f t="shared" si="36"/>
        <v>3585.7142857142858</v>
      </c>
      <c r="S51" s="25">
        <v>4267</v>
      </c>
      <c r="T51" s="52">
        <f t="shared" si="37"/>
        <v>0.9406966490299824</v>
      </c>
      <c r="U51" s="40" t="str">
        <f t="shared" si="21"/>
        <v>SI</v>
      </c>
      <c r="V51" s="51">
        <v>24</v>
      </c>
      <c r="W51" s="26" t="s">
        <v>127</v>
      </c>
      <c r="X51" s="23" t="s">
        <v>32</v>
      </c>
      <c r="Y51" s="23">
        <v>1</v>
      </c>
      <c r="Z51" s="24">
        <f t="shared" si="38"/>
        <v>3762.1848739495799</v>
      </c>
      <c r="AA51" s="25">
        <v>4477</v>
      </c>
      <c r="AB51" s="52">
        <f t="shared" si="39"/>
        <v>0.98699294532627868</v>
      </c>
      <c r="AC51" s="40" t="str">
        <f t="shared" si="24"/>
        <v>SI</v>
      </c>
      <c r="AD51" s="51">
        <v>24</v>
      </c>
      <c r="AE51" s="26" t="s">
        <v>127</v>
      </c>
      <c r="AF51" s="23" t="s">
        <v>32</v>
      </c>
      <c r="AG51" s="23">
        <v>1</v>
      </c>
      <c r="AH51" s="24">
        <f t="shared" si="40"/>
        <v>3811.7647058823532</v>
      </c>
      <c r="AI51" s="25">
        <v>4536</v>
      </c>
      <c r="AJ51" s="40" t="str">
        <f t="shared" si="26"/>
        <v>SI</v>
      </c>
      <c r="AL51" s="53">
        <f t="shared" si="41"/>
        <v>3585.7142857142858</v>
      </c>
      <c r="AM51" s="54">
        <f t="shared" si="42"/>
        <v>-2318.4257142857145</v>
      </c>
      <c r="AO51" s="53">
        <f t="shared" si="43"/>
        <v>4777.4269960681522</v>
      </c>
      <c r="AP51" s="53">
        <f t="shared" si="44"/>
        <v>4777.4269960681522</v>
      </c>
      <c r="AQ51" s="55">
        <f t="shared" si="45"/>
        <v>907.71112925294892</v>
      </c>
      <c r="AR51" s="53">
        <f t="shared" si="46"/>
        <v>5685.1381253211011</v>
      </c>
      <c r="AT51" s="53"/>
      <c r="AU51" s="53"/>
      <c r="AV51" s="53"/>
      <c r="AW51" s="53"/>
    </row>
    <row r="52" spans="2:49" ht="46.5" customHeight="1" thickBot="1" x14ac:dyDescent="0.3">
      <c r="B52" s="49">
        <v>41</v>
      </c>
      <c r="C52" s="62" t="s">
        <v>131</v>
      </c>
      <c r="D52" s="3" t="s">
        <v>4</v>
      </c>
      <c r="E52" s="3">
        <v>1</v>
      </c>
      <c r="F52" s="2" t="s">
        <v>131</v>
      </c>
      <c r="G52" s="3" t="s">
        <v>4</v>
      </c>
      <c r="H52" s="42" t="str">
        <f t="shared" si="16"/>
        <v>SI</v>
      </c>
      <c r="I52" s="4">
        <v>4472.5200000000004</v>
      </c>
      <c r="J52" s="4">
        <f t="shared" si="34"/>
        <v>4521.7587522935792</v>
      </c>
      <c r="K52" s="4"/>
      <c r="L52" s="4" t="str">
        <f t="shared" si="35"/>
        <v>SI</v>
      </c>
      <c r="N52" s="51">
        <v>25</v>
      </c>
      <c r="O52" s="22" t="s">
        <v>131</v>
      </c>
      <c r="P52" s="23" t="s">
        <v>4</v>
      </c>
      <c r="Q52" s="23">
        <v>1</v>
      </c>
      <c r="R52" s="24">
        <f t="shared" si="36"/>
        <v>6002.5210084033615</v>
      </c>
      <c r="S52" s="25">
        <v>7143</v>
      </c>
      <c r="T52" s="52">
        <f t="shared" si="37"/>
        <v>0.94061100869107195</v>
      </c>
      <c r="U52" s="40" t="str">
        <f t="shared" si="21"/>
        <v>SI</v>
      </c>
      <c r="V52" s="51">
        <v>25</v>
      </c>
      <c r="W52" s="26" t="s">
        <v>131</v>
      </c>
      <c r="X52" s="23" t="s">
        <v>4</v>
      </c>
      <c r="Y52" s="23">
        <v>1</v>
      </c>
      <c r="Z52" s="24">
        <f t="shared" si="38"/>
        <v>6298.3193277310929</v>
      </c>
      <c r="AA52" s="25">
        <v>7495</v>
      </c>
      <c r="AB52" s="52">
        <f t="shared" si="39"/>
        <v>0.9869633921516987</v>
      </c>
      <c r="AC52" s="40" t="str">
        <f t="shared" si="24"/>
        <v>SI</v>
      </c>
      <c r="AD52" s="51">
        <v>25</v>
      </c>
      <c r="AE52" s="26" t="s">
        <v>131</v>
      </c>
      <c r="AF52" s="23" t="s">
        <v>4</v>
      </c>
      <c r="AG52" s="23">
        <v>1</v>
      </c>
      <c r="AH52" s="24">
        <f t="shared" si="40"/>
        <v>6381.5126050420167</v>
      </c>
      <c r="AI52" s="25">
        <v>7594</v>
      </c>
      <c r="AJ52" s="40" t="str">
        <f t="shared" si="26"/>
        <v>SI</v>
      </c>
      <c r="AL52" s="53">
        <f t="shared" si="41"/>
        <v>6002.5210084033615</v>
      </c>
      <c r="AM52" s="54">
        <f t="shared" si="42"/>
        <v>1530.0010084033611</v>
      </c>
      <c r="AO52" s="53">
        <f t="shared" si="43"/>
        <v>5262.1398803484699</v>
      </c>
      <c r="AP52" s="53">
        <f t="shared" si="44"/>
        <v>5262.1398803484699</v>
      </c>
      <c r="AQ52" s="55">
        <f t="shared" si="45"/>
        <v>999.80657726620927</v>
      </c>
      <c r="AR52" s="53">
        <f t="shared" si="46"/>
        <v>6261.9464576146793</v>
      </c>
      <c r="AT52" s="53"/>
      <c r="AU52" s="53"/>
      <c r="AV52" s="53"/>
      <c r="AW52" s="53"/>
    </row>
    <row r="53" spans="2:49" ht="46.5" customHeight="1" thickBot="1" x14ac:dyDescent="0.3">
      <c r="B53" s="49">
        <v>42</v>
      </c>
      <c r="C53" s="62" t="s">
        <v>132</v>
      </c>
      <c r="D53" s="3" t="s">
        <v>4</v>
      </c>
      <c r="E53" s="3">
        <v>1</v>
      </c>
      <c r="F53" s="2" t="s">
        <v>132</v>
      </c>
      <c r="G53" s="3" t="s">
        <v>4</v>
      </c>
      <c r="H53" s="42" t="str">
        <f t="shared" si="16"/>
        <v>SI</v>
      </c>
      <c r="I53" s="4">
        <v>15322.94</v>
      </c>
      <c r="J53" s="4">
        <f t="shared" si="34"/>
        <v>15491.632917431194</v>
      </c>
      <c r="K53" s="4"/>
      <c r="L53" s="4" t="str">
        <f t="shared" si="35"/>
        <v>SI</v>
      </c>
      <c r="N53" s="51">
        <v>26</v>
      </c>
      <c r="O53" s="22" t="s">
        <v>132</v>
      </c>
      <c r="P53" s="23" t="s">
        <v>4</v>
      </c>
      <c r="Q53" s="23">
        <v>1</v>
      </c>
      <c r="R53" s="24">
        <f t="shared" si="36"/>
        <v>10214.285714285716</v>
      </c>
      <c r="S53" s="25">
        <v>12155</v>
      </c>
      <c r="T53" s="52">
        <f t="shared" si="37"/>
        <v>0.94064386317907445</v>
      </c>
      <c r="U53" s="40" t="str">
        <f t="shared" si="21"/>
        <v>SI</v>
      </c>
      <c r="V53" s="51">
        <v>26</v>
      </c>
      <c r="W53" s="26" t="s">
        <v>132</v>
      </c>
      <c r="X53" s="23" t="s">
        <v>4</v>
      </c>
      <c r="Y53" s="23">
        <v>1</v>
      </c>
      <c r="Z53" s="24">
        <f t="shared" si="38"/>
        <v>10717.64705882353</v>
      </c>
      <c r="AA53" s="25">
        <v>12754</v>
      </c>
      <c r="AB53" s="52">
        <f t="shared" si="39"/>
        <v>0.98699891657638139</v>
      </c>
      <c r="AC53" s="40" t="str">
        <f t="shared" si="24"/>
        <v>SI</v>
      </c>
      <c r="AD53" s="51">
        <v>26</v>
      </c>
      <c r="AE53" s="26" t="s">
        <v>132</v>
      </c>
      <c r="AF53" s="23" t="s">
        <v>4</v>
      </c>
      <c r="AG53" s="23">
        <v>1</v>
      </c>
      <c r="AH53" s="24">
        <f t="shared" si="40"/>
        <v>10858.823529411766</v>
      </c>
      <c r="AI53" s="25">
        <v>12922</v>
      </c>
      <c r="AJ53" s="40" t="str">
        <f t="shared" si="26"/>
        <v>SI</v>
      </c>
      <c r="AL53" s="53">
        <f t="shared" si="41"/>
        <v>10214.285714285716</v>
      </c>
      <c r="AM53" s="54">
        <f t="shared" si="42"/>
        <v>-5108.6542857142849</v>
      </c>
      <c r="AO53" s="53">
        <f t="shared" si="43"/>
        <v>12852.959315858454</v>
      </c>
      <c r="AP53" s="53">
        <f t="shared" si="44"/>
        <v>12852.959315858454</v>
      </c>
      <c r="AQ53" s="55">
        <f t="shared" si="45"/>
        <v>2442.0622700131062</v>
      </c>
      <c r="AR53" s="53">
        <f t="shared" si="46"/>
        <v>15295.02158587156</v>
      </c>
      <c r="AT53" s="53"/>
      <c r="AU53" s="53"/>
      <c r="AV53" s="53"/>
      <c r="AW53" s="53"/>
    </row>
    <row r="54" spans="2:49" ht="46.5" customHeight="1" thickBot="1" x14ac:dyDescent="0.3">
      <c r="B54" s="49">
        <v>43</v>
      </c>
      <c r="C54" s="62" t="s">
        <v>133</v>
      </c>
      <c r="D54" s="3" t="s">
        <v>4</v>
      </c>
      <c r="E54" s="3">
        <v>1</v>
      </c>
      <c r="F54" s="2" t="s">
        <v>133</v>
      </c>
      <c r="G54" s="3" t="s">
        <v>4</v>
      </c>
      <c r="H54" s="42" t="str">
        <f t="shared" si="16"/>
        <v>SI</v>
      </c>
      <c r="I54" s="4">
        <v>2459.04</v>
      </c>
      <c r="J54" s="4">
        <f t="shared" si="34"/>
        <v>2486.1120000000001</v>
      </c>
      <c r="K54" s="4"/>
      <c r="L54" s="4" t="str">
        <f t="shared" si="35"/>
        <v>SI</v>
      </c>
      <c r="N54" s="51">
        <v>27</v>
      </c>
      <c r="O54" s="22" t="s">
        <v>133</v>
      </c>
      <c r="P54" s="23" t="s">
        <v>4</v>
      </c>
      <c r="Q54" s="23">
        <v>1</v>
      </c>
      <c r="R54" s="24">
        <f t="shared" si="36"/>
        <v>2314.2857142857142</v>
      </c>
      <c r="S54" s="25">
        <v>2754</v>
      </c>
      <c r="T54" s="52">
        <f t="shared" si="37"/>
        <v>0.94057377049180324</v>
      </c>
      <c r="U54" s="40" t="str">
        <f t="shared" si="21"/>
        <v>SI</v>
      </c>
      <c r="V54" s="51">
        <v>27</v>
      </c>
      <c r="W54" s="26" t="s">
        <v>133</v>
      </c>
      <c r="X54" s="23" t="s">
        <v>4</v>
      </c>
      <c r="Y54" s="23">
        <v>1</v>
      </c>
      <c r="Z54" s="24">
        <f t="shared" si="38"/>
        <v>2428.5714285714289</v>
      </c>
      <c r="AA54" s="25">
        <v>2890</v>
      </c>
      <c r="AB54" s="52">
        <f t="shared" si="39"/>
        <v>0.98702185792349728</v>
      </c>
      <c r="AC54" s="40" t="str">
        <f t="shared" si="24"/>
        <v>SI</v>
      </c>
      <c r="AD54" s="51">
        <v>27</v>
      </c>
      <c r="AE54" s="26" t="s">
        <v>133</v>
      </c>
      <c r="AF54" s="23" t="s">
        <v>4</v>
      </c>
      <c r="AG54" s="23">
        <v>1</v>
      </c>
      <c r="AH54" s="24">
        <f t="shared" si="40"/>
        <v>2460.5042016806724</v>
      </c>
      <c r="AI54" s="25">
        <v>2928</v>
      </c>
      <c r="AJ54" s="40" t="str">
        <f t="shared" si="26"/>
        <v>SI</v>
      </c>
      <c r="AL54" s="53">
        <f t="shared" si="41"/>
        <v>2314.2857142857142</v>
      </c>
      <c r="AM54" s="54">
        <f t="shared" si="42"/>
        <v>-144.75428571428574</v>
      </c>
      <c r="AO54" s="53">
        <f t="shared" si="43"/>
        <v>2400.1988571428574</v>
      </c>
      <c r="AP54" s="53">
        <f t="shared" si="44"/>
        <v>2400.1988571428574</v>
      </c>
      <c r="AQ54" s="55">
        <f t="shared" si="45"/>
        <v>456.03778285714293</v>
      </c>
      <c r="AR54" s="53">
        <f t="shared" si="46"/>
        <v>2856.2366400000001</v>
      </c>
      <c r="AT54" s="53"/>
      <c r="AU54" s="53"/>
      <c r="AV54" s="53"/>
      <c r="AW54" s="53"/>
    </row>
    <row r="55" spans="2:49" ht="46.5" customHeight="1" thickBot="1" x14ac:dyDescent="0.3">
      <c r="B55" s="49">
        <v>44</v>
      </c>
      <c r="C55" s="62" t="s">
        <v>134</v>
      </c>
      <c r="D55" s="3" t="s">
        <v>4</v>
      </c>
      <c r="E55" s="3">
        <v>1</v>
      </c>
      <c r="F55" s="2" t="s">
        <v>134</v>
      </c>
      <c r="G55" s="3" t="s">
        <v>4</v>
      </c>
      <c r="H55" s="42" t="str">
        <f t="shared" si="16"/>
        <v>SI</v>
      </c>
      <c r="I55" s="4">
        <v>2235.3200000000002</v>
      </c>
      <c r="J55" s="4">
        <f t="shared" si="34"/>
        <v>2259.9290275229364</v>
      </c>
      <c r="K55" s="4"/>
      <c r="L55" s="4" t="str">
        <f t="shared" si="35"/>
        <v>SI</v>
      </c>
      <c r="N55" s="51">
        <v>28</v>
      </c>
      <c r="O55" s="22" t="s">
        <v>134</v>
      </c>
      <c r="P55" s="23" t="s">
        <v>4</v>
      </c>
      <c r="Q55" s="23">
        <v>1</v>
      </c>
      <c r="R55" s="24">
        <f t="shared" si="36"/>
        <v>3200</v>
      </c>
      <c r="S55" s="25">
        <v>3808</v>
      </c>
      <c r="T55" s="52">
        <f t="shared" si="37"/>
        <v>0.94047913064954314</v>
      </c>
      <c r="U55" s="40" t="str">
        <f t="shared" si="21"/>
        <v>SI</v>
      </c>
      <c r="V55" s="51">
        <v>28</v>
      </c>
      <c r="W55" s="26" t="s">
        <v>134</v>
      </c>
      <c r="X55" s="23" t="s">
        <v>4</v>
      </c>
      <c r="Y55" s="23">
        <v>1</v>
      </c>
      <c r="Z55" s="24">
        <f t="shared" si="38"/>
        <v>3357.9831932773109</v>
      </c>
      <c r="AA55" s="25">
        <v>3996</v>
      </c>
      <c r="AB55" s="52">
        <f t="shared" si="39"/>
        <v>0.98691034823413193</v>
      </c>
      <c r="AC55" s="40" t="str">
        <f t="shared" si="24"/>
        <v>SI</v>
      </c>
      <c r="AD55" s="51">
        <v>28</v>
      </c>
      <c r="AE55" s="26" t="s">
        <v>134</v>
      </c>
      <c r="AF55" s="23" t="s">
        <v>4</v>
      </c>
      <c r="AG55" s="23">
        <v>1</v>
      </c>
      <c r="AH55" s="24">
        <f t="shared" si="40"/>
        <v>3402.5210084033615</v>
      </c>
      <c r="AI55" s="25">
        <v>4049</v>
      </c>
      <c r="AJ55" s="40" t="str">
        <f t="shared" si="26"/>
        <v>SI</v>
      </c>
      <c r="AL55" s="53">
        <f t="shared" si="41"/>
        <v>3200</v>
      </c>
      <c r="AM55" s="54">
        <f t="shared" si="42"/>
        <v>964.67999999999984</v>
      </c>
      <c r="AO55" s="53">
        <f t="shared" si="43"/>
        <v>2729.964513761468</v>
      </c>
      <c r="AP55" s="53">
        <f t="shared" si="44"/>
        <v>2729.964513761468</v>
      </c>
      <c r="AQ55" s="55">
        <f t="shared" si="45"/>
        <v>518.69325761467894</v>
      </c>
      <c r="AR55" s="53">
        <f t="shared" si="46"/>
        <v>3248.6577713761471</v>
      </c>
      <c r="AT55" s="53"/>
      <c r="AU55" s="53"/>
      <c r="AV55" s="53"/>
      <c r="AW55" s="53"/>
    </row>
    <row r="56" spans="2:49" ht="46.5" customHeight="1" thickBot="1" x14ac:dyDescent="0.3">
      <c r="B56" s="49">
        <v>45</v>
      </c>
      <c r="C56" s="62" t="s">
        <v>136</v>
      </c>
      <c r="D56" s="3" t="s">
        <v>4</v>
      </c>
      <c r="E56" s="3">
        <v>1</v>
      </c>
      <c r="F56" s="2" t="s">
        <v>136</v>
      </c>
      <c r="G56" s="3" t="s">
        <v>4</v>
      </c>
      <c r="H56" s="42" t="str">
        <f t="shared" si="16"/>
        <v>SI</v>
      </c>
      <c r="I56" s="4">
        <v>1899.74</v>
      </c>
      <c r="J56" s="4">
        <f t="shared" si="34"/>
        <v>1920.6545688073397</v>
      </c>
      <c r="K56" s="4"/>
      <c r="L56" s="4" t="str">
        <f t="shared" si="35"/>
        <v>SI</v>
      </c>
      <c r="N56" s="51">
        <v>30</v>
      </c>
      <c r="O56" s="22" t="s">
        <v>136</v>
      </c>
      <c r="P56" s="23" t="s">
        <v>4</v>
      </c>
      <c r="Q56" s="23">
        <v>1</v>
      </c>
      <c r="R56" s="24">
        <f t="shared" si="36"/>
        <v>1522.6890756302521</v>
      </c>
      <c r="S56" s="25">
        <v>1812</v>
      </c>
      <c r="T56" s="52">
        <f t="shared" si="37"/>
        <v>0.94080996884735202</v>
      </c>
      <c r="U56" s="40" t="str">
        <f t="shared" si="21"/>
        <v>SI</v>
      </c>
      <c r="V56" s="51">
        <v>30</v>
      </c>
      <c r="W56" s="26" t="s">
        <v>136</v>
      </c>
      <c r="X56" s="23" t="s">
        <v>4</v>
      </c>
      <c r="Y56" s="23">
        <v>1</v>
      </c>
      <c r="Z56" s="24">
        <f t="shared" si="38"/>
        <v>1597.4789915966387</v>
      </c>
      <c r="AA56" s="25">
        <v>1901</v>
      </c>
      <c r="AB56" s="52">
        <f t="shared" si="39"/>
        <v>0.98701973001038423</v>
      </c>
      <c r="AC56" s="40" t="str">
        <f t="shared" si="24"/>
        <v>SI</v>
      </c>
      <c r="AD56" s="51">
        <v>30</v>
      </c>
      <c r="AE56" s="26" t="s">
        <v>136</v>
      </c>
      <c r="AF56" s="23" t="s">
        <v>4</v>
      </c>
      <c r="AG56" s="23">
        <v>1</v>
      </c>
      <c r="AH56" s="24">
        <f t="shared" si="40"/>
        <v>1618.4873949579833</v>
      </c>
      <c r="AI56" s="25">
        <v>1926</v>
      </c>
      <c r="AJ56" s="40" t="str">
        <f t="shared" si="26"/>
        <v>SI</v>
      </c>
      <c r="AL56" s="53">
        <f t="shared" si="41"/>
        <v>1522.6890756302521</v>
      </c>
      <c r="AM56" s="54">
        <f t="shared" si="42"/>
        <v>-377.05092436974792</v>
      </c>
      <c r="AO56" s="53">
        <f t="shared" si="43"/>
        <v>1721.671822218796</v>
      </c>
      <c r="AP56" s="53">
        <f t="shared" si="44"/>
        <v>1721.671822218796</v>
      </c>
      <c r="AQ56" s="55">
        <f t="shared" si="45"/>
        <v>327.11764622157125</v>
      </c>
      <c r="AR56" s="53">
        <f t="shared" si="46"/>
        <v>2048.7894684403673</v>
      </c>
      <c r="AT56" s="53"/>
      <c r="AU56" s="53"/>
      <c r="AV56" s="53"/>
      <c r="AW56" s="53"/>
    </row>
    <row r="57" spans="2:49" ht="46.5" customHeight="1" thickBot="1" x14ac:dyDescent="0.3">
      <c r="B57" s="49">
        <v>46</v>
      </c>
      <c r="C57" s="62" t="s">
        <v>137</v>
      </c>
      <c r="D57" s="3" t="s">
        <v>4</v>
      </c>
      <c r="E57" s="3">
        <v>1</v>
      </c>
      <c r="F57" s="2" t="s">
        <v>137</v>
      </c>
      <c r="G57" s="3" t="s">
        <v>4</v>
      </c>
      <c r="H57" s="42" t="str">
        <f t="shared" si="16"/>
        <v>SI</v>
      </c>
      <c r="I57" s="4">
        <v>557.41999999999996</v>
      </c>
      <c r="J57" s="4">
        <f t="shared" si="34"/>
        <v>563.5567339449542</v>
      </c>
      <c r="K57" s="4"/>
      <c r="L57" s="4" t="str">
        <f t="shared" si="35"/>
        <v>SI</v>
      </c>
      <c r="N57" s="51">
        <v>31</v>
      </c>
      <c r="O57" s="22" t="s">
        <v>137</v>
      </c>
      <c r="P57" s="23" t="s">
        <v>4</v>
      </c>
      <c r="Q57" s="23">
        <v>1</v>
      </c>
      <c r="R57" s="24">
        <f t="shared" si="36"/>
        <v>487.39495798319331</v>
      </c>
      <c r="S57" s="25">
        <v>580</v>
      </c>
      <c r="T57" s="52">
        <f t="shared" si="37"/>
        <v>0.94003241491085898</v>
      </c>
      <c r="U57" s="40" t="str">
        <f t="shared" si="21"/>
        <v>SI</v>
      </c>
      <c r="V57" s="51">
        <v>31</v>
      </c>
      <c r="W57" s="26" t="s">
        <v>137</v>
      </c>
      <c r="X57" s="23" t="s">
        <v>4</v>
      </c>
      <c r="Y57" s="23">
        <v>1</v>
      </c>
      <c r="Z57" s="24">
        <f t="shared" si="38"/>
        <v>511.76470588235298</v>
      </c>
      <c r="AA57" s="25">
        <v>609</v>
      </c>
      <c r="AB57" s="52">
        <f t="shared" si="39"/>
        <v>0.98703403565640191</v>
      </c>
      <c r="AC57" s="40" t="str">
        <f t="shared" si="24"/>
        <v>SI</v>
      </c>
      <c r="AD57" s="51">
        <v>31</v>
      </c>
      <c r="AE57" s="26" t="s">
        <v>137</v>
      </c>
      <c r="AF57" s="23" t="s">
        <v>4</v>
      </c>
      <c r="AG57" s="23">
        <v>1</v>
      </c>
      <c r="AH57" s="24">
        <f t="shared" si="40"/>
        <v>518.48739495798327</v>
      </c>
      <c r="AI57" s="25">
        <v>617</v>
      </c>
      <c r="AJ57" s="40" t="str">
        <f t="shared" si="26"/>
        <v>SI</v>
      </c>
      <c r="AL57" s="53">
        <f t="shared" si="41"/>
        <v>487.39495798319331</v>
      </c>
      <c r="AM57" s="54">
        <f t="shared" si="42"/>
        <v>-70.025042016806651</v>
      </c>
      <c r="AO57" s="53">
        <f t="shared" si="43"/>
        <v>525.47584596407376</v>
      </c>
      <c r="AP57" s="53">
        <f t="shared" si="44"/>
        <v>525.47584596407376</v>
      </c>
      <c r="AQ57" s="55">
        <f t="shared" si="45"/>
        <v>99.840410733174011</v>
      </c>
      <c r="AR57" s="53">
        <f t="shared" si="46"/>
        <v>625.31625669724781</v>
      </c>
      <c r="AT57" s="53"/>
      <c r="AU57" s="53"/>
      <c r="AV57" s="53"/>
      <c r="AW57" s="53"/>
    </row>
    <row r="58" spans="2:49" ht="46.5" customHeight="1" thickBot="1" x14ac:dyDescent="0.3">
      <c r="B58" s="49">
        <v>47</v>
      </c>
      <c r="C58" s="62" t="s">
        <v>139</v>
      </c>
      <c r="D58" s="3" t="s">
        <v>4</v>
      </c>
      <c r="E58" s="3">
        <v>1</v>
      </c>
      <c r="F58" s="2" t="s">
        <v>139</v>
      </c>
      <c r="G58" s="3" t="s">
        <v>4</v>
      </c>
      <c r="H58" s="42" t="str">
        <f t="shared" si="16"/>
        <v>SI</v>
      </c>
      <c r="I58" s="4">
        <v>781.14</v>
      </c>
      <c r="J58" s="4">
        <f t="shared" si="34"/>
        <v>789.73970642201846</v>
      </c>
      <c r="K58" s="4"/>
      <c r="L58" s="4" t="str">
        <f t="shared" si="35"/>
        <v>SI</v>
      </c>
      <c r="N58" s="51">
        <v>33</v>
      </c>
      <c r="O58" s="22" t="s">
        <v>139</v>
      </c>
      <c r="P58" s="23" t="s">
        <v>4</v>
      </c>
      <c r="Q58" s="23">
        <v>1</v>
      </c>
      <c r="R58" s="24">
        <f t="shared" si="36"/>
        <v>778.99159663865555</v>
      </c>
      <c r="S58" s="25">
        <v>927</v>
      </c>
      <c r="T58" s="52">
        <f t="shared" si="37"/>
        <v>0.94016227180527379</v>
      </c>
      <c r="U58" s="40" t="str">
        <f t="shared" si="21"/>
        <v>SI</v>
      </c>
      <c r="V58" s="51">
        <v>33</v>
      </c>
      <c r="W58" s="26" t="s">
        <v>139</v>
      </c>
      <c r="X58" s="23" t="s">
        <v>4</v>
      </c>
      <c r="Y58" s="23">
        <v>1</v>
      </c>
      <c r="Z58" s="24">
        <f t="shared" si="38"/>
        <v>817.64705882352939</v>
      </c>
      <c r="AA58" s="25">
        <v>973</v>
      </c>
      <c r="AB58" s="52">
        <f t="shared" si="39"/>
        <v>0.98681541582150101</v>
      </c>
      <c r="AC58" s="40" t="str">
        <f t="shared" si="24"/>
        <v>SI</v>
      </c>
      <c r="AD58" s="51">
        <v>33</v>
      </c>
      <c r="AE58" s="26" t="s">
        <v>139</v>
      </c>
      <c r="AF58" s="23" t="s">
        <v>4</v>
      </c>
      <c r="AG58" s="23">
        <v>1</v>
      </c>
      <c r="AH58" s="24">
        <f t="shared" si="40"/>
        <v>828.57142857142856</v>
      </c>
      <c r="AI58" s="25">
        <v>986</v>
      </c>
      <c r="AJ58" s="40" t="str">
        <f t="shared" si="26"/>
        <v>SI</v>
      </c>
      <c r="AL58" s="53">
        <f t="shared" si="41"/>
        <v>778.99159663865555</v>
      </c>
      <c r="AM58" s="54">
        <f t="shared" si="42"/>
        <v>-2.1484033613444353</v>
      </c>
      <c r="AO58" s="53">
        <f t="shared" si="43"/>
        <v>784.365651530337</v>
      </c>
      <c r="AP58" s="53">
        <f t="shared" si="44"/>
        <v>784.365651530337</v>
      </c>
      <c r="AQ58" s="55">
        <f t="shared" si="45"/>
        <v>149.02947379076403</v>
      </c>
      <c r="AR58" s="53">
        <f t="shared" si="46"/>
        <v>933.39512532110098</v>
      </c>
      <c r="AT58" s="53"/>
      <c r="AU58" s="53"/>
      <c r="AV58" s="53"/>
      <c r="AW58" s="53"/>
    </row>
    <row r="59" spans="2:49" ht="46.5" customHeight="1" thickBot="1" x14ac:dyDescent="0.3">
      <c r="B59" s="49">
        <v>48</v>
      </c>
      <c r="C59" s="62" t="s">
        <v>140</v>
      </c>
      <c r="D59" s="3" t="s">
        <v>4</v>
      </c>
      <c r="E59" s="3">
        <v>1</v>
      </c>
      <c r="F59" s="2" t="s">
        <v>140</v>
      </c>
      <c r="G59" s="3" t="s">
        <v>4</v>
      </c>
      <c r="H59" s="42" t="str">
        <f t="shared" si="16"/>
        <v>SI</v>
      </c>
      <c r="I59" s="4">
        <v>1361.12</v>
      </c>
      <c r="J59" s="4">
        <f t="shared" si="34"/>
        <v>1376.1048073394495</v>
      </c>
      <c r="K59" s="4"/>
      <c r="L59" s="4" t="str">
        <f t="shared" si="35"/>
        <v>SI</v>
      </c>
      <c r="N59" s="51">
        <v>34</v>
      </c>
      <c r="O59" s="22" t="s">
        <v>140</v>
      </c>
      <c r="P59" s="23" t="s">
        <v>4</v>
      </c>
      <c r="Q59" s="23">
        <v>1</v>
      </c>
      <c r="R59" s="24">
        <f t="shared" si="36"/>
        <v>1522.6890756302521</v>
      </c>
      <c r="S59" s="25">
        <v>1812</v>
      </c>
      <c r="T59" s="52">
        <f t="shared" si="37"/>
        <v>0.94080996884735202</v>
      </c>
      <c r="U59" s="40" t="str">
        <f t="shared" si="21"/>
        <v>SI</v>
      </c>
      <c r="V59" s="51">
        <v>34</v>
      </c>
      <c r="W59" s="26" t="s">
        <v>140</v>
      </c>
      <c r="X59" s="23" t="s">
        <v>4</v>
      </c>
      <c r="Y59" s="23">
        <v>1</v>
      </c>
      <c r="Z59" s="24">
        <f t="shared" si="38"/>
        <v>1597.4789915966387</v>
      </c>
      <c r="AA59" s="25">
        <v>1901</v>
      </c>
      <c r="AB59" s="52">
        <f t="shared" si="39"/>
        <v>0.98701973001038423</v>
      </c>
      <c r="AC59" s="40" t="str">
        <f t="shared" si="24"/>
        <v>SI</v>
      </c>
      <c r="AD59" s="51">
        <v>34</v>
      </c>
      <c r="AE59" s="26" t="s">
        <v>140</v>
      </c>
      <c r="AF59" s="23" t="s">
        <v>4</v>
      </c>
      <c r="AG59" s="23">
        <v>1</v>
      </c>
      <c r="AH59" s="24">
        <f t="shared" si="40"/>
        <v>1618.4873949579833</v>
      </c>
      <c r="AI59" s="25">
        <v>1926</v>
      </c>
      <c r="AJ59" s="40" t="str">
        <f t="shared" si="26"/>
        <v>SI</v>
      </c>
      <c r="AL59" s="53">
        <f t="shared" si="41"/>
        <v>1522.6890756302521</v>
      </c>
      <c r="AM59" s="54">
        <f t="shared" si="42"/>
        <v>161.5690756302522</v>
      </c>
      <c r="AO59" s="53">
        <f t="shared" si="43"/>
        <v>1449.3969414848507</v>
      </c>
      <c r="AP59" s="53">
        <f t="shared" si="44"/>
        <v>1449.3969414848507</v>
      </c>
      <c r="AQ59" s="55">
        <f t="shared" si="45"/>
        <v>275.38541888212166</v>
      </c>
      <c r="AR59" s="53">
        <f t="shared" si="46"/>
        <v>1724.7823603669724</v>
      </c>
      <c r="AT59" s="53"/>
      <c r="AU59" s="53"/>
      <c r="AV59" s="53"/>
      <c r="AW59" s="53"/>
    </row>
    <row r="60" spans="2:49" ht="46.5" customHeight="1" thickBot="1" x14ac:dyDescent="0.3">
      <c r="B60" s="49">
        <v>49</v>
      </c>
      <c r="C60" s="62" t="s">
        <v>141</v>
      </c>
      <c r="D60" s="3" t="s">
        <v>4</v>
      </c>
      <c r="E60" s="3">
        <v>1</v>
      </c>
      <c r="F60" s="2" t="s">
        <v>141</v>
      </c>
      <c r="G60" s="3" t="s">
        <v>4</v>
      </c>
      <c r="H60" s="42" t="str">
        <f t="shared" si="16"/>
        <v>SI</v>
      </c>
      <c r="I60" s="4">
        <v>9618.08</v>
      </c>
      <c r="J60" s="4">
        <f t="shared" si="34"/>
        <v>9723.9671192660553</v>
      </c>
      <c r="K60" s="4"/>
      <c r="L60" s="4" t="str">
        <f t="shared" si="35"/>
        <v>SI</v>
      </c>
      <c r="N60" s="51">
        <v>35</v>
      </c>
      <c r="O60" s="22" t="s">
        <v>141</v>
      </c>
      <c r="P60" s="23" t="s">
        <v>4</v>
      </c>
      <c r="Q60" s="23">
        <v>1</v>
      </c>
      <c r="R60" s="24">
        <f t="shared" si="36"/>
        <v>8957.1428571428569</v>
      </c>
      <c r="S60" s="25">
        <v>10659</v>
      </c>
      <c r="T60" s="52">
        <f t="shared" si="37"/>
        <v>0.94061066007765615</v>
      </c>
      <c r="U60" s="40" t="str">
        <f t="shared" si="21"/>
        <v>SI</v>
      </c>
      <c r="V60" s="51">
        <v>35</v>
      </c>
      <c r="W60" s="26" t="s">
        <v>141</v>
      </c>
      <c r="X60" s="23" t="s">
        <v>4</v>
      </c>
      <c r="Y60" s="23">
        <v>1</v>
      </c>
      <c r="Z60" s="24">
        <f t="shared" si="38"/>
        <v>9399.1596638655465</v>
      </c>
      <c r="AA60" s="25">
        <v>11185</v>
      </c>
      <c r="AB60" s="52">
        <f t="shared" si="39"/>
        <v>0.987027885633604</v>
      </c>
      <c r="AC60" s="40" t="str">
        <f t="shared" si="24"/>
        <v>SI</v>
      </c>
      <c r="AD60" s="51">
        <v>35</v>
      </c>
      <c r="AE60" s="26" t="s">
        <v>141</v>
      </c>
      <c r="AF60" s="23" t="s">
        <v>4</v>
      </c>
      <c r="AG60" s="23">
        <v>1</v>
      </c>
      <c r="AH60" s="24">
        <f t="shared" si="40"/>
        <v>9522.6890756302528</v>
      </c>
      <c r="AI60" s="25">
        <v>11332</v>
      </c>
      <c r="AJ60" s="40" t="str">
        <f t="shared" si="26"/>
        <v>SI</v>
      </c>
      <c r="AL60" s="53">
        <f t="shared" si="41"/>
        <v>8957.1428571428569</v>
      </c>
      <c r="AM60" s="54">
        <f t="shared" si="42"/>
        <v>-660.93714285714304</v>
      </c>
      <c r="AO60" s="53">
        <f t="shared" si="43"/>
        <v>9340.5549882044561</v>
      </c>
      <c r="AP60" s="53">
        <f t="shared" si="44"/>
        <v>9340.5549882044561</v>
      </c>
      <c r="AQ60" s="55">
        <f t="shared" si="45"/>
        <v>1774.7054477588467</v>
      </c>
      <c r="AR60" s="53">
        <f t="shared" si="46"/>
        <v>11115.260435963302</v>
      </c>
      <c r="AT60" s="53"/>
      <c r="AU60" s="53"/>
      <c r="AV60" s="53"/>
      <c r="AW60" s="53"/>
    </row>
    <row r="61" spans="2:49" ht="46.5" customHeight="1" thickBot="1" x14ac:dyDescent="0.3">
      <c r="B61" s="49">
        <v>50</v>
      </c>
      <c r="C61" s="62" t="s">
        <v>142</v>
      </c>
      <c r="D61" s="3" t="s">
        <v>4</v>
      </c>
      <c r="E61" s="3">
        <v>1</v>
      </c>
      <c r="F61" s="2" t="s">
        <v>142</v>
      </c>
      <c r="G61" s="3" t="s">
        <v>4</v>
      </c>
      <c r="H61" s="42" t="str">
        <f t="shared" si="16"/>
        <v>SI</v>
      </c>
      <c r="I61" s="4">
        <v>2459.04</v>
      </c>
      <c r="J61" s="4">
        <f t="shared" si="34"/>
        <v>2486.1120000000001</v>
      </c>
      <c r="K61" s="4"/>
      <c r="L61" s="4" t="str">
        <f t="shared" si="35"/>
        <v>SI</v>
      </c>
      <c r="N61" s="51">
        <v>36</v>
      </c>
      <c r="O61" s="22" t="s">
        <v>142</v>
      </c>
      <c r="P61" s="23" t="s">
        <v>4</v>
      </c>
      <c r="Q61" s="23">
        <v>1</v>
      </c>
      <c r="R61" s="24">
        <f t="shared" si="36"/>
        <v>2504.201680672269</v>
      </c>
      <c r="S61" s="25">
        <v>2980</v>
      </c>
      <c r="T61" s="52">
        <f t="shared" si="37"/>
        <v>0.94065656565656564</v>
      </c>
      <c r="U61" s="40" t="str">
        <f t="shared" si="21"/>
        <v>SI</v>
      </c>
      <c r="V61" s="51">
        <v>36</v>
      </c>
      <c r="W61" s="26" t="s">
        <v>142</v>
      </c>
      <c r="X61" s="23" t="s">
        <v>4</v>
      </c>
      <c r="Y61" s="23">
        <v>1</v>
      </c>
      <c r="Z61" s="24">
        <f t="shared" si="38"/>
        <v>2627.7310924369749</v>
      </c>
      <c r="AA61" s="25">
        <v>3127</v>
      </c>
      <c r="AB61" s="52">
        <f t="shared" si="39"/>
        <v>0.98705808080808077</v>
      </c>
      <c r="AC61" s="40" t="str">
        <f t="shared" si="24"/>
        <v>SI</v>
      </c>
      <c r="AD61" s="51">
        <v>36</v>
      </c>
      <c r="AE61" s="26" t="s">
        <v>142</v>
      </c>
      <c r="AF61" s="23" t="s">
        <v>4</v>
      </c>
      <c r="AG61" s="23">
        <v>1</v>
      </c>
      <c r="AH61" s="24">
        <f t="shared" si="40"/>
        <v>2662.1848739495799</v>
      </c>
      <c r="AI61" s="25">
        <v>3168</v>
      </c>
      <c r="AJ61" s="40" t="str">
        <f t="shared" si="26"/>
        <v>SI</v>
      </c>
      <c r="AL61" s="53">
        <f t="shared" si="41"/>
        <v>2504.201680672269</v>
      </c>
      <c r="AM61" s="54">
        <f t="shared" si="42"/>
        <v>45.161680672269085</v>
      </c>
      <c r="AO61" s="53">
        <f t="shared" si="43"/>
        <v>2495.1568403361343</v>
      </c>
      <c r="AP61" s="53">
        <f t="shared" si="44"/>
        <v>2495.1568403361343</v>
      </c>
      <c r="AQ61" s="55">
        <f t="shared" si="45"/>
        <v>474.07979966386551</v>
      </c>
      <c r="AR61" s="53">
        <f t="shared" si="46"/>
        <v>2969.2366400000001</v>
      </c>
      <c r="AT61" s="53"/>
      <c r="AU61" s="53"/>
      <c r="AV61" s="53"/>
      <c r="AW61" s="53"/>
    </row>
    <row r="62" spans="2:49" ht="46.5" customHeight="1" thickBot="1" x14ac:dyDescent="0.3">
      <c r="B62" s="49">
        <v>51</v>
      </c>
      <c r="C62" s="62" t="s">
        <v>143</v>
      </c>
      <c r="D62" s="3" t="s">
        <v>4</v>
      </c>
      <c r="E62" s="3">
        <v>1</v>
      </c>
      <c r="F62" s="2" t="s">
        <v>143</v>
      </c>
      <c r="G62" s="3" t="s">
        <v>4</v>
      </c>
      <c r="H62" s="42" t="str">
        <f t="shared" si="16"/>
        <v>SI</v>
      </c>
      <c r="I62" s="4">
        <v>9326.68</v>
      </c>
      <c r="J62" s="4">
        <f t="shared" si="34"/>
        <v>9429.3590458715607</v>
      </c>
      <c r="K62" s="4"/>
      <c r="L62" s="4" t="str">
        <f t="shared" si="35"/>
        <v>SI</v>
      </c>
      <c r="N62" s="51">
        <v>37</v>
      </c>
      <c r="O62" s="22" t="s">
        <v>143</v>
      </c>
      <c r="P62" s="23" t="s">
        <v>4</v>
      </c>
      <c r="Q62" s="23">
        <v>1</v>
      </c>
      <c r="R62" s="24">
        <f t="shared" si="36"/>
        <v>9994.1176470588234</v>
      </c>
      <c r="S62" s="25">
        <v>11893</v>
      </c>
      <c r="T62" s="52">
        <f t="shared" si="37"/>
        <v>0.94060423916482128</v>
      </c>
      <c r="U62" s="40" t="str">
        <f t="shared" si="21"/>
        <v>SI</v>
      </c>
      <c r="V62" s="51">
        <v>37</v>
      </c>
      <c r="W62" s="26" t="s">
        <v>143</v>
      </c>
      <c r="X62" s="23" t="s">
        <v>4</v>
      </c>
      <c r="Y62" s="23">
        <v>1</v>
      </c>
      <c r="Z62" s="24">
        <f t="shared" si="38"/>
        <v>10487.394957983193</v>
      </c>
      <c r="AA62" s="25">
        <v>12480</v>
      </c>
      <c r="AB62" s="52">
        <f t="shared" si="39"/>
        <v>0.98702942106928182</v>
      </c>
      <c r="AC62" s="40" t="str">
        <f t="shared" si="24"/>
        <v>SI</v>
      </c>
      <c r="AD62" s="51">
        <v>37</v>
      </c>
      <c r="AE62" s="26" t="s">
        <v>143</v>
      </c>
      <c r="AF62" s="23" t="s">
        <v>4</v>
      </c>
      <c r="AG62" s="23">
        <v>1</v>
      </c>
      <c r="AH62" s="24">
        <f t="shared" si="40"/>
        <v>10625.210084033613</v>
      </c>
      <c r="AI62" s="25">
        <v>12644</v>
      </c>
      <c r="AJ62" s="40" t="str">
        <f t="shared" si="26"/>
        <v>SI</v>
      </c>
      <c r="AL62" s="53">
        <f t="shared" si="41"/>
        <v>9994.1176470588234</v>
      </c>
      <c r="AM62" s="54">
        <f t="shared" si="42"/>
        <v>667.43764705882313</v>
      </c>
      <c r="AO62" s="53">
        <f t="shared" si="43"/>
        <v>9711.7383464651921</v>
      </c>
      <c r="AP62" s="53">
        <f t="shared" si="44"/>
        <v>9711.7383464651921</v>
      </c>
      <c r="AQ62" s="55">
        <f t="shared" si="45"/>
        <v>1845.2302858283865</v>
      </c>
      <c r="AR62" s="53">
        <f t="shared" si="46"/>
        <v>11556.968632293578</v>
      </c>
      <c r="AT62" s="53"/>
      <c r="AU62" s="53"/>
      <c r="AV62" s="53"/>
      <c r="AW62" s="53"/>
    </row>
    <row r="63" spans="2:49" ht="46.5" customHeight="1" thickBot="1" x14ac:dyDescent="0.3">
      <c r="B63" s="49">
        <v>52</v>
      </c>
      <c r="C63" s="62" t="s">
        <v>144</v>
      </c>
      <c r="D63" s="3" t="s">
        <v>4</v>
      </c>
      <c r="E63" s="3">
        <v>1</v>
      </c>
      <c r="F63" s="2" t="s">
        <v>144</v>
      </c>
      <c r="G63" s="3" t="s">
        <v>4</v>
      </c>
      <c r="H63" s="42" t="str">
        <f t="shared" si="16"/>
        <v>SI</v>
      </c>
      <c r="I63" s="4">
        <v>557.41999999999996</v>
      </c>
      <c r="J63" s="4">
        <f t="shared" si="34"/>
        <v>563.5567339449542</v>
      </c>
      <c r="K63" s="4"/>
      <c r="L63" s="4" t="str">
        <f t="shared" si="35"/>
        <v>SI</v>
      </c>
      <c r="N63" s="51">
        <v>38</v>
      </c>
      <c r="O63" s="22" t="s">
        <v>144</v>
      </c>
      <c r="P63" s="23" t="s">
        <v>4</v>
      </c>
      <c r="Q63" s="23">
        <v>1</v>
      </c>
      <c r="R63" s="24">
        <f t="shared" si="36"/>
        <v>800</v>
      </c>
      <c r="S63" s="25">
        <v>952</v>
      </c>
      <c r="T63" s="52">
        <f t="shared" si="37"/>
        <v>0.94071146245059289</v>
      </c>
      <c r="U63" s="40" t="str">
        <f t="shared" si="21"/>
        <v>SI</v>
      </c>
      <c r="V63" s="51">
        <v>38</v>
      </c>
      <c r="W63" s="26" t="s">
        <v>144</v>
      </c>
      <c r="X63" s="23" t="s">
        <v>4</v>
      </c>
      <c r="Y63" s="23">
        <v>1</v>
      </c>
      <c r="Z63" s="24">
        <f t="shared" si="38"/>
        <v>839.49579831932772</v>
      </c>
      <c r="AA63" s="25">
        <v>999</v>
      </c>
      <c r="AB63" s="52">
        <f t="shared" si="39"/>
        <v>0.98715415019762842</v>
      </c>
      <c r="AC63" s="40" t="str">
        <f t="shared" si="24"/>
        <v>SI</v>
      </c>
      <c r="AD63" s="51">
        <v>38</v>
      </c>
      <c r="AE63" s="26" t="s">
        <v>144</v>
      </c>
      <c r="AF63" s="23" t="s">
        <v>4</v>
      </c>
      <c r="AG63" s="23">
        <v>1</v>
      </c>
      <c r="AH63" s="24">
        <f t="shared" si="40"/>
        <v>850.42016806722688</v>
      </c>
      <c r="AI63" s="25">
        <v>1012</v>
      </c>
      <c r="AJ63" s="40" t="str">
        <f t="shared" si="26"/>
        <v>SI</v>
      </c>
      <c r="AL63" s="53">
        <f t="shared" si="41"/>
        <v>800</v>
      </c>
      <c r="AM63" s="54">
        <f t="shared" si="42"/>
        <v>242.58000000000004</v>
      </c>
      <c r="AO63" s="53">
        <f t="shared" si="43"/>
        <v>681.7783669724771</v>
      </c>
      <c r="AP63" s="53">
        <f t="shared" si="44"/>
        <v>681.7783669724771</v>
      </c>
      <c r="AQ63" s="55">
        <f t="shared" si="45"/>
        <v>129.53788972477065</v>
      </c>
      <c r="AR63" s="53">
        <f t="shared" si="46"/>
        <v>811.31625669724781</v>
      </c>
      <c r="AT63" s="53"/>
      <c r="AU63" s="53"/>
      <c r="AV63" s="53"/>
      <c r="AW63" s="53"/>
    </row>
    <row r="64" spans="2:49" ht="46.5" customHeight="1" thickBot="1" x14ac:dyDescent="0.3">
      <c r="B64" s="49">
        <v>53</v>
      </c>
      <c r="C64" s="62" t="s">
        <v>151</v>
      </c>
      <c r="D64" s="3" t="s">
        <v>32</v>
      </c>
      <c r="E64" s="3">
        <v>1</v>
      </c>
      <c r="F64" s="2" t="s">
        <v>151</v>
      </c>
      <c r="G64" s="3" t="s">
        <v>32</v>
      </c>
      <c r="H64" s="42" t="str">
        <f t="shared" si="16"/>
        <v>SI</v>
      </c>
      <c r="I64" s="4">
        <v>8946.92</v>
      </c>
      <c r="J64" s="4">
        <f t="shared" si="34"/>
        <v>9045.4182018348638</v>
      </c>
      <c r="K64" s="4"/>
      <c r="L64" s="4" t="str">
        <f t="shared" si="35"/>
        <v>SI</v>
      </c>
      <c r="N64" s="51">
        <v>39</v>
      </c>
      <c r="O64" s="22" t="s">
        <v>151</v>
      </c>
      <c r="P64" s="23" t="s">
        <v>32</v>
      </c>
      <c r="Q64" s="23">
        <v>1</v>
      </c>
      <c r="R64" s="24">
        <f t="shared" si="36"/>
        <v>9828.5714285714294</v>
      </c>
      <c r="S64" s="25">
        <v>11696</v>
      </c>
      <c r="T64" s="52">
        <f t="shared" si="37"/>
        <v>0.94057096903900284</v>
      </c>
      <c r="U64" s="40" t="str">
        <f t="shared" si="21"/>
        <v>SI</v>
      </c>
      <c r="V64" s="51">
        <v>39</v>
      </c>
      <c r="W64" s="26" t="s">
        <v>151</v>
      </c>
      <c r="X64" s="23" t="s">
        <v>32</v>
      </c>
      <c r="Y64" s="23">
        <v>1</v>
      </c>
      <c r="Z64" s="24">
        <f t="shared" si="38"/>
        <v>10313.44537815126</v>
      </c>
      <c r="AA64" s="25">
        <v>12273</v>
      </c>
      <c r="AB64" s="52">
        <f t="shared" si="39"/>
        <v>0.98697225572979497</v>
      </c>
      <c r="AC64" s="40" t="str">
        <f t="shared" si="24"/>
        <v>SI</v>
      </c>
      <c r="AD64" s="51">
        <v>39</v>
      </c>
      <c r="AE64" s="26" t="s">
        <v>151</v>
      </c>
      <c r="AF64" s="23" t="s">
        <v>32</v>
      </c>
      <c r="AG64" s="23">
        <v>1</v>
      </c>
      <c r="AH64" s="24">
        <f t="shared" si="40"/>
        <v>10449.579831932773</v>
      </c>
      <c r="AI64" s="25">
        <v>12435</v>
      </c>
      <c r="AJ64" s="40" t="str">
        <f t="shared" si="26"/>
        <v>SI</v>
      </c>
      <c r="AL64" s="53">
        <f t="shared" si="41"/>
        <v>9828.5714285714294</v>
      </c>
      <c r="AM64" s="54">
        <f t="shared" si="42"/>
        <v>881.65142857142928</v>
      </c>
      <c r="AO64" s="53">
        <f t="shared" si="43"/>
        <v>9436.9948152031466</v>
      </c>
      <c r="AP64" s="53">
        <f t="shared" si="44"/>
        <v>9436.9948152031466</v>
      </c>
      <c r="AQ64" s="55">
        <f t="shared" si="45"/>
        <v>1793.0290148885979</v>
      </c>
      <c r="AR64" s="53">
        <f t="shared" si="46"/>
        <v>11230.023830091744</v>
      </c>
      <c r="AT64" s="53"/>
      <c r="AU64" s="53"/>
      <c r="AV64" s="53"/>
      <c r="AW64" s="53"/>
    </row>
    <row r="65" spans="2:49" ht="46.5" customHeight="1" thickBot="1" x14ac:dyDescent="0.3">
      <c r="B65" s="49">
        <v>54</v>
      </c>
      <c r="C65" s="62" t="s">
        <v>153</v>
      </c>
      <c r="D65" s="3" t="s">
        <v>30</v>
      </c>
      <c r="E65" s="3">
        <v>1</v>
      </c>
      <c r="F65" s="2" t="s">
        <v>153</v>
      </c>
      <c r="G65" s="3" t="s">
        <v>30</v>
      </c>
      <c r="H65" s="42" t="str">
        <f t="shared" si="16"/>
        <v>SI</v>
      </c>
      <c r="I65" s="4">
        <v>11184.12</v>
      </c>
      <c r="J65" s="4">
        <f t="shared" si="34"/>
        <v>11307.247926605507</v>
      </c>
      <c r="K65" s="4"/>
      <c r="L65" s="4" t="str">
        <f t="shared" si="35"/>
        <v>SI</v>
      </c>
      <c r="N65" s="51">
        <v>40</v>
      </c>
      <c r="O65" s="22" t="s">
        <v>153</v>
      </c>
      <c r="P65" s="23" t="s">
        <v>30</v>
      </c>
      <c r="Q65" s="23">
        <v>1</v>
      </c>
      <c r="R65" s="24">
        <f t="shared" si="36"/>
        <v>6002.5210084033615</v>
      </c>
      <c r="S65" s="25">
        <v>7143</v>
      </c>
      <c r="T65" s="52">
        <f t="shared" si="37"/>
        <v>0.94061100869107195</v>
      </c>
      <c r="U65" s="40" t="str">
        <f t="shared" si="21"/>
        <v>SI</v>
      </c>
      <c r="V65" s="51">
        <v>40</v>
      </c>
      <c r="W65" s="26" t="s">
        <v>153</v>
      </c>
      <c r="X65" s="23" t="s">
        <v>30</v>
      </c>
      <c r="Y65" s="23">
        <v>1</v>
      </c>
      <c r="Z65" s="24">
        <f t="shared" si="38"/>
        <v>6298.3193277310929</v>
      </c>
      <c r="AA65" s="25">
        <v>7495</v>
      </c>
      <c r="AB65" s="52">
        <f t="shared" si="39"/>
        <v>0.9869633921516987</v>
      </c>
      <c r="AC65" s="40" t="str">
        <f t="shared" si="24"/>
        <v>SI</v>
      </c>
      <c r="AD65" s="51">
        <v>40</v>
      </c>
      <c r="AE65" s="26" t="s">
        <v>153</v>
      </c>
      <c r="AF65" s="23" t="s">
        <v>30</v>
      </c>
      <c r="AG65" s="23">
        <v>1</v>
      </c>
      <c r="AH65" s="24">
        <f t="shared" si="40"/>
        <v>6381.5126050420167</v>
      </c>
      <c r="AI65" s="25">
        <v>7594</v>
      </c>
      <c r="AJ65" s="40" t="str">
        <f t="shared" si="26"/>
        <v>SI</v>
      </c>
      <c r="AL65" s="53">
        <f t="shared" si="41"/>
        <v>6002.5210084033615</v>
      </c>
      <c r="AM65" s="54">
        <f t="shared" si="42"/>
        <v>-5181.5989915966393</v>
      </c>
      <c r="AO65" s="53">
        <f t="shared" si="43"/>
        <v>8654.8844675044347</v>
      </c>
      <c r="AP65" s="53">
        <f t="shared" si="44"/>
        <v>8654.8844675044347</v>
      </c>
      <c r="AQ65" s="55">
        <f t="shared" si="45"/>
        <v>1644.4280488258426</v>
      </c>
      <c r="AR65" s="53">
        <f t="shared" si="46"/>
        <v>10299.312516330278</v>
      </c>
      <c r="AT65" s="53"/>
      <c r="AU65" s="53"/>
      <c r="AV65" s="53"/>
      <c r="AW65" s="53"/>
    </row>
    <row r="66" spans="2:49" ht="46.5" customHeight="1" thickBot="1" x14ac:dyDescent="0.3">
      <c r="B66" s="49">
        <v>55</v>
      </c>
      <c r="C66" s="62" t="s">
        <v>159</v>
      </c>
      <c r="D66" s="3" t="s">
        <v>4</v>
      </c>
      <c r="E66" s="3">
        <v>1</v>
      </c>
      <c r="F66" s="2" t="s">
        <v>159</v>
      </c>
      <c r="G66" s="3" t="s">
        <v>4</v>
      </c>
      <c r="H66" s="42" t="str">
        <f t="shared" si="16"/>
        <v>SI</v>
      </c>
      <c r="I66" s="4">
        <v>15658.52</v>
      </c>
      <c r="J66" s="4">
        <f t="shared" si="34"/>
        <v>15830.907376146792</v>
      </c>
      <c r="K66" s="4"/>
      <c r="L66" s="4" t="str">
        <f t="shared" si="35"/>
        <v>SI</v>
      </c>
      <c r="N66" s="51">
        <v>41</v>
      </c>
      <c r="O66" s="22" t="s">
        <v>159</v>
      </c>
      <c r="P66" s="23" t="s">
        <v>4</v>
      </c>
      <c r="Q66" s="23">
        <v>1</v>
      </c>
      <c r="R66" s="24">
        <f t="shared" si="36"/>
        <v>4500</v>
      </c>
      <c r="S66" s="25">
        <v>5355</v>
      </c>
      <c r="T66" s="52">
        <f t="shared" si="37"/>
        <v>0.94062884243808187</v>
      </c>
      <c r="U66" s="40" t="str">
        <f t="shared" si="21"/>
        <v>SI</v>
      </c>
      <c r="V66" s="51">
        <v>41</v>
      </c>
      <c r="W66" s="26" t="s">
        <v>159</v>
      </c>
      <c r="X66" s="23" t="s">
        <v>4</v>
      </c>
      <c r="Y66" s="23">
        <v>1</v>
      </c>
      <c r="Z66" s="24">
        <f t="shared" si="38"/>
        <v>4721.8487394957983</v>
      </c>
      <c r="AA66" s="25">
        <v>5619</v>
      </c>
      <c r="AB66" s="52">
        <f t="shared" si="39"/>
        <v>0.98700158088881085</v>
      </c>
      <c r="AC66" s="40" t="str">
        <f t="shared" si="24"/>
        <v>SI</v>
      </c>
      <c r="AD66" s="51">
        <v>41</v>
      </c>
      <c r="AE66" s="26" t="s">
        <v>159</v>
      </c>
      <c r="AF66" s="23" t="s">
        <v>4</v>
      </c>
      <c r="AG66" s="23">
        <v>1</v>
      </c>
      <c r="AH66" s="24">
        <f t="shared" si="40"/>
        <v>4784.0336134453783</v>
      </c>
      <c r="AI66" s="25">
        <v>5693</v>
      </c>
      <c r="AJ66" s="40" t="str">
        <f t="shared" si="26"/>
        <v>SI</v>
      </c>
      <c r="AL66" s="53">
        <f t="shared" si="41"/>
        <v>4500</v>
      </c>
      <c r="AM66" s="54">
        <f t="shared" si="42"/>
        <v>-11158.52</v>
      </c>
      <c r="AO66" s="53">
        <f t="shared" si="43"/>
        <v>10165.453688073396</v>
      </c>
      <c r="AP66" s="53">
        <f t="shared" si="44"/>
        <v>10165.453688073396</v>
      </c>
      <c r="AQ66" s="55">
        <f t="shared" si="45"/>
        <v>1931.4362007339453</v>
      </c>
      <c r="AR66" s="53">
        <f t="shared" si="46"/>
        <v>12096.889888807342</v>
      </c>
      <c r="AT66" s="53"/>
      <c r="AU66" s="53"/>
      <c r="AV66" s="53"/>
      <c r="AW66" s="53"/>
    </row>
    <row r="67" spans="2:49" ht="46.5" customHeight="1" thickBot="1" x14ac:dyDescent="0.3">
      <c r="B67" s="49">
        <v>56</v>
      </c>
      <c r="C67" s="62" t="s">
        <v>162</v>
      </c>
      <c r="D67" s="3" t="s">
        <v>4</v>
      </c>
      <c r="E67" s="3">
        <v>1</v>
      </c>
      <c r="F67" s="2" t="s">
        <v>162</v>
      </c>
      <c r="G67" s="3" t="s">
        <v>4</v>
      </c>
      <c r="H67" s="42" t="str">
        <f t="shared" si="16"/>
        <v>SI</v>
      </c>
      <c r="I67" s="4">
        <v>6329.02</v>
      </c>
      <c r="J67" s="4">
        <f t="shared" si="34"/>
        <v>6398.6972844036709</v>
      </c>
      <c r="K67" s="4"/>
      <c r="L67" s="4" t="str">
        <f t="shared" si="35"/>
        <v>SI</v>
      </c>
      <c r="N67" s="51">
        <v>42</v>
      </c>
      <c r="O67" s="22" t="s">
        <v>162</v>
      </c>
      <c r="P67" s="23" t="s">
        <v>4</v>
      </c>
      <c r="Q67" s="23">
        <v>1</v>
      </c>
      <c r="R67" s="24">
        <f t="shared" si="36"/>
        <v>5500</v>
      </c>
      <c r="S67" s="25">
        <v>6545</v>
      </c>
      <c r="T67" s="52">
        <f t="shared" si="37"/>
        <v>0.94064386317907445</v>
      </c>
      <c r="U67" s="40" t="str">
        <f t="shared" si="21"/>
        <v>SI</v>
      </c>
      <c r="V67" s="51">
        <v>42</v>
      </c>
      <c r="W67" s="26" t="s">
        <v>162</v>
      </c>
      <c r="X67" s="23" t="s">
        <v>4</v>
      </c>
      <c r="Y67" s="23">
        <v>1</v>
      </c>
      <c r="Z67" s="24">
        <f t="shared" si="38"/>
        <v>5771.4285714285716</v>
      </c>
      <c r="AA67" s="25">
        <v>6868</v>
      </c>
      <c r="AB67" s="52">
        <f t="shared" si="39"/>
        <v>0.98706524863466516</v>
      </c>
      <c r="AC67" s="40" t="str">
        <f t="shared" si="24"/>
        <v>SI</v>
      </c>
      <c r="AD67" s="51">
        <v>42</v>
      </c>
      <c r="AE67" s="26" t="s">
        <v>162</v>
      </c>
      <c r="AF67" s="23" t="s">
        <v>4</v>
      </c>
      <c r="AG67" s="23">
        <v>1</v>
      </c>
      <c r="AH67" s="24">
        <f t="shared" si="40"/>
        <v>5847.0588235294117</v>
      </c>
      <c r="AI67" s="25">
        <v>6958</v>
      </c>
      <c r="AJ67" s="40" t="str">
        <f t="shared" si="26"/>
        <v>SI</v>
      </c>
      <c r="AL67" s="53">
        <f t="shared" si="41"/>
        <v>5500</v>
      </c>
      <c r="AM67" s="54">
        <f t="shared" si="42"/>
        <v>-829.02000000000044</v>
      </c>
      <c r="AO67" s="53">
        <f t="shared" si="43"/>
        <v>5949.3486422018359</v>
      </c>
      <c r="AP67" s="53">
        <f t="shared" si="44"/>
        <v>5949.3486422018359</v>
      </c>
      <c r="AQ67" s="55">
        <f t="shared" si="45"/>
        <v>1130.3762420183489</v>
      </c>
      <c r="AR67" s="53">
        <f t="shared" si="46"/>
        <v>7079.7248842201843</v>
      </c>
      <c r="AT67" s="53"/>
      <c r="AU67" s="53"/>
      <c r="AV67" s="53"/>
      <c r="AW67" s="53"/>
    </row>
    <row r="68" spans="2:49" ht="46.5" customHeight="1" thickBot="1" x14ac:dyDescent="0.3">
      <c r="B68" s="49">
        <v>57</v>
      </c>
      <c r="C68" s="62" t="s">
        <v>165</v>
      </c>
      <c r="D68" s="3" t="s">
        <v>164</v>
      </c>
      <c r="E68" s="3">
        <v>1</v>
      </c>
      <c r="F68" s="2" t="s">
        <v>165</v>
      </c>
      <c r="G68" s="3" t="s">
        <v>164</v>
      </c>
      <c r="H68" s="42" t="str">
        <f t="shared" si="16"/>
        <v>SI</v>
      </c>
      <c r="I68" s="4">
        <v>13645.04</v>
      </c>
      <c r="J68" s="4">
        <f t="shared" si="34"/>
        <v>13795.260623853213</v>
      </c>
      <c r="K68" s="4"/>
      <c r="L68" s="4" t="str">
        <f t="shared" si="35"/>
        <v>SI</v>
      </c>
      <c r="N68" s="51">
        <v>44</v>
      </c>
      <c r="O68" s="22" t="s">
        <v>165</v>
      </c>
      <c r="P68" s="23" t="s">
        <v>164</v>
      </c>
      <c r="Q68" s="23">
        <v>1</v>
      </c>
      <c r="R68" s="24">
        <f t="shared" si="36"/>
        <v>928.57142857142867</v>
      </c>
      <c r="S68" s="25">
        <v>1105</v>
      </c>
      <c r="T68" s="52">
        <f t="shared" si="37"/>
        <v>0.94122657580919933</v>
      </c>
      <c r="U68" s="40" t="str">
        <f t="shared" si="21"/>
        <v>SI</v>
      </c>
      <c r="V68" s="51">
        <v>44</v>
      </c>
      <c r="W68" s="26" t="s">
        <v>165</v>
      </c>
      <c r="X68" s="23" t="s">
        <v>164</v>
      </c>
      <c r="Y68" s="23">
        <v>1</v>
      </c>
      <c r="Z68" s="24">
        <f t="shared" si="38"/>
        <v>973.94957983193285</v>
      </c>
      <c r="AA68" s="25">
        <v>1159</v>
      </c>
      <c r="AB68" s="52">
        <f t="shared" si="39"/>
        <v>0.98722316865417381</v>
      </c>
      <c r="AC68" s="40" t="str">
        <f t="shared" si="24"/>
        <v>SI</v>
      </c>
      <c r="AD68" s="51">
        <v>44</v>
      </c>
      <c r="AE68" s="26" t="s">
        <v>165</v>
      </c>
      <c r="AF68" s="23" t="s">
        <v>164</v>
      </c>
      <c r="AG68" s="23">
        <v>1</v>
      </c>
      <c r="AH68" s="24">
        <f t="shared" si="40"/>
        <v>986.55462184873954</v>
      </c>
      <c r="AI68" s="25">
        <v>1174</v>
      </c>
      <c r="AJ68" s="40" t="str">
        <f t="shared" si="26"/>
        <v>SI</v>
      </c>
      <c r="AL68" s="53">
        <f t="shared" si="41"/>
        <v>928.57142857142867</v>
      </c>
      <c r="AM68" s="54">
        <f t="shared" si="42"/>
        <v>-12716.468571428572</v>
      </c>
      <c r="AO68" s="53">
        <f t="shared" si="43"/>
        <v>7361.9160262123214</v>
      </c>
      <c r="AP68" s="53">
        <f t="shared" si="44"/>
        <v>7361.9160262123214</v>
      </c>
      <c r="AQ68" s="55">
        <f t="shared" si="45"/>
        <v>1398.7640449803412</v>
      </c>
      <c r="AR68" s="53">
        <f t="shared" si="46"/>
        <v>8760.6800711926626</v>
      </c>
      <c r="AT68" s="53"/>
      <c r="AU68" s="53"/>
      <c r="AV68" s="53"/>
      <c r="AW68" s="53"/>
    </row>
    <row r="69" spans="2:49" ht="46.5" customHeight="1" thickBot="1" x14ac:dyDescent="0.3">
      <c r="B69" s="49">
        <v>58</v>
      </c>
      <c r="C69" s="62" t="s">
        <v>177</v>
      </c>
      <c r="D69" s="3" t="s">
        <v>4</v>
      </c>
      <c r="E69" s="3">
        <v>1</v>
      </c>
      <c r="F69" s="2" t="s">
        <v>177</v>
      </c>
      <c r="G69" s="3" t="s">
        <v>4</v>
      </c>
      <c r="H69" s="42" t="str">
        <f t="shared" si="16"/>
        <v>SI</v>
      </c>
      <c r="I69" s="4">
        <v>35905.18</v>
      </c>
      <c r="J69" s="4">
        <f t="shared" si="34"/>
        <v>36300.466385321102</v>
      </c>
      <c r="K69" s="4"/>
      <c r="L69" s="4" t="str">
        <f t="shared" si="35"/>
        <v>SI</v>
      </c>
      <c r="N69" s="51">
        <v>51</v>
      </c>
      <c r="O69" s="22" t="s">
        <v>177</v>
      </c>
      <c r="P69" s="23" t="s">
        <v>4</v>
      </c>
      <c r="Q69" s="23">
        <v>1</v>
      </c>
      <c r="R69" s="24">
        <f t="shared" si="36"/>
        <v>60024.36974789916</v>
      </c>
      <c r="S69" s="25">
        <v>71429</v>
      </c>
      <c r="T69" s="52">
        <f t="shared" si="37"/>
        <v>0.94061022662926819</v>
      </c>
      <c r="U69" s="40" t="str">
        <f t="shared" si="21"/>
        <v>SI</v>
      </c>
      <c r="V69" s="51">
        <v>51</v>
      </c>
      <c r="W69" s="26" t="s">
        <v>177</v>
      </c>
      <c r="X69" s="23" t="s">
        <v>4</v>
      </c>
      <c r="Y69" s="23">
        <v>1</v>
      </c>
      <c r="Z69" s="24">
        <f t="shared" si="38"/>
        <v>62984.873949579836</v>
      </c>
      <c r="AA69" s="25">
        <v>74952</v>
      </c>
      <c r="AB69" s="52">
        <f t="shared" si="39"/>
        <v>0.98700272587208149</v>
      </c>
      <c r="AC69" s="40" t="str">
        <f t="shared" si="24"/>
        <v>SI</v>
      </c>
      <c r="AD69" s="51">
        <v>51</v>
      </c>
      <c r="AE69" s="26" t="s">
        <v>177</v>
      </c>
      <c r="AF69" s="23" t="s">
        <v>4</v>
      </c>
      <c r="AG69" s="23">
        <v>1</v>
      </c>
      <c r="AH69" s="24">
        <f t="shared" si="40"/>
        <v>63814.285714285717</v>
      </c>
      <c r="AI69" s="25">
        <v>75939</v>
      </c>
      <c r="AJ69" s="40" t="str">
        <f t="shared" si="26"/>
        <v>SI</v>
      </c>
      <c r="AL69" s="53">
        <f t="shared" si="41"/>
        <v>60024.36974789916</v>
      </c>
      <c r="AM69" s="54">
        <f t="shared" si="42"/>
        <v>24119.18974789916</v>
      </c>
      <c r="AO69" s="53">
        <f t="shared" si="43"/>
        <v>48162.418066610131</v>
      </c>
      <c r="AP69" s="53">
        <f t="shared" si="44"/>
        <v>48162.418066610131</v>
      </c>
      <c r="AQ69" s="55">
        <f t="shared" si="45"/>
        <v>9150.859432655925</v>
      </c>
      <c r="AR69" s="53">
        <f t="shared" si="46"/>
        <v>57313.277499266056</v>
      </c>
      <c r="AT69" s="53"/>
      <c r="AU69" s="53"/>
      <c r="AV69" s="53"/>
      <c r="AW69" s="53"/>
    </row>
    <row r="70" spans="2:49" ht="46.5" customHeight="1" thickBot="1" x14ac:dyDescent="0.3">
      <c r="B70" s="49">
        <v>59</v>
      </c>
      <c r="C70" s="62" t="s">
        <v>178</v>
      </c>
      <c r="D70" s="3" t="s">
        <v>4</v>
      </c>
      <c r="E70" s="3">
        <v>1</v>
      </c>
      <c r="F70" s="2" t="s">
        <v>178</v>
      </c>
      <c r="G70" s="3" t="s">
        <v>4</v>
      </c>
      <c r="H70" s="42" t="str">
        <f t="shared" si="16"/>
        <v>SI</v>
      </c>
      <c r="I70" s="4">
        <v>19014.32</v>
      </c>
      <c r="J70" s="4">
        <f t="shared" si="34"/>
        <v>19223.651963302753</v>
      </c>
      <c r="K70" s="4"/>
      <c r="L70" s="4" t="str">
        <f t="shared" si="35"/>
        <v>SI</v>
      </c>
      <c r="N70" s="51">
        <v>52</v>
      </c>
      <c r="O70" s="22" t="s">
        <v>178</v>
      </c>
      <c r="P70" s="23" t="s">
        <v>4</v>
      </c>
      <c r="Q70" s="23">
        <v>1</v>
      </c>
      <c r="R70" s="24">
        <f t="shared" si="36"/>
        <v>20408.403361344539</v>
      </c>
      <c r="S70" s="25">
        <v>24286</v>
      </c>
      <c r="T70" s="52">
        <f t="shared" si="37"/>
        <v>0.94058869093725794</v>
      </c>
      <c r="U70" s="40" t="str">
        <f t="shared" si="21"/>
        <v>SI</v>
      </c>
      <c r="V70" s="51">
        <v>52</v>
      </c>
      <c r="W70" s="26" t="s">
        <v>178</v>
      </c>
      <c r="X70" s="23" t="s">
        <v>4</v>
      </c>
      <c r="Y70" s="23">
        <v>1</v>
      </c>
      <c r="Z70" s="24">
        <f t="shared" si="38"/>
        <v>21415.126050420167</v>
      </c>
      <c r="AA70" s="25">
        <v>25484</v>
      </c>
      <c r="AB70" s="52">
        <f t="shared" si="39"/>
        <v>0.98698683191324554</v>
      </c>
      <c r="AC70" s="40" t="str">
        <f t="shared" si="24"/>
        <v>SI</v>
      </c>
      <c r="AD70" s="51">
        <v>52</v>
      </c>
      <c r="AE70" s="26" t="s">
        <v>178</v>
      </c>
      <c r="AF70" s="23" t="s">
        <v>4</v>
      </c>
      <c r="AG70" s="23">
        <v>1</v>
      </c>
      <c r="AH70" s="24">
        <f t="shared" si="40"/>
        <v>21697.478991596639</v>
      </c>
      <c r="AI70" s="25">
        <v>25820</v>
      </c>
      <c r="AJ70" s="40" t="str">
        <f t="shared" si="26"/>
        <v>SI</v>
      </c>
      <c r="AL70" s="53">
        <f t="shared" si="41"/>
        <v>20408.403361344539</v>
      </c>
      <c r="AM70" s="54">
        <f t="shared" si="42"/>
        <v>1394.0833613445393</v>
      </c>
      <c r="AO70" s="53">
        <f t="shared" si="43"/>
        <v>19816.027662323646</v>
      </c>
      <c r="AP70" s="53">
        <f t="shared" si="44"/>
        <v>19816.027662323646</v>
      </c>
      <c r="AQ70" s="55">
        <f t="shared" si="45"/>
        <v>3765.0452558414927</v>
      </c>
      <c r="AR70" s="53">
        <f t="shared" si="46"/>
        <v>23581.07291816514</v>
      </c>
      <c r="AT70" s="53"/>
      <c r="AU70" s="53"/>
      <c r="AV70" s="53"/>
      <c r="AW70" s="53"/>
    </row>
    <row r="71" spans="2:49" ht="46.5" customHeight="1" thickBot="1" x14ac:dyDescent="0.3">
      <c r="B71" s="49">
        <v>60</v>
      </c>
      <c r="C71" s="62" t="s">
        <v>179</v>
      </c>
      <c r="D71" s="3" t="s">
        <v>4</v>
      </c>
      <c r="E71" s="3">
        <v>1</v>
      </c>
      <c r="F71" s="2" t="s">
        <v>179</v>
      </c>
      <c r="G71" s="3" t="s">
        <v>4</v>
      </c>
      <c r="H71" s="42" t="str">
        <f t="shared" ref="H71:H134" si="47">IF(G71=D71,"SI","NO")</f>
        <v>SI</v>
      </c>
      <c r="I71" s="4">
        <v>47426.76</v>
      </c>
      <c r="J71" s="4">
        <f t="shared" si="34"/>
        <v>47948.889467889916</v>
      </c>
      <c r="K71" s="4"/>
      <c r="L71" s="4" t="str">
        <f t="shared" si="35"/>
        <v>SI</v>
      </c>
      <c r="N71" s="51">
        <v>53</v>
      </c>
      <c r="O71" s="22" t="s">
        <v>179</v>
      </c>
      <c r="P71" s="23" t="s">
        <v>4</v>
      </c>
      <c r="Q71" s="23">
        <v>1</v>
      </c>
      <c r="R71" s="24">
        <f t="shared" si="36"/>
        <v>19207.563025210085</v>
      </c>
      <c r="S71" s="25">
        <v>22857</v>
      </c>
      <c r="T71" s="52">
        <f t="shared" si="37"/>
        <v>0.94061728395061728</v>
      </c>
      <c r="U71" s="40" t="str">
        <f t="shared" si="21"/>
        <v>SI</v>
      </c>
      <c r="V71" s="51">
        <v>53</v>
      </c>
      <c r="W71" s="26" t="s">
        <v>179</v>
      </c>
      <c r="X71" s="23" t="s">
        <v>4</v>
      </c>
      <c r="Y71" s="23">
        <v>1</v>
      </c>
      <c r="Z71" s="24">
        <f t="shared" si="38"/>
        <v>20154.621848739498</v>
      </c>
      <c r="AA71" s="25">
        <v>23984</v>
      </c>
      <c r="AB71" s="52">
        <f t="shared" si="39"/>
        <v>0.98699588477366251</v>
      </c>
      <c r="AC71" s="40" t="str">
        <f t="shared" si="24"/>
        <v>SI</v>
      </c>
      <c r="AD71" s="51">
        <v>53</v>
      </c>
      <c r="AE71" s="26" t="s">
        <v>179</v>
      </c>
      <c r="AF71" s="23" t="s">
        <v>4</v>
      </c>
      <c r="AG71" s="23">
        <v>1</v>
      </c>
      <c r="AH71" s="24">
        <f t="shared" si="40"/>
        <v>20420.168067226892</v>
      </c>
      <c r="AI71" s="25">
        <v>24300</v>
      </c>
      <c r="AJ71" s="40" t="str">
        <f t="shared" si="26"/>
        <v>SI</v>
      </c>
      <c r="AL71" s="53">
        <f t="shared" si="41"/>
        <v>19207.563025210085</v>
      </c>
      <c r="AM71" s="54">
        <f t="shared" si="42"/>
        <v>-28219.196974789917</v>
      </c>
      <c r="AO71" s="53">
        <f t="shared" si="43"/>
        <v>33578.226246550003</v>
      </c>
      <c r="AP71" s="53">
        <f t="shared" si="44"/>
        <v>33578.226246550003</v>
      </c>
      <c r="AQ71" s="55">
        <f t="shared" si="45"/>
        <v>6379.8629868445005</v>
      </c>
      <c r="AR71" s="53">
        <f t="shared" si="46"/>
        <v>39958.089233394501</v>
      </c>
      <c r="AT71" s="53"/>
      <c r="AU71" s="53"/>
      <c r="AV71" s="53"/>
      <c r="AW71" s="53"/>
    </row>
    <row r="72" spans="2:49" ht="46.5" customHeight="1" thickBot="1" x14ac:dyDescent="0.3">
      <c r="B72" s="49">
        <v>61</v>
      </c>
      <c r="C72" s="62" t="s">
        <v>182</v>
      </c>
      <c r="D72" s="3" t="s">
        <v>4</v>
      </c>
      <c r="E72" s="3">
        <v>1</v>
      </c>
      <c r="F72" s="2" t="s">
        <v>182</v>
      </c>
      <c r="G72" s="3" t="s">
        <v>4</v>
      </c>
      <c r="H72" s="42" t="str">
        <f t="shared" si="47"/>
        <v>SI</v>
      </c>
      <c r="I72" s="4">
        <v>1126.1199999999999</v>
      </c>
      <c r="J72" s="4">
        <f t="shared" si="34"/>
        <v>1138.5176513761469</v>
      </c>
      <c r="K72" s="4"/>
      <c r="L72" s="4" t="str">
        <f t="shared" ref="L72:L103" si="48">IF(F72=C72,"SI","OJO")</f>
        <v>SI</v>
      </c>
      <c r="N72" s="51">
        <v>54</v>
      </c>
      <c r="O72" s="22" t="s">
        <v>182</v>
      </c>
      <c r="P72" s="23" t="s">
        <v>4</v>
      </c>
      <c r="Q72" s="23">
        <v>1</v>
      </c>
      <c r="R72" s="24">
        <f t="shared" si="36"/>
        <v>957.14285714285722</v>
      </c>
      <c r="S72" s="25">
        <v>1139</v>
      </c>
      <c r="T72" s="52">
        <f t="shared" si="37"/>
        <v>0.94054500412881914</v>
      </c>
      <c r="U72" s="40" t="str">
        <f t="shared" si="21"/>
        <v>SI</v>
      </c>
      <c r="V72" s="51">
        <v>54</v>
      </c>
      <c r="W72" s="26" t="s">
        <v>182</v>
      </c>
      <c r="X72" s="23" t="s">
        <v>4</v>
      </c>
      <c r="Y72" s="23">
        <v>1</v>
      </c>
      <c r="Z72" s="24">
        <f t="shared" si="38"/>
        <v>1004.2016806722689</v>
      </c>
      <c r="AA72" s="25">
        <v>1195</v>
      </c>
      <c r="AB72" s="52">
        <f t="shared" si="39"/>
        <v>0.98678777869529311</v>
      </c>
      <c r="AC72" s="40" t="str">
        <f t="shared" si="24"/>
        <v>SI</v>
      </c>
      <c r="AD72" s="51">
        <v>54</v>
      </c>
      <c r="AE72" s="26" t="s">
        <v>182</v>
      </c>
      <c r="AF72" s="23" t="s">
        <v>4</v>
      </c>
      <c r="AG72" s="23">
        <v>1</v>
      </c>
      <c r="AH72" s="24">
        <f t="shared" si="40"/>
        <v>1017.6470588235295</v>
      </c>
      <c r="AI72" s="25">
        <v>1211</v>
      </c>
      <c r="AJ72" s="40" t="str">
        <f t="shared" si="26"/>
        <v>SI</v>
      </c>
      <c r="AL72" s="53">
        <f t="shared" si="41"/>
        <v>957.14285714285722</v>
      </c>
      <c r="AM72" s="54">
        <f t="shared" si="42"/>
        <v>-168.97714285714267</v>
      </c>
      <c r="AO72" s="53">
        <f t="shared" ref="AO72:AO103" si="49">AVERAGE(AL72,J72)</f>
        <v>1047.830254259502</v>
      </c>
      <c r="AP72" s="53">
        <f t="shared" ref="AP72:AP103" si="50">AO72</f>
        <v>1047.830254259502</v>
      </c>
      <c r="AQ72" s="55">
        <f t="shared" si="45"/>
        <v>199.08774830930537</v>
      </c>
      <c r="AR72" s="53">
        <f t="shared" si="46"/>
        <v>1246.9180025688074</v>
      </c>
      <c r="AT72" s="53"/>
      <c r="AU72" s="53"/>
      <c r="AV72" s="53"/>
      <c r="AW72" s="53"/>
    </row>
    <row r="73" spans="2:49" ht="46.5" customHeight="1" thickBot="1" x14ac:dyDescent="0.3">
      <c r="B73" s="49">
        <v>62</v>
      </c>
      <c r="C73" s="62" t="s">
        <v>183</v>
      </c>
      <c r="D73" s="3" t="s">
        <v>4</v>
      </c>
      <c r="E73" s="3">
        <v>1</v>
      </c>
      <c r="F73" s="2" t="s">
        <v>183</v>
      </c>
      <c r="G73" s="3" t="s">
        <v>4</v>
      </c>
      <c r="H73" s="42" t="str">
        <f t="shared" si="47"/>
        <v>SI</v>
      </c>
      <c r="I73" s="4">
        <v>1596.12</v>
      </c>
      <c r="J73" s="4">
        <f t="shared" si="34"/>
        <v>1613.6919633027524</v>
      </c>
      <c r="K73" s="4"/>
      <c r="L73" s="4" t="str">
        <f t="shared" si="48"/>
        <v>SI</v>
      </c>
      <c r="N73" s="51">
        <v>55</v>
      </c>
      <c r="O73" s="22" t="s">
        <v>183</v>
      </c>
      <c r="P73" s="23" t="s">
        <v>4</v>
      </c>
      <c r="Q73" s="23">
        <v>1</v>
      </c>
      <c r="R73" s="24">
        <f t="shared" si="36"/>
        <v>1642.8571428571429</v>
      </c>
      <c r="S73" s="25">
        <v>1955</v>
      </c>
      <c r="T73" s="52">
        <f t="shared" si="37"/>
        <v>0.94080846968238696</v>
      </c>
      <c r="U73" s="40" t="str">
        <f t="shared" si="21"/>
        <v>SI</v>
      </c>
      <c r="V73" s="51">
        <v>55</v>
      </c>
      <c r="W73" s="26" t="s">
        <v>183</v>
      </c>
      <c r="X73" s="23" t="s">
        <v>4</v>
      </c>
      <c r="Y73" s="23">
        <v>1</v>
      </c>
      <c r="Z73" s="24">
        <f t="shared" si="38"/>
        <v>1723.5294117647059</v>
      </c>
      <c r="AA73" s="25">
        <v>2051</v>
      </c>
      <c r="AB73" s="52">
        <f t="shared" si="39"/>
        <v>0.98700673724735322</v>
      </c>
      <c r="AC73" s="40" t="str">
        <f t="shared" si="24"/>
        <v>SI</v>
      </c>
      <c r="AD73" s="51">
        <v>55</v>
      </c>
      <c r="AE73" s="26" t="s">
        <v>183</v>
      </c>
      <c r="AF73" s="23" t="s">
        <v>4</v>
      </c>
      <c r="AG73" s="23">
        <v>1</v>
      </c>
      <c r="AH73" s="24">
        <f t="shared" si="40"/>
        <v>1746.2184873949582</v>
      </c>
      <c r="AI73" s="25">
        <v>2078</v>
      </c>
      <c r="AJ73" s="40" t="str">
        <f t="shared" si="26"/>
        <v>SI</v>
      </c>
      <c r="AL73" s="53">
        <f t="shared" si="41"/>
        <v>1642.8571428571429</v>
      </c>
      <c r="AM73" s="54">
        <f t="shared" si="42"/>
        <v>46.737142857142999</v>
      </c>
      <c r="AO73" s="53">
        <f t="shared" si="49"/>
        <v>1628.2745530799475</v>
      </c>
      <c r="AP73" s="53">
        <f t="shared" si="50"/>
        <v>1628.2745530799475</v>
      </c>
      <c r="AQ73" s="55">
        <f t="shared" si="45"/>
        <v>309.37216508519003</v>
      </c>
      <c r="AR73" s="53">
        <f t="shared" si="46"/>
        <v>1937.6467181651376</v>
      </c>
      <c r="AT73" s="53"/>
      <c r="AU73" s="53"/>
      <c r="AV73" s="53"/>
      <c r="AW73" s="53"/>
    </row>
    <row r="74" spans="2:49" ht="46.5" customHeight="1" thickBot="1" x14ac:dyDescent="0.3">
      <c r="B74" s="49">
        <v>63</v>
      </c>
      <c r="C74" s="62" t="s">
        <v>184</v>
      </c>
      <c r="D74" s="3" t="s">
        <v>4</v>
      </c>
      <c r="E74" s="3">
        <v>1</v>
      </c>
      <c r="F74" s="2" t="s">
        <v>184</v>
      </c>
      <c r="G74" s="3" t="s">
        <v>4</v>
      </c>
      <c r="H74" s="42" t="str">
        <f t="shared" si="47"/>
        <v>SI</v>
      </c>
      <c r="I74" s="4">
        <v>1690.12</v>
      </c>
      <c r="J74" s="4">
        <f t="shared" si="34"/>
        <v>1708.7268256880734</v>
      </c>
      <c r="K74" s="4"/>
      <c r="L74" s="4" t="str">
        <f t="shared" si="48"/>
        <v>SI</v>
      </c>
      <c r="N74" s="51">
        <v>56</v>
      </c>
      <c r="O74" s="22" t="s">
        <v>184</v>
      </c>
      <c r="P74" s="23" t="s">
        <v>4</v>
      </c>
      <c r="Q74" s="23">
        <v>1</v>
      </c>
      <c r="R74" s="24">
        <f t="shared" si="36"/>
        <v>1214.2857142857144</v>
      </c>
      <c r="S74" s="25">
        <v>1445</v>
      </c>
      <c r="T74" s="52">
        <f t="shared" si="37"/>
        <v>0.94075520833333337</v>
      </c>
      <c r="U74" s="40" t="str">
        <f t="shared" si="21"/>
        <v>SI</v>
      </c>
      <c r="V74" s="51">
        <v>56</v>
      </c>
      <c r="W74" s="26" t="s">
        <v>184</v>
      </c>
      <c r="X74" s="23" t="s">
        <v>4</v>
      </c>
      <c r="Y74" s="23">
        <v>1</v>
      </c>
      <c r="Z74" s="24">
        <f t="shared" si="38"/>
        <v>1273.9495798319329</v>
      </c>
      <c r="AA74" s="25">
        <v>1516</v>
      </c>
      <c r="AB74" s="52">
        <f t="shared" si="39"/>
        <v>0.98697916666666663</v>
      </c>
      <c r="AC74" s="40" t="str">
        <f t="shared" si="24"/>
        <v>SI</v>
      </c>
      <c r="AD74" s="51">
        <v>56</v>
      </c>
      <c r="AE74" s="26" t="s">
        <v>184</v>
      </c>
      <c r="AF74" s="23" t="s">
        <v>4</v>
      </c>
      <c r="AG74" s="23">
        <v>1</v>
      </c>
      <c r="AH74" s="24">
        <f t="shared" si="40"/>
        <v>1290.7563025210084</v>
      </c>
      <c r="AI74" s="25">
        <v>1536</v>
      </c>
      <c r="AJ74" s="40" t="str">
        <f t="shared" si="26"/>
        <v>SI</v>
      </c>
      <c r="AL74" s="53">
        <f t="shared" si="41"/>
        <v>1214.2857142857144</v>
      </c>
      <c r="AM74" s="54">
        <f t="shared" si="42"/>
        <v>-475.83428571428544</v>
      </c>
      <c r="AO74" s="53">
        <f t="shared" si="49"/>
        <v>1461.506269986894</v>
      </c>
      <c r="AP74" s="53">
        <f t="shared" si="50"/>
        <v>1461.506269986894</v>
      </c>
      <c r="AQ74" s="55">
        <f t="shared" si="45"/>
        <v>277.68619129750988</v>
      </c>
      <c r="AR74" s="53">
        <f t="shared" si="46"/>
        <v>1739.1924612844039</v>
      </c>
      <c r="AT74" s="53"/>
      <c r="AU74" s="53"/>
      <c r="AV74" s="53"/>
      <c r="AW74" s="53"/>
    </row>
    <row r="75" spans="2:49" ht="46.5" customHeight="1" thickBot="1" x14ac:dyDescent="0.3">
      <c r="B75" s="49">
        <v>64</v>
      </c>
      <c r="C75" s="62" t="s">
        <v>185</v>
      </c>
      <c r="D75" s="3" t="s">
        <v>4</v>
      </c>
      <c r="E75" s="3">
        <v>1</v>
      </c>
      <c r="F75" s="2" t="s">
        <v>185</v>
      </c>
      <c r="G75" s="3" t="s">
        <v>4</v>
      </c>
      <c r="H75" s="42" t="str">
        <f t="shared" si="47"/>
        <v>SI</v>
      </c>
      <c r="I75" s="4">
        <v>678.68</v>
      </c>
      <c r="J75" s="4">
        <f t="shared" si="34"/>
        <v>686.15170642201838</v>
      </c>
      <c r="K75" s="4"/>
      <c r="L75" s="4" t="str">
        <f t="shared" si="48"/>
        <v>SI</v>
      </c>
      <c r="N75" s="51">
        <v>57</v>
      </c>
      <c r="O75" s="22" t="s">
        <v>185</v>
      </c>
      <c r="P75" s="23" t="s">
        <v>4</v>
      </c>
      <c r="Q75" s="23">
        <v>1</v>
      </c>
      <c r="R75" s="24">
        <f t="shared" si="36"/>
        <v>1128.5714285714287</v>
      </c>
      <c r="S75" s="25">
        <v>1343</v>
      </c>
      <c r="T75" s="52">
        <f t="shared" si="37"/>
        <v>0.94047619047619047</v>
      </c>
      <c r="U75" s="40" t="str">
        <f t="shared" si="21"/>
        <v>SI</v>
      </c>
      <c r="V75" s="51">
        <v>57</v>
      </c>
      <c r="W75" s="26" t="s">
        <v>185</v>
      </c>
      <c r="X75" s="23" t="s">
        <v>4</v>
      </c>
      <c r="Y75" s="23">
        <v>1</v>
      </c>
      <c r="Z75" s="24">
        <f t="shared" si="38"/>
        <v>1184.0336134453783</v>
      </c>
      <c r="AA75" s="25">
        <v>1409</v>
      </c>
      <c r="AB75" s="52">
        <f t="shared" si="39"/>
        <v>0.98669467787114851</v>
      </c>
      <c r="AC75" s="40" t="str">
        <f t="shared" si="24"/>
        <v>SI</v>
      </c>
      <c r="AD75" s="51">
        <v>57</v>
      </c>
      <c r="AE75" s="26" t="s">
        <v>185</v>
      </c>
      <c r="AF75" s="23" t="s">
        <v>4</v>
      </c>
      <c r="AG75" s="23">
        <v>1</v>
      </c>
      <c r="AH75" s="24">
        <f t="shared" si="40"/>
        <v>1200</v>
      </c>
      <c r="AI75" s="25">
        <v>1428</v>
      </c>
      <c r="AJ75" s="40" t="str">
        <f t="shared" si="26"/>
        <v>SI</v>
      </c>
      <c r="AL75" s="53">
        <f t="shared" si="41"/>
        <v>1128.5714285714287</v>
      </c>
      <c r="AM75" s="54">
        <f t="shared" si="42"/>
        <v>449.89142857142872</v>
      </c>
      <c r="AO75" s="53">
        <f t="shared" si="49"/>
        <v>907.36156749672352</v>
      </c>
      <c r="AP75" s="53">
        <f t="shared" si="50"/>
        <v>907.36156749672352</v>
      </c>
      <c r="AQ75" s="55">
        <f t="shared" si="45"/>
        <v>172.39869782437748</v>
      </c>
      <c r="AR75" s="53">
        <f t="shared" si="46"/>
        <v>1079.7602653211011</v>
      </c>
      <c r="AT75" s="53"/>
      <c r="AU75" s="53"/>
      <c r="AV75" s="53"/>
      <c r="AW75" s="53"/>
    </row>
    <row r="76" spans="2:49" ht="46.5" customHeight="1" thickBot="1" x14ac:dyDescent="0.3">
      <c r="B76" s="49">
        <v>65</v>
      </c>
      <c r="C76" s="62" t="s">
        <v>186</v>
      </c>
      <c r="D76" s="3" t="s">
        <v>4</v>
      </c>
      <c r="E76" s="3">
        <v>1</v>
      </c>
      <c r="F76" s="2" t="s">
        <v>186</v>
      </c>
      <c r="G76" s="3" t="s">
        <v>4</v>
      </c>
      <c r="H76" s="42" t="str">
        <f t="shared" si="47"/>
        <v>SI</v>
      </c>
      <c r="I76" s="4">
        <v>693.72</v>
      </c>
      <c r="J76" s="4">
        <f t="shared" si="34"/>
        <v>701.35728440366984</v>
      </c>
      <c r="K76" s="4"/>
      <c r="L76" s="4" t="str">
        <f t="shared" si="48"/>
        <v>SI</v>
      </c>
      <c r="N76" s="51">
        <v>58</v>
      </c>
      <c r="O76" s="22" t="s">
        <v>186</v>
      </c>
      <c r="P76" s="23" t="s">
        <v>4</v>
      </c>
      <c r="Q76" s="23">
        <v>1</v>
      </c>
      <c r="R76" s="24">
        <f t="shared" si="36"/>
        <v>857.14285714285722</v>
      </c>
      <c r="S76" s="25">
        <v>1020</v>
      </c>
      <c r="T76" s="52">
        <f t="shared" si="37"/>
        <v>0.94095940959409596</v>
      </c>
      <c r="U76" s="40" t="str">
        <f t="shared" si="21"/>
        <v>SI</v>
      </c>
      <c r="V76" s="51">
        <v>58</v>
      </c>
      <c r="W76" s="26" t="s">
        <v>186</v>
      </c>
      <c r="X76" s="23" t="s">
        <v>4</v>
      </c>
      <c r="Y76" s="23">
        <v>1</v>
      </c>
      <c r="Z76" s="24">
        <f t="shared" si="38"/>
        <v>899.15966386554624</v>
      </c>
      <c r="AA76" s="25">
        <v>1070</v>
      </c>
      <c r="AB76" s="52">
        <f t="shared" si="39"/>
        <v>0.98708487084870844</v>
      </c>
      <c r="AC76" s="40" t="str">
        <f t="shared" si="24"/>
        <v>SI</v>
      </c>
      <c r="AD76" s="51">
        <v>58</v>
      </c>
      <c r="AE76" s="26" t="s">
        <v>186</v>
      </c>
      <c r="AF76" s="23" t="s">
        <v>4</v>
      </c>
      <c r="AG76" s="23">
        <v>1</v>
      </c>
      <c r="AH76" s="24">
        <f t="shared" si="40"/>
        <v>910.92436974789916</v>
      </c>
      <c r="AI76" s="25">
        <v>1084</v>
      </c>
      <c r="AJ76" s="40" t="str">
        <f t="shared" si="26"/>
        <v>SI</v>
      </c>
      <c r="AL76" s="53">
        <f t="shared" si="41"/>
        <v>857.14285714285722</v>
      </c>
      <c r="AM76" s="54">
        <f t="shared" si="42"/>
        <v>163.4228571428572</v>
      </c>
      <c r="AO76" s="53">
        <f t="shared" si="49"/>
        <v>779.25007077326359</v>
      </c>
      <c r="AP76" s="53">
        <f t="shared" si="50"/>
        <v>779.25007077326359</v>
      </c>
      <c r="AQ76" s="55">
        <f t="shared" si="45"/>
        <v>148.0575134469201</v>
      </c>
      <c r="AR76" s="53">
        <f t="shared" si="46"/>
        <v>927.30758422018368</v>
      </c>
      <c r="AT76" s="53"/>
      <c r="AU76" s="53"/>
      <c r="AV76" s="53"/>
      <c r="AW76" s="53"/>
    </row>
    <row r="77" spans="2:49" ht="46.5" customHeight="1" thickBot="1" x14ac:dyDescent="0.3">
      <c r="B77" s="49">
        <v>66</v>
      </c>
      <c r="C77" s="62" t="s">
        <v>187</v>
      </c>
      <c r="D77" s="3" t="s">
        <v>4</v>
      </c>
      <c r="E77" s="3">
        <v>1</v>
      </c>
      <c r="F77" s="2" t="s">
        <v>187</v>
      </c>
      <c r="G77" s="3" t="s">
        <v>4</v>
      </c>
      <c r="H77" s="42" t="str">
        <f t="shared" si="47"/>
        <v>SI</v>
      </c>
      <c r="I77" s="4">
        <v>584.67999999999995</v>
      </c>
      <c r="J77" s="4">
        <f t="shared" si="34"/>
        <v>591.11684403669722</v>
      </c>
      <c r="K77" s="4"/>
      <c r="L77" s="4" t="str">
        <f t="shared" si="48"/>
        <v>SI</v>
      </c>
      <c r="N77" s="51">
        <v>59</v>
      </c>
      <c r="O77" s="22" t="s">
        <v>187</v>
      </c>
      <c r="P77" s="23" t="s">
        <v>4</v>
      </c>
      <c r="Q77" s="23">
        <v>1</v>
      </c>
      <c r="R77" s="24">
        <f t="shared" si="36"/>
        <v>571.42857142857144</v>
      </c>
      <c r="S77" s="25">
        <v>680</v>
      </c>
      <c r="T77" s="52">
        <f t="shared" si="37"/>
        <v>0.94052558782849238</v>
      </c>
      <c r="U77" s="40" t="str">
        <f t="shared" si="21"/>
        <v>SI</v>
      </c>
      <c r="V77" s="51">
        <v>59</v>
      </c>
      <c r="W77" s="26" t="s">
        <v>187</v>
      </c>
      <c r="X77" s="23" t="s">
        <v>4</v>
      </c>
      <c r="Y77" s="23">
        <v>1</v>
      </c>
      <c r="Z77" s="24">
        <f t="shared" si="38"/>
        <v>600</v>
      </c>
      <c r="AA77" s="25">
        <v>714</v>
      </c>
      <c r="AB77" s="52">
        <f t="shared" si="39"/>
        <v>0.98755186721991706</v>
      </c>
      <c r="AC77" s="40" t="str">
        <f t="shared" si="24"/>
        <v>SI</v>
      </c>
      <c r="AD77" s="51">
        <v>59</v>
      </c>
      <c r="AE77" s="26" t="s">
        <v>187</v>
      </c>
      <c r="AF77" s="23" t="s">
        <v>4</v>
      </c>
      <c r="AG77" s="23">
        <v>1</v>
      </c>
      <c r="AH77" s="24">
        <f t="shared" si="40"/>
        <v>607.56302521008411</v>
      </c>
      <c r="AI77" s="25">
        <v>723</v>
      </c>
      <c r="AJ77" s="40" t="str">
        <f t="shared" si="26"/>
        <v>SI</v>
      </c>
      <c r="AL77" s="53">
        <f t="shared" si="41"/>
        <v>571.42857142857144</v>
      </c>
      <c r="AM77" s="54">
        <f t="shared" si="42"/>
        <v>-13.251428571428505</v>
      </c>
      <c r="AO77" s="53">
        <f t="shared" si="49"/>
        <v>581.27270773263433</v>
      </c>
      <c r="AP77" s="53">
        <f t="shared" si="50"/>
        <v>581.27270773263433</v>
      </c>
      <c r="AQ77" s="55">
        <f t="shared" si="45"/>
        <v>110.44181446920052</v>
      </c>
      <c r="AR77" s="53">
        <f t="shared" si="46"/>
        <v>691.71452220183482</v>
      </c>
      <c r="AT77" s="53"/>
      <c r="AU77" s="53"/>
      <c r="AV77" s="53"/>
      <c r="AW77" s="53"/>
    </row>
    <row r="78" spans="2:49" ht="46.5" customHeight="1" thickBot="1" x14ac:dyDescent="0.3">
      <c r="B78" s="49">
        <v>67</v>
      </c>
      <c r="C78" s="62" t="s">
        <v>188</v>
      </c>
      <c r="D78" s="3" t="s">
        <v>4</v>
      </c>
      <c r="E78" s="3">
        <v>1</v>
      </c>
      <c r="F78" s="2" t="s">
        <v>188</v>
      </c>
      <c r="G78" s="3" t="s">
        <v>4</v>
      </c>
      <c r="H78" s="42" t="str">
        <f t="shared" si="47"/>
        <v>SI</v>
      </c>
      <c r="I78" s="4">
        <v>55818.14</v>
      </c>
      <c r="J78" s="4">
        <f t="shared" si="34"/>
        <v>56432.651633027526</v>
      </c>
      <c r="K78" s="4"/>
      <c r="L78" s="4" t="str">
        <f t="shared" si="48"/>
        <v>SI</v>
      </c>
      <c r="N78" s="51">
        <v>60</v>
      </c>
      <c r="O78" s="22" t="s">
        <v>188</v>
      </c>
      <c r="P78" s="23" t="s">
        <v>4</v>
      </c>
      <c r="Q78" s="23">
        <v>1</v>
      </c>
      <c r="R78" s="24">
        <f t="shared" si="36"/>
        <v>72028.571428571435</v>
      </c>
      <c r="S78" s="25">
        <v>85714</v>
      </c>
      <c r="T78" s="52">
        <f t="shared" si="37"/>
        <v>0.94060970524328946</v>
      </c>
      <c r="U78" s="40" t="str">
        <f t="shared" si="21"/>
        <v>SI</v>
      </c>
      <c r="V78" s="51">
        <v>60</v>
      </c>
      <c r="W78" s="26" t="s">
        <v>188</v>
      </c>
      <c r="X78" s="23" t="s">
        <v>4</v>
      </c>
      <c r="Y78" s="23">
        <v>1</v>
      </c>
      <c r="Z78" s="24">
        <f t="shared" si="38"/>
        <v>75580.672268907569</v>
      </c>
      <c r="AA78" s="25">
        <v>89941</v>
      </c>
      <c r="AB78" s="52">
        <f t="shared" si="39"/>
        <v>0.9869960274784364</v>
      </c>
      <c r="AC78" s="40" t="str">
        <f t="shared" si="24"/>
        <v>SI</v>
      </c>
      <c r="AD78" s="51">
        <v>60</v>
      </c>
      <c r="AE78" s="26" t="s">
        <v>188</v>
      </c>
      <c r="AF78" s="23" t="s">
        <v>4</v>
      </c>
      <c r="AG78" s="23">
        <v>1</v>
      </c>
      <c r="AH78" s="24">
        <f t="shared" si="40"/>
        <v>76576.470588235301</v>
      </c>
      <c r="AI78" s="25">
        <v>91126</v>
      </c>
      <c r="AJ78" s="40" t="str">
        <f t="shared" si="26"/>
        <v>SI</v>
      </c>
      <c r="AL78" s="53">
        <f t="shared" si="41"/>
        <v>72028.571428571435</v>
      </c>
      <c r="AM78" s="54">
        <f t="shared" si="42"/>
        <v>16210.431428571435</v>
      </c>
      <c r="AO78" s="53">
        <f t="shared" si="49"/>
        <v>64230.611530799477</v>
      </c>
      <c r="AP78" s="53">
        <f t="shared" si="50"/>
        <v>64230.611530799477</v>
      </c>
      <c r="AQ78" s="55">
        <f t="shared" si="45"/>
        <v>12203.816190851901</v>
      </c>
      <c r="AR78" s="53">
        <f t="shared" si="46"/>
        <v>76434.427721651373</v>
      </c>
      <c r="AT78" s="53"/>
      <c r="AU78" s="53"/>
      <c r="AV78" s="53"/>
      <c r="AW78" s="53"/>
    </row>
    <row r="79" spans="2:49" ht="46.5" customHeight="1" thickBot="1" x14ac:dyDescent="0.3">
      <c r="B79" s="49">
        <v>68</v>
      </c>
      <c r="C79" s="62" t="s">
        <v>189</v>
      </c>
      <c r="D79" s="3" t="s">
        <v>4</v>
      </c>
      <c r="E79" s="3">
        <v>1</v>
      </c>
      <c r="F79" s="2" t="s">
        <v>189</v>
      </c>
      <c r="G79" s="3" t="s">
        <v>4</v>
      </c>
      <c r="H79" s="42" t="str">
        <f t="shared" si="47"/>
        <v>SI</v>
      </c>
      <c r="I79" s="4">
        <v>139823.12</v>
      </c>
      <c r="J79" s="4">
        <f t="shared" si="34"/>
        <v>141362.45710091744</v>
      </c>
      <c r="K79" s="4"/>
      <c r="L79" s="4" t="str">
        <f t="shared" si="48"/>
        <v>SI</v>
      </c>
      <c r="N79" s="51">
        <v>61</v>
      </c>
      <c r="O79" s="22" t="s">
        <v>189</v>
      </c>
      <c r="P79" s="23" t="s">
        <v>4</v>
      </c>
      <c r="Q79" s="23">
        <v>1</v>
      </c>
      <c r="R79" s="24">
        <f t="shared" si="36"/>
        <v>216087.3949579832</v>
      </c>
      <c r="S79" s="25">
        <v>257144</v>
      </c>
      <c r="T79" s="52">
        <f t="shared" si="37"/>
        <v>0.94061013973224084</v>
      </c>
      <c r="U79" s="40" t="str">
        <f t="shared" si="21"/>
        <v>SI</v>
      </c>
      <c r="V79" s="51">
        <v>61</v>
      </c>
      <c r="W79" s="26" t="s">
        <v>189</v>
      </c>
      <c r="X79" s="23" t="s">
        <v>4</v>
      </c>
      <c r="Y79" s="23">
        <v>1</v>
      </c>
      <c r="Z79" s="24">
        <f t="shared" si="38"/>
        <v>226744.53781512607</v>
      </c>
      <c r="AA79" s="25">
        <v>269826</v>
      </c>
      <c r="AB79" s="52">
        <f t="shared" si="39"/>
        <v>0.98699978052527615</v>
      </c>
      <c r="AC79" s="40" t="str">
        <f t="shared" si="24"/>
        <v>SI</v>
      </c>
      <c r="AD79" s="51">
        <v>61</v>
      </c>
      <c r="AE79" s="26" t="s">
        <v>189</v>
      </c>
      <c r="AF79" s="23" t="s">
        <v>4</v>
      </c>
      <c r="AG79" s="23">
        <v>1</v>
      </c>
      <c r="AH79" s="24">
        <f t="shared" si="40"/>
        <v>229731.09243697481</v>
      </c>
      <c r="AI79" s="25">
        <v>273380</v>
      </c>
      <c r="AJ79" s="40" t="str">
        <f t="shared" si="26"/>
        <v>SI</v>
      </c>
      <c r="AL79" s="53">
        <f t="shared" si="41"/>
        <v>216087.3949579832</v>
      </c>
      <c r="AM79" s="54">
        <f t="shared" si="42"/>
        <v>76264.274957983202</v>
      </c>
      <c r="AO79" s="53">
        <f t="shared" si="49"/>
        <v>178724.92602945032</v>
      </c>
      <c r="AP79" s="53">
        <f t="shared" si="50"/>
        <v>178724.92602945032</v>
      </c>
      <c r="AQ79" s="55">
        <f t="shared" si="45"/>
        <v>33957.735945595559</v>
      </c>
      <c r="AR79" s="53">
        <f t="shared" si="46"/>
        <v>212682.66197504586</v>
      </c>
      <c r="AT79" s="53"/>
      <c r="AU79" s="53"/>
      <c r="AV79" s="53"/>
      <c r="AW79" s="53"/>
    </row>
    <row r="80" spans="2:49" ht="46.5" customHeight="1" thickBot="1" x14ac:dyDescent="0.3">
      <c r="B80" s="49">
        <v>69</v>
      </c>
      <c r="C80" s="62" t="s">
        <v>190</v>
      </c>
      <c r="D80" s="3" t="s">
        <v>4</v>
      </c>
      <c r="E80" s="3">
        <v>1</v>
      </c>
      <c r="F80" s="2" t="s">
        <v>190</v>
      </c>
      <c r="G80" s="3" t="s">
        <v>4</v>
      </c>
      <c r="H80" s="42" t="str">
        <f t="shared" si="47"/>
        <v>SI</v>
      </c>
      <c r="I80" s="4">
        <v>5926.7</v>
      </c>
      <c r="J80" s="4">
        <f t="shared" si="34"/>
        <v>5991.9480733944956</v>
      </c>
      <c r="K80" s="4"/>
      <c r="L80" s="4" t="str">
        <f t="shared" si="48"/>
        <v>SI</v>
      </c>
      <c r="N80" s="51">
        <v>62</v>
      </c>
      <c r="O80" s="22" t="s">
        <v>190</v>
      </c>
      <c r="P80" s="23" t="s">
        <v>4</v>
      </c>
      <c r="Q80" s="23">
        <v>1</v>
      </c>
      <c r="R80" s="24">
        <f t="shared" si="36"/>
        <v>29411.764705882353</v>
      </c>
      <c r="S80" s="25">
        <v>35000</v>
      </c>
      <c r="T80" s="52">
        <f t="shared" si="37"/>
        <v>0.94060736361193231</v>
      </c>
      <c r="U80" s="40" t="str">
        <f t="shared" si="21"/>
        <v>SI</v>
      </c>
      <c r="V80" s="51">
        <v>62</v>
      </c>
      <c r="W80" s="26" t="s">
        <v>190</v>
      </c>
      <c r="X80" s="23" t="s">
        <v>4</v>
      </c>
      <c r="Y80" s="23">
        <v>1</v>
      </c>
      <c r="Z80" s="24">
        <f t="shared" si="38"/>
        <v>30862.18487394958</v>
      </c>
      <c r="AA80" s="25">
        <v>36726</v>
      </c>
      <c r="AB80" s="52">
        <f t="shared" si="39"/>
        <v>0.98699274388605218</v>
      </c>
      <c r="AC80" s="40" t="str">
        <f t="shared" si="24"/>
        <v>SI</v>
      </c>
      <c r="AD80" s="51">
        <v>62</v>
      </c>
      <c r="AE80" s="26" t="s">
        <v>190</v>
      </c>
      <c r="AF80" s="23" t="s">
        <v>4</v>
      </c>
      <c r="AG80" s="23">
        <v>1</v>
      </c>
      <c r="AH80" s="24">
        <f t="shared" si="40"/>
        <v>31268.907563025212</v>
      </c>
      <c r="AI80" s="25">
        <v>37210</v>
      </c>
      <c r="AJ80" s="40" t="str">
        <f t="shared" si="26"/>
        <v>SI</v>
      </c>
      <c r="AL80" s="53">
        <f t="shared" si="41"/>
        <v>29411.764705882353</v>
      </c>
      <c r="AM80" s="54">
        <f t="shared" si="42"/>
        <v>23485.064705882352</v>
      </c>
      <c r="AO80" s="53">
        <f t="shared" si="49"/>
        <v>17701.856389638426</v>
      </c>
      <c r="AP80" s="53">
        <f t="shared" si="50"/>
        <v>17701.856389638426</v>
      </c>
      <c r="AQ80" s="55">
        <f t="shared" si="45"/>
        <v>3363.3527140313008</v>
      </c>
      <c r="AR80" s="53">
        <f t="shared" si="46"/>
        <v>21065.209103669727</v>
      </c>
      <c r="AT80" s="53"/>
      <c r="AU80" s="53"/>
      <c r="AV80" s="53"/>
      <c r="AW80" s="53"/>
    </row>
    <row r="81" spans="2:49" ht="46.5" customHeight="1" thickBot="1" x14ac:dyDescent="0.3">
      <c r="B81" s="49">
        <v>70</v>
      </c>
      <c r="C81" s="62" t="s">
        <v>191</v>
      </c>
      <c r="D81" s="3" t="s">
        <v>4</v>
      </c>
      <c r="E81" s="3">
        <v>1</v>
      </c>
      <c r="F81" s="2" t="s">
        <v>191</v>
      </c>
      <c r="G81" s="3" t="s">
        <v>4</v>
      </c>
      <c r="H81" s="42" t="str">
        <f t="shared" si="47"/>
        <v>SI</v>
      </c>
      <c r="I81" s="4">
        <v>59177.7</v>
      </c>
      <c r="J81" s="4">
        <f t="shared" si="34"/>
        <v>59829.197614678902</v>
      </c>
      <c r="K81" s="4"/>
      <c r="L81" s="4" t="str">
        <f t="shared" si="48"/>
        <v>SI</v>
      </c>
      <c r="N81" s="51">
        <v>63</v>
      </c>
      <c r="O81" s="22" t="s">
        <v>191</v>
      </c>
      <c r="P81" s="23" t="s">
        <v>4</v>
      </c>
      <c r="Q81" s="23">
        <v>1</v>
      </c>
      <c r="R81" s="24">
        <f t="shared" si="36"/>
        <v>69626.890756302528</v>
      </c>
      <c r="S81" s="25">
        <v>82856</v>
      </c>
      <c r="T81" s="52">
        <f t="shared" si="37"/>
        <v>0.94061552783044033</v>
      </c>
      <c r="U81" s="40" t="str">
        <f t="shared" si="21"/>
        <v>SI</v>
      </c>
      <c r="V81" s="51">
        <v>63</v>
      </c>
      <c r="W81" s="26" t="s">
        <v>191</v>
      </c>
      <c r="X81" s="23" t="s">
        <v>4</v>
      </c>
      <c r="Y81" s="23">
        <v>1</v>
      </c>
      <c r="Z81" s="24">
        <f t="shared" si="38"/>
        <v>73060.504201680669</v>
      </c>
      <c r="AA81" s="25">
        <v>86942</v>
      </c>
      <c r="AB81" s="52">
        <f t="shared" si="39"/>
        <v>0.98700148716609715</v>
      </c>
      <c r="AC81" s="40" t="str">
        <f t="shared" si="24"/>
        <v>SI</v>
      </c>
      <c r="AD81" s="51">
        <v>63</v>
      </c>
      <c r="AE81" s="26" t="s">
        <v>191</v>
      </c>
      <c r="AF81" s="23" t="s">
        <v>4</v>
      </c>
      <c r="AG81" s="23">
        <v>1</v>
      </c>
      <c r="AH81" s="24">
        <f t="shared" si="40"/>
        <v>74022.68907563026</v>
      </c>
      <c r="AI81" s="25">
        <v>88087</v>
      </c>
      <c r="AJ81" s="40" t="str">
        <f t="shared" si="26"/>
        <v>SI</v>
      </c>
      <c r="AL81" s="53">
        <f t="shared" si="41"/>
        <v>69626.890756302528</v>
      </c>
      <c r="AM81" s="54">
        <f t="shared" si="42"/>
        <v>10449.190756302531</v>
      </c>
      <c r="AO81" s="53">
        <f t="shared" si="49"/>
        <v>64728.044185490711</v>
      </c>
      <c r="AP81" s="53">
        <f t="shared" si="50"/>
        <v>64728.044185490711</v>
      </c>
      <c r="AQ81" s="55">
        <f t="shared" si="45"/>
        <v>12298.328395243236</v>
      </c>
      <c r="AR81" s="53">
        <f t="shared" si="46"/>
        <v>77026.372580733951</v>
      </c>
      <c r="AT81" s="53"/>
      <c r="AU81" s="53"/>
      <c r="AV81" s="53"/>
      <c r="AW81" s="53"/>
    </row>
    <row r="82" spans="2:49" ht="46.5" customHeight="1" thickBot="1" x14ac:dyDescent="0.3">
      <c r="B82" s="49">
        <v>71</v>
      </c>
      <c r="C82" s="62" t="s">
        <v>192</v>
      </c>
      <c r="D82" s="3" t="s">
        <v>4</v>
      </c>
      <c r="E82" s="3">
        <v>1</v>
      </c>
      <c r="F82" s="2" t="s">
        <v>192</v>
      </c>
      <c r="G82" s="3" t="s">
        <v>4</v>
      </c>
      <c r="H82" s="42" t="str">
        <f t="shared" si="47"/>
        <v>SI</v>
      </c>
      <c r="I82" s="4">
        <v>28671.88</v>
      </c>
      <c r="J82" s="4">
        <f t="shared" si="34"/>
        <v>28987.533724770645</v>
      </c>
      <c r="K82" s="4"/>
      <c r="L82" s="4" t="str">
        <f t="shared" si="48"/>
        <v>SI</v>
      </c>
      <c r="N82" s="51">
        <v>64</v>
      </c>
      <c r="O82" s="22" t="s">
        <v>192</v>
      </c>
      <c r="P82" s="23" t="s">
        <v>4</v>
      </c>
      <c r="Q82" s="23">
        <v>1</v>
      </c>
      <c r="R82" s="24">
        <f t="shared" si="36"/>
        <v>36014.285714285717</v>
      </c>
      <c r="S82" s="25">
        <v>42857</v>
      </c>
      <c r="T82" s="52">
        <f t="shared" si="37"/>
        <v>0.94060970524328946</v>
      </c>
      <c r="U82" s="40" t="str">
        <f t="shared" si="21"/>
        <v>SI</v>
      </c>
      <c r="V82" s="51">
        <v>64</v>
      </c>
      <c r="W82" s="26" t="s">
        <v>192</v>
      </c>
      <c r="X82" s="23" t="s">
        <v>4</v>
      </c>
      <c r="Y82" s="23">
        <v>1</v>
      </c>
      <c r="Z82" s="24">
        <f t="shared" si="38"/>
        <v>37790.756302521011</v>
      </c>
      <c r="AA82" s="25">
        <v>44971</v>
      </c>
      <c r="AB82" s="52">
        <f t="shared" si="39"/>
        <v>0.98700700129491037</v>
      </c>
      <c r="AC82" s="40" t="str">
        <f t="shared" si="24"/>
        <v>SI</v>
      </c>
      <c r="AD82" s="51">
        <v>64</v>
      </c>
      <c r="AE82" s="26" t="s">
        <v>192</v>
      </c>
      <c r="AF82" s="23" t="s">
        <v>4</v>
      </c>
      <c r="AG82" s="23">
        <v>1</v>
      </c>
      <c r="AH82" s="24">
        <f t="shared" si="40"/>
        <v>38288.23529411765</v>
      </c>
      <c r="AI82" s="25">
        <v>45563</v>
      </c>
      <c r="AJ82" s="40" t="str">
        <f t="shared" si="26"/>
        <v>SI</v>
      </c>
      <c r="AL82" s="53">
        <f t="shared" si="41"/>
        <v>36014.285714285717</v>
      </c>
      <c r="AM82" s="54">
        <f t="shared" si="42"/>
        <v>7342.4057142857164</v>
      </c>
      <c r="AO82" s="53">
        <f t="shared" si="49"/>
        <v>32500.909719528179</v>
      </c>
      <c r="AP82" s="53">
        <f t="shared" si="50"/>
        <v>32500.909719528179</v>
      </c>
      <c r="AQ82" s="55">
        <f t="shared" si="45"/>
        <v>6175.172846710354</v>
      </c>
      <c r="AR82" s="53">
        <f t="shared" si="46"/>
        <v>38676.082566238532</v>
      </c>
      <c r="AT82" s="53"/>
      <c r="AU82" s="53"/>
      <c r="AV82" s="53"/>
      <c r="AW82" s="53"/>
    </row>
    <row r="83" spans="2:49" ht="46.5" customHeight="1" thickBot="1" x14ac:dyDescent="0.3">
      <c r="B83" s="49">
        <v>72</v>
      </c>
      <c r="C83" s="62" t="s">
        <v>193</v>
      </c>
      <c r="D83" s="3" t="s">
        <v>4</v>
      </c>
      <c r="E83" s="3">
        <v>1</v>
      </c>
      <c r="F83" s="2" t="s">
        <v>193</v>
      </c>
      <c r="G83" s="3" t="s">
        <v>4</v>
      </c>
      <c r="H83" s="42" t="str">
        <f t="shared" si="47"/>
        <v>SI</v>
      </c>
      <c r="I83" s="4">
        <v>74543.88</v>
      </c>
      <c r="J83" s="4">
        <f t="shared" si="34"/>
        <v>75364.546568807345</v>
      </c>
      <c r="K83" s="4"/>
      <c r="L83" s="4" t="str">
        <f t="shared" si="48"/>
        <v>SI</v>
      </c>
      <c r="N83" s="51">
        <v>65</v>
      </c>
      <c r="O83" s="22" t="s">
        <v>193</v>
      </c>
      <c r="P83" s="23" t="s">
        <v>4</v>
      </c>
      <c r="Q83" s="23">
        <v>1</v>
      </c>
      <c r="R83" s="24">
        <f t="shared" si="36"/>
        <v>80432.773109243702</v>
      </c>
      <c r="S83" s="25">
        <v>95715</v>
      </c>
      <c r="T83" s="52">
        <f t="shared" si="37"/>
        <v>0.94061400577841547</v>
      </c>
      <c r="U83" s="40" t="str">
        <f t="shared" ref="U83:U146" si="51">IF(O83=C83,"SI","NO")</f>
        <v>SI</v>
      </c>
      <c r="V83" s="51">
        <v>65</v>
      </c>
      <c r="W83" s="26" t="s">
        <v>193</v>
      </c>
      <c r="X83" s="23" t="s">
        <v>4</v>
      </c>
      <c r="Y83" s="23">
        <v>1</v>
      </c>
      <c r="Z83" s="24">
        <f t="shared" si="38"/>
        <v>84399.159663865546</v>
      </c>
      <c r="AA83" s="25">
        <v>100435</v>
      </c>
      <c r="AB83" s="52">
        <f t="shared" si="39"/>
        <v>0.98699856522337315</v>
      </c>
      <c r="AC83" s="40" t="str">
        <f t="shared" ref="AC83:AC146" si="52">IF(W83=C83,"SI","NO")</f>
        <v>SI</v>
      </c>
      <c r="AD83" s="51">
        <v>65</v>
      </c>
      <c r="AE83" s="26" t="s">
        <v>193</v>
      </c>
      <c r="AF83" s="23" t="s">
        <v>4</v>
      </c>
      <c r="AG83" s="23">
        <v>1</v>
      </c>
      <c r="AH83" s="24">
        <f t="shared" si="40"/>
        <v>85510.924369747896</v>
      </c>
      <c r="AI83" s="25">
        <v>101758</v>
      </c>
      <c r="AJ83" s="40" t="str">
        <f t="shared" ref="AJ83:AJ146" si="53">IF(AE83=C83,"SI","NO")</f>
        <v>SI</v>
      </c>
      <c r="AL83" s="53">
        <f t="shared" si="41"/>
        <v>80432.773109243702</v>
      </c>
      <c r="AM83" s="54">
        <f t="shared" si="42"/>
        <v>5888.8931092436978</v>
      </c>
      <c r="AO83" s="53">
        <f t="shared" si="49"/>
        <v>77898.659839025524</v>
      </c>
      <c r="AP83" s="53">
        <f t="shared" si="50"/>
        <v>77898.659839025524</v>
      </c>
      <c r="AQ83" s="55">
        <f t="shared" si="45"/>
        <v>14800.74536941485</v>
      </c>
      <c r="AR83" s="53">
        <f t="shared" si="46"/>
        <v>92699.405208440381</v>
      </c>
      <c r="AT83" s="53"/>
      <c r="AU83" s="53"/>
      <c r="AV83" s="53"/>
      <c r="AW83" s="53"/>
    </row>
    <row r="84" spans="2:49" ht="46.5" customHeight="1" thickBot="1" x14ac:dyDescent="0.3">
      <c r="B84" s="49">
        <v>73</v>
      </c>
      <c r="C84" s="62" t="s">
        <v>194</v>
      </c>
      <c r="D84" s="3" t="s">
        <v>4</v>
      </c>
      <c r="E84" s="3">
        <v>1</v>
      </c>
      <c r="F84" s="2" t="s">
        <v>195</v>
      </c>
      <c r="G84" s="3" t="s">
        <v>4</v>
      </c>
      <c r="H84" s="42" t="str">
        <f t="shared" si="47"/>
        <v>SI</v>
      </c>
      <c r="I84" s="4">
        <v>155036.07999999999</v>
      </c>
      <c r="J84" s="4">
        <f t="shared" si="34"/>
        <v>156742.8992293578</v>
      </c>
      <c r="K84" s="4" t="s">
        <v>171</v>
      </c>
      <c r="L84" s="4" t="str">
        <f t="shared" si="48"/>
        <v>OJO</v>
      </c>
      <c r="N84" s="51">
        <v>66</v>
      </c>
      <c r="O84" s="22" t="s">
        <v>194</v>
      </c>
      <c r="P84" s="23" t="s">
        <v>4</v>
      </c>
      <c r="Q84" s="23">
        <v>1</v>
      </c>
      <c r="R84" s="24">
        <f t="shared" si="36"/>
        <v>126050.42016806723</v>
      </c>
      <c r="S84" s="25">
        <v>150000</v>
      </c>
      <c r="T84" s="52">
        <f t="shared" si="37"/>
        <v>0.94060989145361851</v>
      </c>
      <c r="U84" s="40" t="str">
        <f t="shared" si="51"/>
        <v>SI</v>
      </c>
      <c r="V84" s="51">
        <v>66</v>
      </c>
      <c r="W84" s="26" t="s">
        <v>194</v>
      </c>
      <c r="X84" s="23" t="s">
        <v>4</v>
      </c>
      <c r="Y84" s="23">
        <v>1</v>
      </c>
      <c r="Z84" s="24">
        <f t="shared" si="38"/>
        <v>132267.22689075631</v>
      </c>
      <c r="AA84" s="25">
        <v>157398</v>
      </c>
      <c r="AB84" s="52">
        <f t="shared" si="39"/>
        <v>0.98700077130011099</v>
      </c>
      <c r="AC84" s="40" t="str">
        <f t="shared" si="52"/>
        <v>SI</v>
      </c>
      <c r="AD84" s="51">
        <v>66</v>
      </c>
      <c r="AE84" s="26" t="s">
        <v>194</v>
      </c>
      <c r="AF84" s="23" t="s">
        <v>4</v>
      </c>
      <c r="AG84" s="23">
        <v>1</v>
      </c>
      <c r="AH84" s="24">
        <f t="shared" si="40"/>
        <v>134009.24369747899</v>
      </c>
      <c r="AI84" s="25">
        <v>159471</v>
      </c>
      <c r="AJ84" s="40" t="str">
        <f t="shared" si="53"/>
        <v>SI</v>
      </c>
      <c r="AL84" s="53">
        <f t="shared" si="41"/>
        <v>126050.42016806723</v>
      </c>
      <c r="AM84" s="54">
        <f t="shared" si="42"/>
        <v>-28985.65983193276</v>
      </c>
      <c r="AO84" s="53">
        <f t="shared" si="49"/>
        <v>141396.65969871252</v>
      </c>
      <c r="AP84" s="53">
        <f t="shared" si="50"/>
        <v>141396.65969871252</v>
      </c>
      <c r="AQ84" s="55">
        <f t="shared" si="45"/>
        <v>26865.36534275538</v>
      </c>
      <c r="AR84" s="53">
        <f t="shared" si="46"/>
        <v>168262.02504146792</v>
      </c>
      <c r="AT84" s="53"/>
      <c r="AU84" s="53"/>
      <c r="AV84" s="53"/>
      <c r="AW84" s="53"/>
    </row>
    <row r="85" spans="2:49" ht="46.5" customHeight="1" thickBot="1" x14ac:dyDescent="0.3">
      <c r="B85" s="49">
        <v>74</v>
      </c>
      <c r="C85" s="62" t="s">
        <v>196</v>
      </c>
      <c r="D85" s="3" t="s">
        <v>4</v>
      </c>
      <c r="E85" s="3">
        <v>1</v>
      </c>
      <c r="F85" s="2" t="s">
        <v>196</v>
      </c>
      <c r="G85" s="3" t="s">
        <v>4</v>
      </c>
      <c r="H85" s="42" t="str">
        <f t="shared" si="47"/>
        <v>SI</v>
      </c>
      <c r="I85" s="4">
        <v>109316.36</v>
      </c>
      <c r="J85" s="4">
        <f t="shared" si="34"/>
        <v>110519.84286238534</v>
      </c>
      <c r="K85" s="4"/>
      <c r="L85" s="4" t="str">
        <f t="shared" si="48"/>
        <v>SI</v>
      </c>
      <c r="N85" s="51">
        <v>67</v>
      </c>
      <c r="O85" s="22" t="s">
        <v>196</v>
      </c>
      <c r="P85" s="23" t="s">
        <v>4</v>
      </c>
      <c r="Q85" s="23">
        <v>1</v>
      </c>
      <c r="R85" s="24">
        <f t="shared" si="36"/>
        <v>126050.42016806723</v>
      </c>
      <c r="S85" s="25">
        <v>150000</v>
      </c>
      <c r="T85" s="52">
        <f t="shared" si="37"/>
        <v>0.94060989145361851</v>
      </c>
      <c r="U85" s="40" t="str">
        <f t="shared" si="51"/>
        <v>SI</v>
      </c>
      <c r="V85" s="51">
        <v>67</v>
      </c>
      <c r="W85" s="26" t="s">
        <v>196</v>
      </c>
      <c r="X85" s="23" t="s">
        <v>4</v>
      </c>
      <c r="Y85" s="23">
        <v>1</v>
      </c>
      <c r="Z85" s="24">
        <f t="shared" si="38"/>
        <v>132267.22689075631</v>
      </c>
      <c r="AA85" s="25">
        <v>157398</v>
      </c>
      <c r="AB85" s="52">
        <f t="shared" si="39"/>
        <v>0.98700077130011099</v>
      </c>
      <c r="AC85" s="40" t="str">
        <f t="shared" si="52"/>
        <v>SI</v>
      </c>
      <c r="AD85" s="51">
        <v>67</v>
      </c>
      <c r="AE85" s="26" t="s">
        <v>196</v>
      </c>
      <c r="AF85" s="23" t="s">
        <v>4</v>
      </c>
      <c r="AG85" s="23">
        <v>1</v>
      </c>
      <c r="AH85" s="24">
        <f t="shared" si="40"/>
        <v>134009.24369747899</v>
      </c>
      <c r="AI85" s="25">
        <v>159471</v>
      </c>
      <c r="AJ85" s="40" t="str">
        <f t="shared" si="53"/>
        <v>SI</v>
      </c>
      <c r="AL85" s="53">
        <f t="shared" si="41"/>
        <v>126050.42016806723</v>
      </c>
      <c r="AM85" s="54">
        <f t="shared" si="42"/>
        <v>16734.060168067226</v>
      </c>
      <c r="AO85" s="53">
        <f t="shared" si="49"/>
        <v>118285.13151522628</v>
      </c>
      <c r="AP85" s="53">
        <f t="shared" si="50"/>
        <v>118285.13151522628</v>
      </c>
      <c r="AQ85" s="55">
        <f t="shared" si="45"/>
        <v>22474.174987892995</v>
      </c>
      <c r="AR85" s="53">
        <f t="shared" si="46"/>
        <v>140759.30650311927</v>
      </c>
      <c r="AT85" s="53"/>
      <c r="AU85" s="53"/>
      <c r="AV85" s="53"/>
      <c r="AW85" s="53"/>
    </row>
    <row r="86" spans="2:49" ht="46.5" customHeight="1" thickBot="1" x14ac:dyDescent="0.3">
      <c r="B86" s="49">
        <v>75</v>
      </c>
      <c r="C86" s="62" t="s">
        <v>197</v>
      </c>
      <c r="D86" s="3" t="s">
        <v>4</v>
      </c>
      <c r="E86" s="3">
        <v>1</v>
      </c>
      <c r="F86" s="2" t="s">
        <v>197</v>
      </c>
      <c r="G86" s="3" t="s">
        <v>4</v>
      </c>
      <c r="H86" s="42" t="str">
        <f t="shared" si="47"/>
        <v>SI</v>
      </c>
      <c r="I86" s="4">
        <v>288149.48</v>
      </c>
      <c r="J86" s="4">
        <f t="shared" si="34"/>
        <v>291321.76785321103</v>
      </c>
      <c r="K86" s="4"/>
      <c r="L86" s="4" t="str">
        <f t="shared" si="48"/>
        <v>SI</v>
      </c>
      <c r="N86" s="51">
        <v>68</v>
      </c>
      <c r="O86" s="22" t="s">
        <v>197</v>
      </c>
      <c r="P86" s="23" t="s">
        <v>4</v>
      </c>
      <c r="Q86" s="23">
        <v>1</v>
      </c>
      <c r="R86" s="24">
        <f t="shared" si="36"/>
        <v>36014.285714285717</v>
      </c>
      <c r="S86" s="25">
        <v>42857</v>
      </c>
      <c r="T86" s="52">
        <f t="shared" si="37"/>
        <v>0.94060970524328946</v>
      </c>
      <c r="U86" s="40" t="str">
        <f t="shared" si="51"/>
        <v>SI</v>
      </c>
      <c r="V86" s="51">
        <v>68</v>
      </c>
      <c r="W86" s="26" t="s">
        <v>197</v>
      </c>
      <c r="X86" s="23" t="s">
        <v>4</v>
      </c>
      <c r="Y86" s="23">
        <v>1</v>
      </c>
      <c r="Z86" s="24">
        <f t="shared" si="38"/>
        <v>37790.756302521011</v>
      </c>
      <c r="AA86" s="25">
        <v>44971</v>
      </c>
      <c r="AB86" s="52">
        <f t="shared" si="39"/>
        <v>0.98700700129491037</v>
      </c>
      <c r="AC86" s="40" t="str">
        <f t="shared" si="52"/>
        <v>SI</v>
      </c>
      <c r="AD86" s="51">
        <v>68</v>
      </c>
      <c r="AE86" s="26" t="s">
        <v>197</v>
      </c>
      <c r="AF86" s="23" t="s">
        <v>4</v>
      </c>
      <c r="AG86" s="23">
        <v>1</v>
      </c>
      <c r="AH86" s="24">
        <f t="shared" si="40"/>
        <v>38288.23529411765</v>
      </c>
      <c r="AI86" s="25">
        <v>45563</v>
      </c>
      <c r="AJ86" s="40" t="str">
        <f t="shared" si="53"/>
        <v>SI</v>
      </c>
      <c r="AL86" s="53">
        <f t="shared" si="41"/>
        <v>36014.285714285717</v>
      </c>
      <c r="AM86" s="54">
        <f t="shared" si="42"/>
        <v>-252135.19428571427</v>
      </c>
      <c r="AO86" s="53">
        <f t="shared" si="49"/>
        <v>163668.02678374838</v>
      </c>
      <c r="AP86" s="53">
        <f t="shared" si="50"/>
        <v>163668.02678374838</v>
      </c>
      <c r="AQ86" s="55">
        <f t="shared" si="45"/>
        <v>31096.925088912194</v>
      </c>
      <c r="AR86" s="53">
        <f t="shared" si="46"/>
        <v>194764.95187266057</v>
      </c>
      <c r="AT86" s="53"/>
      <c r="AU86" s="53"/>
      <c r="AV86" s="53"/>
      <c r="AW86" s="53"/>
    </row>
    <row r="87" spans="2:49" ht="46.5" customHeight="1" thickBot="1" x14ac:dyDescent="0.3">
      <c r="B87" s="49">
        <v>76</v>
      </c>
      <c r="C87" s="62" t="s">
        <v>200</v>
      </c>
      <c r="D87" s="3" t="s">
        <v>4</v>
      </c>
      <c r="E87" s="3">
        <v>1</v>
      </c>
      <c r="F87" s="2" t="s">
        <v>200</v>
      </c>
      <c r="G87" s="3" t="s">
        <v>4</v>
      </c>
      <c r="H87" s="42" t="str">
        <f t="shared" si="47"/>
        <v>SI</v>
      </c>
      <c r="I87" s="4">
        <v>109261.84</v>
      </c>
      <c r="J87" s="4">
        <f t="shared" si="34"/>
        <v>110464.72264220184</v>
      </c>
      <c r="K87" s="4"/>
      <c r="L87" s="4" t="str">
        <f t="shared" si="48"/>
        <v>SI</v>
      </c>
      <c r="N87" s="51">
        <v>71</v>
      </c>
      <c r="O87" s="22" t="s">
        <v>200</v>
      </c>
      <c r="P87" s="23" t="s">
        <v>4</v>
      </c>
      <c r="Q87" s="23">
        <v>1</v>
      </c>
      <c r="R87" s="24">
        <f t="shared" si="36"/>
        <v>244898.31932773109</v>
      </c>
      <c r="S87" s="25">
        <v>291429</v>
      </c>
      <c r="T87" s="52">
        <f t="shared" si="37"/>
        <v>0.94060936642675019</v>
      </c>
      <c r="U87" s="40" t="str">
        <f t="shared" si="51"/>
        <v>SI</v>
      </c>
      <c r="V87" s="51">
        <v>71</v>
      </c>
      <c r="W87" s="26" t="s">
        <v>200</v>
      </c>
      <c r="X87" s="23" t="s">
        <v>4</v>
      </c>
      <c r="Y87" s="23">
        <v>1</v>
      </c>
      <c r="Z87" s="24">
        <f t="shared" si="38"/>
        <v>256976.4705882353</v>
      </c>
      <c r="AA87" s="25">
        <v>305802</v>
      </c>
      <c r="AB87" s="52">
        <f t="shared" si="39"/>
        <v>0.98699932220895326</v>
      </c>
      <c r="AC87" s="40" t="str">
        <f t="shared" si="52"/>
        <v>SI</v>
      </c>
      <c r="AD87" s="51">
        <v>71</v>
      </c>
      <c r="AE87" s="26" t="s">
        <v>200</v>
      </c>
      <c r="AF87" s="23" t="s">
        <v>4</v>
      </c>
      <c r="AG87" s="23">
        <v>1</v>
      </c>
      <c r="AH87" s="24">
        <f t="shared" si="40"/>
        <v>260361.34453781514</v>
      </c>
      <c r="AI87" s="25">
        <v>309830</v>
      </c>
      <c r="AJ87" s="40" t="str">
        <f t="shared" si="53"/>
        <v>SI</v>
      </c>
      <c r="AL87" s="53">
        <f t="shared" si="41"/>
        <v>244898.31932773109</v>
      </c>
      <c r="AM87" s="54">
        <f t="shared" si="42"/>
        <v>135636.4793277311</v>
      </c>
      <c r="AO87" s="53">
        <f t="shared" si="49"/>
        <v>177681.52098496648</v>
      </c>
      <c r="AP87" s="53">
        <f t="shared" si="50"/>
        <v>177681.52098496648</v>
      </c>
      <c r="AQ87" s="55">
        <f t="shared" si="45"/>
        <v>33759.488987143632</v>
      </c>
      <c r="AR87" s="53">
        <f t="shared" si="46"/>
        <v>211441.0099721101</v>
      </c>
      <c r="AT87" s="53"/>
      <c r="AU87" s="53"/>
      <c r="AV87" s="53"/>
      <c r="AW87" s="53"/>
    </row>
    <row r="88" spans="2:49" ht="46.5" customHeight="1" thickBot="1" x14ac:dyDescent="0.3">
      <c r="B88" s="49">
        <v>77</v>
      </c>
      <c r="C88" s="62" t="s">
        <v>201</v>
      </c>
      <c r="D88" s="3" t="s">
        <v>4</v>
      </c>
      <c r="E88" s="3">
        <v>1</v>
      </c>
      <c r="F88" s="2" t="s">
        <v>202</v>
      </c>
      <c r="G88" s="3" t="s">
        <v>4</v>
      </c>
      <c r="H88" s="42" t="str">
        <f t="shared" si="47"/>
        <v>SI</v>
      </c>
      <c r="I88" s="4">
        <v>193515.92</v>
      </c>
      <c r="J88" s="4">
        <f t="shared" si="34"/>
        <v>195646.37049541288</v>
      </c>
      <c r="K88" s="4" t="s">
        <v>171</v>
      </c>
      <c r="L88" s="4" t="str">
        <f t="shared" si="48"/>
        <v>OJO</v>
      </c>
      <c r="N88" s="51">
        <v>72</v>
      </c>
      <c r="O88" s="22" t="s">
        <v>201</v>
      </c>
      <c r="P88" s="23" t="s">
        <v>4</v>
      </c>
      <c r="Q88" s="23">
        <v>1</v>
      </c>
      <c r="R88" s="24">
        <f t="shared" si="36"/>
        <v>156063.02521008404</v>
      </c>
      <c r="S88" s="25">
        <v>185715</v>
      </c>
      <c r="T88" s="52">
        <f t="shared" si="37"/>
        <v>0.94061010631023956</v>
      </c>
      <c r="U88" s="40" t="str">
        <f t="shared" si="51"/>
        <v>SI</v>
      </c>
      <c r="V88" s="51">
        <v>72</v>
      </c>
      <c r="W88" s="26" t="s">
        <v>201</v>
      </c>
      <c r="X88" s="23" t="s">
        <v>4</v>
      </c>
      <c r="Y88" s="23">
        <v>1</v>
      </c>
      <c r="Z88" s="24">
        <f t="shared" si="38"/>
        <v>163759.66386554623</v>
      </c>
      <c r="AA88" s="25">
        <v>194874</v>
      </c>
      <c r="AB88" s="52">
        <f t="shared" si="39"/>
        <v>0.98699864769728674</v>
      </c>
      <c r="AC88" s="40" t="str">
        <f t="shared" si="52"/>
        <v>SI</v>
      </c>
      <c r="AD88" s="51">
        <v>72</v>
      </c>
      <c r="AE88" s="26" t="s">
        <v>201</v>
      </c>
      <c r="AF88" s="23" t="s">
        <v>4</v>
      </c>
      <c r="AG88" s="23">
        <v>1</v>
      </c>
      <c r="AH88" s="24">
        <f t="shared" si="40"/>
        <v>165916.80672268907</v>
      </c>
      <c r="AI88" s="25">
        <v>197441</v>
      </c>
      <c r="AJ88" s="40" t="str">
        <f t="shared" si="53"/>
        <v>SI</v>
      </c>
      <c r="AL88" s="53">
        <f t="shared" si="41"/>
        <v>156063.02521008404</v>
      </c>
      <c r="AM88" s="54">
        <f t="shared" si="42"/>
        <v>-37452.894789915968</v>
      </c>
      <c r="AO88" s="53">
        <f t="shared" si="49"/>
        <v>175854.69785274845</v>
      </c>
      <c r="AP88" s="53">
        <f t="shared" si="50"/>
        <v>175854.69785274845</v>
      </c>
      <c r="AQ88" s="55">
        <f t="shared" si="45"/>
        <v>33412.392592022203</v>
      </c>
      <c r="AR88" s="53">
        <f t="shared" si="46"/>
        <v>209267.09044477064</v>
      </c>
      <c r="AT88" s="53"/>
      <c r="AU88" s="53"/>
      <c r="AV88" s="53"/>
      <c r="AW88" s="53"/>
    </row>
    <row r="89" spans="2:49" ht="46.5" customHeight="1" thickBot="1" x14ac:dyDescent="0.3">
      <c r="B89" s="49">
        <v>78</v>
      </c>
      <c r="C89" s="62" t="s">
        <v>203</v>
      </c>
      <c r="D89" s="3" t="s">
        <v>4</v>
      </c>
      <c r="E89" s="3">
        <v>1</v>
      </c>
      <c r="F89" s="2" t="s">
        <v>203</v>
      </c>
      <c r="G89" s="3" t="s">
        <v>4</v>
      </c>
      <c r="H89" s="42" t="str">
        <f t="shared" si="47"/>
        <v>SI</v>
      </c>
      <c r="I89" s="4">
        <v>148771.92000000001</v>
      </c>
      <c r="J89" s="4">
        <f t="shared" si="34"/>
        <v>150409.77600000004</v>
      </c>
      <c r="K89" s="4"/>
      <c r="L89" s="4" t="str">
        <f t="shared" si="48"/>
        <v>SI</v>
      </c>
      <c r="N89" s="51">
        <v>73</v>
      </c>
      <c r="O89" s="22" t="s">
        <v>203</v>
      </c>
      <c r="P89" s="23" t="s">
        <v>4</v>
      </c>
      <c r="Q89" s="23">
        <v>1</v>
      </c>
      <c r="R89" s="24">
        <f t="shared" si="36"/>
        <v>192077.31092436975</v>
      </c>
      <c r="S89" s="25">
        <v>228572</v>
      </c>
      <c r="T89" s="52">
        <f t="shared" si="37"/>
        <v>0.94061003111059904</v>
      </c>
      <c r="U89" s="40" t="str">
        <f t="shared" si="51"/>
        <v>SI</v>
      </c>
      <c r="V89" s="51">
        <v>73</v>
      </c>
      <c r="W89" s="26" t="s">
        <v>203</v>
      </c>
      <c r="X89" s="23" t="s">
        <v>4</v>
      </c>
      <c r="Y89" s="23">
        <v>1</v>
      </c>
      <c r="Z89" s="24">
        <f t="shared" si="38"/>
        <v>201550.42016806724</v>
      </c>
      <c r="AA89" s="25">
        <v>239845</v>
      </c>
      <c r="AB89" s="52">
        <f t="shared" si="39"/>
        <v>0.98700021398824711</v>
      </c>
      <c r="AC89" s="40" t="str">
        <f t="shared" si="52"/>
        <v>SI</v>
      </c>
      <c r="AD89" s="51">
        <v>73</v>
      </c>
      <c r="AE89" s="26" t="s">
        <v>203</v>
      </c>
      <c r="AF89" s="23" t="s">
        <v>4</v>
      </c>
      <c r="AG89" s="23">
        <v>1</v>
      </c>
      <c r="AH89" s="24">
        <f t="shared" si="40"/>
        <v>204205.04201680672</v>
      </c>
      <c r="AI89" s="25">
        <v>243004</v>
      </c>
      <c r="AJ89" s="40" t="str">
        <f t="shared" si="53"/>
        <v>SI</v>
      </c>
      <c r="AL89" s="53">
        <f t="shared" si="41"/>
        <v>192077.31092436975</v>
      </c>
      <c r="AM89" s="54">
        <f t="shared" si="42"/>
        <v>43305.390924369742</v>
      </c>
      <c r="AO89" s="53">
        <f t="shared" si="49"/>
        <v>171243.5434621849</v>
      </c>
      <c r="AP89" s="53">
        <f t="shared" si="50"/>
        <v>171243.5434621849</v>
      </c>
      <c r="AQ89" s="55">
        <f t="shared" si="45"/>
        <v>32536.27325781513</v>
      </c>
      <c r="AR89" s="53">
        <f t="shared" si="46"/>
        <v>203779.81672000003</v>
      </c>
      <c r="AT89" s="53"/>
      <c r="AU89" s="53"/>
      <c r="AV89" s="53"/>
      <c r="AW89" s="53"/>
    </row>
    <row r="90" spans="2:49" ht="46.5" customHeight="1" thickBot="1" x14ac:dyDescent="0.3">
      <c r="B90" s="49">
        <v>79</v>
      </c>
      <c r="C90" s="62" t="s">
        <v>204</v>
      </c>
      <c r="D90" s="3" t="s">
        <v>4</v>
      </c>
      <c r="E90" s="3">
        <v>1</v>
      </c>
      <c r="F90" s="2" t="s">
        <v>204</v>
      </c>
      <c r="G90" s="3" t="s">
        <v>4</v>
      </c>
      <c r="H90" s="42" t="str">
        <f t="shared" si="47"/>
        <v>SI</v>
      </c>
      <c r="I90" s="4">
        <v>165550.92000000001</v>
      </c>
      <c r="J90" s="4">
        <f t="shared" si="34"/>
        <v>167373.49893577985</v>
      </c>
      <c r="K90" s="4"/>
      <c r="L90" s="4" t="str">
        <f t="shared" si="48"/>
        <v>SI</v>
      </c>
      <c r="N90" s="51">
        <v>74</v>
      </c>
      <c r="O90" s="22" t="s">
        <v>204</v>
      </c>
      <c r="P90" s="23" t="s">
        <v>4</v>
      </c>
      <c r="Q90" s="23">
        <v>1</v>
      </c>
      <c r="R90" s="24">
        <f t="shared" si="36"/>
        <v>216087.3949579832</v>
      </c>
      <c r="S90" s="25">
        <v>257144</v>
      </c>
      <c r="T90" s="52">
        <f t="shared" si="37"/>
        <v>0.94061013973224084</v>
      </c>
      <c r="U90" s="40" t="str">
        <f t="shared" si="51"/>
        <v>SI</v>
      </c>
      <c r="V90" s="51">
        <v>74</v>
      </c>
      <c r="W90" s="26" t="s">
        <v>204</v>
      </c>
      <c r="X90" s="23" t="s">
        <v>4</v>
      </c>
      <c r="Y90" s="23">
        <v>1</v>
      </c>
      <c r="Z90" s="24">
        <f t="shared" si="38"/>
        <v>226744.53781512607</v>
      </c>
      <c r="AA90" s="25">
        <v>269826</v>
      </c>
      <c r="AB90" s="52">
        <f t="shared" si="39"/>
        <v>0.98699978052527615</v>
      </c>
      <c r="AC90" s="40" t="str">
        <f t="shared" si="52"/>
        <v>SI</v>
      </c>
      <c r="AD90" s="51">
        <v>74</v>
      </c>
      <c r="AE90" s="26" t="s">
        <v>204</v>
      </c>
      <c r="AF90" s="23" t="s">
        <v>4</v>
      </c>
      <c r="AG90" s="23">
        <v>1</v>
      </c>
      <c r="AH90" s="24">
        <f t="shared" si="40"/>
        <v>229731.09243697481</v>
      </c>
      <c r="AI90" s="25">
        <v>273380</v>
      </c>
      <c r="AJ90" s="40" t="str">
        <f t="shared" si="53"/>
        <v>SI</v>
      </c>
      <c r="AL90" s="53">
        <f t="shared" si="41"/>
        <v>216087.3949579832</v>
      </c>
      <c r="AM90" s="54">
        <f t="shared" si="42"/>
        <v>50536.474957983184</v>
      </c>
      <c r="AO90" s="53">
        <f t="shared" si="49"/>
        <v>191730.44694688154</v>
      </c>
      <c r="AP90" s="53">
        <f t="shared" si="50"/>
        <v>191730.44694688154</v>
      </c>
      <c r="AQ90" s="55">
        <f t="shared" si="45"/>
        <v>36428.784919907492</v>
      </c>
      <c r="AR90" s="53">
        <f t="shared" si="46"/>
        <v>228159.23186678902</v>
      </c>
      <c r="AT90" s="53"/>
      <c r="AU90" s="53"/>
      <c r="AV90" s="53"/>
      <c r="AW90" s="53"/>
    </row>
    <row r="91" spans="2:49" ht="46.5" customHeight="1" thickBot="1" x14ac:dyDescent="0.3">
      <c r="B91" s="49">
        <v>80</v>
      </c>
      <c r="C91" s="62" t="s">
        <v>205</v>
      </c>
      <c r="D91" s="3" t="s">
        <v>4</v>
      </c>
      <c r="E91" s="3">
        <v>1</v>
      </c>
      <c r="F91" s="2" t="s">
        <v>205</v>
      </c>
      <c r="G91" s="3" t="s">
        <v>4</v>
      </c>
      <c r="H91" s="42" t="str">
        <f t="shared" si="47"/>
        <v>SI</v>
      </c>
      <c r="I91" s="4">
        <v>1126.1199999999999</v>
      </c>
      <c r="J91" s="4">
        <f t="shared" si="34"/>
        <v>1138.5176513761469</v>
      </c>
      <c r="K91" s="4"/>
      <c r="L91" s="4" t="str">
        <f t="shared" si="48"/>
        <v>SI</v>
      </c>
      <c r="N91" s="51">
        <v>75</v>
      </c>
      <c r="O91" s="22" t="s">
        <v>205</v>
      </c>
      <c r="P91" s="23" t="s">
        <v>4</v>
      </c>
      <c r="Q91" s="23">
        <v>1</v>
      </c>
      <c r="R91" s="24">
        <f t="shared" si="36"/>
        <v>1357.1428571428571</v>
      </c>
      <c r="S91" s="25">
        <v>1615</v>
      </c>
      <c r="T91" s="52">
        <f t="shared" si="37"/>
        <v>0.94059405940594054</v>
      </c>
      <c r="U91" s="40" t="str">
        <f t="shared" si="51"/>
        <v>SI</v>
      </c>
      <c r="V91" s="51">
        <v>75</v>
      </c>
      <c r="W91" s="26" t="s">
        <v>205</v>
      </c>
      <c r="X91" s="23" t="s">
        <v>4</v>
      </c>
      <c r="Y91" s="23">
        <v>1</v>
      </c>
      <c r="Z91" s="24">
        <f t="shared" si="38"/>
        <v>1424.3697478991596</v>
      </c>
      <c r="AA91" s="25">
        <v>1695</v>
      </c>
      <c r="AB91" s="52">
        <f t="shared" si="39"/>
        <v>0.98718695398951661</v>
      </c>
      <c r="AC91" s="40" t="str">
        <f t="shared" si="52"/>
        <v>SI</v>
      </c>
      <c r="AD91" s="51">
        <v>75</v>
      </c>
      <c r="AE91" s="26" t="s">
        <v>205</v>
      </c>
      <c r="AF91" s="23" t="s">
        <v>4</v>
      </c>
      <c r="AG91" s="23">
        <v>1</v>
      </c>
      <c r="AH91" s="24">
        <f t="shared" si="40"/>
        <v>1442.8571428571429</v>
      </c>
      <c r="AI91" s="25">
        <v>1717</v>
      </c>
      <c r="AJ91" s="40" t="str">
        <f t="shared" si="53"/>
        <v>SI</v>
      </c>
      <c r="AL91" s="53">
        <f t="shared" si="41"/>
        <v>1357.1428571428571</v>
      </c>
      <c r="AM91" s="54">
        <f t="shared" si="42"/>
        <v>231.02285714285722</v>
      </c>
      <c r="AO91" s="53">
        <f t="shared" si="49"/>
        <v>1247.830254259502</v>
      </c>
      <c r="AP91" s="53">
        <f t="shared" si="50"/>
        <v>1247.830254259502</v>
      </c>
      <c r="AQ91" s="55">
        <f t="shared" si="45"/>
        <v>237.08774830930537</v>
      </c>
      <c r="AR91" s="53">
        <f t="shared" si="46"/>
        <v>1484.9180025688074</v>
      </c>
      <c r="AT91" s="53"/>
      <c r="AU91" s="53"/>
      <c r="AV91" s="53"/>
      <c r="AW91" s="53"/>
    </row>
    <row r="92" spans="2:49" ht="46.5" customHeight="1" thickBot="1" x14ac:dyDescent="0.3">
      <c r="B92" s="49">
        <v>81</v>
      </c>
      <c r="C92" s="62" t="s">
        <v>206</v>
      </c>
      <c r="D92" s="3" t="s">
        <v>4</v>
      </c>
      <c r="E92" s="3">
        <v>1</v>
      </c>
      <c r="F92" s="2" t="s">
        <v>206</v>
      </c>
      <c r="G92" s="3" t="s">
        <v>4</v>
      </c>
      <c r="H92" s="42" t="str">
        <f t="shared" si="47"/>
        <v>SI</v>
      </c>
      <c r="I92" s="4">
        <v>764.22</v>
      </c>
      <c r="J92" s="4">
        <f t="shared" si="34"/>
        <v>772.63343119266062</v>
      </c>
      <c r="K92" s="4"/>
      <c r="L92" s="4" t="str">
        <f t="shared" si="48"/>
        <v>SI</v>
      </c>
      <c r="N92" s="51">
        <v>76</v>
      </c>
      <c r="O92" s="22" t="s">
        <v>206</v>
      </c>
      <c r="P92" s="23" t="s">
        <v>4</v>
      </c>
      <c r="Q92" s="23">
        <v>1</v>
      </c>
      <c r="R92" s="24">
        <f t="shared" si="36"/>
        <v>1471.4285714285716</v>
      </c>
      <c r="S92" s="25">
        <v>1751</v>
      </c>
      <c r="T92" s="52">
        <f t="shared" si="37"/>
        <v>0.94089199355185382</v>
      </c>
      <c r="U92" s="40" t="str">
        <f t="shared" si="51"/>
        <v>SI</v>
      </c>
      <c r="V92" s="51">
        <v>76</v>
      </c>
      <c r="W92" s="26" t="s">
        <v>206</v>
      </c>
      <c r="X92" s="23" t="s">
        <v>4</v>
      </c>
      <c r="Y92" s="23">
        <v>1</v>
      </c>
      <c r="Z92" s="24">
        <f t="shared" si="38"/>
        <v>1543.6974789915967</v>
      </c>
      <c r="AA92" s="25">
        <v>1837</v>
      </c>
      <c r="AB92" s="52">
        <f t="shared" si="39"/>
        <v>0.98710370768404088</v>
      </c>
      <c r="AC92" s="40" t="str">
        <f t="shared" si="52"/>
        <v>SI</v>
      </c>
      <c r="AD92" s="51">
        <v>76</v>
      </c>
      <c r="AE92" s="26" t="s">
        <v>206</v>
      </c>
      <c r="AF92" s="23" t="s">
        <v>4</v>
      </c>
      <c r="AG92" s="23">
        <v>1</v>
      </c>
      <c r="AH92" s="24">
        <f t="shared" si="40"/>
        <v>1563.8655462184875</v>
      </c>
      <c r="AI92" s="25">
        <v>1861</v>
      </c>
      <c r="AJ92" s="40" t="str">
        <f t="shared" si="53"/>
        <v>SI</v>
      </c>
      <c r="AL92" s="53">
        <f t="shared" si="41"/>
        <v>1471.4285714285716</v>
      </c>
      <c r="AM92" s="54">
        <f t="shared" si="42"/>
        <v>707.20857142857153</v>
      </c>
      <c r="AO92" s="53">
        <f t="shared" si="49"/>
        <v>1122.0310013106161</v>
      </c>
      <c r="AP92" s="53">
        <f t="shared" si="50"/>
        <v>1122.0310013106161</v>
      </c>
      <c r="AQ92" s="55">
        <f t="shared" si="45"/>
        <v>213.18589024901706</v>
      </c>
      <c r="AR92" s="53">
        <f t="shared" si="46"/>
        <v>1335.2168915596333</v>
      </c>
      <c r="AT92" s="53"/>
      <c r="AU92" s="53"/>
      <c r="AV92" s="53"/>
      <c r="AW92" s="53"/>
    </row>
    <row r="93" spans="2:49" ht="46.5" customHeight="1" thickBot="1" x14ac:dyDescent="0.3">
      <c r="B93" s="49">
        <v>82</v>
      </c>
      <c r="C93" s="62" t="s">
        <v>207</v>
      </c>
      <c r="D93" s="3" t="s">
        <v>4</v>
      </c>
      <c r="E93" s="3">
        <v>1</v>
      </c>
      <c r="F93" s="2" t="s">
        <v>207</v>
      </c>
      <c r="G93" s="3" t="s">
        <v>4</v>
      </c>
      <c r="H93" s="42" t="str">
        <f t="shared" si="47"/>
        <v>SI</v>
      </c>
      <c r="I93" s="4">
        <v>764.22</v>
      </c>
      <c r="J93" s="4">
        <f t="shared" si="34"/>
        <v>772.63343119266062</v>
      </c>
      <c r="K93" s="4"/>
      <c r="L93" s="4" t="str">
        <f t="shared" si="48"/>
        <v>SI</v>
      </c>
      <c r="N93" s="51">
        <v>77</v>
      </c>
      <c r="O93" s="22" t="s">
        <v>207</v>
      </c>
      <c r="P93" s="23" t="s">
        <v>4</v>
      </c>
      <c r="Q93" s="23">
        <v>1</v>
      </c>
      <c r="R93" s="24">
        <f t="shared" si="36"/>
        <v>1471.4285714285716</v>
      </c>
      <c r="S93" s="25">
        <v>1751</v>
      </c>
      <c r="T93" s="52">
        <f t="shared" si="37"/>
        <v>0.94089199355185382</v>
      </c>
      <c r="U93" s="40" t="str">
        <f t="shared" si="51"/>
        <v>SI</v>
      </c>
      <c r="V93" s="51">
        <v>77</v>
      </c>
      <c r="W93" s="26" t="s">
        <v>207</v>
      </c>
      <c r="X93" s="23" t="s">
        <v>4</v>
      </c>
      <c r="Y93" s="23">
        <v>1</v>
      </c>
      <c r="Z93" s="24">
        <f t="shared" si="38"/>
        <v>1543.6974789915967</v>
      </c>
      <c r="AA93" s="25">
        <v>1837</v>
      </c>
      <c r="AB93" s="52">
        <f t="shared" si="39"/>
        <v>0.98710370768404088</v>
      </c>
      <c r="AC93" s="40" t="str">
        <f t="shared" si="52"/>
        <v>SI</v>
      </c>
      <c r="AD93" s="51">
        <v>77</v>
      </c>
      <c r="AE93" s="26" t="s">
        <v>207</v>
      </c>
      <c r="AF93" s="23" t="s">
        <v>4</v>
      </c>
      <c r="AG93" s="23">
        <v>1</v>
      </c>
      <c r="AH93" s="24">
        <f t="shared" si="40"/>
        <v>1563.8655462184875</v>
      </c>
      <c r="AI93" s="25">
        <v>1861</v>
      </c>
      <c r="AJ93" s="40" t="str">
        <f t="shared" si="53"/>
        <v>SI</v>
      </c>
      <c r="AL93" s="53">
        <f t="shared" si="41"/>
        <v>1471.4285714285716</v>
      </c>
      <c r="AM93" s="54">
        <f t="shared" si="42"/>
        <v>707.20857142857153</v>
      </c>
      <c r="AO93" s="53">
        <f t="shared" si="49"/>
        <v>1122.0310013106161</v>
      </c>
      <c r="AP93" s="53">
        <f t="shared" si="50"/>
        <v>1122.0310013106161</v>
      </c>
      <c r="AQ93" s="55">
        <f t="shared" si="45"/>
        <v>213.18589024901706</v>
      </c>
      <c r="AR93" s="53">
        <f t="shared" si="46"/>
        <v>1335.2168915596333</v>
      </c>
      <c r="AT93" s="53"/>
      <c r="AU93" s="53"/>
      <c r="AV93" s="53"/>
      <c r="AW93" s="53"/>
    </row>
    <row r="94" spans="2:49" ht="46.5" customHeight="1" thickBot="1" x14ac:dyDescent="0.3">
      <c r="B94" s="49">
        <v>83</v>
      </c>
      <c r="C94" s="62" t="s">
        <v>208</v>
      </c>
      <c r="D94" s="3" t="s">
        <v>4</v>
      </c>
      <c r="E94" s="3">
        <v>1</v>
      </c>
      <c r="F94" s="2" t="s">
        <v>208</v>
      </c>
      <c r="G94" s="3" t="s">
        <v>4</v>
      </c>
      <c r="H94" s="42" t="str">
        <f t="shared" si="47"/>
        <v>SI</v>
      </c>
      <c r="I94" s="4">
        <v>917.44</v>
      </c>
      <c r="J94" s="4">
        <f t="shared" si="34"/>
        <v>927.54025688073409</v>
      </c>
      <c r="K94" s="4"/>
      <c r="L94" s="4" t="str">
        <f t="shared" si="48"/>
        <v>SI</v>
      </c>
      <c r="N94" s="51">
        <v>78</v>
      </c>
      <c r="O94" s="22" t="s">
        <v>208</v>
      </c>
      <c r="P94" s="23" t="s">
        <v>4</v>
      </c>
      <c r="Q94" s="23">
        <v>1</v>
      </c>
      <c r="R94" s="24">
        <f t="shared" si="36"/>
        <v>979.83193277310932</v>
      </c>
      <c r="S94" s="25">
        <v>1166</v>
      </c>
      <c r="T94" s="52">
        <f t="shared" si="37"/>
        <v>0.94032258064516128</v>
      </c>
      <c r="U94" s="40" t="str">
        <f t="shared" si="51"/>
        <v>SI</v>
      </c>
      <c r="V94" s="51">
        <v>78</v>
      </c>
      <c r="W94" s="26" t="s">
        <v>208</v>
      </c>
      <c r="X94" s="23" t="s">
        <v>4</v>
      </c>
      <c r="Y94" s="23">
        <v>1</v>
      </c>
      <c r="Z94" s="24">
        <f t="shared" si="38"/>
        <v>1028.5714285714287</v>
      </c>
      <c r="AA94" s="25">
        <v>1224</v>
      </c>
      <c r="AB94" s="52">
        <f t="shared" si="39"/>
        <v>0.98709677419354835</v>
      </c>
      <c r="AC94" s="40" t="str">
        <f t="shared" si="52"/>
        <v>SI</v>
      </c>
      <c r="AD94" s="51">
        <v>78</v>
      </c>
      <c r="AE94" s="26" t="s">
        <v>208</v>
      </c>
      <c r="AF94" s="23" t="s">
        <v>4</v>
      </c>
      <c r="AG94" s="23">
        <v>1</v>
      </c>
      <c r="AH94" s="24">
        <f t="shared" si="40"/>
        <v>1042.0168067226891</v>
      </c>
      <c r="AI94" s="25">
        <v>1240</v>
      </c>
      <c r="AJ94" s="40" t="str">
        <f t="shared" si="53"/>
        <v>SI</v>
      </c>
      <c r="AL94" s="53">
        <f t="shared" si="41"/>
        <v>979.83193277310932</v>
      </c>
      <c r="AM94" s="54">
        <f t="shared" si="42"/>
        <v>62.391932773109261</v>
      </c>
      <c r="AO94" s="53">
        <f t="shared" si="49"/>
        <v>953.6860948269217</v>
      </c>
      <c r="AP94" s="53">
        <f t="shared" si="50"/>
        <v>953.6860948269217</v>
      </c>
      <c r="AQ94" s="55">
        <f t="shared" si="45"/>
        <v>181.20035801711512</v>
      </c>
      <c r="AR94" s="53">
        <f t="shared" si="46"/>
        <v>1134.8864528440367</v>
      </c>
      <c r="AT94" s="53"/>
      <c r="AU94" s="53"/>
      <c r="AV94" s="53"/>
      <c r="AW94" s="53"/>
    </row>
    <row r="95" spans="2:49" ht="46.5" customHeight="1" thickBot="1" x14ac:dyDescent="0.3">
      <c r="B95" s="49">
        <v>84</v>
      </c>
      <c r="C95" s="62" t="s">
        <v>209</v>
      </c>
      <c r="D95" s="3" t="s">
        <v>4</v>
      </c>
      <c r="E95" s="3">
        <v>1</v>
      </c>
      <c r="F95" s="2" t="s">
        <v>209</v>
      </c>
      <c r="G95" s="3" t="s">
        <v>4</v>
      </c>
      <c r="H95" s="42" t="str">
        <f t="shared" si="47"/>
        <v>SI</v>
      </c>
      <c r="I95" s="4">
        <v>1580.14</v>
      </c>
      <c r="J95" s="4">
        <f t="shared" si="34"/>
        <v>1597.5360366972479</v>
      </c>
      <c r="K95" s="4"/>
      <c r="L95" s="4" t="str">
        <f t="shared" si="48"/>
        <v>SI</v>
      </c>
      <c r="N95" s="51">
        <v>79</v>
      </c>
      <c r="O95" s="22" t="s">
        <v>209</v>
      </c>
      <c r="P95" s="23" t="s">
        <v>4</v>
      </c>
      <c r="Q95" s="23">
        <v>1</v>
      </c>
      <c r="R95" s="24">
        <f t="shared" si="36"/>
        <v>36014.285714285717</v>
      </c>
      <c r="S95" s="25">
        <v>42857</v>
      </c>
      <c r="T95" s="52">
        <f t="shared" si="37"/>
        <v>0.94060970524328946</v>
      </c>
      <c r="U95" s="40" t="str">
        <f t="shared" si="51"/>
        <v>SI</v>
      </c>
      <c r="V95" s="51">
        <v>79</v>
      </c>
      <c r="W95" s="26" t="s">
        <v>209</v>
      </c>
      <c r="X95" s="23" t="s">
        <v>4</v>
      </c>
      <c r="Y95" s="23">
        <v>1</v>
      </c>
      <c r="Z95" s="24">
        <f t="shared" si="38"/>
        <v>37790.756302521011</v>
      </c>
      <c r="AA95" s="25">
        <v>44971</v>
      </c>
      <c r="AB95" s="52">
        <f t="shared" si="39"/>
        <v>0.98700700129491037</v>
      </c>
      <c r="AC95" s="40" t="str">
        <f t="shared" si="52"/>
        <v>SI</v>
      </c>
      <c r="AD95" s="51">
        <v>79</v>
      </c>
      <c r="AE95" s="26" t="s">
        <v>209</v>
      </c>
      <c r="AF95" s="23" t="s">
        <v>4</v>
      </c>
      <c r="AG95" s="23">
        <v>1</v>
      </c>
      <c r="AH95" s="24">
        <f t="shared" si="40"/>
        <v>38288.23529411765</v>
      </c>
      <c r="AI95" s="25">
        <v>45563</v>
      </c>
      <c r="AJ95" s="40" t="str">
        <f t="shared" si="53"/>
        <v>SI</v>
      </c>
      <c r="AL95" s="53">
        <f t="shared" si="41"/>
        <v>36014.285714285717</v>
      </c>
      <c r="AM95" s="54">
        <f t="shared" si="42"/>
        <v>34434.145714285718</v>
      </c>
      <c r="AO95" s="53">
        <f t="shared" si="49"/>
        <v>18805.910875491481</v>
      </c>
      <c r="AP95" s="53">
        <f t="shared" si="50"/>
        <v>18805.910875491481</v>
      </c>
      <c r="AQ95" s="55">
        <f t="shared" si="45"/>
        <v>3573.1230663433817</v>
      </c>
      <c r="AR95" s="53">
        <f t="shared" si="46"/>
        <v>22379.033941834863</v>
      </c>
      <c r="AT95" s="53"/>
      <c r="AU95" s="53"/>
      <c r="AV95" s="53"/>
      <c r="AW95" s="53"/>
    </row>
    <row r="96" spans="2:49" ht="46.5" customHeight="1" thickBot="1" x14ac:dyDescent="0.3">
      <c r="B96" s="49">
        <v>85</v>
      </c>
      <c r="C96" s="62" t="s">
        <v>246</v>
      </c>
      <c r="D96" s="3" t="s">
        <v>4</v>
      </c>
      <c r="E96" s="3">
        <v>1</v>
      </c>
      <c r="F96" s="2" t="s">
        <v>246</v>
      </c>
      <c r="G96" s="3" t="s">
        <v>4</v>
      </c>
      <c r="H96" s="42" t="str">
        <f t="shared" si="47"/>
        <v>SI</v>
      </c>
      <c r="I96" s="4">
        <v>975.72</v>
      </c>
      <c r="J96" s="4">
        <f t="shared" si="34"/>
        <v>986.46187155963321</v>
      </c>
      <c r="K96" s="4"/>
      <c r="L96" s="4" t="str">
        <f t="shared" si="48"/>
        <v>SI</v>
      </c>
      <c r="N96" s="51">
        <v>80</v>
      </c>
      <c r="O96" s="22" t="s">
        <v>246</v>
      </c>
      <c r="P96" s="23" t="s">
        <v>4</v>
      </c>
      <c r="Q96" s="23">
        <v>1</v>
      </c>
      <c r="R96" s="24">
        <f t="shared" si="36"/>
        <v>20408.403361344539</v>
      </c>
      <c r="S96" s="25">
        <v>24286</v>
      </c>
      <c r="T96" s="52">
        <f t="shared" si="37"/>
        <v>0.94058869093725794</v>
      </c>
      <c r="U96" s="40" t="str">
        <f t="shared" si="51"/>
        <v>SI</v>
      </c>
      <c r="V96" s="51">
        <v>80</v>
      </c>
      <c r="W96" s="26" t="s">
        <v>246</v>
      </c>
      <c r="X96" s="23" t="s">
        <v>4</v>
      </c>
      <c r="Y96" s="23">
        <v>1</v>
      </c>
      <c r="Z96" s="24">
        <f t="shared" si="38"/>
        <v>21415.126050420167</v>
      </c>
      <c r="AA96" s="25">
        <v>25484</v>
      </c>
      <c r="AB96" s="52">
        <f t="shared" si="39"/>
        <v>0.98698683191324554</v>
      </c>
      <c r="AC96" s="40" t="str">
        <f t="shared" si="52"/>
        <v>SI</v>
      </c>
      <c r="AD96" s="51">
        <v>80</v>
      </c>
      <c r="AE96" s="26" t="s">
        <v>246</v>
      </c>
      <c r="AF96" s="23" t="s">
        <v>4</v>
      </c>
      <c r="AG96" s="23">
        <v>1</v>
      </c>
      <c r="AH96" s="24">
        <f t="shared" si="40"/>
        <v>21697.478991596639</v>
      </c>
      <c r="AI96" s="25">
        <v>25820</v>
      </c>
      <c r="AJ96" s="40" t="str">
        <f t="shared" si="53"/>
        <v>SI</v>
      </c>
      <c r="AL96" s="53">
        <f t="shared" si="41"/>
        <v>20408.403361344539</v>
      </c>
      <c r="AM96" s="54">
        <f t="shared" si="42"/>
        <v>19432.683361344538</v>
      </c>
      <c r="AO96" s="53">
        <f t="shared" si="49"/>
        <v>10697.432616452086</v>
      </c>
      <c r="AP96" s="53">
        <f t="shared" si="50"/>
        <v>10697.432616452086</v>
      </c>
      <c r="AQ96" s="55">
        <f t="shared" si="45"/>
        <v>2032.5121971258964</v>
      </c>
      <c r="AR96" s="53">
        <f t="shared" si="46"/>
        <v>12729.944813577982</v>
      </c>
      <c r="AT96" s="53"/>
      <c r="AU96" s="53"/>
      <c r="AV96" s="53"/>
      <c r="AW96" s="53"/>
    </row>
    <row r="97" spans="2:49" ht="46.5" customHeight="1" thickBot="1" x14ac:dyDescent="0.3">
      <c r="B97" s="49">
        <v>86</v>
      </c>
      <c r="C97" s="62" t="s">
        <v>270</v>
      </c>
      <c r="D97" s="3" t="s">
        <v>32</v>
      </c>
      <c r="E97" s="3">
        <v>1</v>
      </c>
      <c r="F97" s="2" t="s">
        <v>271</v>
      </c>
      <c r="G97" s="3" t="s">
        <v>32</v>
      </c>
      <c r="H97" s="42" t="str">
        <f t="shared" si="47"/>
        <v>SI</v>
      </c>
      <c r="I97" s="4">
        <v>15658.52</v>
      </c>
      <c r="J97" s="4">
        <f t="shared" si="34"/>
        <v>15830.907376146792</v>
      </c>
      <c r="K97" s="4" t="s">
        <v>171</v>
      </c>
      <c r="L97" s="4" t="str">
        <f t="shared" si="48"/>
        <v>OJO</v>
      </c>
      <c r="N97" s="51">
        <v>81</v>
      </c>
      <c r="O97" s="22" t="s">
        <v>270</v>
      </c>
      <c r="P97" s="23" t="s">
        <v>32</v>
      </c>
      <c r="Q97" s="23">
        <v>1</v>
      </c>
      <c r="R97" s="24">
        <f t="shared" si="36"/>
        <v>15605.882352941177</v>
      </c>
      <c r="S97" s="25">
        <v>18571</v>
      </c>
      <c r="T97" s="52">
        <f t="shared" si="37"/>
        <v>0.94058954619124802</v>
      </c>
      <c r="U97" s="40" t="str">
        <f t="shared" si="51"/>
        <v>SI</v>
      </c>
      <c r="V97" s="51">
        <v>81</v>
      </c>
      <c r="W97" s="26" t="s">
        <v>270</v>
      </c>
      <c r="X97" s="23" t="s">
        <v>32</v>
      </c>
      <c r="Y97" s="23">
        <v>1</v>
      </c>
      <c r="Z97" s="24">
        <f t="shared" si="38"/>
        <v>16375.630252100842</v>
      </c>
      <c r="AA97" s="25">
        <v>19487</v>
      </c>
      <c r="AB97" s="52">
        <f t="shared" si="39"/>
        <v>0.9869833873581848</v>
      </c>
      <c r="AC97" s="40" t="str">
        <f t="shared" si="52"/>
        <v>SI</v>
      </c>
      <c r="AD97" s="51">
        <v>81</v>
      </c>
      <c r="AE97" s="26" t="s">
        <v>270</v>
      </c>
      <c r="AF97" s="23" t="s">
        <v>32</v>
      </c>
      <c r="AG97" s="23">
        <v>1</v>
      </c>
      <c r="AH97" s="24">
        <f t="shared" si="40"/>
        <v>16591.596638655465</v>
      </c>
      <c r="AI97" s="25">
        <v>19744</v>
      </c>
      <c r="AJ97" s="40" t="str">
        <f t="shared" si="53"/>
        <v>SI</v>
      </c>
      <c r="AL97" s="53">
        <f t="shared" si="41"/>
        <v>15605.882352941177</v>
      </c>
      <c r="AM97" s="54">
        <f t="shared" si="42"/>
        <v>-52.637647058823859</v>
      </c>
      <c r="AO97" s="53">
        <f t="shared" si="49"/>
        <v>15718.394864543985</v>
      </c>
      <c r="AP97" s="53">
        <f t="shared" si="50"/>
        <v>15718.394864543985</v>
      </c>
      <c r="AQ97" s="55">
        <f t="shared" si="45"/>
        <v>2986.4950242633572</v>
      </c>
      <c r="AR97" s="53">
        <f t="shared" si="46"/>
        <v>18704.889888807342</v>
      </c>
      <c r="AT97" s="53"/>
      <c r="AU97" s="53"/>
      <c r="AV97" s="53"/>
      <c r="AW97" s="53"/>
    </row>
    <row r="98" spans="2:49" ht="46.5" customHeight="1" thickBot="1" x14ac:dyDescent="0.3">
      <c r="B98" s="49">
        <v>87</v>
      </c>
      <c r="C98" s="62" t="s">
        <v>272</v>
      </c>
      <c r="D98" s="3" t="s">
        <v>32</v>
      </c>
      <c r="E98" s="3">
        <v>1</v>
      </c>
      <c r="F98" s="2" t="s">
        <v>272</v>
      </c>
      <c r="G98" s="3" t="s">
        <v>32</v>
      </c>
      <c r="H98" s="42" t="str">
        <f t="shared" si="47"/>
        <v>SI</v>
      </c>
      <c r="I98" s="4">
        <v>2459.04</v>
      </c>
      <c r="J98" s="4">
        <f t="shared" si="34"/>
        <v>2486.1120000000001</v>
      </c>
      <c r="K98" s="4"/>
      <c r="L98" s="4" t="str">
        <f t="shared" si="48"/>
        <v>SI</v>
      </c>
      <c r="N98" s="51">
        <v>82</v>
      </c>
      <c r="O98" s="22" t="s">
        <v>272</v>
      </c>
      <c r="P98" s="23" t="s">
        <v>32</v>
      </c>
      <c r="Q98" s="23">
        <v>1</v>
      </c>
      <c r="R98" s="24">
        <f t="shared" si="36"/>
        <v>5428.5714285714284</v>
      </c>
      <c r="S98" s="25">
        <v>6460</v>
      </c>
      <c r="T98" s="52">
        <f t="shared" si="37"/>
        <v>0.94059405940594054</v>
      </c>
      <c r="U98" s="40" t="str">
        <f t="shared" si="51"/>
        <v>SI</v>
      </c>
      <c r="V98" s="51">
        <v>82</v>
      </c>
      <c r="W98" s="26" t="s">
        <v>272</v>
      </c>
      <c r="X98" s="23" t="s">
        <v>32</v>
      </c>
      <c r="Y98" s="23">
        <v>1</v>
      </c>
      <c r="Z98" s="24">
        <f t="shared" si="38"/>
        <v>5696.6386554621849</v>
      </c>
      <c r="AA98" s="25">
        <v>6779</v>
      </c>
      <c r="AB98" s="52">
        <f t="shared" si="39"/>
        <v>0.98704135119394287</v>
      </c>
      <c r="AC98" s="40" t="str">
        <f t="shared" si="52"/>
        <v>SI</v>
      </c>
      <c r="AD98" s="51">
        <v>82</v>
      </c>
      <c r="AE98" s="26" t="s">
        <v>272</v>
      </c>
      <c r="AF98" s="23" t="s">
        <v>32</v>
      </c>
      <c r="AG98" s="23">
        <v>1</v>
      </c>
      <c r="AH98" s="24">
        <f t="shared" si="40"/>
        <v>5771.4285714285716</v>
      </c>
      <c r="AI98" s="25">
        <v>6868</v>
      </c>
      <c r="AJ98" s="40" t="str">
        <f t="shared" si="53"/>
        <v>SI</v>
      </c>
      <c r="AL98" s="53">
        <f t="shared" si="41"/>
        <v>5428.5714285714284</v>
      </c>
      <c r="AM98" s="54">
        <f t="shared" si="42"/>
        <v>2969.5314285714285</v>
      </c>
      <c r="AO98" s="53">
        <f t="shared" si="49"/>
        <v>3957.3417142857143</v>
      </c>
      <c r="AP98" s="53">
        <f t="shared" si="50"/>
        <v>3957.3417142857143</v>
      </c>
      <c r="AQ98" s="55">
        <f t="shared" si="45"/>
        <v>751.8949257142857</v>
      </c>
      <c r="AR98" s="53">
        <f t="shared" si="46"/>
        <v>4709.2366400000001</v>
      </c>
      <c r="AT98" s="53"/>
      <c r="AU98" s="53"/>
      <c r="AV98" s="53"/>
      <c r="AW98" s="53"/>
    </row>
    <row r="99" spans="2:49" ht="46.5" customHeight="1" thickBot="1" x14ac:dyDescent="0.3">
      <c r="B99" s="49">
        <v>88</v>
      </c>
      <c r="C99" s="62" t="s">
        <v>273</v>
      </c>
      <c r="D99" s="3" t="s">
        <v>4</v>
      </c>
      <c r="E99" s="3">
        <v>1</v>
      </c>
      <c r="F99" s="2" t="s">
        <v>273</v>
      </c>
      <c r="G99" s="3" t="s">
        <v>4</v>
      </c>
      <c r="H99" s="42" t="str">
        <f t="shared" si="47"/>
        <v>SI</v>
      </c>
      <c r="I99" s="4">
        <v>1653.46</v>
      </c>
      <c r="J99" s="4">
        <f t="shared" si="34"/>
        <v>1671.6632293577984</v>
      </c>
      <c r="K99" s="4"/>
      <c r="L99" s="4" t="str">
        <f t="shared" si="48"/>
        <v>SI</v>
      </c>
      <c r="N99" s="51">
        <v>83</v>
      </c>
      <c r="O99" s="22" t="s">
        <v>273</v>
      </c>
      <c r="P99" s="23" t="s">
        <v>4</v>
      </c>
      <c r="Q99" s="23">
        <v>1</v>
      </c>
      <c r="R99" s="24">
        <f t="shared" si="36"/>
        <v>1801.6806722689078</v>
      </c>
      <c r="S99" s="25">
        <v>2144</v>
      </c>
      <c r="T99" s="52">
        <f t="shared" si="37"/>
        <v>0.94035087719298249</v>
      </c>
      <c r="U99" s="40" t="str">
        <f t="shared" si="51"/>
        <v>SI</v>
      </c>
      <c r="V99" s="51">
        <v>83</v>
      </c>
      <c r="W99" s="26" t="s">
        <v>273</v>
      </c>
      <c r="X99" s="23" t="s">
        <v>4</v>
      </c>
      <c r="Y99" s="23">
        <v>1</v>
      </c>
      <c r="Z99" s="24">
        <f t="shared" si="38"/>
        <v>1890.7563025210086</v>
      </c>
      <c r="AA99" s="25">
        <v>2250</v>
      </c>
      <c r="AB99" s="52">
        <f t="shared" si="39"/>
        <v>0.98684210526315785</v>
      </c>
      <c r="AC99" s="40" t="str">
        <f t="shared" si="52"/>
        <v>SI</v>
      </c>
      <c r="AD99" s="51">
        <v>83</v>
      </c>
      <c r="AE99" s="26" t="s">
        <v>273</v>
      </c>
      <c r="AF99" s="23" t="s">
        <v>4</v>
      </c>
      <c r="AG99" s="23">
        <v>1</v>
      </c>
      <c r="AH99" s="24">
        <f t="shared" si="40"/>
        <v>1915.966386554622</v>
      </c>
      <c r="AI99" s="25">
        <v>2280</v>
      </c>
      <c r="AJ99" s="40" t="str">
        <f t="shared" si="53"/>
        <v>SI</v>
      </c>
      <c r="AL99" s="53">
        <f t="shared" si="41"/>
        <v>1801.6806722689078</v>
      </c>
      <c r="AM99" s="54">
        <f t="shared" si="42"/>
        <v>148.22067226890772</v>
      </c>
      <c r="AO99" s="53">
        <f t="shared" si="49"/>
        <v>1736.6719508133531</v>
      </c>
      <c r="AP99" s="53">
        <f t="shared" si="50"/>
        <v>1736.6719508133531</v>
      </c>
      <c r="AQ99" s="55">
        <f t="shared" si="45"/>
        <v>329.96767065453707</v>
      </c>
      <c r="AR99" s="53">
        <f t="shared" si="46"/>
        <v>2066.6396214678903</v>
      </c>
      <c r="AT99" s="53"/>
      <c r="AU99" s="53"/>
      <c r="AV99" s="53"/>
      <c r="AW99" s="53"/>
    </row>
    <row r="100" spans="2:49" ht="46.5" customHeight="1" thickBot="1" x14ac:dyDescent="0.3">
      <c r="B100" s="49">
        <v>89</v>
      </c>
      <c r="C100" s="62" t="s">
        <v>274</v>
      </c>
      <c r="D100" s="3" t="s">
        <v>4</v>
      </c>
      <c r="E100" s="3">
        <v>1</v>
      </c>
      <c r="F100" s="2" t="s">
        <v>274</v>
      </c>
      <c r="G100" s="3" t="s">
        <v>4</v>
      </c>
      <c r="H100" s="42" t="str">
        <f t="shared" si="47"/>
        <v>SI</v>
      </c>
      <c r="I100" s="4">
        <v>8835.06</v>
      </c>
      <c r="J100" s="4">
        <f t="shared" si="34"/>
        <v>8932.3267155963313</v>
      </c>
      <c r="K100" s="4"/>
      <c r="L100" s="4" t="str">
        <f t="shared" si="48"/>
        <v>SI</v>
      </c>
      <c r="N100" s="51">
        <v>84</v>
      </c>
      <c r="O100" s="22" t="s">
        <v>274</v>
      </c>
      <c r="P100" s="23" t="s">
        <v>4</v>
      </c>
      <c r="Q100" s="23">
        <v>1</v>
      </c>
      <c r="R100" s="24">
        <f t="shared" si="36"/>
        <v>7802.5210084033615</v>
      </c>
      <c r="S100" s="25">
        <v>9285</v>
      </c>
      <c r="T100" s="52">
        <f t="shared" si="37"/>
        <v>0.94063418093404927</v>
      </c>
      <c r="U100" s="40" t="str">
        <f t="shared" si="51"/>
        <v>SI</v>
      </c>
      <c r="V100" s="51">
        <v>84</v>
      </c>
      <c r="W100" s="26" t="s">
        <v>274</v>
      </c>
      <c r="X100" s="23" t="s">
        <v>4</v>
      </c>
      <c r="Y100" s="23">
        <v>1</v>
      </c>
      <c r="Z100" s="24">
        <f t="shared" si="38"/>
        <v>8187.3949579831933</v>
      </c>
      <c r="AA100" s="25">
        <v>9743</v>
      </c>
      <c r="AB100" s="52">
        <f t="shared" si="39"/>
        <v>0.98703272211528725</v>
      </c>
      <c r="AC100" s="40" t="str">
        <f t="shared" si="52"/>
        <v>SI</v>
      </c>
      <c r="AD100" s="51">
        <v>84</v>
      </c>
      <c r="AE100" s="26" t="s">
        <v>274</v>
      </c>
      <c r="AF100" s="23" t="s">
        <v>4</v>
      </c>
      <c r="AG100" s="23">
        <v>1</v>
      </c>
      <c r="AH100" s="24">
        <f t="shared" si="40"/>
        <v>8294.957983193277</v>
      </c>
      <c r="AI100" s="25">
        <v>9871</v>
      </c>
      <c r="AJ100" s="40" t="str">
        <f t="shared" si="53"/>
        <v>SI</v>
      </c>
      <c r="AL100" s="53">
        <f t="shared" si="41"/>
        <v>7802.5210084033615</v>
      </c>
      <c r="AM100" s="54">
        <f t="shared" si="42"/>
        <v>-1032.538991596638</v>
      </c>
      <c r="AO100" s="53">
        <f t="shared" si="49"/>
        <v>8367.4238619998468</v>
      </c>
      <c r="AP100" s="53">
        <f t="shared" si="50"/>
        <v>8367.4238619998468</v>
      </c>
      <c r="AQ100" s="55">
        <f t="shared" si="45"/>
        <v>1589.8105337799709</v>
      </c>
      <c r="AR100" s="53">
        <f t="shared" si="46"/>
        <v>9957.2343957798184</v>
      </c>
      <c r="AT100" s="53"/>
      <c r="AU100" s="53"/>
      <c r="AV100" s="53"/>
      <c r="AW100" s="53"/>
    </row>
    <row r="101" spans="2:49" ht="46.5" customHeight="1" thickBot="1" x14ac:dyDescent="0.3">
      <c r="B101" s="49">
        <v>90</v>
      </c>
      <c r="C101" s="62" t="s">
        <v>275</v>
      </c>
      <c r="D101" s="3" t="s">
        <v>4</v>
      </c>
      <c r="E101" s="3">
        <v>1</v>
      </c>
      <c r="F101" s="2" t="s">
        <v>275</v>
      </c>
      <c r="G101" s="3" t="s">
        <v>4</v>
      </c>
      <c r="H101" s="42" t="str">
        <f t="shared" si="47"/>
        <v>SI</v>
      </c>
      <c r="I101" s="4">
        <v>20244.78</v>
      </c>
      <c r="J101" s="4">
        <f t="shared" si="34"/>
        <v>20467.658311926607</v>
      </c>
      <c r="K101" s="4"/>
      <c r="L101" s="4" t="str">
        <f t="shared" si="48"/>
        <v>SI</v>
      </c>
      <c r="N101" s="51">
        <v>85</v>
      </c>
      <c r="O101" s="22" t="s">
        <v>275</v>
      </c>
      <c r="P101" s="23" t="s">
        <v>4</v>
      </c>
      <c r="Q101" s="23">
        <v>1</v>
      </c>
      <c r="R101" s="24">
        <f t="shared" si="36"/>
        <v>21271.428571428572</v>
      </c>
      <c r="S101" s="25">
        <v>25313</v>
      </c>
      <c r="T101" s="52">
        <f t="shared" si="37"/>
        <v>0.94061907770056852</v>
      </c>
      <c r="U101" s="40" t="str">
        <f t="shared" si="51"/>
        <v>SI</v>
      </c>
      <c r="V101" s="51">
        <v>85</v>
      </c>
      <c r="W101" s="26" t="s">
        <v>275</v>
      </c>
      <c r="X101" s="23" t="s">
        <v>4</v>
      </c>
      <c r="Y101" s="23">
        <v>1</v>
      </c>
      <c r="Z101" s="24">
        <f t="shared" si="38"/>
        <v>22320.168067226892</v>
      </c>
      <c r="AA101" s="25">
        <v>26561</v>
      </c>
      <c r="AB101" s="52">
        <f t="shared" si="39"/>
        <v>0.98699416595444245</v>
      </c>
      <c r="AC101" s="40" t="str">
        <f t="shared" si="52"/>
        <v>SI</v>
      </c>
      <c r="AD101" s="51">
        <v>85</v>
      </c>
      <c r="AE101" s="26" t="s">
        <v>275</v>
      </c>
      <c r="AF101" s="23" t="s">
        <v>4</v>
      </c>
      <c r="AG101" s="23">
        <v>1</v>
      </c>
      <c r="AH101" s="24">
        <f t="shared" si="40"/>
        <v>22614.285714285714</v>
      </c>
      <c r="AI101" s="25">
        <v>26911</v>
      </c>
      <c r="AJ101" s="40" t="str">
        <f t="shared" si="53"/>
        <v>SI</v>
      </c>
      <c r="AL101" s="53">
        <f t="shared" si="41"/>
        <v>21271.428571428572</v>
      </c>
      <c r="AM101" s="54">
        <f t="shared" si="42"/>
        <v>1026.6485714285736</v>
      </c>
      <c r="AO101" s="53">
        <f t="shared" si="49"/>
        <v>20869.54344167759</v>
      </c>
      <c r="AP101" s="53">
        <f t="shared" si="50"/>
        <v>20869.54344167759</v>
      </c>
      <c r="AQ101" s="55">
        <f t="shared" si="45"/>
        <v>3965.2132539187419</v>
      </c>
      <c r="AR101" s="53">
        <f t="shared" si="46"/>
        <v>24834.75669559633</v>
      </c>
      <c r="AT101" s="53"/>
      <c r="AU101" s="53"/>
      <c r="AV101" s="53"/>
      <c r="AW101" s="53"/>
    </row>
    <row r="102" spans="2:49" ht="46.5" customHeight="1" thickBot="1" x14ac:dyDescent="0.3">
      <c r="B102" s="49">
        <v>91</v>
      </c>
      <c r="C102" s="62" t="s">
        <v>276</v>
      </c>
      <c r="D102" s="3" t="s">
        <v>4</v>
      </c>
      <c r="E102" s="3">
        <v>1</v>
      </c>
      <c r="F102" s="2" t="s">
        <v>276</v>
      </c>
      <c r="G102" s="3" t="s">
        <v>4</v>
      </c>
      <c r="H102" s="42" t="str">
        <f t="shared" si="47"/>
        <v>SI</v>
      </c>
      <c r="I102" s="4">
        <v>2029.46</v>
      </c>
      <c r="J102" s="4">
        <f t="shared" si="34"/>
        <v>2051.8026788990828</v>
      </c>
      <c r="K102" s="4"/>
      <c r="L102" s="4" t="str">
        <f t="shared" si="48"/>
        <v>SI</v>
      </c>
      <c r="N102" s="51">
        <v>86</v>
      </c>
      <c r="O102" s="22" t="s">
        <v>276</v>
      </c>
      <c r="P102" s="23" t="s">
        <v>4</v>
      </c>
      <c r="Q102" s="23">
        <v>1</v>
      </c>
      <c r="R102" s="24">
        <f t="shared" si="36"/>
        <v>2448.7394957983192</v>
      </c>
      <c r="S102" s="25">
        <v>2914</v>
      </c>
      <c r="T102" s="52">
        <f t="shared" si="37"/>
        <v>0.94060684312459653</v>
      </c>
      <c r="U102" s="40" t="str">
        <f t="shared" si="51"/>
        <v>SI</v>
      </c>
      <c r="V102" s="51">
        <v>86</v>
      </c>
      <c r="W102" s="26" t="s">
        <v>276</v>
      </c>
      <c r="X102" s="23" t="s">
        <v>4</v>
      </c>
      <c r="Y102" s="23">
        <v>1</v>
      </c>
      <c r="Z102" s="24">
        <f t="shared" si="38"/>
        <v>2569.747899159664</v>
      </c>
      <c r="AA102" s="25">
        <v>3058</v>
      </c>
      <c r="AB102" s="52">
        <f t="shared" si="39"/>
        <v>0.98708844415752095</v>
      </c>
      <c r="AC102" s="40" t="str">
        <f t="shared" si="52"/>
        <v>SI</v>
      </c>
      <c r="AD102" s="51">
        <v>86</v>
      </c>
      <c r="AE102" s="26" t="s">
        <v>276</v>
      </c>
      <c r="AF102" s="23" t="s">
        <v>4</v>
      </c>
      <c r="AG102" s="23">
        <v>1</v>
      </c>
      <c r="AH102" s="24">
        <f t="shared" si="40"/>
        <v>2603.3613445378151</v>
      </c>
      <c r="AI102" s="25">
        <v>3098</v>
      </c>
      <c r="AJ102" s="40" t="str">
        <f t="shared" si="53"/>
        <v>SI</v>
      </c>
      <c r="AL102" s="53">
        <f t="shared" si="41"/>
        <v>2448.7394957983192</v>
      </c>
      <c r="AM102" s="54">
        <f t="shared" si="42"/>
        <v>419.2794957983192</v>
      </c>
      <c r="AO102" s="53">
        <f t="shared" si="49"/>
        <v>2250.2710873487013</v>
      </c>
      <c r="AP102" s="53">
        <f t="shared" si="50"/>
        <v>2250.2710873487013</v>
      </c>
      <c r="AQ102" s="55">
        <f t="shared" si="45"/>
        <v>427.55150659625326</v>
      </c>
      <c r="AR102" s="53">
        <f t="shared" si="46"/>
        <v>2677.8225939449544</v>
      </c>
      <c r="AT102" s="53"/>
      <c r="AU102" s="53"/>
      <c r="AV102" s="53"/>
      <c r="AW102" s="53"/>
    </row>
    <row r="103" spans="2:49" ht="46.5" customHeight="1" thickBot="1" x14ac:dyDescent="0.3">
      <c r="B103" s="49">
        <v>92</v>
      </c>
      <c r="C103" s="62" t="s">
        <v>277</v>
      </c>
      <c r="D103" s="3" t="s">
        <v>4</v>
      </c>
      <c r="E103" s="3">
        <v>1</v>
      </c>
      <c r="F103" s="2" t="s">
        <v>277</v>
      </c>
      <c r="G103" s="3" t="s">
        <v>4</v>
      </c>
      <c r="H103" s="42" t="str">
        <f t="shared" si="47"/>
        <v>SI</v>
      </c>
      <c r="I103" s="4">
        <v>7452.32</v>
      </c>
      <c r="J103" s="4">
        <f t="shared" si="34"/>
        <v>7534.3638899082571</v>
      </c>
      <c r="K103" s="4"/>
      <c r="L103" s="4" t="str">
        <f t="shared" si="48"/>
        <v>SI</v>
      </c>
      <c r="N103" s="51">
        <v>87</v>
      </c>
      <c r="O103" s="22" t="s">
        <v>277</v>
      </c>
      <c r="P103" s="23" t="s">
        <v>4</v>
      </c>
      <c r="Q103" s="23">
        <v>1</v>
      </c>
      <c r="R103" s="24">
        <f t="shared" si="36"/>
        <v>11242.857142857143</v>
      </c>
      <c r="S103" s="25">
        <v>13379</v>
      </c>
      <c r="T103" s="52">
        <f t="shared" si="37"/>
        <v>0.94059336332958376</v>
      </c>
      <c r="U103" s="40" t="str">
        <f t="shared" si="51"/>
        <v>SI</v>
      </c>
      <c r="V103" s="51">
        <v>87</v>
      </c>
      <c r="W103" s="26" t="s">
        <v>277</v>
      </c>
      <c r="X103" s="23" t="s">
        <v>4</v>
      </c>
      <c r="Y103" s="23">
        <v>1</v>
      </c>
      <c r="Z103" s="24">
        <f t="shared" si="38"/>
        <v>11797.478991596639</v>
      </c>
      <c r="AA103" s="25">
        <v>14039</v>
      </c>
      <c r="AB103" s="52">
        <f t="shared" si="39"/>
        <v>0.98699381327334079</v>
      </c>
      <c r="AC103" s="40" t="str">
        <f t="shared" si="52"/>
        <v>SI</v>
      </c>
      <c r="AD103" s="51">
        <v>87</v>
      </c>
      <c r="AE103" s="26" t="s">
        <v>277</v>
      </c>
      <c r="AF103" s="23" t="s">
        <v>4</v>
      </c>
      <c r="AG103" s="23">
        <v>1</v>
      </c>
      <c r="AH103" s="24">
        <f t="shared" si="40"/>
        <v>11952.941176470589</v>
      </c>
      <c r="AI103" s="25">
        <v>14224</v>
      </c>
      <c r="AJ103" s="40" t="str">
        <f t="shared" si="53"/>
        <v>SI</v>
      </c>
      <c r="AL103" s="53">
        <f t="shared" si="41"/>
        <v>11242.857142857143</v>
      </c>
      <c r="AM103" s="54">
        <f t="shared" si="42"/>
        <v>3790.5371428571434</v>
      </c>
      <c r="AO103" s="53">
        <f t="shared" si="49"/>
        <v>9388.6105163826996</v>
      </c>
      <c r="AP103" s="53">
        <f t="shared" si="50"/>
        <v>9388.6105163826996</v>
      </c>
      <c r="AQ103" s="55">
        <f t="shared" si="45"/>
        <v>1783.835998112713</v>
      </c>
      <c r="AR103" s="53">
        <f t="shared" si="46"/>
        <v>11172.446514495412</v>
      </c>
      <c r="AT103" s="53"/>
      <c r="AU103" s="53"/>
      <c r="AV103" s="53"/>
      <c r="AW103" s="53"/>
    </row>
    <row r="104" spans="2:49" ht="46.5" customHeight="1" thickBot="1" x14ac:dyDescent="0.3">
      <c r="B104" s="49">
        <v>93</v>
      </c>
      <c r="C104" s="62" t="s">
        <v>282</v>
      </c>
      <c r="D104" s="3" t="s">
        <v>4</v>
      </c>
      <c r="E104" s="3">
        <v>1</v>
      </c>
      <c r="F104" s="2" t="s">
        <v>282</v>
      </c>
      <c r="G104" s="3" t="s">
        <v>4</v>
      </c>
      <c r="H104" s="42" t="str">
        <f t="shared" si="47"/>
        <v>SI</v>
      </c>
      <c r="I104" s="4">
        <v>14316.2</v>
      </c>
      <c r="J104" s="4">
        <f t="shared" ref="J104:J167" si="54">+I104*(143.26/141.7)</f>
        <v>14473.809541284407</v>
      </c>
      <c r="K104" s="4"/>
      <c r="L104" s="4" t="str">
        <f t="shared" ref="L104:L119" si="55">IF(F104=C104,"SI","OJO")</f>
        <v>SI</v>
      </c>
      <c r="N104" s="51">
        <v>92</v>
      </c>
      <c r="O104" s="22" t="s">
        <v>282</v>
      </c>
      <c r="P104" s="23" t="s">
        <v>4</v>
      </c>
      <c r="Q104" s="23">
        <v>1</v>
      </c>
      <c r="R104" s="24">
        <f t="shared" ref="R104:R167" si="56">+S104/1.19</f>
        <v>9285.7142857142862</v>
      </c>
      <c r="S104" s="25">
        <v>11050</v>
      </c>
      <c r="T104" s="52">
        <f t="shared" ref="T104:T167" si="57">+(S104*100%)/AI104</f>
        <v>0.94058563159686759</v>
      </c>
      <c r="U104" s="40" t="str">
        <f t="shared" si="51"/>
        <v>SI</v>
      </c>
      <c r="V104" s="51">
        <v>92</v>
      </c>
      <c r="W104" s="26" t="s">
        <v>282</v>
      </c>
      <c r="X104" s="23" t="s">
        <v>4</v>
      </c>
      <c r="Y104" s="23">
        <v>1</v>
      </c>
      <c r="Z104" s="24">
        <f t="shared" ref="Z104:Z167" si="58">+AA104/1.19</f>
        <v>9743.6974789915967</v>
      </c>
      <c r="AA104" s="25">
        <v>11595</v>
      </c>
      <c r="AB104" s="52">
        <f t="shared" ref="AB104:AB167" si="59">+(AA104*100%)/AI104</f>
        <v>0.98697650663942804</v>
      </c>
      <c r="AC104" s="40" t="str">
        <f t="shared" si="52"/>
        <v>SI</v>
      </c>
      <c r="AD104" s="51">
        <v>92</v>
      </c>
      <c r="AE104" s="26" t="s">
        <v>282</v>
      </c>
      <c r="AF104" s="23" t="s">
        <v>4</v>
      </c>
      <c r="AG104" s="23">
        <v>1</v>
      </c>
      <c r="AH104" s="24">
        <f t="shared" ref="AH104:AH167" si="60">+AI104/1.19</f>
        <v>9872.268907563026</v>
      </c>
      <c r="AI104" s="25">
        <v>11748</v>
      </c>
      <c r="AJ104" s="40" t="str">
        <f t="shared" si="53"/>
        <v>SI</v>
      </c>
      <c r="AL104" s="53">
        <f t="shared" ref="AL104:AL167" si="61">MIN(R104,Z104,AH104)</f>
        <v>9285.7142857142862</v>
      </c>
      <c r="AM104" s="54">
        <f t="shared" ref="AM104:AM167" si="62">+AL104-I104</f>
        <v>-5030.4857142857145</v>
      </c>
      <c r="AO104" s="53">
        <f t="shared" ref="AO104:AO114" si="63">AVERAGE(AL104,J104)</f>
        <v>11879.761913499347</v>
      </c>
      <c r="AP104" s="53">
        <f t="shared" ref="AP104:AP114" si="64">AO104</f>
        <v>11879.761913499347</v>
      </c>
      <c r="AQ104" s="55">
        <f t="shared" ref="AQ104:AQ167" si="65">+AP104*19%</f>
        <v>2257.1547635648762</v>
      </c>
      <c r="AR104" s="53">
        <f t="shared" ref="AR104:AR167" si="66">+AQ104+AP104</f>
        <v>14136.916677064224</v>
      </c>
      <c r="AT104" s="53"/>
      <c r="AU104" s="53"/>
      <c r="AV104" s="53"/>
      <c r="AW104" s="53"/>
    </row>
    <row r="105" spans="2:49" ht="46.5" customHeight="1" thickBot="1" x14ac:dyDescent="0.3">
      <c r="B105" s="49">
        <v>94</v>
      </c>
      <c r="C105" s="62" t="s">
        <v>283</v>
      </c>
      <c r="D105" s="3" t="s">
        <v>4</v>
      </c>
      <c r="E105" s="3">
        <v>1</v>
      </c>
      <c r="F105" s="2" t="s">
        <v>283</v>
      </c>
      <c r="G105" s="3" t="s">
        <v>4</v>
      </c>
      <c r="H105" s="42" t="str">
        <f t="shared" si="47"/>
        <v>SI</v>
      </c>
      <c r="I105" s="4">
        <v>14316.2</v>
      </c>
      <c r="J105" s="4">
        <f t="shared" si="54"/>
        <v>14473.809541284407</v>
      </c>
      <c r="K105" s="4"/>
      <c r="L105" s="4" t="str">
        <f t="shared" si="55"/>
        <v>SI</v>
      </c>
      <c r="N105" s="51">
        <v>93</v>
      </c>
      <c r="O105" s="22" t="s">
        <v>283</v>
      </c>
      <c r="P105" s="23" t="s">
        <v>4</v>
      </c>
      <c r="Q105" s="23">
        <v>1</v>
      </c>
      <c r="R105" s="24">
        <f t="shared" si="56"/>
        <v>9285.7142857142862</v>
      </c>
      <c r="S105" s="25">
        <v>11050</v>
      </c>
      <c r="T105" s="52">
        <f t="shared" si="57"/>
        <v>0.94058563159686759</v>
      </c>
      <c r="U105" s="40" t="str">
        <f t="shared" si="51"/>
        <v>SI</v>
      </c>
      <c r="V105" s="51">
        <v>93</v>
      </c>
      <c r="W105" s="26" t="s">
        <v>283</v>
      </c>
      <c r="X105" s="23" t="s">
        <v>4</v>
      </c>
      <c r="Y105" s="23">
        <v>1</v>
      </c>
      <c r="Z105" s="24">
        <f t="shared" si="58"/>
        <v>9743.6974789915967</v>
      </c>
      <c r="AA105" s="25">
        <v>11595</v>
      </c>
      <c r="AB105" s="52">
        <f t="shared" si="59"/>
        <v>0.98697650663942804</v>
      </c>
      <c r="AC105" s="40" t="str">
        <f t="shared" si="52"/>
        <v>SI</v>
      </c>
      <c r="AD105" s="51">
        <v>93</v>
      </c>
      <c r="AE105" s="26" t="s">
        <v>283</v>
      </c>
      <c r="AF105" s="23" t="s">
        <v>4</v>
      </c>
      <c r="AG105" s="23">
        <v>1</v>
      </c>
      <c r="AH105" s="24">
        <f t="shared" si="60"/>
        <v>9872.268907563026</v>
      </c>
      <c r="AI105" s="25">
        <v>11748</v>
      </c>
      <c r="AJ105" s="40" t="str">
        <f t="shared" si="53"/>
        <v>SI</v>
      </c>
      <c r="AL105" s="53">
        <f t="shared" si="61"/>
        <v>9285.7142857142862</v>
      </c>
      <c r="AM105" s="54">
        <f t="shared" si="62"/>
        <v>-5030.4857142857145</v>
      </c>
      <c r="AO105" s="53">
        <f t="shared" si="63"/>
        <v>11879.761913499347</v>
      </c>
      <c r="AP105" s="53">
        <f t="shared" si="64"/>
        <v>11879.761913499347</v>
      </c>
      <c r="AQ105" s="55">
        <f t="shared" si="65"/>
        <v>2257.1547635648762</v>
      </c>
      <c r="AR105" s="53">
        <f t="shared" si="66"/>
        <v>14136.916677064224</v>
      </c>
      <c r="AT105" s="53"/>
      <c r="AU105" s="53"/>
      <c r="AV105" s="53"/>
      <c r="AW105" s="53"/>
    </row>
    <row r="106" spans="2:49" ht="46.5" customHeight="1" thickBot="1" x14ac:dyDescent="0.3">
      <c r="B106" s="49">
        <v>95</v>
      </c>
      <c r="C106" s="62" t="s">
        <v>284</v>
      </c>
      <c r="D106" s="3" t="s">
        <v>4</v>
      </c>
      <c r="E106" s="3">
        <v>1</v>
      </c>
      <c r="F106" s="2" t="s">
        <v>284</v>
      </c>
      <c r="G106" s="3" t="s">
        <v>4</v>
      </c>
      <c r="H106" s="42" t="str">
        <f t="shared" si="47"/>
        <v>SI</v>
      </c>
      <c r="I106" s="4">
        <v>12302.72</v>
      </c>
      <c r="J106" s="4">
        <f t="shared" si="54"/>
        <v>12438.162788990827</v>
      </c>
      <c r="K106" s="4"/>
      <c r="L106" s="4" t="str">
        <f t="shared" si="55"/>
        <v>SI</v>
      </c>
      <c r="N106" s="51">
        <v>94</v>
      </c>
      <c r="O106" s="22" t="s">
        <v>284</v>
      </c>
      <c r="P106" s="23" t="s">
        <v>4</v>
      </c>
      <c r="Q106" s="23">
        <v>1</v>
      </c>
      <c r="R106" s="24">
        <f t="shared" si="56"/>
        <v>10000</v>
      </c>
      <c r="S106" s="25">
        <v>11900</v>
      </c>
      <c r="T106" s="52">
        <f t="shared" si="57"/>
        <v>0.94063710378626197</v>
      </c>
      <c r="U106" s="40" t="str">
        <f t="shared" si="51"/>
        <v>SI</v>
      </c>
      <c r="V106" s="51">
        <v>94</v>
      </c>
      <c r="W106" s="26" t="s">
        <v>284</v>
      </c>
      <c r="X106" s="23" t="s">
        <v>4</v>
      </c>
      <c r="Y106" s="23">
        <v>1</v>
      </c>
      <c r="Z106" s="24">
        <f t="shared" si="58"/>
        <v>10493.27731092437</v>
      </c>
      <c r="AA106" s="25">
        <v>12487</v>
      </c>
      <c r="AB106" s="52">
        <f t="shared" si="59"/>
        <v>0.98703659789739939</v>
      </c>
      <c r="AC106" s="40" t="str">
        <f t="shared" si="52"/>
        <v>SI</v>
      </c>
      <c r="AD106" s="51">
        <v>94</v>
      </c>
      <c r="AE106" s="26" t="s">
        <v>284</v>
      </c>
      <c r="AF106" s="23" t="s">
        <v>4</v>
      </c>
      <c r="AG106" s="23">
        <v>1</v>
      </c>
      <c r="AH106" s="24">
        <f t="shared" si="60"/>
        <v>10631.09243697479</v>
      </c>
      <c r="AI106" s="25">
        <v>12651</v>
      </c>
      <c r="AJ106" s="40" t="str">
        <f t="shared" si="53"/>
        <v>SI</v>
      </c>
      <c r="AL106" s="53">
        <f t="shared" si="61"/>
        <v>10000</v>
      </c>
      <c r="AM106" s="54">
        <f t="shared" si="62"/>
        <v>-2302.7199999999993</v>
      </c>
      <c r="AO106" s="53">
        <f t="shared" si="63"/>
        <v>11219.081394495413</v>
      </c>
      <c r="AP106" s="53">
        <f t="shared" si="64"/>
        <v>11219.081394495413</v>
      </c>
      <c r="AQ106" s="55">
        <f t="shared" si="65"/>
        <v>2131.6254649541283</v>
      </c>
      <c r="AR106" s="53">
        <f t="shared" si="66"/>
        <v>13350.706859449541</v>
      </c>
      <c r="AT106" s="53"/>
      <c r="AU106" s="53"/>
      <c r="AV106" s="53"/>
      <c r="AW106" s="53"/>
    </row>
    <row r="107" spans="2:49" ht="46.5" customHeight="1" thickBot="1" x14ac:dyDescent="0.3">
      <c r="B107" s="49">
        <v>96</v>
      </c>
      <c r="C107" s="62" t="s">
        <v>285</v>
      </c>
      <c r="D107" s="3" t="s">
        <v>4</v>
      </c>
      <c r="E107" s="3">
        <v>1</v>
      </c>
      <c r="F107" s="2" t="s">
        <v>285</v>
      </c>
      <c r="G107" s="3" t="s">
        <v>4</v>
      </c>
      <c r="H107" s="42" t="str">
        <f t="shared" si="47"/>
        <v>SI</v>
      </c>
      <c r="I107" s="4">
        <v>13421.32</v>
      </c>
      <c r="J107" s="4">
        <f t="shared" si="54"/>
        <v>13569.077651376148</v>
      </c>
      <c r="K107" s="4"/>
      <c r="L107" s="4" t="str">
        <f t="shared" si="55"/>
        <v>SI</v>
      </c>
      <c r="N107" s="51">
        <v>95</v>
      </c>
      <c r="O107" s="22" t="s">
        <v>285</v>
      </c>
      <c r="P107" s="23" t="s">
        <v>4</v>
      </c>
      <c r="Q107" s="23">
        <v>1</v>
      </c>
      <c r="R107" s="24">
        <f t="shared" si="56"/>
        <v>10000</v>
      </c>
      <c r="S107" s="25">
        <v>11900</v>
      </c>
      <c r="T107" s="52">
        <f t="shared" si="57"/>
        <v>0.94063710378626197</v>
      </c>
      <c r="U107" s="40" t="str">
        <f t="shared" si="51"/>
        <v>SI</v>
      </c>
      <c r="V107" s="51">
        <v>95</v>
      </c>
      <c r="W107" s="26" t="s">
        <v>285</v>
      </c>
      <c r="X107" s="23" t="s">
        <v>4</v>
      </c>
      <c r="Y107" s="23">
        <v>1</v>
      </c>
      <c r="Z107" s="24">
        <f t="shared" si="58"/>
        <v>10493.27731092437</v>
      </c>
      <c r="AA107" s="25">
        <v>12487</v>
      </c>
      <c r="AB107" s="52">
        <f t="shared" si="59"/>
        <v>0.98703659789739939</v>
      </c>
      <c r="AC107" s="40" t="str">
        <f t="shared" si="52"/>
        <v>SI</v>
      </c>
      <c r="AD107" s="51">
        <v>95</v>
      </c>
      <c r="AE107" s="26" t="s">
        <v>285</v>
      </c>
      <c r="AF107" s="23" t="s">
        <v>4</v>
      </c>
      <c r="AG107" s="23">
        <v>1</v>
      </c>
      <c r="AH107" s="24">
        <f t="shared" si="60"/>
        <v>10631.09243697479</v>
      </c>
      <c r="AI107" s="25">
        <v>12651</v>
      </c>
      <c r="AJ107" s="40" t="str">
        <f t="shared" si="53"/>
        <v>SI</v>
      </c>
      <c r="AL107" s="53">
        <f t="shared" si="61"/>
        <v>10000</v>
      </c>
      <c r="AM107" s="54">
        <f t="shared" si="62"/>
        <v>-3421.3199999999997</v>
      </c>
      <c r="AO107" s="53">
        <f t="shared" si="63"/>
        <v>11784.538825688074</v>
      </c>
      <c r="AP107" s="53">
        <f t="shared" si="64"/>
        <v>11784.538825688074</v>
      </c>
      <c r="AQ107" s="55">
        <f t="shared" si="65"/>
        <v>2239.0623768807341</v>
      </c>
      <c r="AR107" s="53">
        <f t="shared" si="66"/>
        <v>14023.601202568809</v>
      </c>
      <c r="AT107" s="53"/>
      <c r="AU107" s="53"/>
      <c r="AV107" s="53"/>
      <c r="AW107" s="53"/>
    </row>
    <row r="108" spans="2:49" ht="46.5" customHeight="1" thickBot="1" x14ac:dyDescent="0.3">
      <c r="B108" s="49">
        <v>97</v>
      </c>
      <c r="C108" s="62" t="s">
        <v>286</v>
      </c>
      <c r="D108" s="3" t="s">
        <v>4</v>
      </c>
      <c r="E108" s="3">
        <v>1</v>
      </c>
      <c r="F108" s="2" t="s">
        <v>286</v>
      </c>
      <c r="G108" s="3" t="s">
        <v>4</v>
      </c>
      <c r="H108" s="42" t="str">
        <f t="shared" si="47"/>
        <v>SI</v>
      </c>
      <c r="I108" s="4">
        <v>360.02</v>
      </c>
      <c r="J108" s="4">
        <f t="shared" si="54"/>
        <v>363.98352293577983</v>
      </c>
      <c r="K108" s="4"/>
      <c r="L108" s="4" t="str">
        <f t="shared" si="55"/>
        <v>SI</v>
      </c>
      <c r="N108" s="51">
        <v>96</v>
      </c>
      <c r="O108" s="22" t="s">
        <v>286</v>
      </c>
      <c r="P108" s="23" t="s">
        <v>4</v>
      </c>
      <c r="Q108" s="23">
        <v>1</v>
      </c>
      <c r="R108" s="24">
        <f t="shared" si="56"/>
        <v>642.85714285714289</v>
      </c>
      <c r="S108" s="25">
        <v>765</v>
      </c>
      <c r="T108" s="52">
        <f t="shared" si="57"/>
        <v>0.93980343980343983</v>
      </c>
      <c r="U108" s="40" t="str">
        <f t="shared" si="51"/>
        <v>SI</v>
      </c>
      <c r="V108" s="51">
        <v>96</v>
      </c>
      <c r="W108" s="26" t="s">
        <v>286</v>
      </c>
      <c r="X108" s="23" t="s">
        <v>4</v>
      </c>
      <c r="Y108" s="23">
        <v>1</v>
      </c>
      <c r="Z108" s="24">
        <f t="shared" si="58"/>
        <v>674.78991596638662</v>
      </c>
      <c r="AA108" s="25">
        <v>803</v>
      </c>
      <c r="AB108" s="52">
        <f t="shared" si="59"/>
        <v>0.98648648648648651</v>
      </c>
      <c r="AC108" s="40" t="str">
        <f t="shared" si="52"/>
        <v>SI</v>
      </c>
      <c r="AD108" s="51">
        <v>96</v>
      </c>
      <c r="AE108" s="26" t="s">
        <v>286</v>
      </c>
      <c r="AF108" s="23" t="s">
        <v>4</v>
      </c>
      <c r="AG108" s="23">
        <v>1</v>
      </c>
      <c r="AH108" s="24">
        <f t="shared" si="60"/>
        <v>684.03361344537814</v>
      </c>
      <c r="AI108" s="25">
        <v>814</v>
      </c>
      <c r="AJ108" s="40" t="str">
        <f t="shared" si="53"/>
        <v>SI</v>
      </c>
      <c r="AL108" s="53">
        <f t="shared" si="61"/>
        <v>642.85714285714289</v>
      </c>
      <c r="AM108" s="54">
        <f t="shared" si="62"/>
        <v>282.83714285714291</v>
      </c>
      <c r="AO108" s="53">
        <f t="shared" si="63"/>
        <v>503.42033289646133</v>
      </c>
      <c r="AP108" s="53">
        <f t="shared" si="64"/>
        <v>503.42033289646133</v>
      </c>
      <c r="AQ108" s="55">
        <f t="shared" si="65"/>
        <v>95.649863250327655</v>
      </c>
      <c r="AR108" s="53">
        <f t="shared" si="66"/>
        <v>599.07019614678893</v>
      </c>
      <c r="AT108" s="53"/>
      <c r="AU108" s="53"/>
      <c r="AV108" s="53"/>
      <c r="AW108" s="53"/>
    </row>
    <row r="109" spans="2:49" ht="46.5" customHeight="1" thickBot="1" x14ac:dyDescent="0.3">
      <c r="B109" s="49">
        <v>98</v>
      </c>
      <c r="C109" s="62" t="s">
        <v>287</v>
      </c>
      <c r="D109" s="3" t="s">
        <v>4</v>
      </c>
      <c r="E109" s="3">
        <v>1</v>
      </c>
      <c r="F109" s="2" t="s">
        <v>287</v>
      </c>
      <c r="G109" s="3" t="s">
        <v>4</v>
      </c>
      <c r="H109" s="42" t="str">
        <f t="shared" si="47"/>
        <v>SI</v>
      </c>
      <c r="I109" s="4">
        <v>618.52</v>
      </c>
      <c r="J109" s="4">
        <f t="shared" si="54"/>
        <v>625.32939449541288</v>
      </c>
      <c r="K109" s="4"/>
      <c r="L109" s="4" t="str">
        <f t="shared" si="55"/>
        <v>SI</v>
      </c>
      <c r="N109" s="51">
        <v>97</v>
      </c>
      <c r="O109" s="22" t="s">
        <v>287</v>
      </c>
      <c r="P109" s="23" t="s">
        <v>4</v>
      </c>
      <c r="Q109" s="23">
        <v>1</v>
      </c>
      <c r="R109" s="24">
        <f t="shared" si="56"/>
        <v>1085.7142857142858</v>
      </c>
      <c r="S109" s="25">
        <v>1292</v>
      </c>
      <c r="T109" s="52">
        <f t="shared" si="57"/>
        <v>0.94032023289665212</v>
      </c>
      <c r="U109" s="40" t="str">
        <f t="shared" si="51"/>
        <v>SI</v>
      </c>
      <c r="V109" s="51">
        <v>97</v>
      </c>
      <c r="W109" s="26" t="s">
        <v>287</v>
      </c>
      <c r="X109" s="23" t="s">
        <v>4</v>
      </c>
      <c r="Y109" s="23">
        <v>1</v>
      </c>
      <c r="Z109" s="24">
        <f t="shared" si="58"/>
        <v>1139.4957983193278</v>
      </c>
      <c r="AA109" s="25">
        <v>1356</v>
      </c>
      <c r="AB109" s="52">
        <f t="shared" si="59"/>
        <v>0.98689956331877726</v>
      </c>
      <c r="AC109" s="40" t="str">
        <f t="shared" si="52"/>
        <v>SI</v>
      </c>
      <c r="AD109" s="51">
        <v>97</v>
      </c>
      <c r="AE109" s="26" t="s">
        <v>287</v>
      </c>
      <c r="AF109" s="23" t="s">
        <v>4</v>
      </c>
      <c r="AG109" s="23">
        <v>1</v>
      </c>
      <c r="AH109" s="24">
        <f t="shared" si="60"/>
        <v>1154.6218487394958</v>
      </c>
      <c r="AI109" s="25">
        <v>1374</v>
      </c>
      <c r="AJ109" s="40" t="str">
        <f t="shared" si="53"/>
        <v>SI</v>
      </c>
      <c r="AL109" s="53">
        <f t="shared" si="61"/>
        <v>1085.7142857142858</v>
      </c>
      <c r="AM109" s="54">
        <f t="shared" si="62"/>
        <v>467.1942857142858</v>
      </c>
      <c r="AO109" s="53">
        <f t="shared" si="63"/>
        <v>855.52184010484939</v>
      </c>
      <c r="AP109" s="53">
        <f t="shared" si="64"/>
        <v>855.52184010484939</v>
      </c>
      <c r="AQ109" s="55">
        <f t="shared" si="65"/>
        <v>162.54914961992139</v>
      </c>
      <c r="AR109" s="53">
        <f t="shared" si="66"/>
        <v>1018.0709897247708</v>
      </c>
      <c r="AT109" s="53"/>
      <c r="AU109" s="53"/>
      <c r="AV109" s="53"/>
      <c r="AW109" s="53"/>
    </row>
    <row r="110" spans="2:49" ht="46.5" customHeight="1" thickBot="1" x14ac:dyDescent="0.3">
      <c r="B110" s="49">
        <v>99</v>
      </c>
      <c r="C110" s="62" t="s">
        <v>288</v>
      </c>
      <c r="D110" s="3" t="s">
        <v>4</v>
      </c>
      <c r="E110" s="3">
        <v>1</v>
      </c>
      <c r="F110" s="2" t="s">
        <v>288</v>
      </c>
      <c r="G110" s="3" t="s">
        <v>4</v>
      </c>
      <c r="H110" s="42" t="str">
        <f t="shared" si="47"/>
        <v>SI</v>
      </c>
      <c r="I110" s="4">
        <v>1351.72</v>
      </c>
      <c r="J110" s="4">
        <f t="shared" si="54"/>
        <v>1366.6013211009176</v>
      </c>
      <c r="K110" s="4"/>
      <c r="L110" s="4" t="str">
        <f t="shared" si="55"/>
        <v>SI</v>
      </c>
      <c r="N110" s="51">
        <v>98</v>
      </c>
      <c r="O110" s="22" t="s">
        <v>288</v>
      </c>
      <c r="P110" s="23" t="s">
        <v>4</v>
      </c>
      <c r="Q110" s="23">
        <v>1</v>
      </c>
      <c r="R110" s="24">
        <f t="shared" si="56"/>
        <v>2121.8487394957983</v>
      </c>
      <c r="S110" s="25">
        <v>2525</v>
      </c>
      <c r="T110" s="52">
        <f t="shared" si="57"/>
        <v>0.94040968342644315</v>
      </c>
      <c r="U110" s="40" t="str">
        <f t="shared" si="51"/>
        <v>SI</v>
      </c>
      <c r="V110" s="51">
        <v>98</v>
      </c>
      <c r="W110" s="26" t="s">
        <v>288</v>
      </c>
      <c r="X110" s="23" t="s">
        <v>4</v>
      </c>
      <c r="Y110" s="23">
        <v>1</v>
      </c>
      <c r="Z110" s="24">
        <f t="shared" si="58"/>
        <v>2226.8907563025209</v>
      </c>
      <c r="AA110" s="25">
        <v>2650</v>
      </c>
      <c r="AB110" s="52">
        <f t="shared" si="59"/>
        <v>0.98696461824953441</v>
      </c>
      <c r="AC110" s="40" t="str">
        <f t="shared" si="52"/>
        <v>SI</v>
      </c>
      <c r="AD110" s="51">
        <v>98</v>
      </c>
      <c r="AE110" s="26" t="s">
        <v>288</v>
      </c>
      <c r="AF110" s="23" t="s">
        <v>4</v>
      </c>
      <c r="AG110" s="23">
        <v>1</v>
      </c>
      <c r="AH110" s="24">
        <f t="shared" si="60"/>
        <v>2256.3025210084033</v>
      </c>
      <c r="AI110" s="25">
        <v>2685</v>
      </c>
      <c r="AJ110" s="40" t="str">
        <f t="shared" si="53"/>
        <v>SI</v>
      </c>
      <c r="AL110" s="53">
        <f t="shared" si="61"/>
        <v>2121.8487394957983</v>
      </c>
      <c r="AM110" s="54">
        <f t="shared" si="62"/>
        <v>770.1287394957983</v>
      </c>
      <c r="AO110" s="53">
        <f t="shared" si="63"/>
        <v>1744.225030298358</v>
      </c>
      <c r="AP110" s="53">
        <f t="shared" si="64"/>
        <v>1744.225030298358</v>
      </c>
      <c r="AQ110" s="55">
        <f t="shared" si="65"/>
        <v>331.40275575668801</v>
      </c>
      <c r="AR110" s="53">
        <f t="shared" si="66"/>
        <v>2075.6277860550458</v>
      </c>
      <c r="AT110" s="53"/>
      <c r="AU110" s="53"/>
      <c r="AV110" s="53"/>
      <c r="AW110" s="53"/>
    </row>
    <row r="111" spans="2:49" ht="46.5" customHeight="1" thickBot="1" x14ac:dyDescent="0.3">
      <c r="B111" s="49">
        <v>100</v>
      </c>
      <c r="C111" s="62" t="s">
        <v>289</v>
      </c>
      <c r="D111" s="3" t="s">
        <v>4</v>
      </c>
      <c r="E111" s="3">
        <v>1</v>
      </c>
      <c r="F111" s="2" t="s">
        <v>289</v>
      </c>
      <c r="G111" s="3" t="s">
        <v>4</v>
      </c>
      <c r="H111" s="42" t="str">
        <f t="shared" si="47"/>
        <v>SI</v>
      </c>
      <c r="I111" s="4">
        <v>157.91999999999999</v>
      </c>
      <c r="J111" s="4">
        <f t="shared" si="54"/>
        <v>159.65856880733946</v>
      </c>
      <c r="K111" s="4"/>
      <c r="L111" s="4" t="str">
        <f t="shared" si="55"/>
        <v>SI</v>
      </c>
      <c r="N111" s="51">
        <v>99</v>
      </c>
      <c r="O111" s="22" t="s">
        <v>289</v>
      </c>
      <c r="P111" s="23" t="s">
        <v>4</v>
      </c>
      <c r="Q111" s="23">
        <v>1</v>
      </c>
      <c r="R111" s="24">
        <f t="shared" si="56"/>
        <v>379.83193277310926</v>
      </c>
      <c r="S111" s="25">
        <v>452</v>
      </c>
      <c r="T111" s="52">
        <f t="shared" si="57"/>
        <v>0.94166666666666665</v>
      </c>
      <c r="U111" s="40" t="str">
        <f t="shared" si="51"/>
        <v>SI</v>
      </c>
      <c r="V111" s="51">
        <v>99</v>
      </c>
      <c r="W111" s="26" t="s">
        <v>289</v>
      </c>
      <c r="X111" s="23" t="s">
        <v>4</v>
      </c>
      <c r="Y111" s="23">
        <v>1</v>
      </c>
      <c r="Z111" s="24">
        <f t="shared" si="58"/>
        <v>398.31932773109247</v>
      </c>
      <c r="AA111" s="25">
        <v>474</v>
      </c>
      <c r="AB111" s="52">
        <f t="shared" si="59"/>
        <v>0.98750000000000004</v>
      </c>
      <c r="AC111" s="40" t="str">
        <f t="shared" si="52"/>
        <v>SI</v>
      </c>
      <c r="AD111" s="51">
        <v>99</v>
      </c>
      <c r="AE111" s="26" t="s">
        <v>289</v>
      </c>
      <c r="AF111" s="23" t="s">
        <v>4</v>
      </c>
      <c r="AG111" s="23">
        <v>1</v>
      </c>
      <c r="AH111" s="24">
        <f t="shared" si="60"/>
        <v>403.36134453781517</v>
      </c>
      <c r="AI111" s="25">
        <v>480</v>
      </c>
      <c r="AJ111" s="40" t="str">
        <f t="shared" si="53"/>
        <v>SI</v>
      </c>
      <c r="AL111" s="53">
        <f t="shared" si="61"/>
        <v>379.83193277310926</v>
      </c>
      <c r="AM111" s="54">
        <f t="shared" si="62"/>
        <v>221.91193277310927</v>
      </c>
      <c r="AO111" s="53">
        <f t="shared" si="63"/>
        <v>269.74525079022436</v>
      </c>
      <c r="AP111" s="53">
        <f t="shared" si="64"/>
        <v>269.74525079022436</v>
      </c>
      <c r="AQ111" s="55">
        <f t="shared" si="65"/>
        <v>51.251597650142628</v>
      </c>
      <c r="AR111" s="53">
        <f t="shared" si="66"/>
        <v>320.99684844036699</v>
      </c>
      <c r="AT111" s="53"/>
      <c r="AU111" s="53"/>
      <c r="AV111" s="53"/>
      <c r="AW111" s="53"/>
    </row>
    <row r="112" spans="2:49" ht="46.5" customHeight="1" thickBot="1" x14ac:dyDescent="0.3">
      <c r="B112" s="49">
        <v>101</v>
      </c>
      <c r="C112" s="62" t="s">
        <v>290</v>
      </c>
      <c r="D112" s="3" t="s">
        <v>4</v>
      </c>
      <c r="E112" s="3">
        <v>1</v>
      </c>
      <c r="F112" s="2" t="s">
        <v>290</v>
      </c>
      <c r="G112" s="3" t="s">
        <v>4</v>
      </c>
      <c r="H112" s="42" t="str">
        <f t="shared" si="47"/>
        <v>SI</v>
      </c>
      <c r="I112" s="4">
        <v>277.3</v>
      </c>
      <c r="J112" s="4">
        <f t="shared" si="54"/>
        <v>280.35284403669726</v>
      </c>
      <c r="K112" s="4"/>
      <c r="L112" s="4" t="str">
        <f t="shared" si="55"/>
        <v>SI</v>
      </c>
      <c r="N112" s="51">
        <v>100</v>
      </c>
      <c r="O112" s="22" t="s">
        <v>290</v>
      </c>
      <c r="P112" s="23" t="s">
        <v>4</v>
      </c>
      <c r="Q112" s="23">
        <v>1</v>
      </c>
      <c r="R112" s="24">
        <f t="shared" si="56"/>
        <v>278.99159663865549</v>
      </c>
      <c r="S112" s="25">
        <v>332</v>
      </c>
      <c r="T112" s="52">
        <f t="shared" si="57"/>
        <v>0.94050991501416425</v>
      </c>
      <c r="U112" s="40" t="str">
        <f t="shared" si="51"/>
        <v>SI</v>
      </c>
      <c r="V112" s="51">
        <v>100</v>
      </c>
      <c r="W112" s="26" t="s">
        <v>290</v>
      </c>
      <c r="X112" s="23" t="s">
        <v>4</v>
      </c>
      <c r="Y112" s="23">
        <v>1</v>
      </c>
      <c r="Z112" s="24">
        <f t="shared" si="58"/>
        <v>292.43697478991601</v>
      </c>
      <c r="AA112" s="25">
        <v>348</v>
      </c>
      <c r="AB112" s="52">
        <f t="shared" si="59"/>
        <v>0.98583569405099147</v>
      </c>
      <c r="AC112" s="40" t="str">
        <f t="shared" si="52"/>
        <v>SI</v>
      </c>
      <c r="AD112" s="51">
        <v>100</v>
      </c>
      <c r="AE112" s="26" t="s">
        <v>290</v>
      </c>
      <c r="AF112" s="23" t="s">
        <v>4</v>
      </c>
      <c r="AG112" s="23">
        <v>1</v>
      </c>
      <c r="AH112" s="24">
        <f t="shared" si="60"/>
        <v>296.63865546218489</v>
      </c>
      <c r="AI112" s="25">
        <v>353</v>
      </c>
      <c r="AJ112" s="40" t="str">
        <f t="shared" si="53"/>
        <v>SI</v>
      </c>
      <c r="AL112" s="53">
        <f t="shared" si="61"/>
        <v>278.99159663865549</v>
      </c>
      <c r="AM112" s="54">
        <f t="shared" si="62"/>
        <v>1.6915966386554828</v>
      </c>
      <c r="AO112" s="53">
        <f t="shared" si="63"/>
        <v>279.67222033767638</v>
      </c>
      <c r="AP112" s="53">
        <f t="shared" si="64"/>
        <v>279.67222033767638</v>
      </c>
      <c r="AQ112" s="55">
        <f t="shared" si="65"/>
        <v>53.137721864158515</v>
      </c>
      <c r="AR112" s="53">
        <f t="shared" si="66"/>
        <v>332.80994220183487</v>
      </c>
      <c r="AT112" s="53"/>
      <c r="AU112" s="53"/>
      <c r="AV112" s="53"/>
      <c r="AW112" s="53"/>
    </row>
    <row r="113" spans="2:49" ht="46.5" customHeight="1" thickBot="1" x14ac:dyDescent="0.3">
      <c r="B113" s="49">
        <v>102</v>
      </c>
      <c r="C113" s="62" t="s">
        <v>291</v>
      </c>
      <c r="D113" s="3" t="s">
        <v>4</v>
      </c>
      <c r="E113" s="3">
        <v>1</v>
      </c>
      <c r="F113" s="2" t="s">
        <v>291</v>
      </c>
      <c r="G113" s="3" t="s">
        <v>4</v>
      </c>
      <c r="H113" s="42" t="str">
        <f t="shared" si="47"/>
        <v>SI</v>
      </c>
      <c r="I113" s="4">
        <v>456.84</v>
      </c>
      <c r="J113" s="4">
        <f t="shared" si="54"/>
        <v>461.86943119266056</v>
      </c>
      <c r="K113" s="4"/>
      <c r="L113" s="4" t="str">
        <f t="shared" si="55"/>
        <v>SI</v>
      </c>
      <c r="N113" s="51">
        <v>101</v>
      </c>
      <c r="O113" s="22" t="s">
        <v>291</v>
      </c>
      <c r="P113" s="23" t="s">
        <v>4</v>
      </c>
      <c r="Q113" s="23">
        <v>1</v>
      </c>
      <c r="R113" s="24">
        <f t="shared" si="56"/>
        <v>555.46218487394958</v>
      </c>
      <c r="S113" s="25">
        <v>661</v>
      </c>
      <c r="T113" s="52">
        <f t="shared" si="57"/>
        <v>0.94025604551920339</v>
      </c>
      <c r="U113" s="40" t="str">
        <f t="shared" si="51"/>
        <v>SI</v>
      </c>
      <c r="V113" s="51">
        <v>101</v>
      </c>
      <c r="W113" s="26" t="s">
        <v>291</v>
      </c>
      <c r="X113" s="23" t="s">
        <v>4</v>
      </c>
      <c r="Y113" s="23">
        <v>1</v>
      </c>
      <c r="Z113" s="24">
        <f t="shared" si="58"/>
        <v>583.19327731092437</v>
      </c>
      <c r="AA113" s="25">
        <v>694</v>
      </c>
      <c r="AB113" s="52">
        <f t="shared" si="59"/>
        <v>0.98719772403982931</v>
      </c>
      <c r="AC113" s="40" t="str">
        <f t="shared" si="52"/>
        <v>SI</v>
      </c>
      <c r="AD113" s="51">
        <v>101</v>
      </c>
      <c r="AE113" s="26" t="s">
        <v>291</v>
      </c>
      <c r="AF113" s="23" t="s">
        <v>4</v>
      </c>
      <c r="AG113" s="23">
        <v>1</v>
      </c>
      <c r="AH113" s="24">
        <f t="shared" si="60"/>
        <v>590.75630252100848</v>
      </c>
      <c r="AI113" s="25">
        <v>703</v>
      </c>
      <c r="AJ113" s="40" t="str">
        <f t="shared" si="53"/>
        <v>SI</v>
      </c>
      <c r="AL113" s="53">
        <f t="shared" si="61"/>
        <v>555.46218487394958</v>
      </c>
      <c r="AM113" s="54">
        <f t="shared" si="62"/>
        <v>98.622184873949607</v>
      </c>
      <c r="AO113" s="53">
        <f t="shared" si="63"/>
        <v>508.6658080333051</v>
      </c>
      <c r="AP113" s="53">
        <f t="shared" si="64"/>
        <v>508.6658080333051</v>
      </c>
      <c r="AQ113" s="55">
        <f t="shared" si="65"/>
        <v>96.646503526327976</v>
      </c>
      <c r="AR113" s="53">
        <f t="shared" si="66"/>
        <v>605.31231155963303</v>
      </c>
      <c r="AT113" s="53"/>
      <c r="AU113" s="53"/>
      <c r="AV113" s="53"/>
      <c r="AW113" s="53"/>
    </row>
    <row r="114" spans="2:49" ht="46.5" customHeight="1" thickBot="1" x14ac:dyDescent="0.3">
      <c r="B114" s="49">
        <v>103</v>
      </c>
      <c r="C114" s="62" t="s">
        <v>292</v>
      </c>
      <c r="D114" s="3" t="s">
        <v>4</v>
      </c>
      <c r="E114" s="3">
        <v>1</v>
      </c>
      <c r="F114" s="2" t="s">
        <v>292</v>
      </c>
      <c r="G114" s="3" t="s">
        <v>4</v>
      </c>
      <c r="H114" s="42" t="str">
        <f t="shared" si="47"/>
        <v>SI</v>
      </c>
      <c r="I114" s="4">
        <v>44744.94</v>
      </c>
      <c r="J114" s="4">
        <f t="shared" si="54"/>
        <v>45237.544844036704</v>
      </c>
      <c r="K114" s="4"/>
      <c r="L114" s="4" t="str">
        <f t="shared" si="55"/>
        <v>SI</v>
      </c>
      <c r="N114" s="51">
        <v>102</v>
      </c>
      <c r="O114" s="22" t="s">
        <v>292</v>
      </c>
      <c r="P114" s="23" t="s">
        <v>4</v>
      </c>
      <c r="Q114" s="23">
        <v>1</v>
      </c>
      <c r="R114" s="24">
        <f t="shared" si="56"/>
        <v>44416.806722689078</v>
      </c>
      <c r="S114" s="25">
        <v>52856</v>
      </c>
      <c r="T114" s="52">
        <f t="shared" si="57"/>
        <v>0.94059864042424457</v>
      </c>
      <c r="U114" s="40" t="str">
        <f t="shared" si="51"/>
        <v>SI</v>
      </c>
      <c r="V114" s="51">
        <v>102</v>
      </c>
      <c r="W114" s="26" t="s">
        <v>292</v>
      </c>
      <c r="X114" s="23" t="s">
        <v>4</v>
      </c>
      <c r="Y114" s="23">
        <v>1</v>
      </c>
      <c r="Z114" s="24">
        <f t="shared" si="58"/>
        <v>46607.563025210089</v>
      </c>
      <c r="AA114" s="25">
        <v>55463</v>
      </c>
      <c r="AB114" s="52">
        <f t="shared" si="59"/>
        <v>0.98699149375378159</v>
      </c>
      <c r="AC114" s="40" t="str">
        <f t="shared" si="52"/>
        <v>SI</v>
      </c>
      <c r="AD114" s="51">
        <v>102</v>
      </c>
      <c r="AE114" s="26" t="s">
        <v>292</v>
      </c>
      <c r="AF114" s="23" t="s">
        <v>4</v>
      </c>
      <c r="AG114" s="23">
        <v>1</v>
      </c>
      <c r="AH114" s="24">
        <f t="shared" si="60"/>
        <v>47221.848739495799</v>
      </c>
      <c r="AI114" s="25">
        <v>56194</v>
      </c>
      <c r="AJ114" s="40" t="str">
        <f t="shared" si="53"/>
        <v>SI</v>
      </c>
      <c r="AL114" s="53">
        <f t="shared" si="61"/>
        <v>44416.806722689078</v>
      </c>
      <c r="AM114" s="54">
        <f t="shared" si="62"/>
        <v>-328.13327731092431</v>
      </c>
      <c r="AO114" s="53">
        <f t="shared" si="63"/>
        <v>44827.175783362894</v>
      </c>
      <c r="AP114" s="53">
        <f t="shared" si="64"/>
        <v>44827.175783362894</v>
      </c>
      <c r="AQ114" s="55">
        <f t="shared" si="65"/>
        <v>8517.1633988389494</v>
      </c>
      <c r="AR114" s="53">
        <f t="shared" si="66"/>
        <v>53344.339182201846</v>
      </c>
      <c r="AT114" s="53"/>
      <c r="AU114" s="53"/>
      <c r="AV114" s="53"/>
      <c r="AW114" s="53"/>
    </row>
    <row r="115" spans="2:49" ht="46.5" customHeight="1" thickBot="1" x14ac:dyDescent="0.3">
      <c r="B115" s="49">
        <v>104</v>
      </c>
      <c r="C115" s="62" t="s">
        <v>293</v>
      </c>
      <c r="D115" s="3" t="s">
        <v>4</v>
      </c>
      <c r="E115" s="3">
        <v>1</v>
      </c>
      <c r="F115" s="63"/>
      <c r="G115" s="63"/>
      <c r="H115" s="42" t="str">
        <f t="shared" si="47"/>
        <v>NO</v>
      </c>
      <c r="I115" s="4" t="e">
        <f>+H115*(143.26/141.7)</f>
        <v>#VALUE!</v>
      </c>
      <c r="J115" s="4" t="e">
        <f t="shared" si="54"/>
        <v>#VALUE!</v>
      </c>
      <c r="K115" s="4"/>
      <c r="L115" s="4" t="str">
        <f t="shared" si="55"/>
        <v>OJO</v>
      </c>
      <c r="N115" s="51">
        <v>103</v>
      </c>
      <c r="O115" s="22" t="s">
        <v>293</v>
      </c>
      <c r="P115" s="23" t="s">
        <v>4</v>
      </c>
      <c r="Q115" s="23">
        <v>1</v>
      </c>
      <c r="R115" s="24">
        <f t="shared" si="56"/>
        <v>25989.915966386558</v>
      </c>
      <c r="S115" s="25">
        <v>30928</v>
      </c>
      <c r="T115" s="52">
        <f t="shared" si="57"/>
        <v>0.94063260340632604</v>
      </c>
      <c r="U115" s="40" t="str">
        <f t="shared" si="51"/>
        <v>SI</v>
      </c>
      <c r="V115" s="51">
        <v>103</v>
      </c>
      <c r="W115" s="26" t="s">
        <v>293</v>
      </c>
      <c r="X115" s="23" t="s">
        <v>4</v>
      </c>
      <c r="Y115" s="23">
        <v>1</v>
      </c>
      <c r="Z115" s="24">
        <f t="shared" si="58"/>
        <v>27271.428571428572</v>
      </c>
      <c r="AA115" s="25">
        <v>32453</v>
      </c>
      <c r="AB115" s="52">
        <f t="shared" si="59"/>
        <v>0.98701338199513378</v>
      </c>
      <c r="AC115" s="40" t="str">
        <f t="shared" si="52"/>
        <v>SI</v>
      </c>
      <c r="AD115" s="51">
        <v>103</v>
      </c>
      <c r="AE115" s="26" t="s">
        <v>293</v>
      </c>
      <c r="AF115" s="23" t="s">
        <v>4</v>
      </c>
      <c r="AG115" s="23">
        <v>1</v>
      </c>
      <c r="AH115" s="24">
        <f t="shared" si="60"/>
        <v>27630.252100840338</v>
      </c>
      <c r="AI115" s="25">
        <v>32880</v>
      </c>
      <c r="AJ115" s="40" t="str">
        <f t="shared" si="53"/>
        <v>SI</v>
      </c>
      <c r="AL115" s="53">
        <f t="shared" si="61"/>
        <v>25989.915966386558</v>
      </c>
      <c r="AM115" s="54" t="e">
        <f t="shared" si="62"/>
        <v>#VALUE!</v>
      </c>
      <c r="AO115" s="53"/>
      <c r="AP115" s="53">
        <f>AL115</f>
        <v>25989.915966386558</v>
      </c>
      <c r="AQ115" s="55">
        <f t="shared" si="65"/>
        <v>4938.0840336134461</v>
      </c>
      <c r="AR115" s="53">
        <f t="shared" si="66"/>
        <v>30928.000000000004</v>
      </c>
      <c r="AT115" s="53"/>
      <c r="AU115" s="53"/>
      <c r="AV115" s="53"/>
      <c r="AW115" s="53"/>
    </row>
    <row r="116" spans="2:49" ht="46.5" customHeight="1" thickBot="1" x14ac:dyDescent="0.3">
      <c r="B116" s="49">
        <v>105</v>
      </c>
      <c r="C116" s="62" t="s">
        <v>294</v>
      </c>
      <c r="D116" s="3" t="s">
        <v>4</v>
      </c>
      <c r="E116" s="3">
        <v>1</v>
      </c>
      <c r="F116" s="63"/>
      <c r="G116" s="63"/>
      <c r="H116" s="42" t="str">
        <f t="shared" si="47"/>
        <v>NO</v>
      </c>
      <c r="I116" s="4" t="e">
        <f>+H116*(143.26/141.7)</f>
        <v>#VALUE!</v>
      </c>
      <c r="J116" s="4" t="e">
        <f t="shared" si="54"/>
        <v>#VALUE!</v>
      </c>
      <c r="K116" s="4"/>
      <c r="L116" s="4" t="str">
        <f t="shared" si="55"/>
        <v>OJO</v>
      </c>
      <c r="N116" s="51">
        <v>104</v>
      </c>
      <c r="O116" s="22" t="s">
        <v>294</v>
      </c>
      <c r="P116" s="23" t="s">
        <v>4</v>
      </c>
      <c r="Q116" s="23">
        <v>1</v>
      </c>
      <c r="R116" s="24">
        <f t="shared" si="56"/>
        <v>70828.571428571435</v>
      </c>
      <c r="S116" s="25">
        <v>84286</v>
      </c>
      <c r="T116" s="52">
        <f t="shared" si="57"/>
        <v>0.94060798143022939</v>
      </c>
      <c r="U116" s="40" t="str">
        <f t="shared" si="51"/>
        <v>SI</v>
      </c>
      <c r="V116" s="51">
        <v>104</v>
      </c>
      <c r="W116" s="26" t="s">
        <v>294</v>
      </c>
      <c r="X116" s="23" t="s">
        <v>4</v>
      </c>
      <c r="Y116" s="23">
        <v>1</v>
      </c>
      <c r="Z116" s="24">
        <f t="shared" si="58"/>
        <v>74321.848739495807</v>
      </c>
      <c r="AA116" s="25">
        <v>88443</v>
      </c>
      <c r="AB116" s="52">
        <f t="shared" si="59"/>
        <v>0.98699892866708328</v>
      </c>
      <c r="AC116" s="40" t="str">
        <f t="shared" si="52"/>
        <v>SI</v>
      </c>
      <c r="AD116" s="51">
        <v>104</v>
      </c>
      <c r="AE116" s="26" t="s">
        <v>294</v>
      </c>
      <c r="AF116" s="23" t="s">
        <v>4</v>
      </c>
      <c r="AG116" s="23">
        <v>1</v>
      </c>
      <c r="AH116" s="24">
        <f t="shared" si="60"/>
        <v>75300.840336134454</v>
      </c>
      <c r="AI116" s="25">
        <v>89608</v>
      </c>
      <c r="AJ116" s="40" t="str">
        <f t="shared" si="53"/>
        <v>SI</v>
      </c>
      <c r="AL116" s="53">
        <f t="shared" si="61"/>
        <v>70828.571428571435</v>
      </c>
      <c r="AM116" s="54" t="e">
        <f t="shared" si="62"/>
        <v>#VALUE!</v>
      </c>
      <c r="AO116" s="53"/>
      <c r="AP116" s="53">
        <f>AL116</f>
        <v>70828.571428571435</v>
      </c>
      <c r="AQ116" s="55">
        <f t="shared" si="65"/>
        <v>13457.428571428572</v>
      </c>
      <c r="AR116" s="53">
        <f t="shared" si="66"/>
        <v>84286</v>
      </c>
      <c r="AT116" s="53"/>
      <c r="AU116" s="53"/>
      <c r="AV116" s="53"/>
      <c r="AW116" s="53"/>
    </row>
    <row r="117" spans="2:49" ht="46.5" customHeight="1" thickBot="1" x14ac:dyDescent="0.3">
      <c r="B117" s="49">
        <v>106</v>
      </c>
      <c r="C117" s="62" t="s">
        <v>295</v>
      </c>
      <c r="D117" s="3" t="s">
        <v>4</v>
      </c>
      <c r="E117" s="3">
        <v>1</v>
      </c>
      <c r="F117" s="2" t="s">
        <v>295</v>
      </c>
      <c r="G117" s="3" t="s">
        <v>4</v>
      </c>
      <c r="H117" s="42" t="str">
        <f t="shared" si="47"/>
        <v>SI</v>
      </c>
      <c r="I117" s="4">
        <v>664.58</v>
      </c>
      <c r="J117" s="4">
        <f t="shared" si="54"/>
        <v>671.89647706422033</v>
      </c>
      <c r="K117" s="4"/>
      <c r="L117" s="4" t="str">
        <f t="shared" si="55"/>
        <v>SI</v>
      </c>
      <c r="N117" s="51">
        <v>105</v>
      </c>
      <c r="O117" s="22" t="s">
        <v>295</v>
      </c>
      <c r="P117" s="23" t="s">
        <v>4</v>
      </c>
      <c r="Q117" s="23">
        <v>1</v>
      </c>
      <c r="R117" s="24">
        <f t="shared" si="56"/>
        <v>959.66386554621852</v>
      </c>
      <c r="S117" s="25">
        <v>1142</v>
      </c>
      <c r="T117" s="52">
        <f t="shared" si="57"/>
        <v>0.94069192751235586</v>
      </c>
      <c r="U117" s="40" t="str">
        <f t="shared" si="51"/>
        <v>SI</v>
      </c>
      <c r="V117" s="51">
        <v>105</v>
      </c>
      <c r="W117" s="26" t="s">
        <v>295</v>
      </c>
      <c r="X117" s="23" t="s">
        <v>4</v>
      </c>
      <c r="Y117" s="23">
        <v>1</v>
      </c>
      <c r="Z117" s="24">
        <f t="shared" si="58"/>
        <v>1006.7226890756303</v>
      </c>
      <c r="AA117" s="25">
        <v>1198</v>
      </c>
      <c r="AB117" s="52">
        <f t="shared" si="59"/>
        <v>0.98682042833607908</v>
      </c>
      <c r="AC117" s="40" t="str">
        <f t="shared" si="52"/>
        <v>SI</v>
      </c>
      <c r="AD117" s="51">
        <v>105</v>
      </c>
      <c r="AE117" s="26" t="s">
        <v>295</v>
      </c>
      <c r="AF117" s="23" t="s">
        <v>4</v>
      </c>
      <c r="AG117" s="23">
        <v>1</v>
      </c>
      <c r="AH117" s="24">
        <f t="shared" si="60"/>
        <v>1020.1680672268908</v>
      </c>
      <c r="AI117" s="25">
        <v>1214</v>
      </c>
      <c r="AJ117" s="40" t="str">
        <f t="shared" si="53"/>
        <v>SI</v>
      </c>
      <c r="AL117" s="53">
        <f t="shared" si="61"/>
        <v>959.66386554621852</v>
      </c>
      <c r="AM117" s="54">
        <f t="shared" si="62"/>
        <v>295.08386554621848</v>
      </c>
      <c r="AO117" s="53">
        <f>AVERAGE(AL117,J117)</f>
        <v>815.78017130521948</v>
      </c>
      <c r="AP117" s="53">
        <f>AO117</f>
        <v>815.78017130521948</v>
      </c>
      <c r="AQ117" s="55">
        <f t="shared" si="65"/>
        <v>154.99823254799171</v>
      </c>
      <c r="AR117" s="53">
        <f t="shared" si="66"/>
        <v>970.77840385321122</v>
      </c>
      <c r="AT117" s="53"/>
      <c r="AU117" s="53"/>
      <c r="AV117" s="53"/>
      <c r="AW117" s="53"/>
    </row>
    <row r="118" spans="2:49" ht="46.5" customHeight="1" thickBot="1" x14ac:dyDescent="0.3">
      <c r="B118" s="49">
        <v>107</v>
      </c>
      <c r="C118" s="62" t="s">
        <v>296</v>
      </c>
      <c r="D118" s="3" t="s">
        <v>4</v>
      </c>
      <c r="E118" s="3">
        <v>1</v>
      </c>
      <c r="F118" s="2" t="s">
        <v>296</v>
      </c>
      <c r="G118" s="3" t="s">
        <v>4</v>
      </c>
      <c r="H118" s="42" t="str">
        <f t="shared" si="47"/>
        <v>SI</v>
      </c>
      <c r="I118" s="4">
        <v>678.68</v>
      </c>
      <c r="J118" s="4">
        <f t="shared" si="54"/>
        <v>686.15170642201838</v>
      </c>
      <c r="K118" s="4"/>
      <c r="L118" s="4" t="str">
        <f t="shared" si="55"/>
        <v>SI</v>
      </c>
      <c r="N118" s="51">
        <v>106</v>
      </c>
      <c r="O118" s="22" t="s">
        <v>296</v>
      </c>
      <c r="P118" s="23" t="s">
        <v>4</v>
      </c>
      <c r="Q118" s="23">
        <v>1</v>
      </c>
      <c r="R118" s="24">
        <f t="shared" si="56"/>
        <v>1440.3361344537816</v>
      </c>
      <c r="S118" s="25">
        <v>1714</v>
      </c>
      <c r="T118" s="52">
        <f t="shared" si="57"/>
        <v>0.94020844761382338</v>
      </c>
      <c r="U118" s="40" t="str">
        <f t="shared" si="51"/>
        <v>SI</v>
      </c>
      <c r="V118" s="51">
        <v>106</v>
      </c>
      <c r="W118" s="26" t="s">
        <v>296</v>
      </c>
      <c r="X118" s="23" t="s">
        <v>4</v>
      </c>
      <c r="Y118" s="23">
        <v>1</v>
      </c>
      <c r="Z118" s="24">
        <f t="shared" si="58"/>
        <v>1511.7647058823529</v>
      </c>
      <c r="AA118" s="25">
        <v>1799</v>
      </c>
      <c r="AB118" s="52">
        <f t="shared" si="59"/>
        <v>0.98683488754799775</v>
      </c>
      <c r="AC118" s="40" t="str">
        <f t="shared" si="52"/>
        <v>SI</v>
      </c>
      <c r="AD118" s="51">
        <v>106</v>
      </c>
      <c r="AE118" s="26" t="s">
        <v>296</v>
      </c>
      <c r="AF118" s="23" t="s">
        <v>4</v>
      </c>
      <c r="AG118" s="23">
        <v>1</v>
      </c>
      <c r="AH118" s="24">
        <f t="shared" si="60"/>
        <v>1531.9327731092437</v>
      </c>
      <c r="AI118" s="25">
        <v>1823</v>
      </c>
      <c r="AJ118" s="40" t="str">
        <f t="shared" si="53"/>
        <v>SI</v>
      </c>
      <c r="AL118" s="53">
        <f t="shared" si="61"/>
        <v>1440.3361344537816</v>
      </c>
      <c r="AM118" s="54">
        <f t="shared" si="62"/>
        <v>761.65613445378165</v>
      </c>
      <c r="AO118" s="53">
        <f>AVERAGE(AL118,J118)</f>
        <v>1063.2439204379</v>
      </c>
      <c r="AP118" s="53">
        <f>AO118</f>
        <v>1063.2439204379</v>
      </c>
      <c r="AQ118" s="55">
        <f t="shared" si="65"/>
        <v>202.01634488320099</v>
      </c>
      <c r="AR118" s="53">
        <f t="shared" si="66"/>
        <v>1265.2602653211011</v>
      </c>
      <c r="AT118" s="53"/>
      <c r="AU118" s="53"/>
      <c r="AV118" s="53"/>
      <c r="AW118" s="53"/>
    </row>
    <row r="119" spans="2:49" ht="46.5" customHeight="1" thickBot="1" x14ac:dyDescent="0.3">
      <c r="B119" s="49">
        <v>108</v>
      </c>
      <c r="C119" s="62" t="s">
        <v>297</v>
      </c>
      <c r="D119" s="3" t="s">
        <v>4</v>
      </c>
      <c r="E119" s="3">
        <v>1</v>
      </c>
      <c r="F119" s="2" t="s">
        <v>297</v>
      </c>
      <c r="G119" s="3" t="s">
        <v>4</v>
      </c>
      <c r="H119" s="42" t="str">
        <f t="shared" si="47"/>
        <v>SI</v>
      </c>
      <c r="I119" s="4">
        <v>3305.04</v>
      </c>
      <c r="J119" s="4">
        <f t="shared" si="54"/>
        <v>3341.4257614678904</v>
      </c>
      <c r="K119" s="4"/>
      <c r="L119" s="4" t="str">
        <f t="shared" si="55"/>
        <v>SI</v>
      </c>
      <c r="N119" s="51">
        <v>107</v>
      </c>
      <c r="O119" s="22" t="s">
        <v>297</v>
      </c>
      <c r="P119" s="23" t="s">
        <v>4</v>
      </c>
      <c r="Q119" s="23">
        <v>1</v>
      </c>
      <c r="R119" s="24">
        <f t="shared" si="56"/>
        <v>13205.882352941177</v>
      </c>
      <c r="S119" s="25">
        <v>15715</v>
      </c>
      <c r="T119" s="52">
        <f t="shared" si="57"/>
        <v>0.94062369066858198</v>
      </c>
      <c r="U119" s="40" t="str">
        <f t="shared" si="51"/>
        <v>SI</v>
      </c>
      <c r="V119" s="51">
        <v>107</v>
      </c>
      <c r="W119" s="26" t="s">
        <v>297</v>
      </c>
      <c r="X119" s="23" t="s">
        <v>4</v>
      </c>
      <c r="Y119" s="23">
        <v>1</v>
      </c>
      <c r="Z119" s="24">
        <f t="shared" si="58"/>
        <v>13857.142857142857</v>
      </c>
      <c r="AA119" s="25">
        <v>16490</v>
      </c>
      <c r="AB119" s="52">
        <f t="shared" si="59"/>
        <v>0.98701143233375233</v>
      </c>
      <c r="AC119" s="40" t="str">
        <f t="shared" si="52"/>
        <v>SI</v>
      </c>
      <c r="AD119" s="51">
        <v>107</v>
      </c>
      <c r="AE119" s="26" t="s">
        <v>297</v>
      </c>
      <c r="AF119" s="23" t="s">
        <v>4</v>
      </c>
      <c r="AG119" s="23">
        <v>1</v>
      </c>
      <c r="AH119" s="24">
        <f t="shared" si="60"/>
        <v>14039.495798319329</v>
      </c>
      <c r="AI119" s="25">
        <v>16707</v>
      </c>
      <c r="AJ119" s="40" t="str">
        <f t="shared" si="53"/>
        <v>SI</v>
      </c>
      <c r="AL119" s="53">
        <f t="shared" si="61"/>
        <v>13205.882352941177</v>
      </c>
      <c r="AM119" s="54">
        <f t="shared" si="62"/>
        <v>9900.8423529411775</v>
      </c>
      <c r="AO119" s="53">
        <f>AVERAGE(AL119,J119)</f>
        <v>8273.6540572045342</v>
      </c>
      <c r="AP119" s="53">
        <f>AO119</f>
        <v>8273.6540572045342</v>
      </c>
      <c r="AQ119" s="55">
        <f t="shared" si="65"/>
        <v>1571.9942708688616</v>
      </c>
      <c r="AR119" s="53">
        <f t="shared" si="66"/>
        <v>9845.6483280733955</v>
      </c>
      <c r="AT119" s="53"/>
      <c r="AU119" s="53"/>
      <c r="AV119" s="53"/>
      <c r="AW119" s="53"/>
    </row>
    <row r="120" spans="2:49" ht="46.5" customHeight="1" thickBot="1" x14ac:dyDescent="0.3">
      <c r="B120" s="49">
        <v>109</v>
      </c>
      <c r="C120" s="62" t="s">
        <v>299</v>
      </c>
      <c r="D120" s="3" t="s">
        <v>4</v>
      </c>
      <c r="E120" s="3">
        <v>1</v>
      </c>
      <c r="F120" s="63"/>
      <c r="G120" s="63"/>
      <c r="H120" s="42" t="str">
        <f t="shared" si="47"/>
        <v>NO</v>
      </c>
      <c r="I120" s="4" t="e">
        <f>+H120*(143.26/141.7)</f>
        <v>#VALUE!</v>
      </c>
      <c r="J120" s="4" t="e">
        <f t="shared" si="54"/>
        <v>#VALUE!</v>
      </c>
      <c r="K120" s="4"/>
      <c r="L120" s="4"/>
      <c r="N120" s="51">
        <v>108</v>
      </c>
      <c r="O120" s="22" t="s">
        <v>299</v>
      </c>
      <c r="P120" s="23" t="s">
        <v>4</v>
      </c>
      <c r="Q120" s="23">
        <v>1</v>
      </c>
      <c r="R120" s="24">
        <f t="shared" si="56"/>
        <v>720.1680672268908</v>
      </c>
      <c r="S120" s="25">
        <v>857</v>
      </c>
      <c r="T120" s="52">
        <f t="shared" si="57"/>
        <v>0.94072447859495056</v>
      </c>
      <c r="U120" s="40" t="str">
        <f t="shared" si="51"/>
        <v>SI</v>
      </c>
      <c r="V120" s="51">
        <v>108</v>
      </c>
      <c r="W120" s="26" t="s">
        <v>299</v>
      </c>
      <c r="X120" s="23" t="s">
        <v>4</v>
      </c>
      <c r="Y120" s="23">
        <v>1</v>
      </c>
      <c r="Z120" s="24">
        <f t="shared" si="58"/>
        <v>755.46218487394958</v>
      </c>
      <c r="AA120" s="25">
        <v>899</v>
      </c>
      <c r="AB120" s="52">
        <f t="shared" si="59"/>
        <v>0.98682766190998905</v>
      </c>
      <c r="AC120" s="40" t="str">
        <f t="shared" si="52"/>
        <v>SI</v>
      </c>
      <c r="AD120" s="51">
        <v>108</v>
      </c>
      <c r="AE120" s="26" t="s">
        <v>299</v>
      </c>
      <c r="AF120" s="23" t="s">
        <v>4</v>
      </c>
      <c r="AG120" s="23">
        <v>1</v>
      </c>
      <c r="AH120" s="24">
        <f t="shared" si="60"/>
        <v>765.54621848739498</v>
      </c>
      <c r="AI120" s="25">
        <v>911</v>
      </c>
      <c r="AJ120" s="40" t="str">
        <f t="shared" si="53"/>
        <v>SI</v>
      </c>
      <c r="AL120" s="53">
        <f t="shared" si="61"/>
        <v>720.1680672268908</v>
      </c>
      <c r="AM120" s="54" t="e">
        <f t="shared" si="62"/>
        <v>#VALUE!</v>
      </c>
      <c r="AO120" s="53"/>
      <c r="AP120" s="53">
        <f>AL120</f>
        <v>720.1680672268908</v>
      </c>
      <c r="AQ120" s="55">
        <f t="shared" si="65"/>
        <v>136.83193277310926</v>
      </c>
      <c r="AR120" s="53">
        <f t="shared" si="66"/>
        <v>857</v>
      </c>
      <c r="AT120" s="53"/>
      <c r="AU120" s="53"/>
      <c r="AV120" s="53"/>
      <c r="AW120" s="53"/>
    </row>
    <row r="121" spans="2:49" ht="46.5" customHeight="1" thickBot="1" x14ac:dyDescent="0.3">
      <c r="B121" s="49">
        <v>110</v>
      </c>
      <c r="C121" s="62" t="s">
        <v>300</v>
      </c>
      <c r="D121" s="3" t="s">
        <v>4</v>
      </c>
      <c r="E121" s="3">
        <v>1</v>
      </c>
      <c r="F121" s="2" t="s">
        <v>300</v>
      </c>
      <c r="G121" s="3" t="s">
        <v>4</v>
      </c>
      <c r="H121" s="42" t="str">
        <f t="shared" si="47"/>
        <v>SI</v>
      </c>
      <c r="I121" s="4">
        <v>2423.3200000000002</v>
      </c>
      <c r="J121" s="4">
        <f t="shared" si="54"/>
        <v>2449.9987522935785</v>
      </c>
      <c r="K121" s="4"/>
      <c r="L121" s="4" t="str">
        <f t="shared" ref="L121:L152" si="67">IF(F121=C121,"SI","OJO")</f>
        <v>SI</v>
      </c>
      <c r="N121" s="51">
        <v>109</v>
      </c>
      <c r="O121" s="22" t="s">
        <v>300</v>
      </c>
      <c r="P121" s="23" t="s">
        <v>4</v>
      </c>
      <c r="Q121" s="23">
        <v>1</v>
      </c>
      <c r="R121" s="24">
        <f t="shared" si="56"/>
        <v>278.99159663865549</v>
      </c>
      <c r="S121" s="25">
        <v>332</v>
      </c>
      <c r="T121" s="52">
        <f t="shared" si="57"/>
        <v>0.94050991501416425</v>
      </c>
      <c r="U121" s="40" t="str">
        <f t="shared" si="51"/>
        <v>SI</v>
      </c>
      <c r="V121" s="51">
        <v>109</v>
      </c>
      <c r="W121" s="26" t="s">
        <v>300</v>
      </c>
      <c r="X121" s="23" t="s">
        <v>4</v>
      </c>
      <c r="Y121" s="23">
        <v>1</v>
      </c>
      <c r="Z121" s="24">
        <f t="shared" si="58"/>
        <v>292.43697478991601</v>
      </c>
      <c r="AA121" s="25">
        <v>348</v>
      </c>
      <c r="AB121" s="52">
        <f t="shared" si="59"/>
        <v>0.98583569405099147</v>
      </c>
      <c r="AC121" s="40" t="str">
        <f t="shared" si="52"/>
        <v>SI</v>
      </c>
      <c r="AD121" s="51">
        <v>109</v>
      </c>
      <c r="AE121" s="26" t="s">
        <v>300</v>
      </c>
      <c r="AF121" s="23" t="s">
        <v>4</v>
      </c>
      <c r="AG121" s="23">
        <v>1</v>
      </c>
      <c r="AH121" s="24">
        <f t="shared" si="60"/>
        <v>296.63865546218489</v>
      </c>
      <c r="AI121" s="25">
        <v>353</v>
      </c>
      <c r="AJ121" s="40" t="str">
        <f t="shared" si="53"/>
        <v>SI</v>
      </c>
      <c r="AL121" s="53">
        <f t="shared" si="61"/>
        <v>278.99159663865549</v>
      </c>
      <c r="AM121" s="54">
        <f t="shared" si="62"/>
        <v>-2144.3284033613445</v>
      </c>
      <c r="AO121" s="53">
        <f t="shared" ref="AO121:AO152" si="68">AVERAGE(AL121,J121)</f>
        <v>1364.4951744661171</v>
      </c>
      <c r="AP121" s="53">
        <f t="shared" ref="AP121:AP152" si="69">AO121</f>
        <v>1364.4951744661171</v>
      </c>
      <c r="AQ121" s="55">
        <f t="shared" si="65"/>
        <v>259.25408314856224</v>
      </c>
      <c r="AR121" s="53">
        <f t="shared" si="66"/>
        <v>1623.7492576146792</v>
      </c>
      <c r="AT121" s="53"/>
      <c r="AU121" s="53"/>
      <c r="AV121" s="53"/>
      <c r="AW121" s="53"/>
    </row>
    <row r="122" spans="2:49" ht="46.5" customHeight="1" thickBot="1" x14ac:dyDescent="0.3">
      <c r="B122" s="49">
        <v>111</v>
      </c>
      <c r="C122" s="62" t="s">
        <v>301</v>
      </c>
      <c r="D122" s="3" t="s">
        <v>4</v>
      </c>
      <c r="E122" s="3">
        <v>1</v>
      </c>
      <c r="F122" s="2" t="s">
        <v>301</v>
      </c>
      <c r="G122" s="3" t="s">
        <v>4</v>
      </c>
      <c r="H122" s="42" t="str">
        <f t="shared" si="47"/>
        <v>SI</v>
      </c>
      <c r="I122" s="4">
        <v>5963.36</v>
      </c>
      <c r="J122" s="4">
        <f t="shared" si="54"/>
        <v>6029.0116697247713</v>
      </c>
      <c r="K122" s="4"/>
      <c r="L122" s="4" t="str">
        <f t="shared" si="67"/>
        <v>SI</v>
      </c>
      <c r="N122" s="51">
        <v>110</v>
      </c>
      <c r="O122" s="22" t="s">
        <v>301</v>
      </c>
      <c r="P122" s="23" t="s">
        <v>4</v>
      </c>
      <c r="Q122" s="23">
        <v>1</v>
      </c>
      <c r="R122" s="24">
        <f t="shared" si="56"/>
        <v>7188.2352941176478</v>
      </c>
      <c r="S122" s="25">
        <v>8554</v>
      </c>
      <c r="T122" s="52">
        <f t="shared" si="57"/>
        <v>0.9406201891356939</v>
      </c>
      <c r="U122" s="40" t="str">
        <f t="shared" si="51"/>
        <v>SI</v>
      </c>
      <c r="V122" s="51">
        <v>110</v>
      </c>
      <c r="W122" s="26" t="s">
        <v>301</v>
      </c>
      <c r="X122" s="23" t="s">
        <v>4</v>
      </c>
      <c r="Y122" s="23">
        <v>1</v>
      </c>
      <c r="Z122" s="24">
        <f t="shared" si="58"/>
        <v>7542.8571428571431</v>
      </c>
      <c r="AA122" s="25">
        <v>8976</v>
      </c>
      <c r="AB122" s="52">
        <f t="shared" si="59"/>
        <v>0.98702441170002198</v>
      </c>
      <c r="AC122" s="40" t="str">
        <f t="shared" si="52"/>
        <v>SI</v>
      </c>
      <c r="AD122" s="51">
        <v>110</v>
      </c>
      <c r="AE122" s="26" t="s">
        <v>301</v>
      </c>
      <c r="AF122" s="23" t="s">
        <v>4</v>
      </c>
      <c r="AG122" s="23">
        <v>1</v>
      </c>
      <c r="AH122" s="24">
        <f t="shared" si="60"/>
        <v>7642.0168067226896</v>
      </c>
      <c r="AI122" s="25">
        <v>9094</v>
      </c>
      <c r="AJ122" s="40" t="str">
        <f t="shared" si="53"/>
        <v>SI</v>
      </c>
      <c r="AL122" s="53">
        <f t="shared" si="61"/>
        <v>7188.2352941176478</v>
      </c>
      <c r="AM122" s="54">
        <f t="shared" si="62"/>
        <v>1224.8752941176481</v>
      </c>
      <c r="AO122" s="53">
        <f t="shared" si="68"/>
        <v>6608.6234819212095</v>
      </c>
      <c r="AP122" s="53">
        <f t="shared" si="69"/>
        <v>6608.6234819212095</v>
      </c>
      <c r="AQ122" s="55">
        <f t="shared" si="65"/>
        <v>1255.6384615650297</v>
      </c>
      <c r="AR122" s="53">
        <f t="shared" si="66"/>
        <v>7864.261943486239</v>
      </c>
      <c r="AT122" s="53"/>
      <c r="AU122" s="53"/>
      <c r="AV122" s="53"/>
      <c r="AW122" s="53"/>
    </row>
    <row r="123" spans="2:49" ht="46.5" customHeight="1" thickBot="1" x14ac:dyDescent="0.3">
      <c r="B123" s="49">
        <v>112</v>
      </c>
      <c r="C123" s="62" t="s">
        <v>302</v>
      </c>
      <c r="D123" s="3" t="s">
        <v>32</v>
      </c>
      <c r="E123" s="3">
        <v>1</v>
      </c>
      <c r="F123" s="2" t="s">
        <v>302</v>
      </c>
      <c r="G123" s="3" t="s">
        <v>32</v>
      </c>
      <c r="H123" s="42" t="str">
        <f t="shared" si="47"/>
        <v>SI</v>
      </c>
      <c r="I123" s="4">
        <v>953.16</v>
      </c>
      <c r="J123" s="4">
        <f t="shared" si="54"/>
        <v>963.65350458715602</v>
      </c>
      <c r="K123" s="4"/>
      <c r="L123" s="4" t="str">
        <f t="shared" si="67"/>
        <v>SI</v>
      </c>
      <c r="N123" s="51">
        <v>111</v>
      </c>
      <c r="O123" s="22" t="s">
        <v>302</v>
      </c>
      <c r="P123" s="23" t="s">
        <v>32</v>
      </c>
      <c r="Q123" s="23">
        <v>1</v>
      </c>
      <c r="R123" s="24">
        <f t="shared" si="56"/>
        <v>2142.8571428571431</v>
      </c>
      <c r="S123" s="25">
        <v>2550</v>
      </c>
      <c r="T123" s="52">
        <f t="shared" si="57"/>
        <v>0.94061232017705643</v>
      </c>
      <c r="U123" s="40" t="str">
        <f t="shared" si="51"/>
        <v>SI</v>
      </c>
      <c r="V123" s="51">
        <v>111</v>
      </c>
      <c r="W123" s="26" t="s">
        <v>302</v>
      </c>
      <c r="X123" s="23" t="s">
        <v>32</v>
      </c>
      <c r="Y123" s="23">
        <v>1</v>
      </c>
      <c r="Z123" s="24">
        <f t="shared" si="58"/>
        <v>2248.7394957983192</v>
      </c>
      <c r="AA123" s="25">
        <v>2676</v>
      </c>
      <c r="AB123" s="52">
        <f t="shared" si="59"/>
        <v>0.98708963482109924</v>
      </c>
      <c r="AC123" s="40" t="str">
        <f t="shared" si="52"/>
        <v>SI</v>
      </c>
      <c r="AD123" s="51">
        <v>111</v>
      </c>
      <c r="AE123" s="26" t="s">
        <v>302</v>
      </c>
      <c r="AF123" s="23" t="s">
        <v>32</v>
      </c>
      <c r="AG123" s="23">
        <v>1</v>
      </c>
      <c r="AH123" s="24">
        <f t="shared" si="60"/>
        <v>2278.1512605042017</v>
      </c>
      <c r="AI123" s="25">
        <v>2711</v>
      </c>
      <c r="AJ123" s="40" t="str">
        <f t="shared" si="53"/>
        <v>SI</v>
      </c>
      <c r="AL123" s="53">
        <f t="shared" si="61"/>
        <v>2142.8571428571431</v>
      </c>
      <c r="AM123" s="54">
        <f t="shared" si="62"/>
        <v>1189.6971428571433</v>
      </c>
      <c r="AO123" s="53">
        <f t="shared" si="68"/>
        <v>1553.2553237221496</v>
      </c>
      <c r="AP123" s="53">
        <f t="shared" si="69"/>
        <v>1553.2553237221496</v>
      </c>
      <c r="AQ123" s="55">
        <f t="shared" si="65"/>
        <v>295.11851150720844</v>
      </c>
      <c r="AR123" s="53">
        <f t="shared" si="66"/>
        <v>1848.3738352293581</v>
      </c>
      <c r="AT123" s="53"/>
      <c r="AU123" s="53"/>
      <c r="AV123" s="53"/>
      <c r="AW123" s="53"/>
    </row>
    <row r="124" spans="2:49" ht="46.5" customHeight="1" thickBot="1" x14ac:dyDescent="0.3">
      <c r="B124" s="49">
        <v>113</v>
      </c>
      <c r="C124" s="62" t="s">
        <v>303</v>
      </c>
      <c r="D124" s="3" t="s">
        <v>4</v>
      </c>
      <c r="E124" s="3">
        <v>1</v>
      </c>
      <c r="F124" s="2" t="s">
        <v>303</v>
      </c>
      <c r="G124" s="3" t="s">
        <v>4</v>
      </c>
      <c r="H124" s="42" t="str">
        <f t="shared" si="47"/>
        <v>SI</v>
      </c>
      <c r="I124" s="4">
        <v>19730.599999999999</v>
      </c>
      <c r="J124" s="4">
        <f t="shared" si="54"/>
        <v>19947.817614678901</v>
      </c>
      <c r="K124" s="4"/>
      <c r="L124" s="4" t="str">
        <f t="shared" si="67"/>
        <v>SI</v>
      </c>
      <c r="N124" s="51">
        <v>112</v>
      </c>
      <c r="O124" s="22" t="s">
        <v>303</v>
      </c>
      <c r="P124" s="23" t="s">
        <v>4</v>
      </c>
      <c r="Q124" s="23">
        <v>1</v>
      </c>
      <c r="R124" s="24">
        <f t="shared" si="56"/>
        <v>19207.563025210085</v>
      </c>
      <c r="S124" s="25">
        <v>22857</v>
      </c>
      <c r="T124" s="52">
        <f t="shared" si="57"/>
        <v>0.94061728395061728</v>
      </c>
      <c r="U124" s="40" t="str">
        <f t="shared" si="51"/>
        <v>SI</v>
      </c>
      <c r="V124" s="51">
        <v>112</v>
      </c>
      <c r="W124" s="26" t="s">
        <v>303</v>
      </c>
      <c r="X124" s="23" t="s">
        <v>4</v>
      </c>
      <c r="Y124" s="23">
        <v>1</v>
      </c>
      <c r="Z124" s="24">
        <f t="shared" si="58"/>
        <v>20154.621848739498</v>
      </c>
      <c r="AA124" s="25">
        <v>23984</v>
      </c>
      <c r="AB124" s="52">
        <f t="shared" si="59"/>
        <v>0.98699588477366251</v>
      </c>
      <c r="AC124" s="40" t="str">
        <f t="shared" si="52"/>
        <v>SI</v>
      </c>
      <c r="AD124" s="51">
        <v>112</v>
      </c>
      <c r="AE124" s="26" t="s">
        <v>303</v>
      </c>
      <c r="AF124" s="23" t="s">
        <v>4</v>
      </c>
      <c r="AG124" s="23">
        <v>1</v>
      </c>
      <c r="AH124" s="24">
        <f t="shared" si="60"/>
        <v>20420.168067226892</v>
      </c>
      <c r="AI124" s="25">
        <v>24300</v>
      </c>
      <c r="AJ124" s="40" t="str">
        <f t="shared" si="53"/>
        <v>SI</v>
      </c>
      <c r="AL124" s="53">
        <f t="shared" si="61"/>
        <v>19207.563025210085</v>
      </c>
      <c r="AM124" s="54">
        <f t="shared" si="62"/>
        <v>-523.03697478991307</v>
      </c>
      <c r="AO124" s="53">
        <f t="shared" si="68"/>
        <v>19577.690319944493</v>
      </c>
      <c r="AP124" s="53">
        <f t="shared" si="69"/>
        <v>19577.690319944493</v>
      </c>
      <c r="AQ124" s="55">
        <f t="shared" si="65"/>
        <v>3719.7611607894537</v>
      </c>
      <c r="AR124" s="53">
        <f t="shared" si="66"/>
        <v>23297.451480733947</v>
      </c>
      <c r="AT124" s="53"/>
      <c r="AU124" s="53"/>
      <c r="AV124" s="53"/>
      <c r="AW124" s="53"/>
    </row>
    <row r="125" spans="2:49" ht="46.5" customHeight="1" thickBot="1" x14ac:dyDescent="0.3">
      <c r="B125" s="49">
        <v>114</v>
      </c>
      <c r="C125" s="62" t="s">
        <v>304</v>
      </c>
      <c r="D125" s="3" t="s">
        <v>4</v>
      </c>
      <c r="E125" s="3">
        <v>1</v>
      </c>
      <c r="F125" s="2" t="s">
        <v>304</v>
      </c>
      <c r="G125" s="3" t="s">
        <v>4</v>
      </c>
      <c r="H125" s="42" t="str">
        <f t="shared" si="47"/>
        <v>SI</v>
      </c>
      <c r="I125" s="4">
        <v>30524.62</v>
      </c>
      <c r="J125" s="4">
        <f t="shared" si="54"/>
        <v>30860.670862385323</v>
      </c>
      <c r="K125" s="4"/>
      <c r="L125" s="4" t="str">
        <f t="shared" si="67"/>
        <v>SI</v>
      </c>
      <c r="N125" s="51">
        <v>113</v>
      </c>
      <c r="O125" s="22" t="s">
        <v>304</v>
      </c>
      <c r="P125" s="23" t="s">
        <v>4</v>
      </c>
      <c r="Q125" s="23">
        <v>1</v>
      </c>
      <c r="R125" s="24">
        <f t="shared" si="56"/>
        <v>28811.764705882353</v>
      </c>
      <c r="S125" s="25">
        <v>34286</v>
      </c>
      <c r="T125" s="52">
        <f t="shared" si="57"/>
        <v>0.94060519601657022</v>
      </c>
      <c r="U125" s="40" t="str">
        <f t="shared" si="51"/>
        <v>SI</v>
      </c>
      <c r="V125" s="51">
        <v>113</v>
      </c>
      <c r="W125" s="26" t="s">
        <v>304</v>
      </c>
      <c r="X125" s="23" t="s">
        <v>4</v>
      </c>
      <c r="Y125" s="23">
        <v>1</v>
      </c>
      <c r="Z125" s="24">
        <f t="shared" si="58"/>
        <v>30232.773109243699</v>
      </c>
      <c r="AA125" s="25">
        <v>35977</v>
      </c>
      <c r="AB125" s="52">
        <f t="shared" si="59"/>
        <v>0.98699624152972487</v>
      </c>
      <c r="AC125" s="40" t="str">
        <f t="shared" si="52"/>
        <v>SI</v>
      </c>
      <c r="AD125" s="51">
        <v>113</v>
      </c>
      <c r="AE125" s="26" t="s">
        <v>304</v>
      </c>
      <c r="AF125" s="23" t="s">
        <v>4</v>
      </c>
      <c r="AG125" s="23">
        <v>1</v>
      </c>
      <c r="AH125" s="24">
        <f t="shared" si="60"/>
        <v>30631.092436974792</v>
      </c>
      <c r="AI125" s="25">
        <v>36451</v>
      </c>
      <c r="AJ125" s="40" t="str">
        <f t="shared" si="53"/>
        <v>SI</v>
      </c>
      <c r="AL125" s="53">
        <f t="shared" si="61"/>
        <v>28811.764705882353</v>
      </c>
      <c r="AM125" s="54">
        <f t="shared" si="62"/>
        <v>-1712.8552941176458</v>
      </c>
      <c r="AO125" s="53">
        <f t="shared" si="68"/>
        <v>29836.217784133838</v>
      </c>
      <c r="AP125" s="53">
        <f t="shared" si="69"/>
        <v>29836.217784133838</v>
      </c>
      <c r="AQ125" s="55">
        <f t="shared" si="65"/>
        <v>5668.8813789854294</v>
      </c>
      <c r="AR125" s="53">
        <f t="shared" si="66"/>
        <v>35505.099163119266</v>
      </c>
      <c r="AT125" s="53"/>
      <c r="AU125" s="53"/>
      <c r="AV125" s="53"/>
      <c r="AW125" s="53"/>
    </row>
    <row r="126" spans="2:49" ht="46.5" customHeight="1" thickBot="1" x14ac:dyDescent="0.3">
      <c r="B126" s="49">
        <v>115</v>
      </c>
      <c r="C126" s="62" t="s">
        <v>305</v>
      </c>
      <c r="D126" s="3" t="s">
        <v>4</v>
      </c>
      <c r="E126" s="3">
        <v>1</v>
      </c>
      <c r="F126" s="2" t="s">
        <v>305</v>
      </c>
      <c r="G126" s="3" t="s">
        <v>4</v>
      </c>
      <c r="H126" s="42" t="str">
        <f t="shared" si="47"/>
        <v>SI</v>
      </c>
      <c r="I126" s="4">
        <v>36865.86</v>
      </c>
      <c r="J126" s="4">
        <f t="shared" si="54"/>
        <v>37271.722678899088</v>
      </c>
      <c r="K126" s="4"/>
      <c r="L126" s="4" t="str">
        <f t="shared" si="67"/>
        <v>SI</v>
      </c>
      <c r="N126" s="51">
        <v>114</v>
      </c>
      <c r="O126" s="22" t="s">
        <v>305</v>
      </c>
      <c r="P126" s="23" t="s">
        <v>4</v>
      </c>
      <c r="Q126" s="23">
        <v>1</v>
      </c>
      <c r="R126" s="24">
        <f t="shared" si="56"/>
        <v>36014.285714285717</v>
      </c>
      <c r="S126" s="25">
        <v>42857</v>
      </c>
      <c r="T126" s="52">
        <f t="shared" si="57"/>
        <v>0.94060970524328946</v>
      </c>
      <c r="U126" s="40" t="str">
        <f t="shared" si="51"/>
        <v>SI</v>
      </c>
      <c r="V126" s="51">
        <v>114</v>
      </c>
      <c r="W126" s="26" t="s">
        <v>305</v>
      </c>
      <c r="X126" s="23" t="s">
        <v>4</v>
      </c>
      <c r="Y126" s="23">
        <v>1</v>
      </c>
      <c r="Z126" s="24">
        <f t="shared" si="58"/>
        <v>37790.756302521011</v>
      </c>
      <c r="AA126" s="25">
        <v>44971</v>
      </c>
      <c r="AB126" s="52">
        <f t="shared" si="59"/>
        <v>0.98700700129491037</v>
      </c>
      <c r="AC126" s="40" t="str">
        <f t="shared" si="52"/>
        <v>SI</v>
      </c>
      <c r="AD126" s="51">
        <v>114</v>
      </c>
      <c r="AE126" s="26" t="s">
        <v>305</v>
      </c>
      <c r="AF126" s="23" t="s">
        <v>4</v>
      </c>
      <c r="AG126" s="23">
        <v>1</v>
      </c>
      <c r="AH126" s="24">
        <f t="shared" si="60"/>
        <v>38288.23529411765</v>
      </c>
      <c r="AI126" s="25">
        <v>45563</v>
      </c>
      <c r="AJ126" s="40" t="str">
        <f t="shared" si="53"/>
        <v>SI</v>
      </c>
      <c r="AL126" s="53">
        <f t="shared" si="61"/>
        <v>36014.285714285717</v>
      </c>
      <c r="AM126" s="54">
        <f t="shared" si="62"/>
        <v>-851.57428571428318</v>
      </c>
      <c r="AO126" s="53">
        <f t="shared" si="68"/>
        <v>36643.004196592403</v>
      </c>
      <c r="AP126" s="53">
        <f t="shared" si="69"/>
        <v>36643.004196592403</v>
      </c>
      <c r="AQ126" s="55">
        <f t="shared" si="65"/>
        <v>6962.1707973525563</v>
      </c>
      <c r="AR126" s="53">
        <f t="shared" si="66"/>
        <v>43605.174993944958</v>
      </c>
      <c r="AT126" s="53"/>
      <c r="AU126" s="53"/>
      <c r="AV126" s="53"/>
      <c r="AW126" s="53"/>
    </row>
    <row r="127" spans="2:49" ht="46.5" customHeight="1" thickBot="1" x14ac:dyDescent="0.3">
      <c r="B127" s="49">
        <v>116</v>
      </c>
      <c r="C127" s="62" t="s">
        <v>306</v>
      </c>
      <c r="D127" s="3" t="s">
        <v>4</v>
      </c>
      <c r="E127" s="3">
        <v>1</v>
      </c>
      <c r="F127" s="2" t="s">
        <v>306</v>
      </c>
      <c r="G127" s="3" t="s">
        <v>4</v>
      </c>
      <c r="H127" s="42" t="str">
        <f t="shared" si="47"/>
        <v>SI</v>
      </c>
      <c r="I127" s="4">
        <v>27319.22</v>
      </c>
      <c r="J127" s="4">
        <f t="shared" si="54"/>
        <v>27619.982055045875</v>
      </c>
      <c r="K127" s="4"/>
      <c r="L127" s="4" t="str">
        <f t="shared" si="67"/>
        <v>SI</v>
      </c>
      <c r="N127" s="51">
        <v>115</v>
      </c>
      <c r="O127" s="22" t="s">
        <v>306</v>
      </c>
      <c r="P127" s="23" t="s">
        <v>4</v>
      </c>
      <c r="Q127" s="23">
        <v>1</v>
      </c>
      <c r="R127" s="24">
        <f t="shared" si="56"/>
        <v>40815.966386554624</v>
      </c>
      <c r="S127" s="25">
        <v>48571</v>
      </c>
      <c r="T127" s="52">
        <f t="shared" si="57"/>
        <v>0.94062397118345376</v>
      </c>
      <c r="U127" s="40" t="str">
        <f t="shared" si="51"/>
        <v>SI</v>
      </c>
      <c r="V127" s="51">
        <v>115</v>
      </c>
      <c r="W127" s="26" t="s">
        <v>306</v>
      </c>
      <c r="X127" s="23" t="s">
        <v>4</v>
      </c>
      <c r="Y127" s="23">
        <v>1</v>
      </c>
      <c r="Z127" s="24">
        <f t="shared" si="58"/>
        <v>42828.571428571428</v>
      </c>
      <c r="AA127" s="25">
        <v>50966</v>
      </c>
      <c r="AB127" s="52">
        <f t="shared" si="59"/>
        <v>0.98700544183434358</v>
      </c>
      <c r="AC127" s="40" t="str">
        <f t="shared" si="52"/>
        <v>SI</v>
      </c>
      <c r="AD127" s="51">
        <v>115</v>
      </c>
      <c r="AE127" s="26" t="s">
        <v>306</v>
      </c>
      <c r="AF127" s="23" t="s">
        <v>4</v>
      </c>
      <c r="AG127" s="23">
        <v>1</v>
      </c>
      <c r="AH127" s="24">
        <f t="shared" si="60"/>
        <v>43392.436974789918</v>
      </c>
      <c r="AI127" s="25">
        <v>51637</v>
      </c>
      <c r="AJ127" s="40" t="str">
        <f t="shared" si="53"/>
        <v>SI</v>
      </c>
      <c r="AL127" s="53">
        <f t="shared" si="61"/>
        <v>40815.966386554624</v>
      </c>
      <c r="AM127" s="54">
        <f t="shared" si="62"/>
        <v>13496.746386554623</v>
      </c>
      <c r="AO127" s="53">
        <f t="shared" si="68"/>
        <v>34217.97422080025</v>
      </c>
      <c r="AP127" s="53">
        <f t="shared" si="69"/>
        <v>34217.97422080025</v>
      </c>
      <c r="AQ127" s="55">
        <f t="shared" si="65"/>
        <v>6501.4151019520477</v>
      </c>
      <c r="AR127" s="53">
        <f t="shared" si="66"/>
        <v>40719.3893227523</v>
      </c>
      <c r="AT127" s="53"/>
      <c r="AU127" s="53"/>
      <c r="AV127" s="53"/>
      <c r="AW127" s="53"/>
    </row>
    <row r="128" spans="2:49" ht="46.5" customHeight="1" thickBot="1" x14ac:dyDescent="0.3">
      <c r="B128" s="49">
        <v>117</v>
      </c>
      <c r="C128" s="62" t="s">
        <v>307</v>
      </c>
      <c r="D128" s="3" t="s">
        <v>4</v>
      </c>
      <c r="E128" s="3">
        <v>1</v>
      </c>
      <c r="F128" s="2" t="s">
        <v>307</v>
      </c>
      <c r="G128" s="3" t="s">
        <v>4</v>
      </c>
      <c r="H128" s="42" t="str">
        <f t="shared" si="47"/>
        <v>SI</v>
      </c>
      <c r="I128" s="4">
        <v>58053.46</v>
      </c>
      <c r="J128" s="4">
        <f t="shared" si="54"/>
        <v>58692.580660550462</v>
      </c>
      <c r="K128" s="4"/>
      <c r="L128" s="4" t="str">
        <f t="shared" si="67"/>
        <v>SI</v>
      </c>
      <c r="N128" s="51">
        <v>116</v>
      </c>
      <c r="O128" s="22" t="s">
        <v>307</v>
      </c>
      <c r="P128" s="23" t="s">
        <v>4</v>
      </c>
      <c r="Q128" s="23">
        <v>1</v>
      </c>
      <c r="R128" s="24">
        <f t="shared" si="56"/>
        <v>60384.033613445383</v>
      </c>
      <c r="S128" s="25">
        <v>71857</v>
      </c>
      <c r="T128" s="52">
        <f t="shared" si="57"/>
        <v>0.94061051915071869</v>
      </c>
      <c r="U128" s="40" t="str">
        <f t="shared" si="51"/>
        <v>SI</v>
      </c>
      <c r="V128" s="51">
        <v>116</v>
      </c>
      <c r="W128" s="26" t="s">
        <v>307</v>
      </c>
      <c r="X128" s="23" t="s">
        <v>4</v>
      </c>
      <c r="Y128" s="23">
        <v>1</v>
      </c>
      <c r="Z128" s="24">
        <f t="shared" si="58"/>
        <v>63362.184873949584</v>
      </c>
      <c r="AA128" s="25">
        <v>75401</v>
      </c>
      <c r="AB128" s="52">
        <f t="shared" si="59"/>
        <v>0.98700159698405632</v>
      </c>
      <c r="AC128" s="40" t="str">
        <f t="shared" si="52"/>
        <v>SI</v>
      </c>
      <c r="AD128" s="51">
        <v>116</v>
      </c>
      <c r="AE128" s="26" t="s">
        <v>307</v>
      </c>
      <c r="AF128" s="23" t="s">
        <v>4</v>
      </c>
      <c r="AG128" s="23">
        <v>1</v>
      </c>
      <c r="AH128" s="24">
        <f t="shared" si="60"/>
        <v>64196.638655462186</v>
      </c>
      <c r="AI128" s="25">
        <v>76394</v>
      </c>
      <c r="AJ128" s="40" t="str">
        <f t="shared" si="53"/>
        <v>SI</v>
      </c>
      <c r="AL128" s="53">
        <f t="shared" si="61"/>
        <v>60384.033613445383</v>
      </c>
      <c r="AM128" s="54">
        <f t="shared" si="62"/>
        <v>2330.5736134453837</v>
      </c>
      <c r="AO128" s="53">
        <f t="shared" si="68"/>
        <v>59538.307136997922</v>
      </c>
      <c r="AP128" s="53">
        <f t="shared" si="69"/>
        <v>59538.307136997922</v>
      </c>
      <c r="AQ128" s="55">
        <f t="shared" si="65"/>
        <v>11312.278356029605</v>
      </c>
      <c r="AR128" s="53">
        <f t="shared" si="66"/>
        <v>70850.585493027524</v>
      </c>
      <c r="AT128" s="53"/>
      <c r="AU128" s="53"/>
      <c r="AV128" s="53"/>
      <c r="AW128" s="53"/>
    </row>
    <row r="129" spans="2:49" ht="46.5" customHeight="1" thickBot="1" x14ac:dyDescent="0.3">
      <c r="B129" s="49">
        <v>118</v>
      </c>
      <c r="C129" s="62" t="s">
        <v>308</v>
      </c>
      <c r="D129" s="3" t="s">
        <v>4</v>
      </c>
      <c r="E129" s="3">
        <v>1</v>
      </c>
      <c r="F129" s="2" t="s">
        <v>308</v>
      </c>
      <c r="G129" s="3" t="s">
        <v>4</v>
      </c>
      <c r="H129" s="42" t="str">
        <f t="shared" si="47"/>
        <v>SI</v>
      </c>
      <c r="I129" s="4">
        <v>30778.42</v>
      </c>
      <c r="J129" s="4">
        <f t="shared" si="54"/>
        <v>31117.26499082569</v>
      </c>
      <c r="K129" s="4"/>
      <c r="L129" s="4" t="str">
        <f t="shared" si="67"/>
        <v>SI</v>
      </c>
      <c r="N129" s="51">
        <v>117</v>
      </c>
      <c r="O129" s="22" t="s">
        <v>308</v>
      </c>
      <c r="P129" s="23" t="s">
        <v>4</v>
      </c>
      <c r="Q129" s="23">
        <v>1</v>
      </c>
      <c r="R129" s="24">
        <f t="shared" si="56"/>
        <v>38414.285714285717</v>
      </c>
      <c r="S129" s="25">
        <v>45713</v>
      </c>
      <c r="T129" s="52">
        <f t="shared" si="57"/>
        <v>0.94061606205889015</v>
      </c>
      <c r="U129" s="40" t="str">
        <f t="shared" si="51"/>
        <v>SI</v>
      </c>
      <c r="V129" s="51">
        <v>117</v>
      </c>
      <c r="W129" s="26" t="s">
        <v>308</v>
      </c>
      <c r="X129" s="23" t="s">
        <v>4</v>
      </c>
      <c r="Y129" s="23">
        <v>1</v>
      </c>
      <c r="Z129" s="24">
        <f t="shared" si="58"/>
        <v>40308.403361344543</v>
      </c>
      <c r="AA129" s="25">
        <v>47967</v>
      </c>
      <c r="AB129" s="52">
        <f t="shared" si="59"/>
        <v>0.98699561719376938</v>
      </c>
      <c r="AC129" s="40" t="str">
        <f t="shared" si="52"/>
        <v>SI</v>
      </c>
      <c r="AD129" s="51">
        <v>117</v>
      </c>
      <c r="AE129" s="26" t="s">
        <v>308</v>
      </c>
      <c r="AF129" s="23" t="s">
        <v>4</v>
      </c>
      <c r="AG129" s="23">
        <v>1</v>
      </c>
      <c r="AH129" s="24">
        <f t="shared" si="60"/>
        <v>40839.495798319331</v>
      </c>
      <c r="AI129" s="25">
        <v>48599</v>
      </c>
      <c r="AJ129" s="40" t="str">
        <f t="shared" si="53"/>
        <v>SI</v>
      </c>
      <c r="AL129" s="53">
        <f t="shared" si="61"/>
        <v>38414.285714285717</v>
      </c>
      <c r="AM129" s="54">
        <f t="shared" si="62"/>
        <v>7635.8657142857192</v>
      </c>
      <c r="AO129" s="53">
        <f t="shared" si="68"/>
        <v>34765.775352555705</v>
      </c>
      <c r="AP129" s="53">
        <f t="shared" si="69"/>
        <v>34765.775352555705</v>
      </c>
      <c r="AQ129" s="55">
        <f t="shared" si="65"/>
        <v>6605.4973169855839</v>
      </c>
      <c r="AR129" s="53">
        <f t="shared" si="66"/>
        <v>41371.272669541286</v>
      </c>
      <c r="AT129" s="53"/>
      <c r="AU129" s="53"/>
      <c r="AV129" s="53"/>
      <c r="AW129" s="53"/>
    </row>
    <row r="130" spans="2:49" ht="46.5" customHeight="1" thickBot="1" x14ac:dyDescent="0.3">
      <c r="B130" s="49">
        <v>119</v>
      </c>
      <c r="C130" s="62" t="s">
        <v>309</v>
      </c>
      <c r="D130" s="3" t="s">
        <v>4</v>
      </c>
      <c r="E130" s="3">
        <v>1</v>
      </c>
      <c r="F130" s="2" t="s">
        <v>309</v>
      </c>
      <c r="G130" s="3" t="s">
        <v>4</v>
      </c>
      <c r="H130" s="42" t="str">
        <f t="shared" si="47"/>
        <v>SI</v>
      </c>
      <c r="I130" s="4">
        <v>25951.52</v>
      </c>
      <c r="J130" s="4">
        <f t="shared" si="54"/>
        <v>26237.224807339451</v>
      </c>
      <c r="K130" s="4"/>
      <c r="L130" s="4" t="str">
        <f t="shared" si="67"/>
        <v>SI</v>
      </c>
      <c r="N130" s="51">
        <v>118</v>
      </c>
      <c r="O130" s="22" t="s">
        <v>309</v>
      </c>
      <c r="P130" s="23" t="s">
        <v>4</v>
      </c>
      <c r="Q130" s="23">
        <v>1</v>
      </c>
      <c r="R130" s="24">
        <f t="shared" si="56"/>
        <v>51620.168067226892</v>
      </c>
      <c r="S130" s="25">
        <v>61428</v>
      </c>
      <c r="T130" s="52">
        <f t="shared" si="57"/>
        <v>0.94060361063898201</v>
      </c>
      <c r="U130" s="40" t="str">
        <f t="shared" si="51"/>
        <v>SI</v>
      </c>
      <c r="V130" s="51">
        <v>118</v>
      </c>
      <c r="W130" s="26" t="s">
        <v>309</v>
      </c>
      <c r="X130" s="23" t="s">
        <v>4</v>
      </c>
      <c r="Y130" s="23">
        <v>1</v>
      </c>
      <c r="Z130" s="24">
        <f t="shared" si="58"/>
        <v>54166.386554621851</v>
      </c>
      <c r="AA130" s="25">
        <v>64458</v>
      </c>
      <c r="AB130" s="52">
        <f t="shared" si="59"/>
        <v>0.98699986218935187</v>
      </c>
      <c r="AC130" s="40" t="str">
        <f t="shared" si="52"/>
        <v>SI</v>
      </c>
      <c r="AD130" s="51">
        <v>118</v>
      </c>
      <c r="AE130" s="26" t="s">
        <v>309</v>
      </c>
      <c r="AF130" s="23" t="s">
        <v>4</v>
      </c>
      <c r="AG130" s="23">
        <v>1</v>
      </c>
      <c r="AH130" s="24">
        <f t="shared" si="60"/>
        <v>54879.831932773115</v>
      </c>
      <c r="AI130" s="25">
        <v>65307</v>
      </c>
      <c r="AJ130" s="40" t="str">
        <f t="shared" si="53"/>
        <v>SI</v>
      </c>
      <c r="AL130" s="53">
        <f t="shared" si="61"/>
        <v>51620.168067226892</v>
      </c>
      <c r="AM130" s="54">
        <f t="shared" si="62"/>
        <v>25668.648067226892</v>
      </c>
      <c r="AO130" s="53">
        <f t="shared" si="68"/>
        <v>38928.696437283172</v>
      </c>
      <c r="AP130" s="53">
        <f t="shared" si="69"/>
        <v>38928.696437283172</v>
      </c>
      <c r="AQ130" s="55">
        <f t="shared" si="65"/>
        <v>7396.4523230838031</v>
      </c>
      <c r="AR130" s="53">
        <f t="shared" si="66"/>
        <v>46325.148760366974</v>
      </c>
      <c r="AT130" s="53"/>
      <c r="AU130" s="53"/>
      <c r="AV130" s="53"/>
      <c r="AW130" s="53"/>
    </row>
    <row r="131" spans="2:49" ht="46.5" customHeight="1" thickBot="1" x14ac:dyDescent="0.3">
      <c r="B131" s="49">
        <v>120</v>
      </c>
      <c r="C131" s="62" t="s">
        <v>310</v>
      </c>
      <c r="D131" s="3" t="s">
        <v>4</v>
      </c>
      <c r="E131" s="3">
        <v>1</v>
      </c>
      <c r="F131" s="2" t="s">
        <v>310</v>
      </c>
      <c r="G131" s="3" t="s">
        <v>4</v>
      </c>
      <c r="H131" s="42" t="str">
        <f t="shared" si="47"/>
        <v>SI</v>
      </c>
      <c r="I131" s="4">
        <v>32321.9</v>
      </c>
      <c r="J131" s="4">
        <f t="shared" si="54"/>
        <v>32677.737431192665</v>
      </c>
      <c r="K131" s="4"/>
      <c r="L131" s="4" t="str">
        <f t="shared" si="67"/>
        <v>SI</v>
      </c>
      <c r="N131" s="51">
        <v>119</v>
      </c>
      <c r="O131" s="22" t="s">
        <v>310</v>
      </c>
      <c r="P131" s="23" t="s">
        <v>4</v>
      </c>
      <c r="Q131" s="23">
        <v>1</v>
      </c>
      <c r="R131" s="24">
        <f t="shared" si="56"/>
        <v>70828.571428571435</v>
      </c>
      <c r="S131" s="25">
        <v>84286</v>
      </c>
      <c r="T131" s="52">
        <f t="shared" si="57"/>
        <v>0.94060798143022939</v>
      </c>
      <c r="U131" s="40" t="str">
        <f t="shared" si="51"/>
        <v>SI</v>
      </c>
      <c r="V131" s="51">
        <v>119</v>
      </c>
      <c r="W131" s="26" t="s">
        <v>310</v>
      </c>
      <c r="X131" s="23" t="s">
        <v>4</v>
      </c>
      <c r="Y131" s="23">
        <v>1</v>
      </c>
      <c r="Z131" s="24">
        <f t="shared" si="58"/>
        <v>74321.848739495807</v>
      </c>
      <c r="AA131" s="25">
        <v>88443</v>
      </c>
      <c r="AB131" s="52">
        <f t="shared" si="59"/>
        <v>0.98699892866708328</v>
      </c>
      <c r="AC131" s="40" t="str">
        <f t="shared" si="52"/>
        <v>SI</v>
      </c>
      <c r="AD131" s="51">
        <v>119</v>
      </c>
      <c r="AE131" s="26" t="s">
        <v>310</v>
      </c>
      <c r="AF131" s="23" t="s">
        <v>4</v>
      </c>
      <c r="AG131" s="23">
        <v>1</v>
      </c>
      <c r="AH131" s="24">
        <f t="shared" si="60"/>
        <v>75300.840336134454</v>
      </c>
      <c r="AI131" s="25">
        <v>89608</v>
      </c>
      <c r="AJ131" s="40" t="str">
        <f t="shared" si="53"/>
        <v>SI</v>
      </c>
      <c r="AL131" s="53">
        <f t="shared" si="61"/>
        <v>70828.571428571435</v>
      </c>
      <c r="AM131" s="54">
        <f t="shared" si="62"/>
        <v>38506.671428571433</v>
      </c>
      <c r="AO131" s="53">
        <f t="shared" si="68"/>
        <v>51753.154429882052</v>
      </c>
      <c r="AP131" s="53">
        <f t="shared" si="69"/>
        <v>51753.154429882052</v>
      </c>
      <c r="AQ131" s="55">
        <f t="shared" si="65"/>
        <v>9833.0993416775891</v>
      </c>
      <c r="AR131" s="53">
        <f t="shared" si="66"/>
        <v>61586.253771559641</v>
      </c>
      <c r="AT131" s="53"/>
      <c r="AU131" s="53"/>
      <c r="AV131" s="53"/>
      <c r="AW131" s="53"/>
    </row>
    <row r="132" spans="2:49" ht="46.5" customHeight="1" thickBot="1" x14ac:dyDescent="0.3">
      <c r="B132" s="49">
        <v>121</v>
      </c>
      <c r="C132" s="62" t="s">
        <v>312</v>
      </c>
      <c r="D132" s="3" t="s">
        <v>4</v>
      </c>
      <c r="E132" s="3">
        <v>1</v>
      </c>
      <c r="F132" s="2" t="s">
        <v>312</v>
      </c>
      <c r="G132" s="3" t="s">
        <v>4</v>
      </c>
      <c r="H132" s="42" t="str">
        <f t="shared" si="47"/>
        <v>SI</v>
      </c>
      <c r="I132" s="4">
        <v>13756.9</v>
      </c>
      <c r="J132" s="4">
        <f t="shared" si="54"/>
        <v>13908.352110091744</v>
      </c>
      <c r="K132" s="4"/>
      <c r="L132" s="4" t="str">
        <f t="shared" si="67"/>
        <v>SI</v>
      </c>
      <c r="N132" s="51">
        <v>121</v>
      </c>
      <c r="O132" s="22" t="s">
        <v>312</v>
      </c>
      <c r="P132" s="23" t="s">
        <v>4</v>
      </c>
      <c r="Q132" s="23">
        <v>1</v>
      </c>
      <c r="R132" s="24">
        <f t="shared" si="56"/>
        <v>13236.134453781513</v>
      </c>
      <c r="S132" s="25">
        <v>15751</v>
      </c>
      <c r="T132" s="52">
        <f t="shared" si="57"/>
        <v>0.94058282574943275</v>
      </c>
      <c r="U132" s="40" t="str">
        <f t="shared" si="51"/>
        <v>SI</v>
      </c>
      <c r="V132" s="51">
        <v>121</v>
      </c>
      <c r="W132" s="26" t="s">
        <v>312</v>
      </c>
      <c r="X132" s="23" t="s">
        <v>4</v>
      </c>
      <c r="Y132" s="23">
        <v>1</v>
      </c>
      <c r="Z132" s="24">
        <f t="shared" si="58"/>
        <v>13889.075630252102</v>
      </c>
      <c r="AA132" s="25">
        <v>16528</v>
      </c>
      <c r="AB132" s="52">
        <f t="shared" si="59"/>
        <v>0.98698196584258924</v>
      </c>
      <c r="AC132" s="40" t="str">
        <f t="shared" si="52"/>
        <v>SI</v>
      </c>
      <c r="AD132" s="51">
        <v>121</v>
      </c>
      <c r="AE132" s="26" t="s">
        <v>312</v>
      </c>
      <c r="AF132" s="23" t="s">
        <v>4</v>
      </c>
      <c r="AG132" s="23">
        <v>1</v>
      </c>
      <c r="AH132" s="24">
        <f t="shared" si="60"/>
        <v>14072.268907563026</v>
      </c>
      <c r="AI132" s="25">
        <v>16746</v>
      </c>
      <c r="AJ132" s="40" t="str">
        <f t="shared" si="53"/>
        <v>SI</v>
      </c>
      <c r="AL132" s="53">
        <f t="shared" si="61"/>
        <v>13236.134453781513</v>
      </c>
      <c r="AM132" s="54">
        <f t="shared" si="62"/>
        <v>-520.76554621848663</v>
      </c>
      <c r="AO132" s="53">
        <f t="shared" si="68"/>
        <v>13572.24328193663</v>
      </c>
      <c r="AP132" s="53">
        <f t="shared" si="69"/>
        <v>13572.24328193663</v>
      </c>
      <c r="AQ132" s="55">
        <f t="shared" si="65"/>
        <v>2578.7262235679596</v>
      </c>
      <c r="AR132" s="53">
        <f t="shared" si="66"/>
        <v>16150.969505504589</v>
      </c>
      <c r="AT132" s="53"/>
      <c r="AU132" s="53"/>
      <c r="AV132" s="53"/>
      <c r="AW132" s="53"/>
    </row>
    <row r="133" spans="2:49" ht="46.5" customHeight="1" thickBot="1" x14ac:dyDescent="0.3">
      <c r="B133" s="49">
        <v>122</v>
      </c>
      <c r="C133" s="62" t="s">
        <v>317</v>
      </c>
      <c r="D133" s="3" t="s">
        <v>4</v>
      </c>
      <c r="E133" s="3">
        <v>1</v>
      </c>
      <c r="F133" s="2" t="s">
        <v>317</v>
      </c>
      <c r="G133" s="3" t="s">
        <v>4</v>
      </c>
      <c r="H133" s="42" t="str">
        <f t="shared" si="47"/>
        <v>SI</v>
      </c>
      <c r="I133" s="4">
        <v>3429.12</v>
      </c>
      <c r="J133" s="4">
        <f t="shared" si="54"/>
        <v>3466.8717798165139</v>
      </c>
      <c r="K133" s="4"/>
      <c r="L133" s="4" t="str">
        <f t="shared" si="67"/>
        <v>SI</v>
      </c>
      <c r="N133" s="51">
        <v>125</v>
      </c>
      <c r="O133" s="22" t="s">
        <v>317</v>
      </c>
      <c r="P133" s="23" t="s">
        <v>4</v>
      </c>
      <c r="Q133" s="23">
        <v>1</v>
      </c>
      <c r="R133" s="24">
        <f t="shared" si="56"/>
        <v>6002.5210084033615</v>
      </c>
      <c r="S133" s="25">
        <v>7143</v>
      </c>
      <c r="T133" s="52">
        <f t="shared" si="57"/>
        <v>0.94061100869107195</v>
      </c>
      <c r="U133" s="40" t="str">
        <f t="shared" si="51"/>
        <v>SI</v>
      </c>
      <c r="V133" s="51">
        <v>125</v>
      </c>
      <c r="W133" s="26" t="s">
        <v>317</v>
      </c>
      <c r="X133" s="23" t="s">
        <v>4</v>
      </c>
      <c r="Y133" s="23">
        <v>1</v>
      </c>
      <c r="Z133" s="24">
        <f t="shared" si="58"/>
        <v>6298.3193277310929</v>
      </c>
      <c r="AA133" s="25">
        <v>7495</v>
      </c>
      <c r="AB133" s="52">
        <f t="shared" si="59"/>
        <v>0.9869633921516987</v>
      </c>
      <c r="AC133" s="40" t="str">
        <f t="shared" si="52"/>
        <v>SI</v>
      </c>
      <c r="AD133" s="51">
        <v>125</v>
      </c>
      <c r="AE133" s="26" t="s">
        <v>317</v>
      </c>
      <c r="AF133" s="23" t="s">
        <v>4</v>
      </c>
      <c r="AG133" s="23">
        <v>1</v>
      </c>
      <c r="AH133" s="24">
        <f t="shared" si="60"/>
        <v>6381.5126050420167</v>
      </c>
      <c r="AI133" s="25">
        <v>7594</v>
      </c>
      <c r="AJ133" s="40" t="str">
        <f t="shared" si="53"/>
        <v>SI</v>
      </c>
      <c r="AL133" s="53">
        <f t="shared" si="61"/>
        <v>6002.5210084033615</v>
      </c>
      <c r="AM133" s="54">
        <f t="shared" si="62"/>
        <v>2573.4010084033616</v>
      </c>
      <c r="AO133" s="53">
        <f t="shared" si="68"/>
        <v>4734.6963941099375</v>
      </c>
      <c r="AP133" s="53">
        <f t="shared" si="69"/>
        <v>4734.6963941099375</v>
      </c>
      <c r="AQ133" s="55">
        <f t="shared" si="65"/>
        <v>899.59231488088813</v>
      </c>
      <c r="AR133" s="53">
        <f t="shared" si="66"/>
        <v>5634.2887089908254</v>
      </c>
      <c r="AT133" s="53"/>
      <c r="AU133" s="53"/>
      <c r="AV133" s="53"/>
      <c r="AW133" s="53"/>
    </row>
    <row r="134" spans="2:49" ht="46.5" customHeight="1" thickBot="1" x14ac:dyDescent="0.3">
      <c r="B134" s="49">
        <v>123</v>
      </c>
      <c r="C134" s="62" t="s">
        <v>321</v>
      </c>
      <c r="D134" s="3" t="s">
        <v>4</v>
      </c>
      <c r="E134" s="3">
        <v>1</v>
      </c>
      <c r="F134" s="2" t="s">
        <v>321</v>
      </c>
      <c r="G134" s="3" t="s">
        <v>4</v>
      </c>
      <c r="H134" s="42" t="str">
        <f t="shared" si="47"/>
        <v>SI</v>
      </c>
      <c r="I134" s="4">
        <v>751.06</v>
      </c>
      <c r="J134" s="4">
        <f t="shared" si="54"/>
        <v>759.32855045871565</v>
      </c>
      <c r="K134" s="4"/>
      <c r="L134" s="4" t="str">
        <f t="shared" si="67"/>
        <v>SI</v>
      </c>
      <c r="N134" s="51">
        <v>129</v>
      </c>
      <c r="O134" s="22" t="s">
        <v>321</v>
      </c>
      <c r="P134" s="23" t="s">
        <v>4</v>
      </c>
      <c r="Q134" s="23">
        <v>1</v>
      </c>
      <c r="R134" s="24">
        <f t="shared" si="56"/>
        <v>12005.882352941177</v>
      </c>
      <c r="S134" s="25">
        <v>14287</v>
      </c>
      <c r="T134" s="52">
        <f t="shared" si="57"/>
        <v>0.9406149186911581</v>
      </c>
      <c r="U134" s="40" t="str">
        <f t="shared" si="51"/>
        <v>SI</v>
      </c>
      <c r="V134" s="51">
        <v>129</v>
      </c>
      <c r="W134" s="26" t="s">
        <v>321</v>
      </c>
      <c r="X134" s="23" t="s">
        <v>4</v>
      </c>
      <c r="Y134" s="23">
        <v>1</v>
      </c>
      <c r="Z134" s="24">
        <f t="shared" si="58"/>
        <v>12598.319327731093</v>
      </c>
      <c r="AA134" s="25">
        <v>14992</v>
      </c>
      <c r="AB134" s="52">
        <f t="shared" si="59"/>
        <v>0.98703008756336819</v>
      </c>
      <c r="AC134" s="40" t="str">
        <f t="shared" si="52"/>
        <v>SI</v>
      </c>
      <c r="AD134" s="51">
        <v>129</v>
      </c>
      <c r="AE134" s="26" t="s">
        <v>321</v>
      </c>
      <c r="AF134" s="23" t="s">
        <v>4</v>
      </c>
      <c r="AG134" s="23">
        <v>1</v>
      </c>
      <c r="AH134" s="24">
        <f t="shared" si="60"/>
        <v>12763.865546218489</v>
      </c>
      <c r="AI134" s="25">
        <v>15189</v>
      </c>
      <c r="AJ134" s="40" t="str">
        <f t="shared" si="53"/>
        <v>SI</v>
      </c>
      <c r="AL134" s="53">
        <f t="shared" si="61"/>
        <v>12005.882352941177</v>
      </c>
      <c r="AM134" s="54">
        <f t="shared" si="62"/>
        <v>11254.822352941177</v>
      </c>
      <c r="AO134" s="53">
        <f t="shared" si="68"/>
        <v>6382.6054516999466</v>
      </c>
      <c r="AP134" s="53">
        <f t="shared" si="69"/>
        <v>6382.6054516999466</v>
      </c>
      <c r="AQ134" s="55">
        <f t="shared" si="65"/>
        <v>1212.6950358229899</v>
      </c>
      <c r="AR134" s="53">
        <f t="shared" si="66"/>
        <v>7595.3004875229362</v>
      </c>
      <c r="AT134" s="53"/>
      <c r="AU134" s="53"/>
      <c r="AV134" s="53"/>
      <c r="AW134" s="53"/>
    </row>
    <row r="135" spans="2:49" ht="46.5" customHeight="1" thickBot="1" x14ac:dyDescent="0.3">
      <c r="B135" s="49">
        <v>124</v>
      </c>
      <c r="C135" s="62" t="s">
        <v>340</v>
      </c>
      <c r="D135" s="3" t="s">
        <v>4</v>
      </c>
      <c r="E135" s="3">
        <v>1</v>
      </c>
      <c r="F135" s="2" t="s">
        <v>340</v>
      </c>
      <c r="G135" s="3" t="s">
        <v>4</v>
      </c>
      <c r="H135" s="42" t="str">
        <f t="shared" ref="H135:H198" si="70">IF(G135=D135,"SI","NO")</f>
        <v>SI</v>
      </c>
      <c r="I135" s="4">
        <v>3128.32</v>
      </c>
      <c r="J135" s="4">
        <f t="shared" si="54"/>
        <v>3162.7602201834866</v>
      </c>
      <c r="K135" s="4"/>
      <c r="L135" s="4" t="str">
        <f t="shared" si="67"/>
        <v>SI</v>
      </c>
      <c r="N135" s="51">
        <v>147</v>
      </c>
      <c r="O135" s="22" t="s">
        <v>340</v>
      </c>
      <c r="P135" s="23" t="s">
        <v>4</v>
      </c>
      <c r="Q135" s="23">
        <v>1</v>
      </c>
      <c r="R135" s="24">
        <f t="shared" si="56"/>
        <v>4801.680672268908</v>
      </c>
      <c r="S135" s="25">
        <v>5714</v>
      </c>
      <c r="T135" s="52">
        <f t="shared" si="57"/>
        <v>0.94057613168724274</v>
      </c>
      <c r="U135" s="40" t="str">
        <f t="shared" si="51"/>
        <v>SI</v>
      </c>
      <c r="V135" s="51">
        <v>147</v>
      </c>
      <c r="W135" s="26" t="s">
        <v>340</v>
      </c>
      <c r="X135" s="23" t="s">
        <v>4</v>
      </c>
      <c r="Y135" s="23">
        <v>1</v>
      </c>
      <c r="Z135" s="24">
        <f t="shared" si="58"/>
        <v>5038.6554621848745</v>
      </c>
      <c r="AA135" s="25">
        <v>5996</v>
      </c>
      <c r="AB135" s="52">
        <f t="shared" si="59"/>
        <v>0.98699588477366251</v>
      </c>
      <c r="AC135" s="40" t="str">
        <f t="shared" si="52"/>
        <v>SI</v>
      </c>
      <c r="AD135" s="51">
        <v>147</v>
      </c>
      <c r="AE135" s="26" t="s">
        <v>340</v>
      </c>
      <c r="AF135" s="23" t="s">
        <v>4</v>
      </c>
      <c r="AG135" s="23">
        <v>1</v>
      </c>
      <c r="AH135" s="24">
        <f t="shared" si="60"/>
        <v>5105.042016806723</v>
      </c>
      <c r="AI135" s="25">
        <v>6075</v>
      </c>
      <c r="AJ135" s="40" t="str">
        <f t="shared" si="53"/>
        <v>SI</v>
      </c>
      <c r="AL135" s="53">
        <f t="shared" si="61"/>
        <v>4801.680672268908</v>
      </c>
      <c r="AM135" s="54">
        <f t="shared" si="62"/>
        <v>1673.3606722689078</v>
      </c>
      <c r="AO135" s="53">
        <f t="shared" si="68"/>
        <v>3982.2204462261971</v>
      </c>
      <c r="AP135" s="53">
        <f t="shared" si="69"/>
        <v>3982.2204462261971</v>
      </c>
      <c r="AQ135" s="55">
        <f t="shared" si="65"/>
        <v>756.62188478297742</v>
      </c>
      <c r="AR135" s="53">
        <f t="shared" si="66"/>
        <v>4738.8423310091748</v>
      </c>
      <c r="AT135" s="53"/>
      <c r="AU135" s="53"/>
      <c r="AV135" s="53"/>
      <c r="AW135" s="53"/>
    </row>
    <row r="136" spans="2:49" ht="46.5" customHeight="1" thickBot="1" x14ac:dyDescent="0.3">
      <c r="B136" s="49">
        <v>125</v>
      </c>
      <c r="C136" s="62" t="s">
        <v>341</v>
      </c>
      <c r="D136" s="3" t="s">
        <v>4</v>
      </c>
      <c r="E136" s="3">
        <v>1</v>
      </c>
      <c r="F136" s="2" t="s">
        <v>341</v>
      </c>
      <c r="G136" s="3" t="s">
        <v>4</v>
      </c>
      <c r="H136" s="42" t="str">
        <f t="shared" si="70"/>
        <v>SI</v>
      </c>
      <c r="I136" s="4">
        <v>9541.94</v>
      </c>
      <c r="J136" s="4">
        <f t="shared" si="54"/>
        <v>9646.9888807339466</v>
      </c>
      <c r="K136" s="4"/>
      <c r="L136" s="4" t="str">
        <f t="shared" si="67"/>
        <v>SI</v>
      </c>
      <c r="N136" s="51">
        <v>148</v>
      </c>
      <c r="O136" s="22" t="s">
        <v>341</v>
      </c>
      <c r="P136" s="23" t="s">
        <v>4</v>
      </c>
      <c r="Q136" s="23">
        <v>1</v>
      </c>
      <c r="R136" s="24">
        <f t="shared" si="56"/>
        <v>6714.2857142857147</v>
      </c>
      <c r="S136" s="25">
        <v>7990</v>
      </c>
      <c r="T136" s="52">
        <f t="shared" si="57"/>
        <v>0.9406639981163174</v>
      </c>
      <c r="U136" s="40" t="str">
        <f t="shared" si="51"/>
        <v>SI</v>
      </c>
      <c r="V136" s="51">
        <v>148</v>
      </c>
      <c r="W136" s="26" t="s">
        <v>341</v>
      </c>
      <c r="X136" s="23" t="s">
        <v>4</v>
      </c>
      <c r="Y136" s="23">
        <v>1</v>
      </c>
      <c r="Z136" s="24">
        <f t="shared" si="58"/>
        <v>7045.3781512605046</v>
      </c>
      <c r="AA136" s="25">
        <v>8384</v>
      </c>
      <c r="AB136" s="52">
        <f t="shared" si="59"/>
        <v>0.98704968212856137</v>
      </c>
      <c r="AC136" s="40" t="str">
        <f t="shared" si="52"/>
        <v>SI</v>
      </c>
      <c r="AD136" s="51">
        <v>148</v>
      </c>
      <c r="AE136" s="26" t="s">
        <v>341</v>
      </c>
      <c r="AF136" s="23" t="s">
        <v>4</v>
      </c>
      <c r="AG136" s="23">
        <v>1</v>
      </c>
      <c r="AH136" s="24">
        <f t="shared" si="60"/>
        <v>7137.8151260504201</v>
      </c>
      <c r="AI136" s="25">
        <v>8494</v>
      </c>
      <c r="AJ136" s="40" t="str">
        <f t="shared" si="53"/>
        <v>SI</v>
      </c>
      <c r="AL136" s="53">
        <f t="shared" si="61"/>
        <v>6714.2857142857147</v>
      </c>
      <c r="AM136" s="54">
        <f t="shared" si="62"/>
        <v>-2827.6542857142858</v>
      </c>
      <c r="AO136" s="53">
        <f t="shared" si="68"/>
        <v>8180.6372975098311</v>
      </c>
      <c r="AP136" s="53">
        <f t="shared" si="69"/>
        <v>8180.6372975098311</v>
      </c>
      <c r="AQ136" s="55">
        <f t="shared" si="65"/>
        <v>1554.3210865268679</v>
      </c>
      <c r="AR136" s="53">
        <f t="shared" si="66"/>
        <v>9734.9583840366995</v>
      </c>
      <c r="AT136" s="53"/>
      <c r="AU136" s="53"/>
      <c r="AV136" s="53"/>
      <c r="AW136" s="53"/>
    </row>
    <row r="137" spans="2:49" ht="46.5" customHeight="1" thickBot="1" x14ac:dyDescent="0.3">
      <c r="B137" s="49">
        <v>126</v>
      </c>
      <c r="C137" s="62" t="s">
        <v>342</v>
      </c>
      <c r="D137" s="3" t="s">
        <v>4</v>
      </c>
      <c r="E137" s="3">
        <v>1</v>
      </c>
      <c r="F137" s="2" t="s">
        <v>342</v>
      </c>
      <c r="G137" s="3" t="s">
        <v>4</v>
      </c>
      <c r="H137" s="42" t="str">
        <f t="shared" si="70"/>
        <v>SI</v>
      </c>
      <c r="I137" s="4">
        <v>5191.62</v>
      </c>
      <c r="J137" s="4">
        <f t="shared" si="54"/>
        <v>5248.7754495412846</v>
      </c>
      <c r="K137" s="4"/>
      <c r="L137" s="4" t="str">
        <f t="shared" si="67"/>
        <v>SI</v>
      </c>
      <c r="N137" s="51">
        <v>149</v>
      </c>
      <c r="O137" s="22" t="s">
        <v>342</v>
      </c>
      <c r="P137" s="23" t="s">
        <v>4</v>
      </c>
      <c r="Q137" s="23">
        <v>1</v>
      </c>
      <c r="R137" s="24">
        <f t="shared" si="56"/>
        <v>4571.4285714285716</v>
      </c>
      <c r="S137" s="25">
        <v>5440</v>
      </c>
      <c r="T137" s="52">
        <f t="shared" si="57"/>
        <v>0.94068822410513575</v>
      </c>
      <c r="U137" s="40" t="str">
        <f t="shared" si="51"/>
        <v>SI</v>
      </c>
      <c r="V137" s="51">
        <v>149</v>
      </c>
      <c r="W137" s="26" t="s">
        <v>342</v>
      </c>
      <c r="X137" s="23" t="s">
        <v>4</v>
      </c>
      <c r="Y137" s="23">
        <v>1</v>
      </c>
      <c r="Z137" s="24">
        <f t="shared" si="58"/>
        <v>4796.6386554621849</v>
      </c>
      <c r="AA137" s="25">
        <v>5708</v>
      </c>
      <c r="AB137" s="52">
        <f t="shared" si="59"/>
        <v>0.98703095279266817</v>
      </c>
      <c r="AC137" s="40" t="str">
        <f t="shared" si="52"/>
        <v>SI</v>
      </c>
      <c r="AD137" s="51">
        <v>149</v>
      </c>
      <c r="AE137" s="26" t="s">
        <v>342</v>
      </c>
      <c r="AF137" s="23" t="s">
        <v>4</v>
      </c>
      <c r="AG137" s="23">
        <v>1</v>
      </c>
      <c r="AH137" s="24">
        <f t="shared" si="60"/>
        <v>4859.6638655462184</v>
      </c>
      <c r="AI137" s="25">
        <v>5783</v>
      </c>
      <c r="AJ137" s="40" t="str">
        <f t="shared" si="53"/>
        <v>SI</v>
      </c>
      <c r="AL137" s="53">
        <f t="shared" si="61"/>
        <v>4571.4285714285716</v>
      </c>
      <c r="AM137" s="54">
        <f t="shared" si="62"/>
        <v>-620.19142857142833</v>
      </c>
      <c r="AO137" s="53">
        <f t="shared" si="68"/>
        <v>4910.1020104849285</v>
      </c>
      <c r="AP137" s="53">
        <f t="shared" si="69"/>
        <v>4910.1020104849285</v>
      </c>
      <c r="AQ137" s="55">
        <f t="shared" si="65"/>
        <v>932.91938199213644</v>
      </c>
      <c r="AR137" s="53">
        <f t="shared" si="66"/>
        <v>5843.0213924770651</v>
      </c>
      <c r="AT137" s="53"/>
      <c r="AU137" s="53"/>
      <c r="AV137" s="53"/>
      <c r="AW137" s="53"/>
    </row>
    <row r="138" spans="2:49" ht="46.5" customHeight="1" thickBot="1" x14ac:dyDescent="0.3">
      <c r="B138" s="49">
        <v>127</v>
      </c>
      <c r="C138" s="62" t="s">
        <v>343</v>
      </c>
      <c r="D138" s="3" t="s">
        <v>4</v>
      </c>
      <c r="E138" s="3">
        <v>1</v>
      </c>
      <c r="F138" s="2" t="s">
        <v>343</v>
      </c>
      <c r="G138" s="3" t="s">
        <v>4</v>
      </c>
      <c r="H138" s="42" t="str">
        <f t="shared" si="70"/>
        <v>SI</v>
      </c>
      <c r="I138" s="4">
        <v>5072.24</v>
      </c>
      <c r="J138" s="4">
        <f t="shared" si="54"/>
        <v>5128.0811743119266</v>
      </c>
      <c r="K138" s="4"/>
      <c r="L138" s="4" t="str">
        <f t="shared" si="67"/>
        <v>SI</v>
      </c>
      <c r="N138" s="51">
        <v>150</v>
      </c>
      <c r="O138" s="22" t="s">
        <v>343</v>
      </c>
      <c r="P138" s="23" t="s">
        <v>4</v>
      </c>
      <c r="Q138" s="23">
        <v>1</v>
      </c>
      <c r="R138" s="24">
        <f t="shared" si="56"/>
        <v>4571.4285714285716</v>
      </c>
      <c r="S138" s="25">
        <v>5440</v>
      </c>
      <c r="T138" s="52">
        <f t="shared" si="57"/>
        <v>0.94068822410513575</v>
      </c>
      <c r="U138" s="40" t="str">
        <f t="shared" si="51"/>
        <v>SI</v>
      </c>
      <c r="V138" s="51">
        <v>150</v>
      </c>
      <c r="W138" s="26" t="s">
        <v>343</v>
      </c>
      <c r="X138" s="23" t="s">
        <v>4</v>
      </c>
      <c r="Y138" s="23">
        <v>1</v>
      </c>
      <c r="Z138" s="24">
        <f t="shared" si="58"/>
        <v>4796.6386554621849</v>
      </c>
      <c r="AA138" s="25">
        <v>5708</v>
      </c>
      <c r="AB138" s="52">
        <f t="shared" si="59"/>
        <v>0.98703095279266817</v>
      </c>
      <c r="AC138" s="40" t="str">
        <f t="shared" si="52"/>
        <v>SI</v>
      </c>
      <c r="AD138" s="51">
        <v>150</v>
      </c>
      <c r="AE138" s="26" t="s">
        <v>343</v>
      </c>
      <c r="AF138" s="23" t="s">
        <v>4</v>
      </c>
      <c r="AG138" s="23">
        <v>1</v>
      </c>
      <c r="AH138" s="24">
        <f t="shared" si="60"/>
        <v>4859.6638655462184</v>
      </c>
      <c r="AI138" s="25">
        <v>5783</v>
      </c>
      <c r="AJ138" s="40" t="str">
        <f t="shared" si="53"/>
        <v>SI</v>
      </c>
      <c r="AL138" s="53">
        <f t="shared" si="61"/>
        <v>4571.4285714285716</v>
      </c>
      <c r="AM138" s="54">
        <f t="shared" si="62"/>
        <v>-500.81142857142822</v>
      </c>
      <c r="AO138" s="53">
        <f t="shared" si="68"/>
        <v>4849.7548728702495</v>
      </c>
      <c r="AP138" s="53">
        <f t="shared" si="69"/>
        <v>4849.7548728702495</v>
      </c>
      <c r="AQ138" s="55">
        <f t="shared" si="65"/>
        <v>921.4534258453474</v>
      </c>
      <c r="AR138" s="53">
        <f t="shared" si="66"/>
        <v>5771.2082987155973</v>
      </c>
      <c r="AT138" s="53"/>
      <c r="AU138" s="53"/>
      <c r="AV138" s="53"/>
      <c r="AW138" s="53"/>
    </row>
    <row r="139" spans="2:49" ht="46.5" customHeight="1" thickBot="1" x14ac:dyDescent="0.3">
      <c r="B139" s="49">
        <v>128</v>
      </c>
      <c r="C139" s="62" t="s">
        <v>345</v>
      </c>
      <c r="D139" s="3" t="s">
        <v>4</v>
      </c>
      <c r="E139" s="3">
        <v>1</v>
      </c>
      <c r="F139" s="2" t="s">
        <v>345</v>
      </c>
      <c r="G139" s="3" t="s">
        <v>4</v>
      </c>
      <c r="H139" s="42" t="str">
        <f t="shared" si="70"/>
        <v>SI</v>
      </c>
      <c r="I139" s="4">
        <v>43502.26</v>
      </c>
      <c r="J139" s="4">
        <f t="shared" si="54"/>
        <v>43981.183963302756</v>
      </c>
      <c r="K139" s="4"/>
      <c r="L139" s="4" t="str">
        <f t="shared" si="67"/>
        <v>SI</v>
      </c>
      <c r="N139" s="51">
        <v>152</v>
      </c>
      <c r="O139" s="22" t="s">
        <v>345</v>
      </c>
      <c r="P139" s="23" t="s">
        <v>4</v>
      </c>
      <c r="Q139" s="23">
        <v>1</v>
      </c>
      <c r="R139" s="24">
        <f t="shared" si="56"/>
        <v>49410.08403361345</v>
      </c>
      <c r="S139" s="25">
        <v>58798</v>
      </c>
      <c r="T139" s="52">
        <f t="shared" si="57"/>
        <v>0.9406024539681016</v>
      </c>
      <c r="U139" s="40" t="str">
        <f t="shared" si="51"/>
        <v>SI</v>
      </c>
      <c r="V139" s="51">
        <v>152</v>
      </c>
      <c r="W139" s="26" t="s">
        <v>345</v>
      </c>
      <c r="X139" s="23" t="s">
        <v>4</v>
      </c>
      <c r="Y139" s="23">
        <v>1</v>
      </c>
      <c r="Z139" s="24">
        <f t="shared" si="58"/>
        <v>51847.058823529413</v>
      </c>
      <c r="AA139" s="25">
        <v>61698</v>
      </c>
      <c r="AB139" s="52">
        <f t="shared" si="59"/>
        <v>0.98699428900513508</v>
      </c>
      <c r="AC139" s="40" t="str">
        <f t="shared" si="52"/>
        <v>SI</v>
      </c>
      <c r="AD139" s="51">
        <v>152</v>
      </c>
      <c r="AE139" s="26" t="s">
        <v>345</v>
      </c>
      <c r="AF139" s="23" t="s">
        <v>4</v>
      </c>
      <c r="AG139" s="23">
        <v>1</v>
      </c>
      <c r="AH139" s="24">
        <f t="shared" si="60"/>
        <v>52530.252100840342</v>
      </c>
      <c r="AI139" s="25">
        <v>62511</v>
      </c>
      <c r="AJ139" s="40" t="str">
        <f t="shared" si="53"/>
        <v>SI</v>
      </c>
      <c r="AL139" s="53">
        <f t="shared" si="61"/>
        <v>49410.08403361345</v>
      </c>
      <c r="AM139" s="54">
        <f t="shared" si="62"/>
        <v>5907.8240336134477</v>
      </c>
      <c r="AO139" s="53">
        <f t="shared" si="68"/>
        <v>46695.633998458099</v>
      </c>
      <c r="AP139" s="53">
        <f t="shared" si="69"/>
        <v>46695.633998458099</v>
      </c>
      <c r="AQ139" s="55">
        <f t="shared" si="65"/>
        <v>8872.1704597070384</v>
      </c>
      <c r="AR139" s="53">
        <f t="shared" si="66"/>
        <v>55567.804458165134</v>
      </c>
      <c r="AT139" s="53"/>
      <c r="AU139" s="53"/>
      <c r="AV139" s="53"/>
      <c r="AW139" s="53"/>
    </row>
    <row r="140" spans="2:49" ht="46.5" customHeight="1" thickBot="1" x14ac:dyDescent="0.3">
      <c r="B140" s="49">
        <v>129</v>
      </c>
      <c r="C140" s="62" t="s">
        <v>346</v>
      </c>
      <c r="D140" s="3" t="s">
        <v>4</v>
      </c>
      <c r="E140" s="3">
        <v>1</v>
      </c>
      <c r="F140" s="2" t="s">
        <v>346</v>
      </c>
      <c r="G140" s="3" t="s">
        <v>4</v>
      </c>
      <c r="H140" s="42" t="str">
        <f t="shared" si="70"/>
        <v>SI</v>
      </c>
      <c r="I140" s="4">
        <v>14444.98</v>
      </c>
      <c r="J140" s="4">
        <f t="shared" si="54"/>
        <v>14604.007302752294</v>
      </c>
      <c r="K140" s="4"/>
      <c r="L140" s="4" t="str">
        <f t="shared" si="67"/>
        <v>SI</v>
      </c>
      <c r="N140" s="51">
        <v>153</v>
      </c>
      <c r="O140" s="22" t="s">
        <v>346</v>
      </c>
      <c r="P140" s="23" t="s">
        <v>4</v>
      </c>
      <c r="Q140" s="23">
        <v>1</v>
      </c>
      <c r="R140" s="24">
        <f t="shared" si="56"/>
        <v>12857.142857142857</v>
      </c>
      <c r="S140" s="25">
        <v>15300</v>
      </c>
      <c r="T140" s="52">
        <f t="shared" si="57"/>
        <v>0.94061232017705643</v>
      </c>
      <c r="U140" s="40" t="str">
        <f t="shared" si="51"/>
        <v>SI</v>
      </c>
      <c r="V140" s="51">
        <v>153</v>
      </c>
      <c r="W140" s="26" t="s">
        <v>346</v>
      </c>
      <c r="X140" s="23" t="s">
        <v>4</v>
      </c>
      <c r="Y140" s="23">
        <v>1</v>
      </c>
      <c r="Z140" s="24">
        <f t="shared" si="58"/>
        <v>13491.596638655463</v>
      </c>
      <c r="AA140" s="25">
        <v>16055</v>
      </c>
      <c r="AB140" s="52">
        <f t="shared" si="59"/>
        <v>0.98702815689167589</v>
      </c>
      <c r="AC140" s="40" t="str">
        <f t="shared" si="52"/>
        <v>SI</v>
      </c>
      <c r="AD140" s="51">
        <v>153</v>
      </c>
      <c r="AE140" s="26" t="s">
        <v>346</v>
      </c>
      <c r="AF140" s="23" t="s">
        <v>4</v>
      </c>
      <c r="AG140" s="23">
        <v>1</v>
      </c>
      <c r="AH140" s="24">
        <f t="shared" si="60"/>
        <v>13668.90756302521</v>
      </c>
      <c r="AI140" s="25">
        <v>16266</v>
      </c>
      <c r="AJ140" s="40" t="str">
        <f t="shared" si="53"/>
        <v>SI</v>
      </c>
      <c r="AL140" s="53">
        <f t="shared" si="61"/>
        <v>12857.142857142857</v>
      </c>
      <c r="AM140" s="54">
        <f t="shared" si="62"/>
        <v>-1587.8371428571427</v>
      </c>
      <c r="AO140" s="53">
        <f t="shared" si="68"/>
        <v>13730.575079947575</v>
      </c>
      <c r="AP140" s="53">
        <f t="shared" si="69"/>
        <v>13730.575079947575</v>
      </c>
      <c r="AQ140" s="55">
        <f t="shared" si="65"/>
        <v>2608.8092651900392</v>
      </c>
      <c r="AR140" s="53">
        <f t="shared" si="66"/>
        <v>16339.384345137614</v>
      </c>
      <c r="AT140" s="53"/>
      <c r="AU140" s="53"/>
      <c r="AV140" s="53"/>
      <c r="AW140" s="53"/>
    </row>
    <row r="141" spans="2:49" ht="46.5" customHeight="1" thickBot="1" x14ac:dyDescent="0.3">
      <c r="B141" s="49">
        <v>130</v>
      </c>
      <c r="C141" s="62" t="s">
        <v>347</v>
      </c>
      <c r="D141" s="3" t="s">
        <v>4</v>
      </c>
      <c r="E141" s="3">
        <v>1</v>
      </c>
      <c r="F141" s="2" t="s">
        <v>347</v>
      </c>
      <c r="G141" s="3" t="s">
        <v>4</v>
      </c>
      <c r="H141" s="42" t="str">
        <f t="shared" si="70"/>
        <v>SI</v>
      </c>
      <c r="I141" s="4">
        <v>6453.1</v>
      </c>
      <c r="J141" s="4">
        <f t="shared" si="54"/>
        <v>6524.1433027522944</v>
      </c>
      <c r="K141" s="4"/>
      <c r="L141" s="4" t="str">
        <f t="shared" si="67"/>
        <v>SI</v>
      </c>
      <c r="N141" s="51">
        <v>154</v>
      </c>
      <c r="O141" s="22" t="s">
        <v>347</v>
      </c>
      <c r="P141" s="23" t="s">
        <v>4</v>
      </c>
      <c r="Q141" s="23">
        <v>1</v>
      </c>
      <c r="R141" s="24">
        <f t="shared" si="56"/>
        <v>3001.6806722689075</v>
      </c>
      <c r="S141" s="25">
        <v>3572</v>
      </c>
      <c r="T141" s="52">
        <f t="shared" si="57"/>
        <v>0.94074269159863044</v>
      </c>
      <c r="U141" s="40" t="str">
        <f t="shared" si="51"/>
        <v>SI</v>
      </c>
      <c r="V141" s="51">
        <v>154</v>
      </c>
      <c r="W141" s="26" t="s">
        <v>347</v>
      </c>
      <c r="X141" s="23" t="s">
        <v>4</v>
      </c>
      <c r="Y141" s="23">
        <v>1</v>
      </c>
      <c r="Z141" s="24">
        <f t="shared" si="58"/>
        <v>3149.5798319327732</v>
      </c>
      <c r="AA141" s="25">
        <v>3748</v>
      </c>
      <c r="AB141" s="52">
        <f t="shared" si="59"/>
        <v>0.98709507505925731</v>
      </c>
      <c r="AC141" s="40" t="str">
        <f t="shared" si="52"/>
        <v>SI</v>
      </c>
      <c r="AD141" s="51">
        <v>154</v>
      </c>
      <c r="AE141" s="26" t="s">
        <v>347</v>
      </c>
      <c r="AF141" s="23" t="s">
        <v>4</v>
      </c>
      <c r="AG141" s="23">
        <v>1</v>
      </c>
      <c r="AH141" s="24">
        <f t="shared" si="60"/>
        <v>3190.7563025210084</v>
      </c>
      <c r="AI141" s="25">
        <v>3797</v>
      </c>
      <c r="AJ141" s="40" t="str">
        <f t="shared" si="53"/>
        <v>SI</v>
      </c>
      <c r="AL141" s="53">
        <f t="shared" si="61"/>
        <v>3001.6806722689075</v>
      </c>
      <c r="AM141" s="54">
        <f t="shared" si="62"/>
        <v>-3451.4193277310928</v>
      </c>
      <c r="AO141" s="53">
        <f t="shared" si="68"/>
        <v>4762.9119875106007</v>
      </c>
      <c r="AP141" s="53">
        <f t="shared" si="69"/>
        <v>4762.9119875106007</v>
      </c>
      <c r="AQ141" s="55">
        <f t="shared" si="65"/>
        <v>904.95327762701413</v>
      </c>
      <c r="AR141" s="53">
        <f t="shared" si="66"/>
        <v>5667.8652651376151</v>
      </c>
      <c r="AT141" s="53"/>
      <c r="AU141" s="53"/>
      <c r="AV141" s="53"/>
      <c r="AW141" s="53"/>
    </row>
    <row r="142" spans="2:49" ht="46.5" customHeight="1" thickBot="1" x14ac:dyDescent="0.3">
      <c r="B142" s="49">
        <v>131</v>
      </c>
      <c r="C142" s="62" t="s">
        <v>348</v>
      </c>
      <c r="D142" s="3" t="s">
        <v>4</v>
      </c>
      <c r="E142" s="3">
        <v>1</v>
      </c>
      <c r="F142" s="2" t="s">
        <v>348</v>
      </c>
      <c r="G142" s="3" t="s">
        <v>4</v>
      </c>
      <c r="H142" s="42" t="str">
        <f t="shared" si="70"/>
        <v>SI</v>
      </c>
      <c r="I142" s="4">
        <v>14896.18</v>
      </c>
      <c r="J142" s="4">
        <f t="shared" si="54"/>
        <v>15060.174642201837</v>
      </c>
      <c r="K142" s="4"/>
      <c r="L142" s="4" t="str">
        <f t="shared" si="67"/>
        <v>SI</v>
      </c>
      <c r="N142" s="51">
        <v>155</v>
      </c>
      <c r="O142" s="22" t="s">
        <v>348</v>
      </c>
      <c r="P142" s="23" t="s">
        <v>4</v>
      </c>
      <c r="Q142" s="23">
        <v>1</v>
      </c>
      <c r="R142" s="24">
        <f t="shared" si="56"/>
        <v>16931.092436974792</v>
      </c>
      <c r="S142" s="25">
        <v>20148</v>
      </c>
      <c r="T142" s="52">
        <f t="shared" si="57"/>
        <v>0.94061624649859943</v>
      </c>
      <c r="U142" s="40" t="str">
        <f t="shared" si="51"/>
        <v>SI</v>
      </c>
      <c r="V142" s="51">
        <v>155</v>
      </c>
      <c r="W142" s="26" t="s">
        <v>348</v>
      </c>
      <c r="X142" s="23" t="s">
        <v>4</v>
      </c>
      <c r="Y142" s="23">
        <v>1</v>
      </c>
      <c r="Z142" s="24">
        <f t="shared" si="58"/>
        <v>17766.386554621851</v>
      </c>
      <c r="AA142" s="25">
        <v>21142</v>
      </c>
      <c r="AB142" s="52">
        <f t="shared" si="59"/>
        <v>0.98702147525676942</v>
      </c>
      <c r="AC142" s="40" t="str">
        <f t="shared" si="52"/>
        <v>SI</v>
      </c>
      <c r="AD142" s="51">
        <v>155</v>
      </c>
      <c r="AE142" s="26" t="s">
        <v>348</v>
      </c>
      <c r="AF142" s="23" t="s">
        <v>4</v>
      </c>
      <c r="AG142" s="23">
        <v>1</v>
      </c>
      <c r="AH142" s="24">
        <f t="shared" si="60"/>
        <v>18000</v>
      </c>
      <c r="AI142" s="25">
        <v>21420</v>
      </c>
      <c r="AJ142" s="40" t="str">
        <f t="shared" si="53"/>
        <v>SI</v>
      </c>
      <c r="AL142" s="53">
        <f t="shared" si="61"/>
        <v>16931.092436974792</v>
      </c>
      <c r="AM142" s="54">
        <f t="shared" si="62"/>
        <v>2034.9124369747915</v>
      </c>
      <c r="AO142" s="53">
        <f t="shared" si="68"/>
        <v>15995.633539588314</v>
      </c>
      <c r="AP142" s="53">
        <f t="shared" si="69"/>
        <v>15995.633539588314</v>
      </c>
      <c r="AQ142" s="55">
        <f t="shared" si="65"/>
        <v>3039.1703725217799</v>
      </c>
      <c r="AR142" s="53">
        <f t="shared" si="66"/>
        <v>19034.803912110096</v>
      </c>
      <c r="AT142" s="53"/>
      <c r="AU142" s="53"/>
      <c r="AV142" s="53"/>
      <c r="AW142" s="53"/>
    </row>
    <row r="143" spans="2:49" ht="46.5" customHeight="1" thickBot="1" x14ac:dyDescent="0.3">
      <c r="B143" s="49">
        <v>132</v>
      </c>
      <c r="C143" s="62" t="s">
        <v>349</v>
      </c>
      <c r="D143" s="3" t="s">
        <v>4</v>
      </c>
      <c r="E143" s="3">
        <v>1</v>
      </c>
      <c r="F143" s="2" t="s">
        <v>349</v>
      </c>
      <c r="G143" s="3" t="s">
        <v>4</v>
      </c>
      <c r="H143" s="42" t="str">
        <f t="shared" si="70"/>
        <v>SI</v>
      </c>
      <c r="I143" s="4">
        <v>69903.100000000006</v>
      </c>
      <c r="J143" s="4">
        <f t="shared" si="54"/>
        <v>70672.675412844052</v>
      </c>
      <c r="K143" s="4"/>
      <c r="L143" s="4" t="str">
        <f t="shared" si="67"/>
        <v>SI</v>
      </c>
      <c r="N143" s="51">
        <v>156</v>
      </c>
      <c r="O143" s="22" t="s">
        <v>349</v>
      </c>
      <c r="P143" s="23" t="s">
        <v>4</v>
      </c>
      <c r="Q143" s="23">
        <v>1</v>
      </c>
      <c r="R143" s="24">
        <f t="shared" si="56"/>
        <v>79394.117647058825</v>
      </c>
      <c r="S143" s="25">
        <v>94479</v>
      </c>
      <c r="T143" s="52">
        <f t="shared" si="57"/>
        <v>0.94060431081686491</v>
      </c>
      <c r="U143" s="40" t="str">
        <f t="shared" si="51"/>
        <v>SI</v>
      </c>
      <c r="V143" s="51">
        <v>156</v>
      </c>
      <c r="W143" s="26" t="s">
        <v>349</v>
      </c>
      <c r="X143" s="23" t="s">
        <v>4</v>
      </c>
      <c r="Y143" s="23">
        <v>1</v>
      </c>
      <c r="Z143" s="24">
        <f t="shared" si="58"/>
        <v>83310.084033613442</v>
      </c>
      <c r="AA143" s="25">
        <v>99139</v>
      </c>
      <c r="AB143" s="52">
        <f t="shared" si="59"/>
        <v>0.98699785952511321</v>
      </c>
      <c r="AC143" s="40" t="str">
        <f t="shared" si="52"/>
        <v>SI</v>
      </c>
      <c r="AD143" s="51">
        <v>156</v>
      </c>
      <c r="AE143" s="26" t="s">
        <v>349</v>
      </c>
      <c r="AF143" s="23" t="s">
        <v>4</v>
      </c>
      <c r="AG143" s="23">
        <v>1</v>
      </c>
      <c r="AH143" s="24">
        <f t="shared" si="60"/>
        <v>84407.563025210082</v>
      </c>
      <c r="AI143" s="25">
        <v>100445</v>
      </c>
      <c r="AJ143" s="40" t="str">
        <f t="shared" si="53"/>
        <v>SI</v>
      </c>
      <c r="AL143" s="53">
        <f t="shared" si="61"/>
        <v>79394.117647058825</v>
      </c>
      <c r="AM143" s="54">
        <f t="shared" si="62"/>
        <v>9491.0176470588194</v>
      </c>
      <c r="AO143" s="53">
        <f t="shared" si="68"/>
        <v>75033.396529951438</v>
      </c>
      <c r="AP143" s="53">
        <f t="shared" si="69"/>
        <v>75033.396529951438</v>
      </c>
      <c r="AQ143" s="55">
        <f t="shared" si="65"/>
        <v>14256.345340690774</v>
      </c>
      <c r="AR143" s="53">
        <f t="shared" si="66"/>
        <v>89289.741870642218</v>
      </c>
      <c r="AT143" s="53"/>
      <c r="AU143" s="53"/>
      <c r="AV143" s="53"/>
      <c r="AW143" s="53"/>
    </row>
    <row r="144" spans="2:49" ht="46.5" customHeight="1" thickBot="1" x14ac:dyDescent="0.3">
      <c r="B144" s="49">
        <v>133</v>
      </c>
      <c r="C144" s="62" t="s">
        <v>350</v>
      </c>
      <c r="D144" s="3" t="s">
        <v>4</v>
      </c>
      <c r="E144" s="3">
        <v>1</v>
      </c>
      <c r="F144" s="2" t="s">
        <v>350</v>
      </c>
      <c r="G144" s="3" t="s">
        <v>4</v>
      </c>
      <c r="H144" s="42" t="str">
        <f t="shared" si="70"/>
        <v>SI</v>
      </c>
      <c r="I144" s="4">
        <v>26778.720000000001</v>
      </c>
      <c r="J144" s="4">
        <f t="shared" si="54"/>
        <v>27073.531596330278</v>
      </c>
      <c r="K144" s="4"/>
      <c r="L144" s="4" t="str">
        <f t="shared" si="67"/>
        <v>SI</v>
      </c>
      <c r="N144" s="51">
        <v>157</v>
      </c>
      <c r="O144" s="22" t="s">
        <v>350</v>
      </c>
      <c r="P144" s="23" t="s">
        <v>4</v>
      </c>
      <c r="Q144" s="23">
        <v>1</v>
      </c>
      <c r="R144" s="24">
        <f t="shared" si="56"/>
        <v>10502.521008403362</v>
      </c>
      <c r="S144" s="25">
        <v>12498</v>
      </c>
      <c r="T144" s="52">
        <f t="shared" si="57"/>
        <v>0.94061864980808307</v>
      </c>
      <c r="U144" s="40" t="str">
        <f t="shared" si="51"/>
        <v>SI</v>
      </c>
      <c r="V144" s="51">
        <v>157</v>
      </c>
      <c r="W144" s="26" t="s">
        <v>350</v>
      </c>
      <c r="X144" s="23" t="s">
        <v>4</v>
      </c>
      <c r="Y144" s="23">
        <v>1</v>
      </c>
      <c r="Z144" s="24">
        <f t="shared" si="58"/>
        <v>11020.16806722689</v>
      </c>
      <c r="AA144" s="25">
        <v>13114</v>
      </c>
      <c r="AB144" s="52">
        <f t="shared" si="59"/>
        <v>0.98697975464739973</v>
      </c>
      <c r="AC144" s="40" t="str">
        <f t="shared" si="52"/>
        <v>SI</v>
      </c>
      <c r="AD144" s="51">
        <v>157</v>
      </c>
      <c r="AE144" s="26" t="s">
        <v>350</v>
      </c>
      <c r="AF144" s="23" t="s">
        <v>4</v>
      </c>
      <c r="AG144" s="23">
        <v>1</v>
      </c>
      <c r="AH144" s="24">
        <f t="shared" si="60"/>
        <v>11165.546218487396</v>
      </c>
      <c r="AI144" s="25">
        <v>13287</v>
      </c>
      <c r="AJ144" s="40" t="str">
        <f t="shared" si="53"/>
        <v>SI</v>
      </c>
      <c r="AL144" s="53">
        <f t="shared" si="61"/>
        <v>10502.521008403362</v>
      </c>
      <c r="AM144" s="54">
        <f t="shared" si="62"/>
        <v>-16276.198991596639</v>
      </c>
      <c r="AO144" s="53">
        <f t="shared" si="68"/>
        <v>18788.026302366819</v>
      </c>
      <c r="AP144" s="53">
        <f t="shared" si="69"/>
        <v>18788.026302366819</v>
      </c>
      <c r="AQ144" s="55">
        <f t="shared" si="65"/>
        <v>3569.7249974496958</v>
      </c>
      <c r="AR144" s="53">
        <f t="shared" si="66"/>
        <v>22357.751299816515</v>
      </c>
      <c r="AT144" s="53"/>
      <c r="AU144" s="53"/>
      <c r="AV144" s="53"/>
      <c r="AW144" s="53"/>
    </row>
    <row r="145" spans="2:49" ht="46.5" customHeight="1" thickBot="1" x14ac:dyDescent="0.3">
      <c r="B145" s="49">
        <v>134</v>
      </c>
      <c r="C145" s="62" t="s">
        <v>351</v>
      </c>
      <c r="D145" s="3" t="s">
        <v>4</v>
      </c>
      <c r="E145" s="3">
        <v>1</v>
      </c>
      <c r="F145" s="2" t="s">
        <v>351</v>
      </c>
      <c r="G145" s="3" t="s">
        <v>4</v>
      </c>
      <c r="H145" s="42" t="str">
        <f t="shared" si="70"/>
        <v>SI</v>
      </c>
      <c r="I145" s="4">
        <v>12853.56</v>
      </c>
      <c r="J145" s="4">
        <f t="shared" si="54"/>
        <v>12995.067082568808</v>
      </c>
      <c r="K145" s="4"/>
      <c r="L145" s="4" t="str">
        <f t="shared" si="67"/>
        <v>SI</v>
      </c>
      <c r="N145" s="51">
        <v>158</v>
      </c>
      <c r="O145" s="22" t="s">
        <v>351</v>
      </c>
      <c r="P145" s="23" t="s">
        <v>4</v>
      </c>
      <c r="Q145" s="23">
        <v>1</v>
      </c>
      <c r="R145" s="24">
        <f t="shared" si="56"/>
        <v>14971.428571428572</v>
      </c>
      <c r="S145" s="25">
        <v>17816</v>
      </c>
      <c r="T145" s="52">
        <f t="shared" si="57"/>
        <v>0.94060503669288842</v>
      </c>
      <c r="U145" s="40" t="str">
        <f t="shared" si="51"/>
        <v>SI</v>
      </c>
      <c r="V145" s="51">
        <v>158</v>
      </c>
      <c r="W145" s="26" t="s">
        <v>351</v>
      </c>
      <c r="X145" s="23" t="s">
        <v>4</v>
      </c>
      <c r="Y145" s="23">
        <v>1</v>
      </c>
      <c r="Z145" s="24">
        <f t="shared" si="58"/>
        <v>15710.084033613446</v>
      </c>
      <c r="AA145" s="25">
        <v>18695</v>
      </c>
      <c r="AB145" s="52">
        <f t="shared" si="59"/>
        <v>0.98701230135684492</v>
      </c>
      <c r="AC145" s="40" t="str">
        <f t="shared" si="52"/>
        <v>SI</v>
      </c>
      <c r="AD145" s="51">
        <v>158</v>
      </c>
      <c r="AE145" s="26" t="s">
        <v>351</v>
      </c>
      <c r="AF145" s="23" t="s">
        <v>4</v>
      </c>
      <c r="AG145" s="23">
        <v>1</v>
      </c>
      <c r="AH145" s="24">
        <f t="shared" si="60"/>
        <v>15916.806722689076</v>
      </c>
      <c r="AI145" s="25">
        <v>18941</v>
      </c>
      <c r="AJ145" s="40" t="str">
        <f t="shared" si="53"/>
        <v>SI</v>
      </c>
      <c r="AL145" s="53">
        <f t="shared" si="61"/>
        <v>14971.428571428572</v>
      </c>
      <c r="AM145" s="54">
        <f t="shared" si="62"/>
        <v>2117.868571428573</v>
      </c>
      <c r="AO145" s="53">
        <f t="shared" si="68"/>
        <v>13983.24782699869</v>
      </c>
      <c r="AP145" s="53">
        <f t="shared" si="69"/>
        <v>13983.24782699869</v>
      </c>
      <c r="AQ145" s="55">
        <f t="shared" si="65"/>
        <v>2656.8170871297511</v>
      </c>
      <c r="AR145" s="53">
        <f t="shared" si="66"/>
        <v>16640.064914128441</v>
      </c>
      <c r="AT145" s="53"/>
      <c r="AU145" s="53"/>
      <c r="AV145" s="53"/>
      <c r="AW145" s="53"/>
    </row>
    <row r="146" spans="2:49" ht="46.5" customHeight="1" thickBot="1" x14ac:dyDescent="0.3">
      <c r="B146" s="49">
        <v>135</v>
      </c>
      <c r="C146" s="62" t="s">
        <v>352</v>
      </c>
      <c r="D146" s="3" t="s">
        <v>4</v>
      </c>
      <c r="E146" s="3">
        <v>1</v>
      </c>
      <c r="F146" s="2" t="s">
        <v>352</v>
      </c>
      <c r="G146" s="3" t="s">
        <v>4</v>
      </c>
      <c r="H146" s="42" t="str">
        <f t="shared" si="70"/>
        <v>SI</v>
      </c>
      <c r="I146" s="4">
        <v>46354.22</v>
      </c>
      <c r="J146" s="4">
        <f t="shared" si="54"/>
        <v>46864.541688073397</v>
      </c>
      <c r="K146" s="4"/>
      <c r="L146" s="4" t="str">
        <f t="shared" si="67"/>
        <v>SI</v>
      </c>
      <c r="N146" s="51">
        <v>159</v>
      </c>
      <c r="O146" s="22" t="s">
        <v>352</v>
      </c>
      <c r="P146" s="23" t="s">
        <v>4</v>
      </c>
      <c r="Q146" s="23">
        <v>1</v>
      </c>
      <c r="R146" s="24">
        <f t="shared" si="56"/>
        <v>52650.420168067227</v>
      </c>
      <c r="S146" s="25">
        <v>62654</v>
      </c>
      <c r="T146" s="52">
        <f t="shared" si="57"/>
        <v>0.94060951809037685</v>
      </c>
      <c r="U146" s="40" t="str">
        <f t="shared" si="51"/>
        <v>SI</v>
      </c>
      <c r="V146" s="51">
        <v>159</v>
      </c>
      <c r="W146" s="26" t="s">
        <v>352</v>
      </c>
      <c r="X146" s="23" t="s">
        <v>4</v>
      </c>
      <c r="Y146" s="23">
        <v>1</v>
      </c>
      <c r="Z146" s="24">
        <f t="shared" si="58"/>
        <v>55247.058823529413</v>
      </c>
      <c r="AA146" s="25">
        <v>65744</v>
      </c>
      <c r="AB146" s="52">
        <f t="shared" si="59"/>
        <v>0.98699894910674069</v>
      </c>
      <c r="AC146" s="40" t="str">
        <f t="shared" si="52"/>
        <v>SI</v>
      </c>
      <c r="AD146" s="51">
        <v>159</v>
      </c>
      <c r="AE146" s="26" t="s">
        <v>352</v>
      </c>
      <c r="AF146" s="23" t="s">
        <v>4</v>
      </c>
      <c r="AG146" s="23">
        <v>1</v>
      </c>
      <c r="AH146" s="24">
        <f t="shared" si="60"/>
        <v>55974.789915966387</v>
      </c>
      <c r="AI146" s="25">
        <v>66610</v>
      </c>
      <c r="AJ146" s="40" t="str">
        <f t="shared" si="53"/>
        <v>SI</v>
      </c>
      <c r="AL146" s="53">
        <f t="shared" si="61"/>
        <v>52650.420168067227</v>
      </c>
      <c r="AM146" s="54">
        <f t="shared" si="62"/>
        <v>6296.2001680672256</v>
      </c>
      <c r="AO146" s="53">
        <f t="shared" si="68"/>
        <v>49757.480928070312</v>
      </c>
      <c r="AP146" s="53">
        <f t="shared" si="69"/>
        <v>49757.480928070312</v>
      </c>
      <c r="AQ146" s="55">
        <f t="shared" si="65"/>
        <v>9453.9213763333591</v>
      </c>
      <c r="AR146" s="53">
        <f t="shared" si="66"/>
        <v>59211.402304403673</v>
      </c>
      <c r="AT146" s="53"/>
      <c r="AU146" s="53"/>
      <c r="AV146" s="53"/>
      <c r="AW146" s="53"/>
    </row>
    <row r="147" spans="2:49" ht="46.5" customHeight="1" thickBot="1" x14ac:dyDescent="0.3">
      <c r="B147" s="49">
        <v>136</v>
      </c>
      <c r="C147" s="62" t="s">
        <v>353</v>
      </c>
      <c r="D147" s="3" t="s">
        <v>4</v>
      </c>
      <c r="E147" s="3">
        <v>1</v>
      </c>
      <c r="F147" s="2" t="s">
        <v>353</v>
      </c>
      <c r="G147" s="3" t="s">
        <v>4</v>
      </c>
      <c r="H147" s="42" t="str">
        <f t="shared" si="70"/>
        <v>SI</v>
      </c>
      <c r="I147" s="4">
        <v>96492.88</v>
      </c>
      <c r="J147" s="4">
        <f t="shared" si="54"/>
        <v>97555.186935779828</v>
      </c>
      <c r="K147" s="4"/>
      <c r="L147" s="4" t="str">
        <f t="shared" si="67"/>
        <v>SI</v>
      </c>
      <c r="N147" s="51">
        <v>160</v>
      </c>
      <c r="O147" s="22" t="s">
        <v>353</v>
      </c>
      <c r="P147" s="23" t="s">
        <v>4</v>
      </c>
      <c r="Q147" s="23">
        <v>1</v>
      </c>
      <c r="R147" s="24">
        <f t="shared" si="56"/>
        <v>109595.79831932773</v>
      </c>
      <c r="S147" s="25">
        <v>130419</v>
      </c>
      <c r="T147" s="52">
        <f t="shared" si="57"/>
        <v>0.94061433939402683</v>
      </c>
      <c r="U147" s="40" t="str">
        <f t="shared" ref="U147:U210" si="71">IF(O147=C147,"SI","NO")</f>
        <v>SI</v>
      </c>
      <c r="V147" s="51">
        <v>160</v>
      </c>
      <c r="W147" s="26" t="s">
        <v>353</v>
      </c>
      <c r="X147" s="23" t="s">
        <v>4</v>
      </c>
      <c r="Y147" s="23">
        <v>1</v>
      </c>
      <c r="Z147" s="24">
        <f t="shared" si="58"/>
        <v>115000.84033613445</v>
      </c>
      <c r="AA147" s="25">
        <v>136851</v>
      </c>
      <c r="AB147" s="52">
        <f t="shared" si="59"/>
        <v>0.9870035267899</v>
      </c>
      <c r="AC147" s="40" t="str">
        <f t="shared" ref="AC147:AC210" si="72">IF(W147=C147,"SI","NO")</f>
        <v>SI</v>
      </c>
      <c r="AD147" s="51">
        <v>160</v>
      </c>
      <c r="AE147" s="26" t="s">
        <v>353</v>
      </c>
      <c r="AF147" s="23" t="s">
        <v>4</v>
      </c>
      <c r="AG147" s="23">
        <v>1</v>
      </c>
      <c r="AH147" s="24">
        <f t="shared" si="60"/>
        <v>116515.12605042018</v>
      </c>
      <c r="AI147" s="25">
        <v>138653</v>
      </c>
      <c r="AJ147" s="40" t="str">
        <f t="shared" ref="AJ147:AJ210" si="73">IF(AE147=C147,"SI","NO")</f>
        <v>SI</v>
      </c>
      <c r="AL147" s="53">
        <f t="shared" si="61"/>
        <v>109595.79831932773</v>
      </c>
      <c r="AM147" s="54">
        <f t="shared" si="62"/>
        <v>13102.918319327728</v>
      </c>
      <c r="AO147" s="53">
        <f t="shared" si="68"/>
        <v>103575.49262755379</v>
      </c>
      <c r="AP147" s="53">
        <f t="shared" si="69"/>
        <v>103575.49262755379</v>
      </c>
      <c r="AQ147" s="55">
        <f t="shared" si="65"/>
        <v>19679.343599235221</v>
      </c>
      <c r="AR147" s="53">
        <f t="shared" si="66"/>
        <v>123254.836226789</v>
      </c>
      <c r="AT147" s="53"/>
      <c r="AU147" s="53"/>
      <c r="AV147" s="53"/>
      <c r="AW147" s="53"/>
    </row>
    <row r="148" spans="2:49" ht="46.5" customHeight="1" thickBot="1" x14ac:dyDescent="0.3">
      <c r="B148" s="49">
        <v>137</v>
      </c>
      <c r="C148" s="62" t="s">
        <v>354</v>
      </c>
      <c r="D148" s="3" t="s">
        <v>4</v>
      </c>
      <c r="E148" s="3">
        <v>1</v>
      </c>
      <c r="F148" s="2" t="s">
        <v>354</v>
      </c>
      <c r="G148" s="3" t="s">
        <v>4</v>
      </c>
      <c r="H148" s="42" t="str">
        <f t="shared" si="70"/>
        <v>SI</v>
      </c>
      <c r="I148" s="4">
        <v>148412.84</v>
      </c>
      <c r="J148" s="4">
        <f t="shared" si="54"/>
        <v>150046.7428256881</v>
      </c>
      <c r="K148" s="4"/>
      <c r="L148" s="4" t="str">
        <f t="shared" si="67"/>
        <v>SI</v>
      </c>
      <c r="N148" s="51">
        <v>161</v>
      </c>
      <c r="O148" s="22" t="s">
        <v>354</v>
      </c>
      <c r="P148" s="23" t="s">
        <v>4</v>
      </c>
      <c r="Q148" s="23">
        <v>1</v>
      </c>
      <c r="R148" s="24">
        <f t="shared" si="56"/>
        <v>200128.57142857145</v>
      </c>
      <c r="S148" s="25">
        <v>238153</v>
      </c>
      <c r="T148" s="52">
        <f t="shared" si="57"/>
        <v>0.94061353376331513</v>
      </c>
      <c r="U148" s="40" t="str">
        <f t="shared" si="71"/>
        <v>SI</v>
      </c>
      <c r="V148" s="51">
        <v>161</v>
      </c>
      <c r="W148" s="26" t="s">
        <v>354</v>
      </c>
      <c r="X148" s="23" t="s">
        <v>4</v>
      </c>
      <c r="Y148" s="23">
        <v>1</v>
      </c>
      <c r="Z148" s="24">
        <f t="shared" si="58"/>
        <v>209998.31932773109</v>
      </c>
      <c r="AA148" s="25">
        <v>249898</v>
      </c>
      <c r="AB148" s="52">
        <f t="shared" si="59"/>
        <v>0.98700180497572965</v>
      </c>
      <c r="AC148" s="40" t="str">
        <f t="shared" si="72"/>
        <v>SI</v>
      </c>
      <c r="AD148" s="51">
        <v>161</v>
      </c>
      <c r="AE148" s="26" t="s">
        <v>354</v>
      </c>
      <c r="AF148" s="23" t="s">
        <v>4</v>
      </c>
      <c r="AG148" s="23">
        <v>1</v>
      </c>
      <c r="AH148" s="24">
        <f t="shared" si="60"/>
        <v>212763.8655462185</v>
      </c>
      <c r="AI148" s="25">
        <v>253189</v>
      </c>
      <c r="AJ148" s="40" t="str">
        <f t="shared" si="73"/>
        <v>SI</v>
      </c>
      <c r="AL148" s="53">
        <f t="shared" si="61"/>
        <v>200128.57142857145</v>
      </c>
      <c r="AM148" s="54">
        <f t="shared" si="62"/>
        <v>51715.731428571453</v>
      </c>
      <c r="AO148" s="53">
        <f t="shared" si="68"/>
        <v>175087.65712712979</v>
      </c>
      <c r="AP148" s="53">
        <f t="shared" si="69"/>
        <v>175087.65712712979</v>
      </c>
      <c r="AQ148" s="55">
        <f t="shared" si="65"/>
        <v>33266.654854154658</v>
      </c>
      <c r="AR148" s="53">
        <f t="shared" si="66"/>
        <v>208354.31198128444</v>
      </c>
      <c r="AT148" s="53"/>
      <c r="AU148" s="53"/>
      <c r="AV148" s="53"/>
      <c r="AW148" s="53"/>
    </row>
    <row r="149" spans="2:49" ht="46.5" customHeight="1" thickBot="1" x14ac:dyDescent="0.3">
      <c r="B149" s="49">
        <v>138</v>
      </c>
      <c r="C149" s="62" t="s">
        <v>355</v>
      </c>
      <c r="D149" s="3" t="s">
        <v>4</v>
      </c>
      <c r="E149" s="3">
        <v>1</v>
      </c>
      <c r="F149" s="2" t="s">
        <v>355</v>
      </c>
      <c r="G149" s="3" t="s">
        <v>4</v>
      </c>
      <c r="H149" s="42" t="str">
        <f t="shared" si="70"/>
        <v>SI</v>
      </c>
      <c r="I149" s="4">
        <v>296032.32</v>
      </c>
      <c r="J149" s="4">
        <f t="shared" si="54"/>
        <v>299291.39141284407</v>
      </c>
      <c r="K149" s="4"/>
      <c r="L149" s="4" t="str">
        <f t="shared" si="67"/>
        <v>SI</v>
      </c>
      <c r="N149" s="51">
        <v>162</v>
      </c>
      <c r="O149" s="22" t="s">
        <v>355</v>
      </c>
      <c r="P149" s="23" t="s">
        <v>4</v>
      </c>
      <c r="Q149" s="23">
        <v>1</v>
      </c>
      <c r="R149" s="24">
        <f t="shared" si="56"/>
        <v>399187.39495798323</v>
      </c>
      <c r="S149" s="25">
        <v>475033</v>
      </c>
      <c r="T149" s="52">
        <f t="shared" si="57"/>
        <v>0.94061097844467412</v>
      </c>
      <c r="U149" s="40" t="str">
        <f t="shared" si="71"/>
        <v>SI</v>
      </c>
      <c r="V149" s="51">
        <v>162</v>
      </c>
      <c r="W149" s="26" t="s">
        <v>355</v>
      </c>
      <c r="X149" s="23" t="s">
        <v>4</v>
      </c>
      <c r="Y149" s="23">
        <v>1</v>
      </c>
      <c r="Z149" s="24">
        <f t="shared" si="58"/>
        <v>418874.78991596639</v>
      </c>
      <c r="AA149" s="25">
        <v>498461</v>
      </c>
      <c r="AB149" s="52">
        <f t="shared" si="59"/>
        <v>0.9870006692724731</v>
      </c>
      <c r="AC149" s="40" t="str">
        <f t="shared" si="72"/>
        <v>SI</v>
      </c>
      <c r="AD149" s="51">
        <v>162</v>
      </c>
      <c r="AE149" s="26" t="s">
        <v>355</v>
      </c>
      <c r="AF149" s="23" t="s">
        <v>4</v>
      </c>
      <c r="AG149" s="23">
        <v>1</v>
      </c>
      <c r="AH149" s="24">
        <f t="shared" si="60"/>
        <v>424391.59663865546</v>
      </c>
      <c r="AI149" s="25">
        <v>505026</v>
      </c>
      <c r="AJ149" s="40" t="str">
        <f t="shared" si="73"/>
        <v>SI</v>
      </c>
      <c r="AL149" s="53">
        <f t="shared" si="61"/>
        <v>399187.39495798323</v>
      </c>
      <c r="AM149" s="54">
        <f t="shared" si="62"/>
        <v>103155.07495798322</v>
      </c>
      <c r="AO149" s="53">
        <f t="shared" si="68"/>
        <v>349239.39318541368</v>
      </c>
      <c r="AP149" s="53">
        <f t="shared" si="69"/>
        <v>349239.39318541368</v>
      </c>
      <c r="AQ149" s="55">
        <f t="shared" si="65"/>
        <v>66355.484705228606</v>
      </c>
      <c r="AR149" s="53">
        <f t="shared" si="66"/>
        <v>415594.87789064227</v>
      </c>
      <c r="AT149" s="53"/>
      <c r="AU149" s="53"/>
      <c r="AV149" s="53"/>
      <c r="AW149" s="53"/>
    </row>
    <row r="150" spans="2:49" ht="46.5" customHeight="1" thickBot="1" x14ac:dyDescent="0.3">
      <c r="B150" s="49">
        <v>139</v>
      </c>
      <c r="C150" s="62" t="s">
        <v>356</v>
      </c>
      <c r="D150" s="3" t="s">
        <v>4</v>
      </c>
      <c r="E150" s="3">
        <v>1</v>
      </c>
      <c r="F150" s="2" t="s">
        <v>356</v>
      </c>
      <c r="G150" s="3" t="s">
        <v>4</v>
      </c>
      <c r="H150" s="42" t="str">
        <f t="shared" si="70"/>
        <v>SI</v>
      </c>
      <c r="I150" s="4">
        <v>437696.9</v>
      </c>
      <c r="J150" s="4">
        <f t="shared" si="54"/>
        <v>442515.58146789001</v>
      </c>
      <c r="K150" s="4"/>
      <c r="L150" s="4" t="str">
        <f t="shared" si="67"/>
        <v>SI</v>
      </c>
      <c r="N150" s="51">
        <v>163</v>
      </c>
      <c r="O150" s="22" t="s">
        <v>356</v>
      </c>
      <c r="P150" s="23" t="s">
        <v>4</v>
      </c>
      <c r="Q150" s="23">
        <v>1</v>
      </c>
      <c r="R150" s="24">
        <f t="shared" si="56"/>
        <v>590214.2857142858</v>
      </c>
      <c r="S150" s="25">
        <v>702355</v>
      </c>
      <c r="T150" s="52">
        <f t="shared" si="57"/>
        <v>0.94061076655850195</v>
      </c>
      <c r="U150" s="40" t="str">
        <f t="shared" si="71"/>
        <v>SI</v>
      </c>
      <c r="V150" s="51">
        <v>163</v>
      </c>
      <c r="W150" s="26" t="s">
        <v>356</v>
      </c>
      <c r="X150" s="23" t="s">
        <v>4</v>
      </c>
      <c r="Y150" s="23">
        <v>1</v>
      </c>
      <c r="Z150" s="24">
        <f t="shared" si="58"/>
        <v>619322.68907563027</v>
      </c>
      <c r="AA150" s="25">
        <v>736994</v>
      </c>
      <c r="AB150" s="52">
        <f t="shared" si="59"/>
        <v>0.9870001513323271</v>
      </c>
      <c r="AC150" s="40" t="str">
        <f t="shared" si="72"/>
        <v>SI</v>
      </c>
      <c r="AD150" s="51">
        <v>163</v>
      </c>
      <c r="AE150" s="26" t="s">
        <v>356</v>
      </c>
      <c r="AF150" s="23" t="s">
        <v>4</v>
      </c>
      <c r="AG150" s="23">
        <v>1</v>
      </c>
      <c r="AH150" s="24">
        <f t="shared" si="60"/>
        <v>627479.83193277312</v>
      </c>
      <c r="AI150" s="25">
        <v>746701</v>
      </c>
      <c r="AJ150" s="40" t="str">
        <f t="shared" si="73"/>
        <v>SI</v>
      </c>
      <c r="AL150" s="53">
        <f t="shared" si="61"/>
        <v>590214.2857142858</v>
      </c>
      <c r="AM150" s="54">
        <f t="shared" si="62"/>
        <v>152517.38571428577</v>
      </c>
      <c r="AO150" s="53">
        <f t="shared" si="68"/>
        <v>516364.93359108793</v>
      </c>
      <c r="AP150" s="53">
        <f t="shared" si="69"/>
        <v>516364.93359108793</v>
      </c>
      <c r="AQ150" s="55">
        <f t="shared" si="65"/>
        <v>98109.337382306709</v>
      </c>
      <c r="AR150" s="53">
        <f t="shared" si="66"/>
        <v>614474.27097339462</v>
      </c>
      <c r="AT150" s="53"/>
      <c r="AU150" s="53"/>
      <c r="AV150" s="53"/>
      <c r="AW150" s="53"/>
    </row>
    <row r="151" spans="2:49" ht="46.5" customHeight="1" thickBot="1" x14ac:dyDescent="0.3">
      <c r="B151" s="49">
        <v>140</v>
      </c>
      <c r="C151" s="62" t="s">
        <v>357</v>
      </c>
      <c r="D151" s="3" t="s">
        <v>4</v>
      </c>
      <c r="E151" s="3">
        <v>1</v>
      </c>
      <c r="F151" s="2" t="s">
        <v>357</v>
      </c>
      <c r="G151" s="3" t="s">
        <v>4</v>
      </c>
      <c r="H151" s="42" t="str">
        <f t="shared" si="70"/>
        <v>SI</v>
      </c>
      <c r="I151" s="4">
        <v>75983.960000000006</v>
      </c>
      <c r="J151" s="4">
        <f t="shared" si="54"/>
        <v>76820.480660550471</v>
      </c>
      <c r="K151" s="4"/>
      <c r="L151" s="4" t="str">
        <f t="shared" si="67"/>
        <v>SI</v>
      </c>
      <c r="N151" s="51">
        <v>164</v>
      </c>
      <c r="O151" s="22" t="s">
        <v>357</v>
      </c>
      <c r="P151" s="23" t="s">
        <v>4</v>
      </c>
      <c r="Q151" s="23">
        <v>1</v>
      </c>
      <c r="R151" s="24">
        <f t="shared" si="56"/>
        <v>102463.02521008404</v>
      </c>
      <c r="S151" s="25">
        <v>121931</v>
      </c>
      <c r="T151" s="52">
        <f t="shared" si="57"/>
        <v>0.94061514013068059</v>
      </c>
      <c r="U151" s="40" t="str">
        <f t="shared" si="71"/>
        <v>SI</v>
      </c>
      <c r="V151" s="51">
        <v>164</v>
      </c>
      <c r="W151" s="26" t="s">
        <v>357</v>
      </c>
      <c r="X151" s="23" t="s">
        <v>4</v>
      </c>
      <c r="Y151" s="23">
        <v>1</v>
      </c>
      <c r="Z151" s="24">
        <f t="shared" si="58"/>
        <v>107515.96638655463</v>
      </c>
      <c r="AA151" s="25">
        <v>127944</v>
      </c>
      <c r="AB151" s="52">
        <f t="shared" si="59"/>
        <v>0.98700136543520356</v>
      </c>
      <c r="AC151" s="40" t="str">
        <f t="shared" si="72"/>
        <v>SI</v>
      </c>
      <c r="AD151" s="51">
        <v>164</v>
      </c>
      <c r="AE151" s="26" t="s">
        <v>357</v>
      </c>
      <c r="AF151" s="23" t="s">
        <v>4</v>
      </c>
      <c r="AG151" s="23">
        <v>1</v>
      </c>
      <c r="AH151" s="24">
        <f t="shared" si="60"/>
        <v>108931.93277310925</v>
      </c>
      <c r="AI151" s="25">
        <v>129629</v>
      </c>
      <c r="AJ151" s="40" t="str">
        <f t="shared" si="73"/>
        <v>SI</v>
      </c>
      <c r="AL151" s="53">
        <f t="shared" si="61"/>
        <v>102463.02521008404</v>
      </c>
      <c r="AM151" s="54">
        <f t="shared" si="62"/>
        <v>26479.065210084038</v>
      </c>
      <c r="AO151" s="53">
        <f t="shared" si="68"/>
        <v>89641.752935317258</v>
      </c>
      <c r="AP151" s="53">
        <f t="shared" si="69"/>
        <v>89641.752935317258</v>
      </c>
      <c r="AQ151" s="55">
        <f t="shared" si="65"/>
        <v>17031.933057710277</v>
      </c>
      <c r="AR151" s="53">
        <f t="shared" si="66"/>
        <v>106673.68599302754</v>
      </c>
      <c r="AT151" s="53"/>
      <c r="AU151" s="53"/>
      <c r="AV151" s="53"/>
      <c r="AW151" s="53"/>
    </row>
    <row r="152" spans="2:49" ht="46.5" customHeight="1" thickBot="1" x14ac:dyDescent="0.3">
      <c r="B152" s="49">
        <v>141</v>
      </c>
      <c r="C152" s="62" t="s">
        <v>358</v>
      </c>
      <c r="D152" s="3" t="s">
        <v>4</v>
      </c>
      <c r="E152" s="3">
        <v>1</v>
      </c>
      <c r="F152" s="2" t="s">
        <v>358</v>
      </c>
      <c r="G152" s="3" t="s">
        <v>4</v>
      </c>
      <c r="H152" s="42" t="str">
        <f t="shared" si="70"/>
        <v>SI</v>
      </c>
      <c r="I152" s="4">
        <v>198.34</v>
      </c>
      <c r="J152" s="4">
        <f t="shared" si="54"/>
        <v>200.52355963302756</v>
      </c>
      <c r="K152" s="4"/>
      <c r="L152" s="4" t="str">
        <f t="shared" si="67"/>
        <v>SI</v>
      </c>
      <c r="N152" s="51">
        <v>165</v>
      </c>
      <c r="O152" s="22" t="s">
        <v>358</v>
      </c>
      <c r="P152" s="23" t="s">
        <v>4</v>
      </c>
      <c r="Q152" s="23">
        <v>1</v>
      </c>
      <c r="R152" s="24">
        <f t="shared" si="56"/>
        <v>294.11764705882354</v>
      </c>
      <c r="S152" s="25">
        <v>350</v>
      </c>
      <c r="T152" s="52">
        <f t="shared" si="57"/>
        <v>0.94086021505376349</v>
      </c>
      <c r="U152" s="40" t="str">
        <f t="shared" si="71"/>
        <v>SI</v>
      </c>
      <c r="V152" s="51">
        <v>165</v>
      </c>
      <c r="W152" s="26" t="s">
        <v>358</v>
      </c>
      <c r="X152" s="23" t="s">
        <v>4</v>
      </c>
      <c r="Y152" s="23">
        <v>1</v>
      </c>
      <c r="Z152" s="24">
        <f t="shared" si="58"/>
        <v>308.40336134453781</v>
      </c>
      <c r="AA152" s="25">
        <v>367</v>
      </c>
      <c r="AB152" s="52">
        <f t="shared" si="59"/>
        <v>0.98655913978494625</v>
      </c>
      <c r="AC152" s="40" t="str">
        <f t="shared" si="72"/>
        <v>SI</v>
      </c>
      <c r="AD152" s="51">
        <v>165</v>
      </c>
      <c r="AE152" s="26" t="s">
        <v>358</v>
      </c>
      <c r="AF152" s="23" t="s">
        <v>4</v>
      </c>
      <c r="AG152" s="23">
        <v>1</v>
      </c>
      <c r="AH152" s="24">
        <f t="shared" si="60"/>
        <v>312.60504201680675</v>
      </c>
      <c r="AI152" s="25">
        <v>372</v>
      </c>
      <c r="AJ152" s="40" t="str">
        <f t="shared" si="73"/>
        <v>SI</v>
      </c>
      <c r="AL152" s="53">
        <f t="shared" si="61"/>
        <v>294.11764705882354</v>
      </c>
      <c r="AM152" s="54">
        <f t="shared" si="62"/>
        <v>95.777647058823533</v>
      </c>
      <c r="AO152" s="53">
        <f t="shared" si="68"/>
        <v>247.32060334592555</v>
      </c>
      <c r="AP152" s="53">
        <f t="shared" si="69"/>
        <v>247.32060334592555</v>
      </c>
      <c r="AQ152" s="55">
        <f t="shared" si="65"/>
        <v>46.990914635725858</v>
      </c>
      <c r="AR152" s="53">
        <f t="shared" si="66"/>
        <v>294.31151798165138</v>
      </c>
      <c r="AT152" s="53"/>
      <c r="AU152" s="53"/>
      <c r="AV152" s="53"/>
      <c r="AW152" s="53"/>
    </row>
    <row r="153" spans="2:49" ht="46.5" customHeight="1" thickBot="1" x14ac:dyDescent="0.3">
      <c r="B153" s="49">
        <v>142</v>
      </c>
      <c r="C153" s="62" t="s">
        <v>359</v>
      </c>
      <c r="D153" s="3" t="s">
        <v>4</v>
      </c>
      <c r="E153" s="3">
        <v>1</v>
      </c>
      <c r="F153" s="2" t="s">
        <v>359</v>
      </c>
      <c r="G153" s="3" t="s">
        <v>4</v>
      </c>
      <c r="H153" s="42" t="str">
        <f t="shared" si="70"/>
        <v>SI</v>
      </c>
      <c r="I153" s="4">
        <v>8782.42</v>
      </c>
      <c r="J153" s="4">
        <f t="shared" si="54"/>
        <v>8879.1071926605509</v>
      </c>
      <c r="K153" s="4"/>
      <c r="L153" s="4" t="str">
        <f t="shared" ref="L153:L184" si="74">IF(F153=C153,"SI","OJO")</f>
        <v>SI</v>
      </c>
      <c r="N153" s="51">
        <v>166</v>
      </c>
      <c r="O153" s="22" t="s">
        <v>359</v>
      </c>
      <c r="P153" s="23" t="s">
        <v>4</v>
      </c>
      <c r="Q153" s="23">
        <v>1</v>
      </c>
      <c r="R153" s="24">
        <f t="shared" si="56"/>
        <v>24010.084033613446</v>
      </c>
      <c r="S153" s="25">
        <v>28572</v>
      </c>
      <c r="T153" s="52">
        <f t="shared" si="57"/>
        <v>0.94061100869107195</v>
      </c>
      <c r="U153" s="40" t="str">
        <f t="shared" si="71"/>
        <v>SI</v>
      </c>
      <c r="V153" s="51">
        <v>166</v>
      </c>
      <c r="W153" s="26" t="s">
        <v>359</v>
      </c>
      <c r="X153" s="23" t="s">
        <v>4</v>
      </c>
      <c r="Y153" s="23">
        <v>1</v>
      </c>
      <c r="Z153" s="24">
        <f t="shared" si="58"/>
        <v>25194.117647058825</v>
      </c>
      <c r="AA153" s="25">
        <v>29981</v>
      </c>
      <c r="AB153" s="52">
        <f t="shared" si="59"/>
        <v>0.98699631287858836</v>
      </c>
      <c r="AC153" s="40" t="str">
        <f t="shared" si="72"/>
        <v>SI</v>
      </c>
      <c r="AD153" s="51">
        <v>166</v>
      </c>
      <c r="AE153" s="26" t="s">
        <v>359</v>
      </c>
      <c r="AF153" s="23" t="s">
        <v>4</v>
      </c>
      <c r="AG153" s="23">
        <v>1</v>
      </c>
      <c r="AH153" s="24">
        <f t="shared" si="60"/>
        <v>25526.050420168067</v>
      </c>
      <c r="AI153" s="25">
        <v>30376</v>
      </c>
      <c r="AJ153" s="40" t="str">
        <f t="shared" si="73"/>
        <v>SI</v>
      </c>
      <c r="AL153" s="53">
        <f t="shared" si="61"/>
        <v>24010.084033613446</v>
      </c>
      <c r="AM153" s="54">
        <f t="shared" si="62"/>
        <v>15227.664033613446</v>
      </c>
      <c r="AO153" s="53">
        <f t="shared" ref="AO153:AO184" si="75">AVERAGE(AL153,J153)</f>
        <v>16444.595613136997</v>
      </c>
      <c r="AP153" s="53">
        <f t="shared" ref="AP153:AP184" si="76">AO153</f>
        <v>16444.595613136997</v>
      </c>
      <c r="AQ153" s="55">
        <f t="shared" si="65"/>
        <v>3124.4731664960295</v>
      </c>
      <c r="AR153" s="53">
        <f t="shared" si="66"/>
        <v>19569.068779633028</v>
      </c>
      <c r="AT153" s="53"/>
      <c r="AU153" s="53"/>
      <c r="AV153" s="53"/>
      <c r="AW153" s="53"/>
    </row>
    <row r="154" spans="2:49" ht="46.5" customHeight="1" thickBot="1" x14ac:dyDescent="0.3">
      <c r="B154" s="49">
        <v>143</v>
      </c>
      <c r="C154" s="62" t="s">
        <v>360</v>
      </c>
      <c r="D154" s="3" t="s">
        <v>4</v>
      </c>
      <c r="E154" s="3">
        <v>1</v>
      </c>
      <c r="F154" s="2" t="s">
        <v>360</v>
      </c>
      <c r="G154" s="3" t="s">
        <v>4</v>
      </c>
      <c r="H154" s="42" t="str">
        <f t="shared" si="70"/>
        <v>SI</v>
      </c>
      <c r="I154" s="4">
        <v>1672.26</v>
      </c>
      <c r="J154" s="4">
        <f t="shared" si="54"/>
        <v>1690.6702018348626</v>
      </c>
      <c r="K154" s="4"/>
      <c r="L154" s="4" t="str">
        <f t="shared" si="74"/>
        <v>SI</v>
      </c>
      <c r="N154" s="51">
        <v>167</v>
      </c>
      <c r="O154" s="22" t="s">
        <v>360</v>
      </c>
      <c r="P154" s="23" t="s">
        <v>4</v>
      </c>
      <c r="Q154" s="23">
        <v>1</v>
      </c>
      <c r="R154" s="24">
        <f t="shared" si="56"/>
        <v>1904.201680672269</v>
      </c>
      <c r="S154" s="25">
        <v>2266</v>
      </c>
      <c r="T154" s="52">
        <f t="shared" si="57"/>
        <v>0.94063926940639264</v>
      </c>
      <c r="U154" s="40" t="str">
        <f t="shared" si="71"/>
        <v>SI</v>
      </c>
      <c r="V154" s="51">
        <v>167</v>
      </c>
      <c r="W154" s="26" t="s">
        <v>360</v>
      </c>
      <c r="X154" s="23" t="s">
        <v>4</v>
      </c>
      <c r="Y154" s="23">
        <v>1</v>
      </c>
      <c r="Z154" s="24">
        <f t="shared" si="58"/>
        <v>1998.3193277310925</v>
      </c>
      <c r="AA154" s="25">
        <v>2378</v>
      </c>
      <c r="AB154" s="52">
        <f t="shared" si="59"/>
        <v>0.98713158987131588</v>
      </c>
      <c r="AC154" s="40" t="str">
        <f t="shared" si="72"/>
        <v>SI</v>
      </c>
      <c r="AD154" s="51">
        <v>167</v>
      </c>
      <c r="AE154" s="26" t="s">
        <v>360</v>
      </c>
      <c r="AF154" s="23" t="s">
        <v>4</v>
      </c>
      <c r="AG154" s="23">
        <v>1</v>
      </c>
      <c r="AH154" s="24">
        <f t="shared" si="60"/>
        <v>2024.3697478991598</v>
      </c>
      <c r="AI154" s="25">
        <v>2409</v>
      </c>
      <c r="AJ154" s="40" t="str">
        <f t="shared" si="73"/>
        <v>SI</v>
      </c>
      <c r="AL154" s="53">
        <f t="shared" si="61"/>
        <v>1904.201680672269</v>
      </c>
      <c r="AM154" s="54">
        <f t="shared" si="62"/>
        <v>231.94168067226906</v>
      </c>
      <c r="AO154" s="53">
        <f t="shared" si="75"/>
        <v>1797.4359412535659</v>
      </c>
      <c r="AP154" s="53">
        <f t="shared" si="76"/>
        <v>1797.4359412535659</v>
      </c>
      <c r="AQ154" s="55">
        <f t="shared" si="65"/>
        <v>341.51282883817754</v>
      </c>
      <c r="AR154" s="53">
        <f t="shared" si="66"/>
        <v>2138.9487700917434</v>
      </c>
      <c r="AT154" s="53"/>
      <c r="AU154" s="53"/>
      <c r="AV154" s="53"/>
      <c r="AW154" s="53"/>
    </row>
    <row r="155" spans="2:49" ht="46.5" customHeight="1" thickBot="1" x14ac:dyDescent="0.3">
      <c r="B155" s="49">
        <v>144</v>
      </c>
      <c r="C155" s="62" t="s">
        <v>361</v>
      </c>
      <c r="D155" s="3" t="s">
        <v>4</v>
      </c>
      <c r="E155" s="3">
        <v>1</v>
      </c>
      <c r="F155" s="2" t="s">
        <v>361</v>
      </c>
      <c r="G155" s="3" t="s">
        <v>4</v>
      </c>
      <c r="H155" s="42" t="str">
        <f t="shared" si="70"/>
        <v>SI</v>
      </c>
      <c r="I155" s="4">
        <v>4828.78</v>
      </c>
      <c r="J155" s="4">
        <f t="shared" si="54"/>
        <v>4881.9408807339451</v>
      </c>
      <c r="K155" s="4"/>
      <c r="L155" s="4" t="str">
        <f t="shared" si="74"/>
        <v>SI</v>
      </c>
      <c r="N155" s="51">
        <v>168</v>
      </c>
      <c r="O155" s="22" t="s">
        <v>361</v>
      </c>
      <c r="P155" s="23" t="s">
        <v>4</v>
      </c>
      <c r="Q155" s="23">
        <v>1</v>
      </c>
      <c r="R155" s="24">
        <f t="shared" si="56"/>
        <v>5489.9159663865548</v>
      </c>
      <c r="S155" s="25">
        <v>6533</v>
      </c>
      <c r="T155" s="52">
        <f t="shared" si="57"/>
        <v>0.94067674586033112</v>
      </c>
      <c r="U155" s="40" t="str">
        <f t="shared" si="71"/>
        <v>SI</v>
      </c>
      <c r="V155" s="51">
        <v>168</v>
      </c>
      <c r="W155" s="26" t="s">
        <v>361</v>
      </c>
      <c r="X155" s="23" t="s">
        <v>4</v>
      </c>
      <c r="Y155" s="23">
        <v>1</v>
      </c>
      <c r="Z155" s="24">
        <f t="shared" si="58"/>
        <v>5760.5042016806728</v>
      </c>
      <c r="AA155" s="25">
        <v>6855</v>
      </c>
      <c r="AB155" s="52">
        <f t="shared" si="59"/>
        <v>0.98704103671706267</v>
      </c>
      <c r="AC155" s="40" t="str">
        <f t="shared" si="72"/>
        <v>SI</v>
      </c>
      <c r="AD155" s="51">
        <v>168</v>
      </c>
      <c r="AE155" s="26" t="s">
        <v>361</v>
      </c>
      <c r="AF155" s="23" t="s">
        <v>4</v>
      </c>
      <c r="AG155" s="23">
        <v>1</v>
      </c>
      <c r="AH155" s="24">
        <f t="shared" si="60"/>
        <v>5836.134453781513</v>
      </c>
      <c r="AI155" s="25">
        <v>6945</v>
      </c>
      <c r="AJ155" s="40" t="str">
        <f t="shared" si="73"/>
        <v>SI</v>
      </c>
      <c r="AL155" s="53">
        <f t="shared" si="61"/>
        <v>5489.9159663865548</v>
      </c>
      <c r="AM155" s="54">
        <f t="shared" si="62"/>
        <v>661.13596638655508</v>
      </c>
      <c r="AO155" s="53">
        <f t="shared" si="75"/>
        <v>5185.9284235602499</v>
      </c>
      <c r="AP155" s="53">
        <f t="shared" si="76"/>
        <v>5185.9284235602499</v>
      </c>
      <c r="AQ155" s="55">
        <f t="shared" si="65"/>
        <v>985.32640047644747</v>
      </c>
      <c r="AR155" s="53">
        <f t="shared" si="66"/>
        <v>6171.2548240366978</v>
      </c>
      <c r="AT155" s="53"/>
      <c r="AU155" s="53"/>
      <c r="AV155" s="53"/>
      <c r="AW155" s="53"/>
    </row>
    <row r="156" spans="2:49" ht="46.5" customHeight="1" thickBot="1" x14ac:dyDescent="0.3">
      <c r="B156" s="49">
        <v>145</v>
      </c>
      <c r="C156" s="62" t="s">
        <v>363</v>
      </c>
      <c r="D156" s="3" t="s">
        <v>4</v>
      </c>
      <c r="E156" s="3">
        <v>1</v>
      </c>
      <c r="F156" s="2" t="s">
        <v>363</v>
      </c>
      <c r="G156" s="3" t="s">
        <v>4</v>
      </c>
      <c r="H156" s="42" t="str">
        <f t="shared" si="70"/>
        <v>SI</v>
      </c>
      <c r="I156" s="4">
        <v>243.46</v>
      </c>
      <c r="J156" s="4">
        <f t="shared" si="54"/>
        <v>246.14029357798168</v>
      </c>
      <c r="K156" s="4"/>
      <c r="L156" s="4" t="str">
        <f t="shared" si="74"/>
        <v>SI</v>
      </c>
      <c r="N156" s="51">
        <v>170</v>
      </c>
      <c r="O156" s="22" t="s">
        <v>363</v>
      </c>
      <c r="P156" s="23" t="s">
        <v>4</v>
      </c>
      <c r="Q156" s="23">
        <v>1</v>
      </c>
      <c r="R156" s="24">
        <f t="shared" si="56"/>
        <v>600</v>
      </c>
      <c r="S156" s="25">
        <v>714</v>
      </c>
      <c r="T156" s="52">
        <f t="shared" si="57"/>
        <v>0.94071146245059289</v>
      </c>
      <c r="U156" s="40" t="str">
        <f t="shared" si="71"/>
        <v>SI</v>
      </c>
      <c r="V156" s="51">
        <v>170</v>
      </c>
      <c r="W156" s="26" t="s">
        <v>363</v>
      </c>
      <c r="X156" s="23" t="s">
        <v>4</v>
      </c>
      <c r="Y156" s="23">
        <v>1</v>
      </c>
      <c r="Z156" s="24">
        <f t="shared" si="58"/>
        <v>629.41176470588243</v>
      </c>
      <c r="AA156" s="25">
        <v>749</v>
      </c>
      <c r="AB156" s="52">
        <f t="shared" si="59"/>
        <v>0.98682476943346509</v>
      </c>
      <c r="AC156" s="40" t="str">
        <f t="shared" si="72"/>
        <v>SI</v>
      </c>
      <c r="AD156" s="51">
        <v>170</v>
      </c>
      <c r="AE156" s="26" t="s">
        <v>363</v>
      </c>
      <c r="AF156" s="23" t="s">
        <v>4</v>
      </c>
      <c r="AG156" s="23">
        <v>1</v>
      </c>
      <c r="AH156" s="24">
        <f t="shared" si="60"/>
        <v>637.81512605042019</v>
      </c>
      <c r="AI156" s="25">
        <v>759</v>
      </c>
      <c r="AJ156" s="40" t="str">
        <f t="shared" si="73"/>
        <v>SI</v>
      </c>
      <c r="AL156" s="53">
        <f t="shared" si="61"/>
        <v>600</v>
      </c>
      <c r="AM156" s="54">
        <f t="shared" si="62"/>
        <v>356.53999999999996</v>
      </c>
      <c r="AO156" s="53">
        <f t="shared" si="75"/>
        <v>423.07014678899083</v>
      </c>
      <c r="AP156" s="53">
        <f t="shared" si="76"/>
        <v>423.07014678899083</v>
      </c>
      <c r="AQ156" s="55">
        <f t="shared" si="65"/>
        <v>80.383327889908259</v>
      </c>
      <c r="AR156" s="53">
        <f t="shared" si="66"/>
        <v>503.45347467889906</v>
      </c>
      <c r="AT156" s="53"/>
      <c r="AU156" s="53"/>
      <c r="AV156" s="53"/>
      <c r="AW156" s="53"/>
    </row>
    <row r="157" spans="2:49" ht="46.5" customHeight="1" thickBot="1" x14ac:dyDescent="0.3">
      <c r="B157" s="49">
        <v>146</v>
      </c>
      <c r="C157" s="62" t="s">
        <v>364</v>
      </c>
      <c r="D157" s="3" t="s">
        <v>4</v>
      </c>
      <c r="E157" s="3">
        <v>1</v>
      </c>
      <c r="F157" s="2" t="s">
        <v>364</v>
      </c>
      <c r="G157" s="3" t="s">
        <v>4</v>
      </c>
      <c r="H157" s="42" t="str">
        <f t="shared" si="70"/>
        <v>SI</v>
      </c>
      <c r="I157" s="4">
        <v>402.32</v>
      </c>
      <c r="J157" s="4">
        <f t="shared" si="54"/>
        <v>406.74921100917436</v>
      </c>
      <c r="K157" s="4"/>
      <c r="L157" s="4" t="str">
        <f t="shared" si="74"/>
        <v>SI</v>
      </c>
      <c r="N157" s="51">
        <v>171</v>
      </c>
      <c r="O157" s="22" t="s">
        <v>364</v>
      </c>
      <c r="P157" s="23" t="s">
        <v>4</v>
      </c>
      <c r="Q157" s="23">
        <v>1</v>
      </c>
      <c r="R157" s="24">
        <f t="shared" si="56"/>
        <v>720.1680672268908</v>
      </c>
      <c r="S157" s="25">
        <v>857</v>
      </c>
      <c r="T157" s="52">
        <f t="shared" si="57"/>
        <v>0.94072447859495056</v>
      </c>
      <c r="U157" s="40" t="str">
        <f t="shared" si="71"/>
        <v>SI</v>
      </c>
      <c r="V157" s="51">
        <v>171</v>
      </c>
      <c r="W157" s="26" t="s">
        <v>364</v>
      </c>
      <c r="X157" s="23" t="s">
        <v>4</v>
      </c>
      <c r="Y157" s="23">
        <v>1</v>
      </c>
      <c r="Z157" s="24">
        <f t="shared" si="58"/>
        <v>755.46218487394958</v>
      </c>
      <c r="AA157" s="25">
        <v>899</v>
      </c>
      <c r="AB157" s="52">
        <f t="shared" si="59"/>
        <v>0.98682766190998905</v>
      </c>
      <c r="AC157" s="40" t="str">
        <f t="shared" si="72"/>
        <v>SI</v>
      </c>
      <c r="AD157" s="51">
        <v>171</v>
      </c>
      <c r="AE157" s="26" t="s">
        <v>364</v>
      </c>
      <c r="AF157" s="23" t="s">
        <v>4</v>
      </c>
      <c r="AG157" s="23">
        <v>1</v>
      </c>
      <c r="AH157" s="24">
        <f t="shared" si="60"/>
        <v>765.54621848739498</v>
      </c>
      <c r="AI157" s="25">
        <v>911</v>
      </c>
      <c r="AJ157" s="40" t="str">
        <f t="shared" si="73"/>
        <v>SI</v>
      </c>
      <c r="AL157" s="53">
        <f t="shared" si="61"/>
        <v>720.1680672268908</v>
      </c>
      <c r="AM157" s="54">
        <f t="shared" si="62"/>
        <v>317.84806722689081</v>
      </c>
      <c r="AO157" s="53">
        <f t="shared" si="75"/>
        <v>563.45863911803258</v>
      </c>
      <c r="AP157" s="53">
        <f t="shared" si="76"/>
        <v>563.45863911803258</v>
      </c>
      <c r="AQ157" s="55">
        <f t="shared" si="65"/>
        <v>107.05714143242619</v>
      </c>
      <c r="AR157" s="53">
        <f t="shared" si="66"/>
        <v>670.51578055045877</v>
      </c>
      <c r="AT157" s="53"/>
      <c r="AU157" s="53"/>
      <c r="AV157" s="53"/>
      <c r="AW157" s="53"/>
    </row>
    <row r="158" spans="2:49" ht="46.5" customHeight="1" thickBot="1" x14ac:dyDescent="0.3">
      <c r="B158" s="49">
        <v>147</v>
      </c>
      <c r="C158" s="62" t="s">
        <v>365</v>
      </c>
      <c r="D158" s="3" t="s">
        <v>4</v>
      </c>
      <c r="E158" s="3">
        <v>1</v>
      </c>
      <c r="F158" s="2" t="s">
        <v>365</v>
      </c>
      <c r="G158" s="3" t="s">
        <v>4</v>
      </c>
      <c r="H158" s="42" t="str">
        <f t="shared" si="70"/>
        <v>SI</v>
      </c>
      <c r="I158" s="4">
        <v>2730.7</v>
      </c>
      <c r="J158" s="4">
        <f t="shared" si="54"/>
        <v>2760.7627522935782</v>
      </c>
      <c r="K158" s="4"/>
      <c r="L158" s="4" t="str">
        <f t="shared" si="74"/>
        <v>SI</v>
      </c>
      <c r="N158" s="51">
        <v>172</v>
      </c>
      <c r="O158" s="22" t="s">
        <v>365</v>
      </c>
      <c r="P158" s="23" t="s">
        <v>4</v>
      </c>
      <c r="Q158" s="23">
        <v>1</v>
      </c>
      <c r="R158" s="24">
        <f t="shared" si="56"/>
        <v>3601.6806722689075</v>
      </c>
      <c r="S158" s="25">
        <v>4286</v>
      </c>
      <c r="T158" s="52">
        <f t="shared" si="57"/>
        <v>0.94073748902546095</v>
      </c>
      <c r="U158" s="40" t="str">
        <f t="shared" si="71"/>
        <v>SI</v>
      </c>
      <c r="V158" s="51">
        <v>172</v>
      </c>
      <c r="W158" s="26" t="s">
        <v>365</v>
      </c>
      <c r="X158" s="23" t="s">
        <v>4</v>
      </c>
      <c r="Y158" s="23">
        <v>1</v>
      </c>
      <c r="Z158" s="24">
        <f t="shared" si="58"/>
        <v>3778.9915966386557</v>
      </c>
      <c r="AA158" s="25">
        <v>4497</v>
      </c>
      <c r="AB158" s="52">
        <f t="shared" si="59"/>
        <v>0.98705004389815632</v>
      </c>
      <c r="AC158" s="40" t="str">
        <f t="shared" si="72"/>
        <v>SI</v>
      </c>
      <c r="AD158" s="51">
        <v>172</v>
      </c>
      <c r="AE158" s="26" t="s">
        <v>365</v>
      </c>
      <c r="AF158" s="23" t="s">
        <v>4</v>
      </c>
      <c r="AG158" s="23">
        <v>1</v>
      </c>
      <c r="AH158" s="24">
        <f t="shared" si="60"/>
        <v>3828.5714285714289</v>
      </c>
      <c r="AI158" s="25">
        <v>4556</v>
      </c>
      <c r="AJ158" s="40" t="str">
        <f t="shared" si="73"/>
        <v>SI</v>
      </c>
      <c r="AL158" s="53">
        <f t="shared" si="61"/>
        <v>3601.6806722689075</v>
      </c>
      <c r="AM158" s="54">
        <f t="shared" si="62"/>
        <v>870.98067226890771</v>
      </c>
      <c r="AO158" s="53">
        <f t="shared" si="75"/>
        <v>3181.2217122812426</v>
      </c>
      <c r="AP158" s="53">
        <f t="shared" si="76"/>
        <v>3181.2217122812426</v>
      </c>
      <c r="AQ158" s="55">
        <f t="shared" si="65"/>
        <v>604.43212533343615</v>
      </c>
      <c r="AR158" s="53">
        <f t="shared" si="66"/>
        <v>3785.6538376146787</v>
      </c>
      <c r="AT158" s="53"/>
      <c r="AU158" s="53"/>
      <c r="AV158" s="53"/>
      <c r="AW158" s="53"/>
    </row>
    <row r="159" spans="2:49" ht="46.5" customHeight="1" thickBot="1" x14ac:dyDescent="0.3">
      <c r="B159" s="49">
        <v>148</v>
      </c>
      <c r="C159" s="62" t="s">
        <v>366</v>
      </c>
      <c r="D159" s="3" t="s">
        <v>4</v>
      </c>
      <c r="E159" s="3">
        <v>1</v>
      </c>
      <c r="F159" s="2" t="s">
        <v>366</v>
      </c>
      <c r="G159" s="3" t="s">
        <v>4</v>
      </c>
      <c r="H159" s="42" t="str">
        <f t="shared" si="70"/>
        <v>SI</v>
      </c>
      <c r="I159" s="4">
        <v>660.82</v>
      </c>
      <c r="J159" s="4">
        <f t="shared" si="54"/>
        <v>668.09508256880747</v>
      </c>
      <c r="K159" s="4"/>
      <c r="L159" s="4" t="str">
        <f t="shared" si="74"/>
        <v>SI</v>
      </c>
      <c r="N159" s="51">
        <v>173</v>
      </c>
      <c r="O159" s="22" t="s">
        <v>366</v>
      </c>
      <c r="P159" s="23" t="s">
        <v>4</v>
      </c>
      <c r="Q159" s="23">
        <v>1</v>
      </c>
      <c r="R159" s="24">
        <f t="shared" si="56"/>
        <v>959.66386554621852</v>
      </c>
      <c r="S159" s="25">
        <v>1142</v>
      </c>
      <c r="T159" s="52">
        <f t="shared" si="57"/>
        <v>0.94069192751235586</v>
      </c>
      <c r="U159" s="40" t="str">
        <f t="shared" si="71"/>
        <v>SI</v>
      </c>
      <c r="V159" s="51">
        <v>173</v>
      </c>
      <c r="W159" s="26" t="s">
        <v>366</v>
      </c>
      <c r="X159" s="23" t="s">
        <v>4</v>
      </c>
      <c r="Y159" s="23">
        <v>1</v>
      </c>
      <c r="Z159" s="24">
        <f t="shared" si="58"/>
        <v>1006.7226890756303</v>
      </c>
      <c r="AA159" s="25">
        <v>1198</v>
      </c>
      <c r="AB159" s="52">
        <f t="shared" si="59"/>
        <v>0.98682042833607908</v>
      </c>
      <c r="AC159" s="40" t="str">
        <f t="shared" si="72"/>
        <v>SI</v>
      </c>
      <c r="AD159" s="51">
        <v>173</v>
      </c>
      <c r="AE159" s="26" t="s">
        <v>366</v>
      </c>
      <c r="AF159" s="23" t="s">
        <v>4</v>
      </c>
      <c r="AG159" s="23">
        <v>1</v>
      </c>
      <c r="AH159" s="24">
        <f t="shared" si="60"/>
        <v>1020.1680672268908</v>
      </c>
      <c r="AI159" s="25">
        <v>1214</v>
      </c>
      <c r="AJ159" s="40" t="str">
        <f t="shared" si="73"/>
        <v>SI</v>
      </c>
      <c r="AL159" s="53">
        <f t="shared" si="61"/>
        <v>959.66386554621852</v>
      </c>
      <c r="AM159" s="54">
        <f t="shared" si="62"/>
        <v>298.84386554621847</v>
      </c>
      <c r="AO159" s="53">
        <f t="shared" si="75"/>
        <v>813.87947405751299</v>
      </c>
      <c r="AP159" s="53">
        <f t="shared" si="76"/>
        <v>813.87947405751299</v>
      </c>
      <c r="AQ159" s="55">
        <f t="shared" si="65"/>
        <v>154.63710007092746</v>
      </c>
      <c r="AR159" s="53">
        <f t="shared" si="66"/>
        <v>968.51657412844042</v>
      </c>
      <c r="AT159" s="53"/>
      <c r="AU159" s="53"/>
      <c r="AV159" s="53"/>
      <c r="AW159" s="53"/>
    </row>
    <row r="160" spans="2:49" ht="46.5" customHeight="1" thickBot="1" x14ac:dyDescent="0.3">
      <c r="B160" s="49">
        <v>149</v>
      </c>
      <c r="C160" s="62" t="s">
        <v>367</v>
      </c>
      <c r="D160" s="3" t="s">
        <v>4</v>
      </c>
      <c r="E160" s="3">
        <v>1</v>
      </c>
      <c r="F160" s="2" t="s">
        <v>367</v>
      </c>
      <c r="G160" s="3" t="s">
        <v>4</v>
      </c>
      <c r="H160" s="42" t="str">
        <f t="shared" si="70"/>
        <v>SI</v>
      </c>
      <c r="I160" s="4">
        <v>1770.96</v>
      </c>
      <c r="J160" s="4">
        <f t="shared" si="54"/>
        <v>1790.4568073394498</v>
      </c>
      <c r="K160" s="4"/>
      <c r="L160" s="4" t="str">
        <f t="shared" si="74"/>
        <v>SI</v>
      </c>
      <c r="N160" s="51">
        <v>174</v>
      </c>
      <c r="O160" s="22" t="s">
        <v>367</v>
      </c>
      <c r="P160" s="23" t="s">
        <v>4</v>
      </c>
      <c r="Q160" s="23">
        <v>1</v>
      </c>
      <c r="R160" s="24">
        <f t="shared" si="56"/>
        <v>2401.6806722689075</v>
      </c>
      <c r="S160" s="25">
        <v>2858</v>
      </c>
      <c r="T160" s="52">
        <f t="shared" si="57"/>
        <v>0.94044093451793354</v>
      </c>
      <c r="U160" s="40" t="str">
        <f t="shared" si="71"/>
        <v>SI</v>
      </c>
      <c r="V160" s="51">
        <v>174</v>
      </c>
      <c r="W160" s="26" t="s">
        <v>367</v>
      </c>
      <c r="X160" s="23" t="s">
        <v>4</v>
      </c>
      <c r="Y160" s="23">
        <v>1</v>
      </c>
      <c r="Z160" s="24">
        <f t="shared" si="58"/>
        <v>2520.1680672268908</v>
      </c>
      <c r="AA160" s="25">
        <v>2999</v>
      </c>
      <c r="AB160" s="52">
        <f t="shared" si="59"/>
        <v>0.98683777558407371</v>
      </c>
      <c r="AC160" s="40" t="str">
        <f t="shared" si="72"/>
        <v>SI</v>
      </c>
      <c r="AD160" s="51">
        <v>174</v>
      </c>
      <c r="AE160" s="26" t="s">
        <v>367</v>
      </c>
      <c r="AF160" s="23" t="s">
        <v>4</v>
      </c>
      <c r="AG160" s="23">
        <v>1</v>
      </c>
      <c r="AH160" s="24">
        <f t="shared" si="60"/>
        <v>2553.7815126050423</v>
      </c>
      <c r="AI160" s="25">
        <v>3039</v>
      </c>
      <c r="AJ160" s="40" t="str">
        <f t="shared" si="73"/>
        <v>SI</v>
      </c>
      <c r="AL160" s="53">
        <f t="shared" si="61"/>
        <v>2401.6806722689075</v>
      </c>
      <c r="AM160" s="54">
        <f t="shared" si="62"/>
        <v>630.72067226890749</v>
      </c>
      <c r="AO160" s="53">
        <f t="shared" si="75"/>
        <v>2096.0687398041787</v>
      </c>
      <c r="AP160" s="53">
        <f t="shared" si="76"/>
        <v>2096.0687398041787</v>
      </c>
      <c r="AQ160" s="55">
        <f t="shared" si="65"/>
        <v>398.25306056279396</v>
      </c>
      <c r="AR160" s="53">
        <f t="shared" si="66"/>
        <v>2494.3218003669726</v>
      </c>
      <c r="AT160" s="53"/>
      <c r="AU160" s="53"/>
      <c r="AV160" s="53"/>
      <c r="AW160" s="53"/>
    </row>
    <row r="161" spans="2:49" ht="46.5" customHeight="1" thickBot="1" x14ac:dyDescent="0.3">
      <c r="B161" s="49">
        <v>150</v>
      </c>
      <c r="C161" s="62" t="s">
        <v>368</v>
      </c>
      <c r="D161" s="3" t="s">
        <v>4</v>
      </c>
      <c r="E161" s="3">
        <v>1</v>
      </c>
      <c r="F161" s="2" t="s">
        <v>368</v>
      </c>
      <c r="G161" s="3" t="s">
        <v>4</v>
      </c>
      <c r="H161" s="42" t="str">
        <f t="shared" si="70"/>
        <v>SI</v>
      </c>
      <c r="I161" s="4">
        <v>6016.94</v>
      </c>
      <c r="J161" s="4">
        <f t="shared" si="54"/>
        <v>6083.1815412844044</v>
      </c>
      <c r="K161" s="4"/>
      <c r="L161" s="4" t="str">
        <f t="shared" si="74"/>
        <v>SI</v>
      </c>
      <c r="N161" s="51">
        <v>175</v>
      </c>
      <c r="O161" s="22" t="s">
        <v>368</v>
      </c>
      <c r="P161" s="23" t="s">
        <v>4</v>
      </c>
      <c r="Q161" s="23">
        <v>1</v>
      </c>
      <c r="R161" s="24">
        <f t="shared" si="56"/>
        <v>8402.5210084033624</v>
      </c>
      <c r="S161" s="25">
        <v>9999</v>
      </c>
      <c r="T161" s="52">
        <f t="shared" si="57"/>
        <v>0.94063969896519284</v>
      </c>
      <c r="U161" s="40" t="str">
        <f t="shared" si="71"/>
        <v>SI</v>
      </c>
      <c r="V161" s="51">
        <v>175</v>
      </c>
      <c r="W161" s="26" t="s">
        <v>368</v>
      </c>
      <c r="X161" s="23" t="s">
        <v>4</v>
      </c>
      <c r="Y161" s="23">
        <v>1</v>
      </c>
      <c r="Z161" s="24">
        <f t="shared" si="58"/>
        <v>8816.8067226890762</v>
      </c>
      <c r="AA161" s="25">
        <v>10492</v>
      </c>
      <c r="AB161" s="52">
        <f t="shared" si="59"/>
        <v>0.98701787394167451</v>
      </c>
      <c r="AC161" s="40" t="str">
        <f t="shared" si="72"/>
        <v>SI</v>
      </c>
      <c r="AD161" s="51">
        <v>175</v>
      </c>
      <c r="AE161" s="26" t="s">
        <v>368</v>
      </c>
      <c r="AF161" s="23" t="s">
        <v>4</v>
      </c>
      <c r="AG161" s="23">
        <v>1</v>
      </c>
      <c r="AH161" s="24">
        <f t="shared" si="60"/>
        <v>8932.773109243697</v>
      </c>
      <c r="AI161" s="25">
        <v>10630</v>
      </c>
      <c r="AJ161" s="40" t="str">
        <f t="shared" si="73"/>
        <v>SI</v>
      </c>
      <c r="AL161" s="53">
        <f t="shared" si="61"/>
        <v>8402.5210084033624</v>
      </c>
      <c r="AM161" s="54">
        <f t="shared" si="62"/>
        <v>2385.5810084033628</v>
      </c>
      <c r="AO161" s="53">
        <f t="shared" si="75"/>
        <v>7242.8512748438834</v>
      </c>
      <c r="AP161" s="53">
        <f t="shared" si="76"/>
        <v>7242.8512748438834</v>
      </c>
      <c r="AQ161" s="55">
        <f t="shared" si="65"/>
        <v>1376.1417422203378</v>
      </c>
      <c r="AR161" s="53">
        <f t="shared" si="66"/>
        <v>8618.9930170642219</v>
      </c>
      <c r="AT161" s="53"/>
      <c r="AU161" s="53"/>
      <c r="AV161" s="53"/>
      <c r="AW161" s="53"/>
    </row>
    <row r="162" spans="2:49" ht="46.5" customHeight="1" thickBot="1" x14ac:dyDescent="0.3">
      <c r="B162" s="49">
        <v>151</v>
      </c>
      <c r="C162" s="62" t="s">
        <v>369</v>
      </c>
      <c r="D162" s="3" t="s">
        <v>4</v>
      </c>
      <c r="E162" s="3">
        <v>1</v>
      </c>
      <c r="F162" s="2" t="s">
        <v>369</v>
      </c>
      <c r="G162" s="3" t="s">
        <v>4</v>
      </c>
      <c r="H162" s="42" t="str">
        <f t="shared" si="70"/>
        <v>SI</v>
      </c>
      <c r="I162" s="4">
        <v>139822.18</v>
      </c>
      <c r="J162" s="4">
        <f t="shared" si="54"/>
        <v>141361.50675229359</v>
      </c>
      <c r="K162" s="4"/>
      <c r="L162" s="4" t="str">
        <f t="shared" si="74"/>
        <v>SI</v>
      </c>
      <c r="N162" s="51">
        <v>176</v>
      </c>
      <c r="O162" s="22" t="s">
        <v>369</v>
      </c>
      <c r="P162" s="23" t="s">
        <v>4</v>
      </c>
      <c r="Q162" s="23">
        <v>1</v>
      </c>
      <c r="R162" s="24">
        <f t="shared" si="56"/>
        <v>180071.42857142858</v>
      </c>
      <c r="S162" s="25">
        <v>214285</v>
      </c>
      <c r="T162" s="52">
        <f t="shared" si="57"/>
        <v>0.94060970524328946</v>
      </c>
      <c r="U162" s="40" t="str">
        <f t="shared" si="71"/>
        <v>SI</v>
      </c>
      <c r="V162" s="51">
        <v>176</v>
      </c>
      <c r="W162" s="26" t="s">
        <v>369</v>
      </c>
      <c r="X162" s="23" t="s">
        <v>4</v>
      </c>
      <c r="Y162" s="23">
        <v>1</v>
      </c>
      <c r="Z162" s="24">
        <f t="shared" si="58"/>
        <v>188952.10084033615</v>
      </c>
      <c r="AA162" s="25">
        <v>224853</v>
      </c>
      <c r="AB162" s="52">
        <f t="shared" si="59"/>
        <v>0.98699822224173128</v>
      </c>
      <c r="AC162" s="40" t="str">
        <f t="shared" si="72"/>
        <v>SI</v>
      </c>
      <c r="AD162" s="51">
        <v>176</v>
      </c>
      <c r="AE162" s="26" t="s">
        <v>369</v>
      </c>
      <c r="AF162" s="23" t="s">
        <v>4</v>
      </c>
      <c r="AG162" s="23">
        <v>1</v>
      </c>
      <c r="AH162" s="24">
        <f t="shared" si="60"/>
        <v>191441.17647058825</v>
      </c>
      <c r="AI162" s="25">
        <v>227815</v>
      </c>
      <c r="AJ162" s="40" t="str">
        <f t="shared" si="73"/>
        <v>SI</v>
      </c>
      <c r="AL162" s="53">
        <f t="shared" si="61"/>
        <v>180071.42857142858</v>
      </c>
      <c r="AM162" s="54">
        <f t="shared" si="62"/>
        <v>40249.248571428587</v>
      </c>
      <c r="AO162" s="53">
        <f t="shared" si="75"/>
        <v>160716.4676618611</v>
      </c>
      <c r="AP162" s="53">
        <f t="shared" si="76"/>
        <v>160716.4676618611</v>
      </c>
      <c r="AQ162" s="55">
        <f t="shared" si="65"/>
        <v>30536.12885575361</v>
      </c>
      <c r="AR162" s="53">
        <f t="shared" si="66"/>
        <v>191252.5965176147</v>
      </c>
      <c r="AT162" s="53"/>
      <c r="AU162" s="53"/>
      <c r="AV162" s="53"/>
      <c r="AW162" s="53"/>
    </row>
    <row r="163" spans="2:49" ht="46.5" customHeight="1" thickBot="1" x14ac:dyDescent="0.3">
      <c r="B163" s="49">
        <v>152</v>
      </c>
      <c r="C163" s="62" t="s">
        <v>370</v>
      </c>
      <c r="D163" s="3" t="s">
        <v>4</v>
      </c>
      <c r="E163" s="3">
        <v>1</v>
      </c>
      <c r="F163" s="2" t="s">
        <v>370</v>
      </c>
      <c r="G163" s="3" t="s">
        <v>4</v>
      </c>
      <c r="H163" s="42" t="str">
        <f t="shared" si="70"/>
        <v>SI</v>
      </c>
      <c r="I163" s="4">
        <v>9505.2800000000007</v>
      </c>
      <c r="J163" s="4">
        <f t="shared" si="54"/>
        <v>9609.925284403671</v>
      </c>
      <c r="K163" s="4"/>
      <c r="L163" s="4" t="str">
        <f t="shared" si="74"/>
        <v>SI</v>
      </c>
      <c r="N163" s="51">
        <v>177</v>
      </c>
      <c r="O163" s="22" t="s">
        <v>370</v>
      </c>
      <c r="P163" s="23" t="s">
        <v>4</v>
      </c>
      <c r="Q163" s="23">
        <v>1</v>
      </c>
      <c r="R163" s="24">
        <f t="shared" si="56"/>
        <v>12004.20168067227</v>
      </c>
      <c r="S163" s="25">
        <v>14285</v>
      </c>
      <c r="T163" s="52">
        <f t="shared" si="57"/>
        <v>0.94060709817607169</v>
      </c>
      <c r="U163" s="40" t="str">
        <f t="shared" si="71"/>
        <v>SI</v>
      </c>
      <c r="V163" s="51">
        <v>177</v>
      </c>
      <c r="W163" s="26" t="s">
        <v>370</v>
      </c>
      <c r="X163" s="23" t="s">
        <v>4</v>
      </c>
      <c r="Y163" s="23">
        <v>1</v>
      </c>
      <c r="Z163" s="24">
        <f t="shared" si="58"/>
        <v>12596.638655462186</v>
      </c>
      <c r="AA163" s="25">
        <v>14990</v>
      </c>
      <c r="AB163" s="52">
        <f t="shared" si="59"/>
        <v>0.98702837953512867</v>
      </c>
      <c r="AC163" s="40" t="str">
        <f t="shared" si="72"/>
        <v>SI</v>
      </c>
      <c r="AD163" s="51">
        <v>177</v>
      </c>
      <c r="AE163" s="26" t="s">
        <v>370</v>
      </c>
      <c r="AF163" s="23" t="s">
        <v>4</v>
      </c>
      <c r="AG163" s="23">
        <v>1</v>
      </c>
      <c r="AH163" s="24">
        <f t="shared" si="60"/>
        <v>12762.18487394958</v>
      </c>
      <c r="AI163" s="25">
        <v>15187</v>
      </c>
      <c r="AJ163" s="40" t="str">
        <f t="shared" si="73"/>
        <v>SI</v>
      </c>
      <c r="AL163" s="53">
        <f t="shared" si="61"/>
        <v>12004.20168067227</v>
      </c>
      <c r="AM163" s="54">
        <f t="shared" si="62"/>
        <v>2498.9216806722688</v>
      </c>
      <c r="AO163" s="53">
        <f t="shared" si="75"/>
        <v>10807.063482537971</v>
      </c>
      <c r="AP163" s="53">
        <f t="shared" si="76"/>
        <v>10807.063482537971</v>
      </c>
      <c r="AQ163" s="55">
        <f t="shared" si="65"/>
        <v>2053.3420616822145</v>
      </c>
      <c r="AR163" s="53">
        <f t="shared" si="66"/>
        <v>12860.405544220186</v>
      </c>
      <c r="AT163" s="53"/>
      <c r="AU163" s="53"/>
      <c r="AV163" s="53"/>
      <c r="AW163" s="53"/>
    </row>
    <row r="164" spans="2:49" ht="46.5" customHeight="1" thickBot="1" x14ac:dyDescent="0.3">
      <c r="B164" s="49">
        <v>153</v>
      </c>
      <c r="C164" s="62" t="s">
        <v>377</v>
      </c>
      <c r="D164" s="3" t="s">
        <v>4</v>
      </c>
      <c r="E164" s="3">
        <v>1</v>
      </c>
      <c r="F164" s="2" t="s">
        <v>377</v>
      </c>
      <c r="G164" s="3" t="s">
        <v>4</v>
      </c>
      <c r="H164" s="42" t="str">
        <f t="shared" si="70"/>
        <v>SI</v>
      </c>
      <c r="I164" s="4">
        <v>21029.68</v>
      </c>
      <c r="J164" s="4">
        <f t="shared" si="54"/>
        <v>21261.199412844038</v>
      </c>
      <c r="K164" s="4"/>
      <c r="L164" s="4" t="str">
        <f t="shared" si="74"/>
        <v>SI</v>
      </c>
      <c r="N164" s="51">
        <v>183</v>
      </c>
      <c r="O164" s="22" t="s">
        <v>377</v>
      </c>
      <c r="P164" s="23" t="s">
        <v>4</v>
      </c>
      <c r="Q164" s="23">
        <v>1</v>
      </c>
      <c r="R164" s="24">
        <f t="shared" si="56"/>
        <v>42016.806722689078</v>
      </c>
      <c r="S164" s="25">
        <v>50000</v>
      </c>
      <c r="T164" s="52">
        <f t="shared" si="57"/>
        <v>0.94060989145361851</v>
      </c>
      <c r="U164" s="40" t="str">
        <f t="shared" si="71"/>
        <v>SI</v>
      </c>
      <c r="V164" s="51">
        <v>183</v>
      </c>
      <c r="W164" s="26" t="s">
        <v>377</v>
      </c>
      <c r="X164" s="23" t="s">
        <v>4</v>
      </c>
      <c r="Y164" s="23">
        <v>1</v>
      </c>
      <c r="Z164" s="24">
        <f t="shared" si="58"/>
        <v>44089.075630252104</v>
      </c>
      <c r="AA164" s="25">
        <v>52466</v>
      </c>
      <c r="AB164" s="52">
        <f t="shared" si="59"/>
        <v>0.98700077130011099</v>
      </c>
      <c r="AC164" s="40" t="str">
        <f t="shared" si="72"/>
        <v>SI</v>
      </c>
      <c r="AD164" s="51">
        <v>183</v>
      </c>
      <c r="AE164" s="26" t="s">
        <v>377</v>
      </c>
      <c r="AF164" s="23" t="s">
        <v>4</v>
      </c>
      <c r="AG164" s="23">
        <v>1</v>
      </c>
      <c r="AH164" s="24">
        <f t="shared" si="60"/>
        <v>44669.747899159665</v>
      </c>
      <c r="AI164" s="25">
        <v>53157</v>
      </c>
      <c r="AJ164" s="40" t="str">
        <f t="shared" si="73"/>
        <v>SI</v>
      </c>
      <c r="AL164" s="53">
        <f t="shared" si="61"/>
        <v>42016.806722689078</v>
      </c>
      <c r="AM164" s="54">
        <f t="shared" si="62"/>
        <v>20987.126722689078</v>
      </c>
      <c r="AO164" s="53">
        <f t="shared" si="75"/>
        <v>31639.003067766556</v>
      </c>
      <c r="AP164" s="53">
        <f t="shared" si="76"/>
        <v>31639.003067766556</v>
      </c>
      <c r="AQ164" s="55">
        <f t="shared" si="65"/>
        <v>6011.4105828756456</v>
      </c>
      <c r="AR164" s="53">
        <f t="shared" si="66"/>
        <v>37650.4136506422</v>
      </c>
      <c r="AT164" s="53"/>
      <c r="AU164" s="53"/>
      <c r="AV164" s="53"/>
      <c r="AW164" s="53"/>
    </row>
    <row r="165" spans="2:49" ht="46.5" customHeight="1" thickBot="1" x14ac:dyDescent="0.3">
      <c r="B165" s="49">
        <v>154</v>
      </c>
      <c r="C165" s="62" t="s">
        <v>378</v>
      </c>
      <c r="D165" s="3" t="s">
        <v>4</v>
      </c>
      <c r="E165" s="3">
        <v>1</v>
      </c>
      <c r="F165" s="2" t="s">
        <v>378</v>
      </c>
      <c r="G165" s="3" t="s">
        <v>4</v>
      </c>
      <c r="H165" s="42" t="str">
        <f t="shared" si="70"/>
        <v>SI</v>
      </c>
      <c r="I165" s="4">
        <v>14484.46</v>
      </c>
      <c r="J165" s="4">
        <f t="shared" si="54"/>
        <v>14643.921944954129</v>
      </c>
      <c r="K165" s="4"/>
      <c r="L165" s="4" t="str">
        <f t="shared" si="74"/>
        <v>SI</v>
      </c>
      <c r="N165" s="51">
        <v>184</v>
      </c>
      <c r="O165" s="22" t="s">
        <v>378</v>
      </c>
      <c r="P165" s="23" t="s">
        <v>4</v>
      </c>
      <c r="Q165" s="23">
        <v>1</v>
      </c>
      <c r="R165" s="24">
        <f t="shared" si="56"/>
        <v>18007.563025210085</v>
      </c>
      <c r="S165" s="25">
        <v>21429</v>
      </c>
      <c r="T165" s="52">
        <f t="shared" si="57"/>
        <v>0.94061100869107195</v>
      </c>
      <c r="U165" s="40" t="str">
        <f t="shared" si="71"/>
        <v>SI</v>
      </c>
      <c r="V165" s="51">
        <v>184</v>
      </c>
      <c r="W165" s="26" t="s">
        <v>378</v>
      </c>
      <c r="X165" s="23" t="s">
        <v>4</v>
      </c>
      <c r="Y165" s="23">
        <v>1</v>
      </c>
      <c r="Z165" s="24">
        <f t="shared" si="58"/>
        <v>18895.798319327732</v>
      </c>
      <c r="AA165" s="25">
        <v>22486</v>
      </c>
      <c r="AB165" s="52">
        <f t="shared" si="59"/>
        <v>0.9870072864542182</v>
      </c>
      <c r="AC165" s="40" t="str">
        <f t="shared" si="72"/>
        <v>SI</v>
      </c>
      <c r="AD165" s="51">
        <v>184</v>
      </c>
      <c r="AE165" s="26" t="s">
        <v>378</v>
      </c>
      <c r="AF165" s="23" t="s">
        <v>4</v>
      </c>
      <c r="AG165" s="23">
        <v>1</v>
      </c>
      <c r="AH165" s="24">
        <f t="shared" si="60"/>
        <v>19144.537815126052</v>
      </c>
      <c r="AI165" s="25">
        <v>22782</v>
      </c>
      <c r="AJ165" s="40" t="str">
        <f t="shared" si="73"/>
        <v>SI</v>
      </c>
      <c r="AL165" s="53">
        <f t="shared" si="61"/>
        <v>18007.563025210085</v>
      </c>
      <c r="AM165" s="54">
        <f t="shared" si="62"/>
        <v>3523.1030252100863</v>
      </c>
      <c r="AO165" s="53">
        <f t="shared" si="75"/>
        <v>16325.742485082108</v>
      </c>
      <c r="AP165" s="53">
        <f t="shared" si="76"/>
        <v>16325.742485082108</v>
      </c>
      <c r="AQ165" s="55">
        <f t="shared" si="65"/>
        <v>3101.8910721656007</v>
      </c>
      <c r="AR165" s="53">
        <f t="shared" si="66"/>
        <v>19427.633557247707</v>
      </c>
      <c r="AT165" s="53"/>
      <c r="AU165" s="53"/>
      <c r="AV165" s="53"/>
      <c r="AW165" s="53"/>
    </row>
    <row r="166" spans="2:49" ht="46.5" customHeight="1" thickBot="1" x14ac:dyDescent="0.3">
      <c r="B166" s="49">
        <v>155</v>
      </c>
      <c r="C166" s="62" t="s">
        <v>380</v>
      </c>
      <c r="D166" s="3" t="s">
        <v>4</v>
      </c>
      <c r="E166" s="3">
        <v>1</v>
      </c>
      <c r="F166" s="2" t="s">
        <v>380</v>
      </c>
      <c r="G166" s="3" t="s">
        <v>4</v>
      </c>
      <c r="H166" s="42" t="str">
        <f t="shared" si="70"/>
        <v>SI</v>
      </c>
      <c r="I166" s="4">
        <v>5779.12</v>
      </c>
      <c r="J166" s="4">
        <f t="shared" si="54"/>
        <v>5842.743339449542</v>
      </c>
      <c r="K166" s="4"/>
      <c r="L166" s="4" t="str">
        <f t="shared" si="74"/>
        <v>SI</v>
      </c>
      <c r="N166" s="51">
        <v>186</v>
      </c>
      <c r="O166" s="22" t="s">
        <v>380</v>
      </c>
      <c r="P166" s="23" t="s">
        <v>4</v>
      </c>
      <c r="Q166" s="23">
        <v>1</v>
      </c>
      <c r="R166" s="24">
        <f t="shared" si="56"/>
        <v>7202.5210084033615</v>
      </c>
      <c r="S166" s="25">
        <v>8571</v>
      </c>
      <c r="T166" s="52">
        <f t="shared" si="57"/>
        <v>0.94062774363476731</v>
      </c>
      <c r="U166" s="40" t="str">
        <f t="shared" si="71"/>
        <v>SI</v>
      </c>
      <c r="V166" s="51">
        <v>186</v>
      </c>
      <c r="W166" s="26" t="s">
        <v>380</v>
      </c>
      <c r="X166" s="23" t="s">
        <v>4</v>
      </c>
      <c r="Y166" s="23">
        <v>1</v>
      </c>
      <c r="Z166" s="24">
        <f t="shared" si="58"/>
        <v>7557.9831932773113</v>
      </c>
      <c r="AA166" s="25">
        <v>8994</v>
      </c>
      <c r="AB166" s="52">
        <f t="shared" si="59"/>
        <v>0.98705004389815632</v>
      </c>
      <c r="AC166" s="40" t="str">
        <f t="shared" si="72"/>
        <v>SI</v>
      </c>
      <c r="AD166" s="51">
        <v>186</v>
      </c>
      <c r="AE166" s="26" t="s">
        <v>380</v>
      </c>
      <c r="AF166" s="23" t="s">
        <v>4</v>
      </c>
      <c r="AG166" s="23">
        <v>1</v>
      </c>
      <c r="AH166" s="24">
        <f t="shared" si="60"/>
        <v>7657.1428571428578</v>
      </c>
      <c r="AI166" s="25">
        <v>9112</v>
      </c>
      <c r="AJ166" s="40" t="str">
        <f t="shared" si="73"/>
        <v>SI</v>
      </c>
      <c r="AL166" s="53">
        <f t="shared" si="61"/>
        <v>7202.5210084033615</v>
      </c>
      <c r="AM166" s="54">
        <f t="shared" si="62"/>
        <v>1423.4010084033616</v>
      </c>
      <c r="AO166" s="53">
        <f t="shared" si="75"/>
        <v>6522.6321739264513</v>
      </c>
      <c r="AP166" s="53">
        <f t="shared" si="76"/>
        <v>6522.6321739264513</v>
      </c>
      <c r="AQ166" s="55">
        <f t="shared" si="65"/>
        <v>1239.3001130460257</v>
      </c>
      <c r="AR166" s="53">
        <f t="shared" si="66"/>
        <v>7761.9322869724765</v>
      </c>
      <c r="AT166" s="53"/>
      <c r="AU166" s="53"/>
      <c r="AV166" s="53"/>
      <c r="AW166" s="53"/>
    </row>
    <row r="167" spans="2:49" ht="46.5" customHeight="1" thickBot="1" x14ac:dyDescent="0.3">
      <c r="B167" s="49">
        <v>156</v>
      </c>
      <c r="C167" s="62" t="s">
        <v>597</v>
      </c>
      <c r="D167" s="3" t="s">
        <v>4</v>
      </c>
      <c r="E167" s="3">
        <v>1</v>
      </c>
      <c r="F167" s="2" t="s">
        <v>597</v>
      </c>
      <c r="G167" s="3" t="s">
        <v>4</v>
      </c>
      <c r="H167" s="42" t="str">
        <f t="shared" si="70"/>
        <v>SI</v>
      </c>
      <c r="I167" s="4">
        <v>27485.599999999999</v>
      </c>
      <c r="J167" s="4">
        <f t="shared" si="54"/>
        <v>27788.19376146789</v>
      </c>
      <c r="K167" s="4"/>
      <c r="L167" s="4" t="str">
        <f t="shared" si="74"/>
        <v>SI</v>
      </c>
      <c r="N167" s="51">
        <v>191</v>
      </c>
      <c r="O167" s="22" t="s">
        <v>597</v>
      </c>
      <c r="P167" s="23" t="s">
        <v>4</v>
      </c>
      <c r="Q167" s="23">
        <v>1</v>
      </c>
      <c r="R167" s="24">
        <f t="shared" si="56"/>
        <v>38415.966386554624</v>
      </c>
      <c r="S167" s="25">
        <v>45715</v>
      </c>
      <c r="T167" s="52">
        <f t="shared" si="57"/>
        <v>0.9405991522982593</v>
      </c>
      <c r="U167" s="40" t="str">
        <f t="shared" si="71"/>
        <v>SI</v>
      </c>
      <c r="V167" s="51">
        <v>191</v>
      </c>
      <c r="W167" s="26" t="s">
        <v>597</v>
      </c>
      <c r="X167" s="23" t="s">
        <v>4</v>
      </c>
      <c r="Y167" s="23">
        <v>1</v>
      </c>
      <c r="Z167" s="24">
        <f t="shared" si="58"/>
        <v>40310.924369747903</v>
      </c>
      <c r="AA167" s="25">
        <v>47970</v>
      </c>
      <c r="AB167" s="52">
        <f t="shared" si="59"/>
        <v>0.98699641990041564</v>
      </c>
      <c r="AC167" s="40" t="str">
        <f t="shared" si="72"/>
        <v>SI</v>
      </c>
      <c r="AD167" s="51">
        <v>191</v>
      </c>
      <c r="AE167" s="26" t="s">
        <v>597</v>
      </c>
      <c r="AF167" s="23" t="s">
        <v>4</v>
      </c>
      <c r="AG167" s="23">
        <v>1</v>
      </c>
      <c r="AH167" s="24">
        <f t="shared" si="60"/>
        <v>40842.016806722691</v>
      </c>
      <c r="AI167" s="25">
        <v>48602</v>
      </c>
      <c r="AJ167" s="40" t="str">
        <f t="shared" si="73"/>
        <v>SI</v>
      </c>
      <c r="AL167" s="53">
        <f t="shared" si="61"/>
        <v>38415.966386554624</v>
      </c>
      <c r="AM167" s="54">
        <f t="shared" si="62"/>
        <v>10930.366386554626</v>
      </c>
      <c r="AO167" s="53">
        <f t="shared" si="75"/>
        <v>33102.080074011261</v>
      </c>
      <c r="AP167" s="53">
        <f t="shared" si="76"/>
        <v>33102.080074011261</v>
      </c>
      <c r="AQ167" s="55">
        <f t="shared" si="65"/>
        <v>6289.3952140621395</v>
      </c>
      <c r="AR167" s="53">
        <f t="shared" si="66"/>
        <v>39391.475288073401</v>
      </c>
      <c r="AT167" s="53"/>
      <c r="AU167" s="53"/>
      <c r="AV167" s="53"/>
      <c r="AW167" s="53"/>
    </row>
    <row r="168" spans="2:49" ht="46.5" customHeight="1" thickBot="1" x14ac:dyDescent="0.3">
      <c r="B168" s="49">
        <v>157</v>
      </c>
      <c r="C168" s="62" t="s">
        <v>728</v>
      </c>
      <c r="D168" s="3" t="s">
        <v>4</v>
      </c>
      <c r="E168" s="3">
        <v>1</v>
      </c>
      <c r="F168" s="2" t="s">
        <v>728</v>
      </c>
      <c r="G168" s="3" t="s">
        <v>4</v>
      </c>
      <c r="H168" s="42" t="str">
        <f t="shared" si="70"/>
        <v>SI</v>
      </c>
      <c r="I168" s="4">
        <v>40762.160000000003</v>
      </c>
      <c r="J168" s="4">
        <f t="shared" ref="J168:J231" si="77">+I168*(143.26/141.7)</f>
        <v>41210.917724770654</v>
      </c>
      <c r="K168" s="4"/>
      <c r="L168" s="4" t="str">
        <f t="shared" si="74"/>
        <v>SI</v>
      </c>
      <c r="N168" s="51">
        <v>192</v>
      </c>
      <c r="O168" s="22" t="s">
        <v>728</v>
      </c>
      <c r="P168" s="23" t="s">
        <v>4</v>
      </c>
      <c r="Q168" s="23">
        <v>1</v>
      </c>
      <c r="R168" s="24">
        <f t="shared" ref="R168:R231" si="78">+S168/1.19</f>
        <v>50420.168067226892</v>
      </c>
      <c r="S168" s="25">
        <v>60000</v>
      </c>
      <c r="T168" s="52">
        <f t="shared" ref="T168:T231" si="79">+(S168*100%)/AI168</f>
        <v>0.94061578980372484</v>
      </c>
      <c r="U168" s="40" t="str">
        <f t="shared" si="71"/>
        <v>SI</v>
      </c>
      <c r="V168" s="51">
        <v>192</v>
      </c>
      <c r="W168" s="26" t="s">
        <v>728</v>
      </c>
      <c r="X168" s="23" t="s">
        <v>4</v>
      </c>
      <c r="Y168" s="23">
        <v>1</v>
      </c>
      <c r="Z168" s="24">
        <f t="shared" ref="Z168:Z231" si="80">+AA168/1.19</f>
        <v>52906.722689075636</v>
      </c>
      <c r="AA168" s="25">
        <v>62959</v>
      </c>
      <c r="AB168" s="52">
        <f t="shared" ref="AB168:AB231" si="81">+(AA168*100%)/AI168</f>
        <v>0.98700382517087859</v>
      </c>
      <c r="AC168" s="40" t="str">
        <f t="shared" si="72"/>
        <v>SI</v>
      </c>
      <c r="AD168" s="51">
        <v>192</v>
      </c>
      <c r="AE168" s="26" t="s">
        <v>728</v>
      </c>
      <c r="AF168" s="23" t="s">
        <v>4</v>
      </c>
      <c r="AG168" s="23">
        <v>1</v>
      </c>
      <c r="AH168" s="24">
        <f t="shared" ref="AH168:AH231" si="82">+AI168/1.19</f>
        <v>53603.361344537814</v>
      </c>
      <c r="AI168" s="25">
        <v>63788</v>
      </c>
      <c r="AJ168" s="40" t="str">
        <f t="shared" si="73"/>
        <v>SI</v>
      </c>
      <c r="AL168" s="53">
        <f t="shared" ref="AL168:AL231" si="83">MIN(R168,Z168,AH168)</f>
        <v>50420.168067226892</v>
      </c>
      <c r="AM168" s="54">
        <f t="shared" ref="AM168:AM231" si="84">+AL168-I168</f>
        <v>9658.0080672268887</v>
      </c>
      <c r="AO168" s="53">
        <f t="shared" si="75"/>
        <v>45815.542895998777</v>
      </c>
      <c r="AP168" s="53">
        <f t="shared" si="76"/>
        <v>45815.542895998777</v>
      </c>
      <c r="AQ168" s="55">
        <f t="shared" ref="AQ168:AQ231" si="85">+AP168*19%</f>
        <v>8704.9531502397676</v>
      </c>
      <c r="AR168" s="53">
        <f t="shared" ref="AR168:AR231" si="86">+AQ168+AP168</f>
        <v>54520.496046238542</v>
      </c>
      <c r="AT168" s="53"/>
      <c r="AU168" s="53"/>
      <c r="AV168" s="53"/>
      <c r="AW168" s="53"/>
    </row>
    <row r="169" spans="2:49" ht="46.5" customHeight="1" thickBot="1" x14ac:dyDescent="0.3">
      <c r="B169" s="49">
        <v>158</v>
      </c>
      <c r="C169" s="62" t="s">
        <v>729</v>
      </c>
      <c r="D169" s="3" t="s">
        <v>4</v>
      </c>
      <c r="E169" s="3">
        <v>1</v>
      </c>
      <c r="F169" s="2" t="s">
        <v>729</v>
      </c>
      <c r="G169" s="3" t="s">
        <v>4</v>
      </c>
      <c r="H169" s="42" t="str">
        <f t="shared" si="70"/>
        <v>SI</v>
      </c>
      <c r="I169" s="4">
        <v>44474.22</v>
      </c>
      <c r="J169" s="4">
        <f t="shared" si="77"/>
        <v>44963.844440366978</v>
      </c>
      <c r="K169" s="4"/>
      <c r="L169" s="4" t="str">
        <f t="shared" si="74"/>
        <v>SI</v>
      </c>
      <c r="N169" s="51">
        <v>193</v>
      </c>
      <c r="O169" s="22" t="s">
        <v>729</v>
      </c>
      <c r="P169" s="23" t="s">
        <v>4</v>
      </c>
      <c r="Q169" s="23">
        <v>1</v>
      </c>
      <c r="R169" s="24">
        <f t="shared" si="78"/>
        <v>60024.36974789916</v>
      </c>
      <c r="S169" s="25">
        <v>71429</v>
      </c>
      <c r="T169" s="52">
        <f t="shared" si="79"/>
        <v>0.94061022662926819</v>
      </c>
      <c r="U169" s="40" t="str">
        <f t="shared" si="71"/>
        <v>SI</v>
      </c>
      <c r="V169" s="51">
        <v>193</v>
      </c>
      <c r="W169" s="26" t="s">
        <v>729</v>
      </c>
      <c r="X169" s="23" t="s">
        <v>4</v>
      </c>
      <c r="Y169" s="23">
        <v>1</v>
      </c>
      <c r="Z169" s="24">
        <f t="shared" si="80"/>
        <v>62984.873949579836</v>
      </c>
      <c r="AA169" s="25">
        <v>74952</v>
      </c>
      <c r="AB169" s="52">
        <f t="shared" si="81"/>
        <v>0.98700272587208149</v>
      </c>
      <c r="AC169" s="40" t="str">
        <f t="shared" si="72"/>
        <v>SI</v>
      </c>
      <c r="AD169" s="51">
        <v>193</v>
      </c>
      <c r="AE169" s="26" t="s">
        <v>729</v>
      </c>
      <c r="AF169" s="23" t="s">
        <v>4</v>
      </c>
      <c r="AG169" s="23">
        <v>1</v>
      </c>
      <c r="AH169" s="24">
        <f t="shared" si="82"/>
        <v>63814.285714285717</v>
      </c>
      <c r="AI169" s="25">
        <v>75939</v>
      </c>
      <c r="AJ169" s="40" t="str">
        <f t="shared" si="73"/>
        <v>SI</v>
      </c>
      <c r="AL169" s="53">
        <f t="shared" si="83"/>
        <v>60024.36974789916</v>
      </c>
      <c r="AM169" s="54">
        <f t="shared" si="84"/>
        <v>15550.149747899159</v>
      </c>
      <c r="AO169" s="53">
        <f t="shared" si="75"/>
        <v>52494.107094133069</v>
      </c>
      <c r="AP169" s="53">
        <f t="shared" si="76"/>
        <v>52494.107094133069</v>
      </c>
      <c r="AQ169" s="55">
        <f t="shared" si="85"/>
        <v>9973.8803478852824</v>
      </c>
      <c r="AR169" s="53">
        <f t="shared" si="86"/>
        <v>62467.987442018348</v>
      </c>
      <c r="AT169" s="53"/>
      <c r="AU169" s="53"/>
      <c r="AV169" s="53"/>
      <c r="AW169" s="53"/>
    </row>
    <row r="170" spans="2:49" ht="46.5" customHeight="1" thickBot="1" x14ac:dyDescent="0.3">
      <c r="B170" s="49">
        <v>159</v>
      </c>
      <c r="C170" s="62" t="s">
        <v>730</v>
      </c>
      <c r="D170" s="3" t="s">
        <v>4</v>
      </c>
      <c r="E170" s="3">
        <v>1</v>
      </c>
      <c r="F170" s="2" t="s">
        <v>731</v>
      </c>
      <c r="G170" s="3" t="s">
        <v>4</v>
      </c>
      <c r="H170" s="42" t="str">
        <f t="shared" si="70"/>
        <v>SI</v>
      </c>
      <c r="I170" s="4">
        <v>6700.32</v>
      </c>
      <c r="J170" s="4">
        <f t="shared" si="77"/>
        <v>6774.0849908256887</v>
      </c>
      <c r="K170" s="4" t="s">
        <v>171</v>
      </c>
      <c r="L170" s="4" t="str">
        <f t="shared" si="74"/>
        <v>OJO</v>
      </c>
      <c r="N170" s="51">
        <v>194</v>
      </c>
      <c r="O170" s="22" t="s">
        <v>730</v>
      </c>
      <c r="P170" s="23" t="s">
        <v>4</v>
      </c>
      <c r="Q170" s="23">
        <v>1</v>
      </c>
      <c r="R170" s="24">
        <f t="shared" si="78"/>
        <v>8402.5210084033624</v>
      </c>
      <c r="S170" s="25">
        <v>9999</v>
      </c>
      <c r="T170" s="52">
        <f t="shared" si="79"/>
        <v>0.94063969896519284</v>
      </c>
      <c r="U170" s="40" t="str">
        <f t="shared" si="71"/>
        <v>SI</v>
      </c>
      <c r="V170" s="51">
        <v>194</v>
      </c>
      <c r="W170" s="26" t="s">
        <v>730</v>
      </c>
      <c r="X170" s="23" t="s">
        <v>4</v>
      </c>
      <c r="Y170" s="23">
        <v>1</v>
      </c>
      <c r="Z170" s="24">
        <f t="shared" si="80"/>
        <v>8816.8067226890762</v>
      </c>
      <c r="AA170" s="25">
        <v>10492</v>
      </c>
      <c r="AB170" s="52">
        <f t="shared" si="81"/>
        <v>0.98701787394167451</v>
      </c>
      <c r="AC170" s="40" t="str">
        <f t="shared" si="72"/>
        <v>SI</v>
      </c>
      <c r="AD170" s="51">
        <v>194</v>
      </c>
      <c r="AE170" s="26" t="s">
        <v>730</v>
      </c>
      <c r="AF170" s="23" t="s">
        <v>4</v>
      </c>
      <c r="AG170" s="23">
        <v>1</v>
      </c>
      <c r="AH170" s="24">
        <f t="shared" si="82"/>
        <v>8932.773109243697</v>
      </c>
      <c r="AI170" s="25">
        <v>10630</v>
      </c>
      <c r="AJ170" s="40" t="str">
        <f t="shared" si="73"/>
        <v>SI</v>
      </c>
      <c r="AL170" s="53">
        <f t="shared" si="83"/>
        <v>8402.5210084033624</v>
      </c>
      <c r="AM170" s="54">
        <f t="shared" si="84"/>
        <v>1702.2010084033627</v>
      </c>
      <c r="AO170" s="53">
        <f t="shared" si="75"/>
        <v>7588.3029996145251</v>
      </c>
      <c r="AP170" s="53">
        <f t="shared" si="76"/>
        <v>7588.3029996145251</v>
      </c>
      <c r="AQ170" s="55">
        <f t="shared" si="85"/>
        <v>1441.7775699267597</v>
      </c>
      <c r="AR170" s="53">
        <f t="shared" si="86"/>
        <v>9030.0805695412855</v>
      </c>
      <c r="AT170" s="53"/>
      <c r="AU170" s="53"/>
      <c r="AV170" s="53"/>
      <c r="AW170" s="53"/>
    </row>
    <row r="171" spans="2:49" ht="46.5" customHeight="1" thickBot="1" x14ac:dyDescent="0.3">
      <c r="B171" s="49">
        <v>160</v>
      </c>
      <c r="C171" s="62" t="s">
        <v>732</v>
      </c>
      <c r="D171" s="3" t="s">
        <v>4</v>
      </c>
      <c r="E171" s="3">
        <v>1</v>
      </c>
      <c r="F171" s="2" t="s">
        <v>732</v>
      </c>
      <c r="G171" s="3" t="s">
        <v>4</v>
      </c>
      <c r="H171" s="42" t="str">
        <f t="shared" si="70"/>
        <v>SI</v>
      </c>
      <c r="I171" s="4">
        <v>8397.02</v>
      </c>
      <c r="J171" s="4">
        <f t="shared" si="77"/>
        <v>8489.4642568807358</v>
      </c>
      <c r="K171" s="4"/>
      <c r="L171" s="4" t="str">
        <f t="shared" si="74"/>
        <v>SI</v>
      </c>
      <c r="N171" s="51">
        <v>195</v>
      </c>
      <c r="O171" s="22" t="s">
        <v>732</v>
      </c>
      <c r="P171" s="23" t="s">
        <v>4</v>
      </c>
      <c r="Q171" s="23">
        <v>1</v>
      </c>
      <c r="R171" s="24">
        <f t="shared" si="78"/>
        <v>10804.20168067227</v>
      </c>
      <c r="S171" s="25">
        <v>12857</v>
      </c>
      <c r="T171" s="52">
        <f t="shared" si="79"/>
        <v>0.94059550808398562</v>
      </c>
      <c r="U171" s="40" t="str">
        <f t="shared" si="71"/>
        <v>SI</v>
      </c>
      <c r="V171" s="51">
        <v>195</v>
      </c>
      <c r="W171" s="26" t="s">
        <v>732</v>
      </c>
      <c r="X171" s="23" t="s">
        <v>4</v>
      </c>
      <c r="Y171" s="23">
        <v>1</v>
      </c>
      <c r="Z171" s="24">
        <f t="shared" si="80"/>
        <v>11336.974789915967</v>
      </c>
      <c r="AA171" s="25">
        <v>13491</v>
      </c>
      <c r="AB171" s="52">
        <f t="shared" si="81"/>
        <v>0.98697783305289344</v>
      </c>
      <c r="AC171" s="40" t="str">
        <f t="shared" si="72"/>
        <v>SI</v>
      </c>
      <c r="AD171" s="51">
        <v>195</v>
      </c>
      <c r="AE171" s="26" t="s">
        <v>732</v>
      </c>
      <c r="AF171" s="23" t="s">
        <v>4</v>
      </c>
      <c r="AG171" s="23">
        <v>1</v>
      </c>
      <c r="AH171" s="24">
        <f t="shared" si="82"/>
        <v>11486.55462184874</v>
      </c>
      <c r="AI171" s="25">
        <v>13669</v>
      </c>
      <c r="AJ171" s="40" t="str">
        <f t="shared" si="73"/>
        <v>SI</v>
      </c>
      <c r="AL171" s="53">
        <f t="shared" si="83"/>
        <v>10804.20168067227</v>
      </c>
      <c r="AM171" s="54">
        <f t="shared" si="84"/>
        <v>2407.1816806722691</v>
      </c>
      <c r="AO171" s="53">
        <f t="shared" si="75"/>
        <v>9646.8329687765035</v>
      </c>
      <c r="AP171" s="53">
        <f t="shared" si="76"/>
        <v>9646.8329687765035</v>
      </c>
      <c r="AQ171" s="55">
        <f t="shared" si="85"/>
        <v>1832.8982640675356</v>
      </c>
      <c r="AR171" s="53">
        <f t="shared" si="86"/>
        <v>11479.731232844038</v>
      </c>
      <c r="AT171" s="53"/>
      <c r="AU171" s="53"/>
      <c r="AV171" s="53"/>
      <c r="AW171" s="53"/>
    </row>
    <row r="172" spans="2:49" ht="46.5" customHeight="1" thickBot="1" x14ac:dyDescent="0.3">
      <c r="B172" s="49">
        <v>161</v>
      </c>
      <c r="C172" s="62" t="s">
        <v>865</v>
      </c>
      <c r="D172" s="3" t="s">
        <v>4</v>
      </c>
      <c r="E172" s="3">
        <v>1</v>
      </c>
      <c r="F172" s="2" t="s">
        <v>865</v>
      </c>
      <c r="G172" s="3" t="s">
        <v>4</v>
      </c>
      <c r="H172" s="42" t="str">
        <f t="shared" si="70"/>
        <v>SI</v>
      </c>
      <c r="I172" s="4">
        <v>11988.76</v>
      </c>
      <c r="J172" s="4">
        <f t="shared" si="77"/>
        <v>12120.746348623854</v>
      </c>
      <c r="K172" s="4"/>
      <c r="L172" s="4" t="str">
        <f t="shared" si="74"/>
        <v>SI</v>
      </c>
      <c r="N172" s="51">
        <v>196</v>
      </c>
      <c r="O172" s="22" t="s">
        <v>865</v>
      </c>
      <c r="P172" s="23" t="s">
        <v>4</v>
      </c>
      <c r="Q172" s="23">
        <v>1</v>
      </c>
      <c r="R172" s="24">
        <f t="shared" si="78"/>
        <v>14405.882352941177</v>
      </c>
      <c r="S172" s="25">
        <v>17143</v>
      </c>
      <c r="T172" s="52">
        <f t="shared" si="79"/>
        <v>0.94063100137174216</v>
      </c>
      <c r="U172" s="40" t="str">
        <f t="shared" si="71"/>
        <v>SI</v>
      </c>
      <c r="V172" s="51">
        <v>196</v>
      </c>
      <c r="W172" s="26" t="s">
        <v>865</v>
      </c>
      <c r="X172" s="23" t="s">
        <v>4</v>
      </c>
      <c r="Y172" s="23">
        <v>1</v>
      </c>
      <c r="Z172" s="24">
        <f t="shared" si="80"/>
        <v>15115.966386554623</v>
      </c>
      <c r="AA172" s="25">
        <v>17988</v>
      </c>
      <c r="AB172" s="52">
        <f t="shared" si="81"/>
        <v>0.98699588477366251</v>
      </c>
      <c r="AC172" s="40" t="str">
        <f t="shared" si="72"/>
        <v>SI</v>
      </c>
      <c r="AD172" s="51">
        <v>196</v>
      </c>
      <c r="AE172" s="26" t="s">
        <v>865</v>
      </c>
      <c r="AF172" s="23" t="s">
        <v>4</v>
      </c>
      <c r="AG172" s="23">
        <v>1</v>
      </c>
      <c r="AH172" s="24">
        <f t="shared" si="82"/>
        <v>15315.126050420169</v>
      </c>
      <c r="AI172" s="25">
        <v>18225</v>
      </c>
      <c r="AJ172" s="40" t="str">
        <f t="shared" si="73"/>
        <v>SI</v>
      </c>
      <c r="AL172" s="53">
        <f t="shared" si="83"/>
        <v>14405.882352941177</v>
      </c>
      <c r="AM172" s="54">
        <f t="shared" si="84"/>
        <v>2417.1223529411764</v>
      </c>
      <c r="AO172" s="53">
        <f t="shared" si="75"/>
        <v>13263.314350782515</v>
      </c>
      <c r="AP172" s="53">
        <f t="shared" si="76"/>
        <v>13263.314350782515</v>
      </c>
      <c r="AQ172" s="55">
        <f t="shared" si="85"/>
        <v>2520.0297266486778</v>
      </c>
      <c r="AR172" s="53">
        <f t="shared" si="86"/>
        <v>15783.344077431193</v>
      </c>
      <c r="AT172" s="53"/>
      <c r="AU172" s="53"/>
      <c r="AV172" s="53"/>
      <c r="AW172" s="53"/>
    </row>
    <row r="173" spans="2:49" ht="46.5" customHeight="1" thickBot="1" x14ac:dyDescent="0.3">
      <c r="B173" s="49">
        <v>162</v>
      </c>
      <c r="C173" s="62" t="s">
        <v>866</v>
      </c>
      <c r="D173" s="3" t="s">
        <v>4</v>
      </c>
      <c r="E173" s="3">
        <v>1</v>
      </c>
      <c r="F173" s="2" t="s">
        <v>866</v>
      </c>
      <c r="G173" s="3" t="s">
        <v>4</v>
      </c>
      <c r="H173" s="42" t="str">
        <f t="shared" si="70"/>
        <v>SI</v>
      </c>
      <c r="I173" s="4">
        <v>18739.84</v>
      </c>
      <c r="J173" s="4">
        <f t="shared" si="77"/>
        <v>18946.150165137617</v>
      </c>
      <c r="K173" s="4"/>
      <c r="L173" s="4" t="str">
        <f t="shared" si="74"/>
        <v>SI</v>
      </c>
      <c r="N173" s="51">
        <v>197</v>
      </c>
      <c r="O173" s="22" t="s">
        <v>866</v>
      </c>
      <c r="P173" s="23" t="s">
        <v>4</v>
      </c>
      <c r="Q173" s="23">
        <v>1</v>
      </c>
      <c r="R173" s="24">
        <f t="shared" si="78"/>
        <v>22808.403361344539</v>
      </c>
      <c r="S173" s="25">
        <v>27142</v>
      </c>
      <c r="T173" s="52">
        <f t="shared" si="79"/>
        <v>0.94060160798447467</v>
      </c>
      <c r="U173" s="40" t="str">
        <f t="shared" si="71"/>
        <v>SI</v>
      </c>
      <c r="V173" s="51">
        <v>197</v>
      </c>
      <c r="W173" s="26" t="s">
        <v>866</v>
      </c>
      <c r="X173" s="23" t="s">
        <v>4</v>
      </c>
      <c r="Y173" s="23">
        <v>1</v>
      </c>
      <c r="Z173" s="24">
        <f t="shared" si="80"/>
        <v>23933.613445378152</v>
      </c>
      <c r="AA173" s="25">
        <v>28481</v>
      </c>
      <c r="AB173" s="52">
        <f t="shared" si="81"/>
        <v>0.98700443581924036</v>
      </c>
      <c r="AC173" s="40" t="str">
        <f t="shared" si="72"/>
        <v>SI</v>
      </c>
      <c r="AD173" s="51">
        <v>197</v>
      </c>
      <c r="AE173" s="26" t="s">
        <v>866</v>
      </c>
      <c r="AF173" s="23" t="s">
        <v>4</v>
      </c>
      <c r="AG173" s="23">
        <v>1</v>
      </c>
      <c r="AH173" s="24">
        <f t="shared" si="82"/>
        <v>24248.73949579832</v>
      </c>
      <c r="AI173" s="25">
        <v>28856</v>
      </c>
      <c r="AJ173" s="40" t="str">
        <f t="shared" si="73"/>
        <v>SI</v>
      </c>
      <c r="AL173" s="53">
        <f t="shared" si="83"/>
        <v>22808.403361344539</v>
      </c>
      <c r="AM173" s="54">
        <f t="shared" si="84"/>
        <v>4068.5633613445389</v>
      </c>
      <c r="AO173" s="53">
        <f t="shared" si="75"/>
        <v>20877.276763241076</v>
      </c>
      <c r="AP173" s="53">
        <f t="shared" si="76"/>
        <v>20877.276763241076</v>
      </c>
      <c r="AQ173" s="55">
        <f t="shared" si="85"/>
        <v>3966.6825850158043</v>
      </c>
      <c r="AR173" s="53">
        <f t="shared" si="86"/>
        <v>24843.959348256882</v>
      </c>
      <c r="AT173" s="53"/>
      <c r="AU173" s="53"/>
      <c r="AV173" s="53"/>
      <c r="AW173" s="53"/>
    </row>
    <row r="174" spans="2:49" ht="46.5" customHeight="1" thickBot="1" x14ac:dyDescent="0.3">
      <c r="B174" s="49">
        <v>163</v>
      </c>
      <c r="C174" s="62" t="s">
        <v>869</v>
      </c>
      <c r="D174" s="3" t="s">
        <v>4</v>
      </c>
      <c r="E174" s="3">
        <v>1</v>
      </c>
      <c r="F174" s="2" t="s">
        <v>869</v>
      </c>
      <c r="G174" s="3" t="s">
        <v>4</v>
      </c>
      <c r="H174" s="42" t="str">
        <f t="shared" si="70"/>
        <v>SI</v>
      </c>
      <c r="I174" s="4">
        <v>21056.94</v>
      </c>
      <c r="J174" s="4">
        <f t="shared" si="77"/>
        <v>21288.759522935779</v>
      </c>
      <c r="K174" s="4"/>
      <c r="L174" s="4" t="str">
        <f t="shared" si="74"/>
        <v>SI</v>
      </c>
      <c r="N174" s="51">
        <v>198</v>
      </c>
      <c r="O174" s="22" t="s">
        <v>869</v>
      </c>
      <c r="P174" s="23" t="s">
        <v>4</v>
      </c>
      <c r="Q174" s="23">
        <v>1</v>
      </c>
      <c r="R174" s="24">
        <f t="shared" si="78"/>
        <v>30011.764705882353</v>
      </c>
      <c r="S174" s="25">
        <v>35714</v>
      </c>
      <c r="T174" s="52">
        <f t="shared" si="79"/>
        <v>0.94060944454686723</v>
      </c>
      <c r="U174" s="40" t="str">
        <f t="shared" si="71"/>
        <v>SI</v>
      </c>
      <c r="V174" s="51">
        <v>198</v>
      </c>
      <c r="W174" s="26" t="s">
        <v>869</v>
      </c>
      <c r="X174" s="23" t="s">
        <v>4</v>
      </c>
      <c r="Y174" s="23">
        <v>1</v>
      </c>
      <c r="Z174" s="24">
        <f t="shared" si="80"/>
        <v>31491.596638655465</v>
      </c>
      <c r="AA174" s="25">
        <v>37475</v>
      </c>
      <c r="AB174" s="52">
        <f t="shared" si="81"/>
        <v>0.98698938607811637</v>
      </c>
      <c r="AC174" s="40" t="str">
        <f t="shared" si="72"/>
        <v>SI</v>
      </c>
      <c r="AD174" s="51">
        <v>198</v>
      </c>
      <c r="AE174" s="26" t="s">
        <v>869</v>
      </c>
      <c r="AF174" s="23" t="s">
        <v>4</v>
      </c>
      <c r="AG174" s="23">
        <v>1</v>
      </c>
      <c r="AH174" s="24">
        <f t="shared" si="82"/>
        <v>31906.722689075632</v>
      </c>
      <c r="AI174" s="25">
        <v>37969</v>
      </c>
      <c r="AJ174" s="40" t="str">
        <f t="shared" si="73"/>
        <v>SI</v>
      </c>
      <c r="AL174" s="53">
        <f t="shared" si="83"/>
        <v>30011.764705882353</v>
      </c>
      <c r="AM174" s="54">
        <f t="shared" si="84"/>
        <v>8954.8247058823545</v>
      </c>
      <c r="AO174" s="53">
        <f t="shared" si="75"/>
        <v>25650.262114409066</v>
      </c>
      <c r="AP174" s="53">
        <f t="shared" si="76"/>
        <v>25650.262114409066</v>
      </c>
      <c r="AQ174" s="55">
        <f t="shared" si="85"/>
        <v>4873.5498017377231</v>
      </c>
      <c r="AR174" s="53">
        <f t="shared" si="86"/>
        <v>30523.811916146791</v>
      </c>
      <c r="AT174" s="53"/>
      <c r="AU174" s="53"/>
      <c r="AV174" s="53"/>
      <c r="AW174" s="53"/>
    </row>
    <row r="175" spans="2:49" ht="46.5" customHeight="1" thickBot="1" x14ac:dyDescent="0.3">
      <c r="B175" s="49">
        <v>164</v>
      </c>
      <c r="C175" s="62" t="s">
        <v>870</v>
      </c>
      <c r="D175" s="3" t="s">
        <v>4</v>
      </c>
      <c r="E175" s="3">
        <v>1</v>
      </c>
      <c r="F175" s="2" t="s">
        <v>870</v>
      </c>
      <c r="G175" s="3" t="s">
        <v>4</v>
      </c>
      <c r="H175" s="42" t="str">
        <f t="shared" si="70"/>
        <v>SI</v>
      </c>
      <c r="I175" s="4">
        <v>27608.74</v>
      </c>
      <c r="J175" s="4">
        <f t="shared" si="77"/>
        <v>27912.689431192666</v>
      </c>
      <c r="K175" s="4"/>
      <c r="L175" s="4" t="str">
        <f t="shared" si="74"/>
        <v>SI</v>
      </c>
      <c r="N175" s="51">
        <v>199</v>
      </c>
      <c r="O175" s="22" t="s">
        <v>870</v>
      </c>
      <c r="P175" s="23" t="s">
        <v>4</v>
      </c>
      <c r="Q175" s="23">
        <v>1</v>
      </c>
      <c r="R175" s="24">
        <f t="shared" si="78"/>
        <v>36014.285714285717</v>
      </c>
      <c r="S175" s="25">
        <v>42857</v>
      </c>
      <c r="T175" s="52">
        <f t="shared" si="79"/>
        <v>0.94060970524328946</v>
      </c>
      <c r="U175" s="40" t="str">
        <f t="shared" si="71"/>
        <v>SI</v>
      </c>
      <c r="V175" s="51">
        <v>199</v>
      </c>
      <c r="W175" s="26" t="s">
        <v>870</v>
      </c>
      <c r="X175" s="23" t="s">
        <v>4</v>
      </c>
      <c r="Y175" s="23">
        <v>1</v>
      </c>
      <c r="Z175" s="24">
        <f t="shared" si="80"/>
        <v>37790.756302521011</v>
      </c>
      <c r="AA175" s="25">
        <v>44971</v>
      </c>
      <c r="AB175" s="52">
        <f t="shared" si="81"/>
        <v>0.98700700129491037</v>
      </c>
      <c r="AC175" s="40" t="str">
        <f t="shared" si="72"/>
        <v>SI</v>
      </c>
      <c r="AD175" s="51">
        <v>199</v>
      </c>
      <c r="AE175" s="26" t="s">
        <v>870</v>
      </c>
      <c r="AF175" s="23" t="s">
        <v>4</v>
      </c>
      <c r="AG175" s="23">
        <v>1</v>
      </c>
      <c r="AH175" s="24">
        <f t="shared" si="82"/>
        <v>38288.23529411765</v>
      </c>
      <c r="AI175" s="25">
        <v>45563</v>
      </c>
      <c r="AJ175" s="40" t="str">
        <f t="shared" si="73"/>
        <v>SI</v>
      </c>
      <c r="AL175" s="53">
        <f t="shared" si="83"/>
        <v>36014.285714285717</v>
      </c>
      <c r="AM175" s="54">
        <f t="shared" si="84"/>
        <v>8405.5457142857158</v>
      </c>
      <c r="AO175" s="53">
        <f t="shared" si="75"/>
        <v>31963.487572739192</v>
      </c>
      <c r="AP175" s="53">
        <f t="shared" si="76"/>
        <v>31963.487572739192</v>
      </c>
      <c r="AQ175" s="55">
        <f t="shared" si="85"/>
        <v>6073.0626388204464</v>
      </c>
      <c r="AR175" s="53">
        <f t="shared" si="86"/>
        <v>38036.550211559639</v>
      </c>
      <c r="AT175" s="53"/>
      <c r="AU175" s="53"/>
      <c r="AV175" s="53"/>
      <c r="AW175" s="53"/>
    </row>
    <row r="176" spans="2:49" ht="46.5" customHeight="1" thickBot="1" x14ac:dyDescent="0.3">
      <c r="B176" s="49">
        <v>165</v>
      </c>
      <c r="C176" s="62" t="s">
        <v>880</v>
      </c>
      <c r="D176" s="3" t="s">
        <v>4</v>
      </c>
      <c r="E176" s="3">
        <v>1</v>
      </c>
      <c r="F176" s="2" t="s">
        <v>881</v>
      </c>
      <c r="G176" s="3" t="s">
        <v>4</v>
      </c>
      <c r="H176" s="42" t="str">
        <f t="shared" si="70"/>
        <v>SI</v>
      </c>
      <c r="I176" s="4">
        <v>22569.4</v>
      </c>
      <c r="J176" s="4">
        <f t="shared" si="77"/>
        <v>22817.870458715599</v>
      </c>
      <c r="K176" s="4" t="s">
        <v>171</v>
      </c>
      <c r="L176" s="4" t="str">
        <f t="shared" si="74"/>
        <v>OJO</v>
      </c>
      <c r="N176" s="51">
        <v>209</v>
      </c>
      <c r="O176" s="22" t="s">
        <v>880</v>
      </c>
      <c r="P176" s="23" t="s">
        <v>4</v>
      </c>
      <c r="Q176" s="23">
        <v>1</v>
      </c>
      <c r="R176" s="24">
        <f t="shared" si="78"/>
        <v>38415.966386554624</v>
      </c>
      <c r="S176" s="25">
        <v>45715</v>
      </c>
      <c r="T176" s="52">
        <f t="shared" si="79"/>
        <v>0.9405991522982593</v>
      </c>
      <c r="U176" s="40" t="str">
        <f t="shared" si="71"/>
        <v>SI</v>
      </c>
      <c r="V176" s="51">
        <v>209</v>
      </c>
      <c r="W176" s="26" t="s">
        <v>880</v>
      </c>
      <c r="X176" s="23" t="s">
        <v>4</v>
      </c>
      <c r="Y176" s="23">
        <v>1</v>
      </c>
      <c r="Z176" s="24">
        <f t="shared" si="80"/>
        <v>40310.924369747903</v>
      </c>
      <c r="AA176" s="25">
        <v>47970</v>
      </c>
      <c r="AB176" s="52">
        <f t="shared" si="81"/>
        <v>0.98699641990041564</v>
      </c>
      <c r="AC176" s="40" t="str">
        <f t="shared" si="72"/>
        <v>SI</v>
      </c>
      <c r="AD176" s="51">
        <v>209</v>
      </c>
      <c r="AE176" s="26" t="s">
        <v>880</v>
      </c>
      <c r="AF176" s="23" t="s">
        <v>4</v>
      </c>
      <c r="AG176" s="23">
        <v>1</v>
      </c>
      <c r="AH176" s="24">
        <f t="shared" si="82"/>
        <v>40842.016806722691</v>
      </c>
      <c r="AI176" s="25">
        <v>48602</v>
      </c>
      <c r="AJ176" s="40" t="str">
        <f t="shared" si="73"/>
        <v>SI</v>
      </c>
      <c r="AL176" s="53">
        <f t="shared" si="83"/>
        <v>38415.966386554624</v>
      </c>
      <c r="AM176" s="54">
        <f t="shared" si="84"/>
        <v>15846.566386554623</v>
      </c>
      <c r="AO176" s="53">
        <f t="shared" si="75"/>
        <v>30616.918422635114</v>
      </c>
      <c r="AP176" s="53">
        <f t="shared" si="76"/>
        <v>30616.918422635114</v>
      </c>
      <c r="AQ176" s="55">
        <f t="shared" si="85"/>
        <v>5817.2145003006717</v>
      </c>
      <c r="AR176" s="53">
        <f t="shared" si="86"/>
        <v>36434.132922935787</v>
      </c>
      <c r="AT176" s="53"/>
      <c r="AU176" s="53"/>
      <c r="AV176" s="53"/>
      <c r="AW176" s="53"/>
    </row>
    <row r="177" spans="2:49" ht="46.5" customHeight="1" thickBot="1" x14ac:dyDescent="0.3">
      <c r="B177" s="49">
        <v>166</v>
      </c>
      <c r="C177" s="62" t="s">
        <v>882</v>
      </c>
      <c r="D177" s="3" t="s">
        <v>4</v>
      </c>
      <c r="E177" s="3">
        <v>1</v>
      </c>
      <c r="F177" s="2" t="s">
        <v>883</v>
      </c>
      <c r="G177" s="3" t="s">
        <v>4</v>
      </c>
      <c r="H177" s="42" t="str">
        <f t="shared" si="70"/>
        <v>SI</v>
      </c>
      <c r="I177" s="4">
        <v>36879.019999999997</v>
      </c>
      <c r="J177" s="4">
        <f t="shared" si="77"/>
        <v>37285.027559633025</v>
      </c>
      <c r="K177" s="4" t="s">
        <v>171</v>
      </c>
      <c r="L177" s="4" t="str">
        <f t="shared" si="74"/>
        <v>OJO</v>
      </c>
      <c r="N177" s="51">
        <v>210</v>
      </c>
      <c r="O177" s="22" t="s">
        <v>882</v>
      </c>
      <c r="P177" s="23" t="s">
        <v>4</v>
      </c>
      <c r="Q177" s="23">
        <v>1</v>
      </c>
      <c r="R177" s="24">
        <f t="shared" si="78"/>
        <v>54021.848739495799</v>
      </c>
      <c r="S177" s="25">
        <v>64286</v>
      </c>
      <c r="T177" s="52">
        <f t="shared" si="79"/>
        <v>0.94062390261032425</v>
      </c>
      <c r="U177" s="40" t="str">
        <f t="shared" si="71"/>
        <v>SI</v>
      </c>
      <c r="V177" s="51">
        <v>210</v>
      </c>
      <c r="W177" s="26" t="s">
        <v>882</v>
      </c>
      <c r="X177" s="23" t="s">
        <v>4</v>
      </c>
      <c r="Y177" s="23">
        <v>1</v>
      </c>
      <c r="Z177" s="24">
        <f t="shared" si="80"/>
        <v>56685.71428571429</v>
      </c>
      <c r="AA177" s="25">
        <v>67456</v>
      </c>
      <c r="AB177" s="52">
        <f t="shared" si="81"/>
        <v>0.98700690623902609</v>
      </c>
      <c r="AC177" s="40" t="str">
        <f t="shared" si="72"/>
        <v>SI</v>
      </c>
      <c r="AD177" s="51">
        <v>210</v>
      </c>
      <c r="AE177" s="26" t="s">
        <v>882</v>
      </c>
      <c r="AF177" s="23" t="s">
        <v>4</v>
      </c>
      <c r="AG177" s="23">
        <v>1</v>
      </c>
      <c r="AH177" s="24">
        <f t="shared" si="82"/>
        <v>57431.932773109249</v>
      </c>
      <c r="AI177" s="25">
        <v>68344</v>
      </c>
      <c r="AJ177" s="40" t="str">
        <f t="shared" si="73"/>
        <v>SI</v>
      </c>
      <c r="AL177" s="53">
        <f t="shared" si="83"/>
        <v>54021.848739495799</v>
      </c>
      <c r="AM177" s="54">
        <f t="shared" si="84"/>
        <v>17142.828739495802</v>
      </c>
      <c r="AO177" s="53">
        <f t="shared" si="75"/>
        <v>45653.438149564412</v>
      </c>
      <c r="AP177" s="53">
        <f t="shared" si="76"/>
        <v>45653.438149564412</v>
      </c>
      <c r="AQ177" s="55">
        <f t="shared" si="85"/>
        <v>8674.1532484172385</v>
      </c>
      <c r="AR177" s="53">
        <f t="shared" si="86"/>
        <v>54327.591397981654</v>
      </c>
      <c r="AT177" s="53"/>
      <c r="AU177" s="53"/>
      <c r="AV177" s="53"/>
      <c r="AW177" s="53"/>
    </row>
    <row r="178" spans="2:49" ht="46.5" customHeight="1" thickBot="1" x14ac:dyDescent="0.3">
      <c r="B178" s="49">
        <v>167</v>
      </c>
      <c r="C178" s="62" t="s">
        <v>884</v>
      </c>
      <c r="D178" s="3" t="s">
        <v>4</v>
      </c>
      <c r="E178" s="3">
        <v>1</v>
      </c>
      <c r="F178" s="2" t="s">
        <v>885</v>
      </c>
      <c r="G178" s="3" t="s">
        <v>4</v>
      </c>
      <c r="H178" s="42" t="str">
        <f t="shared" si="70"/>
        <v>SI</v>
      </c>
      <c r="I178" s="4">
        <v>20049.259999999998</v>
      </c>
      <c r="J178" s="4">
        <f t="shared" si="77"/>
        <v>20269.985798165137</v>
      </c>
      <c r="K178" s="4" t="s">
        <v>171</v>
      </c>
      <c r="L178" s="4" t="str">
        <f t="shared" si="74"/>
        <v>OJO</v>
      </c>
      <c r="N178" s="51">
        <v>211</v>
      </c>
      <c r="O178" s="22" t="s">
        <v>884</v>
      </c>
      <c r="P178" s="23" t="s">
        <v>4</v>
      </c>
      <c r="Q178" s="23">
        <v>1</v>
      </c>
      <c r="R178" s="24">
        <f t="shared" si="78"/>
        <v>33612.60504201681</v>
      </c>
      <c r="S178" s="25">
        <v>39999</v>
      </c>
      <c r="T178" s="52">
        <f t="shared" si="79"/>
        <v>0.94059964726631395</v>
      </c>
      <c r="U178" s="40" t="str">
        <f t="shared" si="71"/>
        <v>SI</v>
      </c>
      <c r="V178" s="51">
        <v>211</v>
      </c>
      <c r="W178" s="26" t="s">
        <v>884</v>
      </c>
      <c r="X178" s="23" t="s">
        <v>4</v>
      </c>
      <c r="Y178" s="23">
        <v>1</v>
      </c>
      <c r="Z178" s="24">
        <f t="shared" si="80"/>
        <v>35270.588235294119</v>
      </c>
      <c r="AA178" s="25">
        <v>41972</v>
      </c>
      <c r="AB178" s="52">
        <f t="shared" si="81"/>
        <v>0.98699588477366251</v>
      </c>
      <c r="AC178" s="40" t="str">
        <f t="shared" si="72"/>
        <v>SI</v>
      </c>
      <c r="AD178" s="51">
        <v>211</v>
      </c>
      <c r="AE178" s="26" t="s">
        <v>884</v>
      </c>
      <c r="AF178" s="23" t="s">
        <v>4</v>
      </c>
      <c r="AG178" s="23">
        <v>1</v>
      </c>
      <c r="AH178" s="24">
        <f t="shared" si="82"/>
        <v>35735.294117647063</v>
      </c>
      <c r="AI178" s="25">
        <v>42525</v>
      </c>
      <c r="AJ178" s="40" t="str">
        <f t="shared" si="73"/>
        <v>SI</v>
      </c>
      <c r="AL178" s="53">
        <f t="shared" si="83"/>
        <v>33612.60504201681</v>
      </c>
      <c r="AM178" s="54">
        <f t="shared" si="84"/>
        <v>13563.345042016812</v>
      </c>
      <c r="AO178" s="53">
        <f t="shared" si="75"/>
        <v>26941.295420090973</v>
      </c>
      <c r="AP178" s="53">
        <f t="shared" si="76"/>
        <v>26941.295420090973</v>
      </c>
      <c r="AQ178" s="55">
        <f t="shared" si="85"/>
        <v>5118.8461298172851</v>
      </c>
      <c r="AR178" s="53">
        <f t="shared" si="86"/>
        <v>32060.141549908258</v>
      </c>
      <c r="AT178" s="53"/>
      <c r="AU178" s="53"/>
      <c r="AV178" s="53"/>
      <c r="AW178" s="53"/>
    </row>
    <row r="179" spans="2:49" ht="46.5" customHeight="1" thickBot="1" x14ac:dyDescent="0.3">
      <c r="B179" s="49">
        <v>168</v>
      </c>
      <c r="C179" s="62" t="s">
        <v>886</v>
      </c>
      <c r="D179" s="3" t="s">
        <v>4</v>
      </c>
      <c r="E179" s="3">
        <v>1</v>
      </c>
      <c r="F179" s="2" t="s">
        <v>887</v>
      </c>
      <c r="G179" s="3" t="s">
        <v>4</v>
      </c>
      <c r="H179" s="42" t="str">
        <f t="shared" si="70"/>
        <v>SI</v>
      </c>
      <c r="I179" s="4">
        <v>32646.2</v>
      </c>
      <c r="J179" s="4">
        <f t="shared" si="77"/>
        <v>33005.607706422023</v>
      </c>
      <c r="K179" s="4" t="s">
        <v>171</v>
      </c>
      <c r="L179" s="4" t="str">
        <f t="shared" si="74"/>
        <v>OJO</v>
      </c>
      <c r="N179" s="51">
        <v>212</v>
      </c>
      <c r="O179" s="22" t="s">
        <v>886</v>
      </c>
      <c r="P179" s="23" t="s">
        <v>4</v>
      </c>
      <c r="Q179" s="23">
        <v>1</v>
      </c>
      <c r="R179" s="24">
        <f t="shared" si="78"/>
        <v>50420.168067226892</v>
      </c>
      <c r="S179" s="25">
        <v>60000</v>
      </c>
      <c r="T179" s="52">
        <f t="shared" si="79"/>
        <v>0.94061578980372484</v>
      </c>
      <c r="U179" s="40" t="str">
        <f t="shared" si="71"/>
        <v>SI</v>
      </c>
      <c r="V179" s="51">
        <v>212</v>
      </c>
      <c r="W179" s="26" t="s">
        <v>886</v>
      </c>
      <c r="X179" s="23" t="s">
        <v>4</v>
      </c>
      <c r="Y179" s="23">
        <v>1</v>
      </c>
      <c r="Z179" s="24">
        <f t="shared" si="80"/>
        <v>52906.722689075636</v>
      </c>
      <c r="AA179" s="25">
        <v>62959</v>
      </c>
      <c r="AB179" s="52">
        <f t="shared" si="81"/>
        <v>0.98700382517087859</v>
      </c>
      <c r="AC179" s="40" t="str">
        <f t="shared" si="72"/>
        <v>SI</v>
      </c>
      <c r="AD179" s="51">
        <v>212</v>
      </c>
      <c r="AE179" s="26" t="s">
        <v>886</v>
      </c>
      <c r="AF179" s="23" t="s">
        <v>4</v>
      </c>
      <c r="AG179" s="23">
        <v>1</v>
      </c>
      <c r="AH179" s="24">
        <f t="shared" si="82"/>
        <v>53603.361344537814</v>
      </c>
      <c r="AI179" s="25">
        <v>63788</v>
      </c>
      <c r="AJ179" s="40" t="str">
        <f t="shared" si="73"/>
        <v>SI</v>
      </c>
      <c r="AL179" s="53">
        <f t="shared" si="83"/>
        <v>50420.168067226892</v>
      </c>
      <c r="AM179" s="54">
        <f t="shared" si="84"/>
        <v>17773.968067226891</v>
      </c>
      <c r="AO179" s="53">
        <f t="shared" si="75"/>
        <v>41712.887886824457</v>
      </c>
      <c r="AP179" s="53">
        <f t="shared" si="76"/>
        <v>41712.887886824457</v>
      </c>
      <c r="AQ179" s="55">
        <f t="shared" si="85"/>
        <v>7925.448698496647</v>
      </c>
      <c r="AR179" s="53">
        <f t="shared" si="86"/>
        <v>49638.336585321107</v>
      </c>
      <c r="AT179" s="53"/>
      <c r="AU179" s="53"/>
      <c r="AV179" s="53"/>
      <c r="AW179" s="53"/>
    </row>
    <row r="180" spans="2:49" ht="46.5" customHeight="1" thickBot="1" x14ac:dyDescent="0.3">
      <c r="B180" s="49">
        <v>169</v>
      </c>
      <c r="C180" s="62" t="s">
        <v>888</v>
      </c>
      <c r="D180" s="3" t="s">
        <v>4</v>
      </c>
      <c r="E180" s="3">
        <v>1</v>
      </c>
      <c r="F180" s="2" t="s">
        <v>888</v>
      </c>
      <c r="G180" s="3" t="s">
        <v>4</v>
      </c>
      <c r="H180" s="42" t="str">
        <f t="shared" si="70"/>
        <v>SI</v>
      </c>
      <c r="I180" s="4">
        <v>46251.76</v>
      </c>
      <c r="J180" s="4">
        <f t="shared" si="77"/>
        <v>46760.953688073401</v>
      </c>
      <c r="K180" s="4"/>
      <c r="L180" s="4" t="str">
        <f t="shared" si="74"/>
        <v>SI</v>
      </c>
      <c r="N180" s="51">
        <v>213</v>
      </c>
      <c r="O180" s="22" t="s">
        <v>888</v>
      </c>
      <c r="P180" s="23" t="s">
        <v>4</v>
      </c>
      <c r="Q180" s="23">
        <v>1</v>
      </c>
      <c r="R180" s="24">
        <f t="shared" si="78"/>
        <v>60024.36974789916</v>
      </c>
      <c r="S180" s="25">
        <v>71429</v>
      </c>
      <c r="T180" s="52">
        <f t="shared" si="79"/>
        <v>0.94061022662926819</v>
      </c>
      <c r="U180" s="40" t="str">
        <f t="shared" si="71"/>
        <v>SI</v>
      </c>
      <c r="V180" s="51">
        <v>213</v>
      </c>
      <c r="W180" s="26" t="s">
        <v>888</v>
      </c>
      <c r="X180" s="23" t="s">
        <v>4</v>
      </c>
      <c r="Y180" s="23">
        <v>1</v>
      </c>
      <c r="Z180" s="24">
        <f t="shared" si="80"/>
        <v>62984.873949579836</v>
      </c>
      <c r="AA180" s="25">
        <v>74952</v>
      </c>
      <c r="AB180" s="52">
        <f t="shared" si="81"/>
        <v>0.98700272587208149</v>
      </c>
      <c r="AC180" s="40" t="str">
        <f t="shared" si="72"/>
        <v>SI</v>
      </c>
      <c r="AD180" s="51">
        <v>213</v>
      </c>
      <c r="AE180" s="26" t="s">
        <v>888</v>
      </c>
      <c r="AF180" s="23" t="s">
        <v>4</v>
      </c>
      <c r="AG180" s="23">
        <v>1</v>
      </c>
      <c r="AH180" s="24">
        <f t="shared" si="82"/>
        <v>63814.285714285717</v>
      </c>
      <c r="AI180" s="25">
        <v>75939</v>
      </c>
      <c r="AJ180" s="40" t="str">
        <f t="shared" si="73"/>
        <v>SI</v>
      </c>
      <c r="AL180" s="53">
        <f t="shared" si="83"/>
        <v>60024.36974789916</v>
      </c>
      <c r="AM180" s="54">
        <f t="shared" si="84"/>
        <v>13772.609747899158</v>
      </c>
      <c r="AO180" s="53">
        <f t="shared" si="75"/>
        <v>53392.661717986281</v>
      </c>
      <c r="AP180" s="53">
        <f t="shared" si="76"/>
        <v>53392.661717986281</v>
      </c>
      <c r="AQ180" s="55">
        <f t="shared" si="85"/>
        <v>10144.605726417394</v>
      </c>
      <c r="AR180" s="53">
        <f t="shared" si="86"/>
        <v>63537.267444403675</v>
      </c>
      <c r="AT180" s="53"/>
      <c r="AU180" s="53"/>
      <c r="AV180" s="53"/>
      <c r="AW180" s="53"/>
    </row>
    <row r="181" spans="2:49" ht="46.5" customHeight="1" thickBot="1" x14ac:dyDescent="0.3">
      <c r="B181" s="49">
        <v>170</v>
      </c>
      <c r="C181" s="62" t="s">
        <v>960</v>
      </c>
      <c r="D181" s="3" t="s">
        <v>4</v>
      </c>
      <c r="E181" s="3">
        <v>1</v>
      </c>
      <c r="F181" s="2" t="s">
        <v>960</v>
      </c>
      <c r="G181" s="3" t="s">
        <v>4</v>
      </c>
      <c r="H181" s="42" t="str">
        <f t="shared" si="70"/>
        <v>SI</v>
      </c>
      <c r="I181" s="4">
        <v>10634.22</v>
      </c>
      <c r="J181" s="4">
        <f t="shared" si="77"/>
        <v>10751.293981651377</v>
      </c>
      <c r="K181" s="4"/>
      <c r="L181" s="4" t="str">
        <f t="shared" si="74"/>
        <v>SI</v>
      </c>
      <c r="N181" s="51">
        <v>214</v>
      </c>
      <c r="O181" s="22" t="s">
        <v>960</v>
      </c>
      <c r="P181" s="23" t="s">
        <v>4</v>
      </c>
      <c r="Q181" s="23">
        <v>1</v>
      </c>
      <c r="R181" s="24">
        <f t="shared" si="78"/>
        <v>18007.563025210085</v>
      </c>
      <c r="S181" s="25">
        <v>21429</v>
      </c>
      <c r="T181" s="52">
        <f t="shared" si="79"/>
        <v>0.94061100869107195</v>
      </c>
      <c r="U181" s="40" t="str">
        <f t="shared" si="71"/>
        <v>SI</v>
      </c>
      <c r="V181" s="51">
        <v>214</v>
      </c>
      <c r="W181" s="26" t="s">
        <v>960</v>
      </c>
      <c r="X181" s="23" t="s">
        <v>4</v>
      </c>
      <c r="Y181" s="23">
        <v>1</v>
      </c>
      <c r="Z181" s="24">
        <f t="shared" si="80"/>
        <v>18895.798319327732</v>
      </c>
      <c r="AA181" s="25">
        <v>22486</v>
      </c>
      <c r="AB181" s="52">
        <f t="shared" si="81"/>
        <v>0.9870072864542182</v>
      </c>
      <c r="AC181" s="40" t="str">
        <f t="shared" si="72"/>
        <v>SI</v>
      </c>
      <c r="AD181" s="51">
        <v>214</v>
      </c>
      <c r="AE181" s="26" t="s">
        <v>960</v>
      </c>
      <c r="AF181" s="23" t="s">
        <v>4</v>
      </c>
      <c r="AG181" s="23">
        <v>1</v>
      </c>
      <c r="AH181" s="24">
        <f t="shared" si="82"/>
        <v>19144.537815126052</v>
      </c>
      <c r="AI181" s="25">
        <v>22782</v>
      </c>
      <c r="AJ181" s="40" t="str">
        <f t="shared" si="73"/>
        <v>SI</v>
      </c>
      <c r="AL181" s="53">
        <f t="shared" si="83"/>
        <v>18007.563025210085</v>
      </c>
      <c r="AM181" s="54">
        <f t="shared" si="84"/>
        <v>7373.3430252100861</v>
      </c>
      <c r="AO181" s="53">
        <f t="shared" si="75"/>
        <v>14379.428503430732</v>
      </c>
      <c r="AP181" s="53">
        <f t="shared" si="76"/>
        <v>14379.428503430732</v>
      </c>
      <c r="AQ181" s="55">
        <f t="shared" si="85"/>
        <v>2732.0914156518393</v>
      </c>
      <c r="AR181" s="53">
        <f t="shared" si="86"/>
        <v>17111.519919082573</v>
      </c>
      <c r="AT181" s="53"/>
      <c r="AU181" s="53"/>
      <c r="AV181" s="53"/>
      <c r="AW181" s="53"/>
    </row>
    <row r="182" spans="2:49" ht="46.5" customHeight="1" thickBot="1" x14ac:dyDescent="0.3">
      <c r="B182" s="49">
        <v>171</v>
      </c>
      <c r="C182" s="62" t="s">
        <v>961</v>
      </c>
      <c r="D182" s="3" t="s">
        <v>4</v>
      </c>
      <c r="E182" s="3">
        <v>1</v>
      </c>
      <c r="F182" s="2" t="s">
        <v>961</v>
      </c>
      <c r="G182" s="3" t="s">
        <v>4</v>
      </c>
      <c r="H182" s="42" t="str">
        <f t="shared" si="70"/>
        <v>SI</v>
      </c>
      <c r="I182" s="4">
        <v>16000.68</v>
      </c>
      <c r="J182" s="4">
        <f t="shared" si="77"/>
        <v>16176.834275229359</v>
      </c>
      <c r="K182" s="4"/>
      <c r="L182" s="4" t="str">
        <f t="shared" si="74"/>
        <v>SI</v>
      </c>
      <c r="N182" s="51">
        <v>215</v>
      </c>
      <c r="O182" s="22" t="s">
        <v>961</v>
      </c>
      <c r="P182" s="23" t="s">
        <v>4</v>
      </c>
      <c r="Q182" s="23">
        <v>1</v>
      </c>
      <c r="R182" s="24">
        <f t="shared" si="78"/>
        <v>21608.403361344539</v>
      </c>
      <c r="S182" s="25">
        <v>25714</v>
      </c>
      <c r="T182" s="52">
        <f t="shared" si="79"/>
        <v>0.94062991549914032</v>
      </c>
      <c r="U182" s="40" t="str">
        <f t="shared" si="71"/>
        <v>SI</v>
      </c>
      <c r="V182" s="51">
        <v>215</v>
      </c>
      <c r="W182" s="26" t="s">
        <v>961</v>
      </c>
      <c r="X182" s="23" t="s">
        <v>4</v>
      </c>
      <c r="Y182" s="23">
        <v>1</v>
      </c>
      <c r="Z182" s="24">
        <f t="shared" si="80"/>
        <v>22673.949579831933</v>
      </c>
      <c r="AA182" s="25">
        <v>26982</v>
      </c>
      <c r="AB182" s="52">
        <f t="shared" si="81"/>
        <v>0.98701393715477193</v>
      </c>
      <c r="AC182" s="40" t="str">
        <f t="shared" si="72"/>
        <v>SI</v>
      </c>
      <c r="AD182" s="51">
        <v>215</v>
      </c>
      <c r="AE182" s="26" t="s">
        <v>961</v>
      </c>
      <c r="AF182" s="23" t="s">
        <v>4</v>
      </c>
      <c r="AG182" s="23">
        <v>1</v>
      </c>
      <c r="AH182" s="24">
        <f t="shared" si="82"/>
        <v>22972.268907563026</v>
      </c>
      <c r="AI182" s="25">
        <v>27337</v>
      </c>
      <c r="AJ182" s="40" t="str">
        <f t="shared" si="73"/>
        <v>SI</v>
      </c>
      <c r="AL182" s="53">
        <f t="shared" si="83"/>
        <v>21608.403361344539</v>
      </c>
      <c r="AM182" s="54">
        <f t="shared" si="84"/>
        <v>5607.7233613445387</v>
      </c>
      <c r="AO182" s="53">
        <f t="shared" si="75"/>
        <v>18892.618818286948</v>
      </c>
      <c r="AP182" s="53">
        <f t="shared" si="76"/>
        <v>18892.618818286948</v>
      </c>
      <c r="AQ182" s="55">
        <f t="shared" si="85"/>
        <v>3589.59757547452</v>
      </c>
      <c r="AR182" s="53">
        <f t="shared" si="86"/>
        <v>22482.216393761468</v>
      </c>
      <c r="AT182" s="53"/>
      <c r="AU182" s="53"/>
      <c r="AV182" s="53"/>
      <c r="AW182" s="53"/>
    </row>
    <row r="183" spans="2:49" ht="46.5" customHeight="1" thickBot="1" x14ac:dyDescent="0.3">
      <c r="B183" s="49">
        <v>172</v>
      </c>
      <c r="C183" s="62" t="s">
        <v>985</v>
      </c>
      <c r="D183" s="3" t="s">
        <v>4</v>
      </c>
      <c r="E183" s="3">
        <v>1</v>
      </c>
      <c r="F183" s="2" t="s">
        <v>985</v>
      </c>
      <c r="G183" s="3" t="s">
        <v>4</v>
      </c>
      <c r="H183" s="42" t="str">
        <f t="shared" si="70"/>
        <v>SI</v>
      </c>
      <c r="I183" s="4">
        <v>1539.72</v>
      </c>
      <c r="J183" s="4">
        <f t="shared" si="77"/>
        <v>1556.6710458715597</v>
      </c>
      <c r="K183" s="4"/>
      <c r="L183" s="4" t="str">
        <f t="shared" si="74"/>
        <v>SI</v>
      </c>
      <c r="N183" s="51">
        <v>216</v>
      </c>
      <c r="O183" s="22" t="s">
        <v>985</v>
      </c>
      <c r="P183" s="23" t="s">
        <v>4</v>
      </c>
      <c r="Q183" s="23">
        <v>1</v>
      </c>
      <c r="R183" s="24">
        <f t="shared" si="78"/>
        <v>2401.6806722689075</v>
      </c>
      <c r="S183" s="25">
        <v>2858</v>
      </c>
      <c r="T183" s="52">
        <f t="shared" si="79"/>
        <v>0.94044093451793354</v>
      </c>
      <c r="U183" s="40" t="str">
        <f t="shared" si="71"/>
        <v>SI</v>
      </c>
      <c r="V183" s="51">
        <v>216</v>
      </c>
      <c r="W183" s="26" t="s">
        <v>985</v>
      </c>
      <c r="X183" s="23" t="s">
        <v>4</v>
      </c>
      <c r="Y183" s="23">
        <v>1</v>
      </c>
      <c r="Z183" s="24">
        <f t="shared" si="80"/>
        <v>2520.1680672268908</v>
      </c>
      <c r="AA183" s="25">
        <v>2999</v>
      </c>
      <c r="AB183" s="52">
        <f t="shared" si="81"/>
        <v>0.98683777558407371</v>
      </c>
      <c r="AC183" s="40" t="str">
        <f t="shared" si="72"/>
        <v>SI</v>
      </c>
      <c r="AD183" s="51">
        <v>216</v>
      </c>
      <c r="AE183" s="26" t="s">
        <v>985</v>
      </c>
      <c r="AF183" s="23" t="s">
        <v>4</v>
      </c>
      <c r="AG183" s="23">
        <v>1</v>
      </c>
      <c r="AH183" s="24">
        <f t="shared" si="82"/>
        <v>2553.7815126050423</v>
      </c>
      <c r="AI183" s="25">
        <v>3039</v>
      </c>
      <c r="AJ183" s="40" t="str">
        <f t="shared" si="73"/>
        <v>SI</v>
      </c>
      <c r="AL183" s="53">
        <f t="shared" si="83"/>
        <v>2401.6806722689075</v>
      </c>
      <c r="AM183" s="54">
        <f t="shared" si="84"/>
        <v>861.9606722689075</v>
      </c>
      <c r="AO183" s="53">
        <f t="shared" si="75"/>
        <v>1979.1758590702336</v>
      </c>
      <c r="AP183" s="53">
        <f t="shared" si="76"/>
        <v>1979.1758590702336</v>
      </c>
      <c r="AQ183" s="55">
        <f t="shared" si="85"/>
        <v>376.04341322334437</v>
      </c>
      <c r="AR183" s="53">
        <f t="shared" si="86"/>
        <v>2355.2192722935779</v>
      </c>
      <c r="AT183" s="53"/>
      <c r="AU183" s="53"/>
      <c r="AV183" s="53"/>
      <c r="AW183" s="53"/>
    </row>
    <row r="184" spans="2:49" ht="46.5" customHeight="1" thickBot="1" x14ac:dyDescent="0.3">
      <c r="B184" s="49">
        <v>173</v>
      </c>
      <c r="C184" s="62" t="s">
        <v>986</v>
      </c>
      <c r="D184" s="3" t="s">
        <v>4</v>
      </c>
      <c r="E184" s="3">
        <v>1</v>
      </c>
      <c r="F184" s="2" t="s">
        <v>986</v>
      </c>
      <c r="G184" s="3" t="s">
        <v>4</v>
      </c>
      <c r="H184" s="42" t="str">
        <f t="shared" si="70"/>
        <v>SI</v>
      </c>
      <c r="I184" s="4">
        <v>2157.3000000000002</v>
      </c>
      <c r="J184" s="4">
        <f t="shared" si="77"/>
        <v>2181.0500917431195</v>
      </c>
      <c r="K184" s="4"/>
      <c r="L184" s="4" t="str">
        <f t="shared" si="74"/>
        <v>SI</v>
      </c>
      <c r="N184" s="51">
        <v>217</v>
      </c>
      <c r="O184" s="22" t="s">
        <v>986</v>
      </c>
      <c r="P184" s="23" t="s">
        <v>4</v>
      </c>
      <c r="Q184" s="23">
        <v>1</v>
      </c>
      <c r="R184" s="24">
        <f t="shared" si="78"/>
        <v>2571.4285714285716</v>
      </c>
      <c r="S184" s="25">
        <v>3060</v>
      </c>
      <c r="T184" s="52">
        <f t="shared" si="79"/>
        <v>0.94067015063018755</v>
      </c>
      <c r="U184" s="40" t="str">
        <f t="shared" si="71"/>
        <v>SI</v>
      </c>
      <c r="V184" s="51">
        <v>217</v>
      </c>
      <c r="W184" s="26" t="s">
        <v>986</v>
      </c>
      <c r="X184" s="23" t="s">
        <v>4</v>
      </c>
      <c r="Y184" s="23">
        <v>1</v>
      </c>
      <c r="Z184" s="24">
        <f t="shared" si="80"/>
        <v>2698.3193277310925</v>
      </c>
      <c r="AA184" s="25">
        <v>3211</v>
      </c>
      <c r="AB184" s="52">
        <f t="shared" si="81"/>
        <v>0.98708884106978179</v>
      </c>
      <c r="AC184" s="40" t="str">
        <f t="shared" si="72"/>
        <v>SI</v>
      </c>
      <c r="AD184" s="51">
        <v>217</v>
      </c>
      <c r="AE184" s="26" t="s">
        <v>986</v>
      </c>
      <c r="AF184" s="23" t="s">
        <v>4</v>
      </c>
      <c r="AG184" s="23">
        <v>1</v>
      </c>
      <c r="AH184" s="24">
        <f t="shared" si="82"/>
        <v>2733.6134453781515</v>
      </c>
      <c r="AI184" s="25">
        <v>3253</v>
      </c>
      <c r="AJ184" s="40" t="str">
        <f t="shared" si="73"/>
        <v>SI</v>
      </c>
      <c r="AL184" s="53">
        <f t="shared" si="83"/>
        <v>2571.4285714285716</v>
      </c>
      <c r="AM184" s="54">
        <f t="shared" si="84"/>
        <v>414.12857142857138</v>
      </c>
      <c r="AO184" s="53">
        <f t="shared" si="75"/>
        <v>2376.2393315858453</v>
      </c>
      <c r="AP184" s="53">
        <f t="shared" si="76"/>
        <v>2376.2393315858453</v>
      </c>
      <c r="AQ184" s="55">
        <f t="shared" si="85"/>
        <v>451.4854730013106</v>
      </c>
      <c r="AR184" s="53">
        <f t="shared" si="86"/>
        <v>2827.7248045871561</v>
      </c>
      <c r="AT184" s="53"/>
      <c r="AU184" s="53"/>
      <c r="AV184" s="53"/>
      <c r="AW184" s="53"/>
    </row>
    <row r="185" spans="2:49" ht="46.5" customHeight="1" thickBot="1" x14ac:dyDescent="0.3">
      <c r="B185" s="49">
        <v>174</v>
      </c>
      <c r="C185" s="62" t="s">
        <v>987</v>
      </c>
      <c r="D185" s="3" t="s">
        <v>4</v>
      </c>
      <c r="E185" s="3">
        <v>1</v>
      </c>
      <c r="F185" s="2" t="s">
        <v>987</v>
      </c>
      <c r="G185" s="3" t="s">
        <v>4</v>
      </c>
      <c r="H185" s="42" t="str">
        <f t="shared" si="70"/>
        <v>SI</v>
      </c>
      <c r="I185" s="4">
        <v>2465.62</v>
      </c>
      <c r="J185" s="4">
        <f t="shared" si="77"/>
        <v>2492.7644403669728</v>
      </c>
      <c r="K185" s="4"/>
      <c r="L185" s="4" t="str">
        <f t="shared" ref="L185:L216" si="87">IF(F185=C185,"SI","OJO")</f>
        <v>SI</v>
      </c>
      <c r="N185" s="51">
        <v>218</v>
      </c>
      <c r="O185" s="22" t="s">
        <v>987</v>
      </c>
      <c r="P185" s="23" t="s">
        <v>4</v>
      </c>
      <c r="Q185" s="23">
        <v>1</v>
      </c>
      <c r="R185" s="24">
        <f t="shared" si="78"/>
        <v>3001.6806722689075</v>
      </c>
      <c r="S185" s="25">
        <v>3572</v>
      </c>
      <c r="T185" s="52">
        <f t="shared" si="79"/>
        <v>0.94074269159863044</v>
      </c>
      <c r="U185" s="40" t="str">
        <f t="shared" si="71"/>
        <v>SI</v>
      </c>
      <c r="V185" s="51">
        <v>218</v>
      </c>
      <c r="W185" s="26" t="s">
        <v>987</v>
      </c>
      <c r="X185" s="23" t="s">
        <v>4</v>
      </c>
      <c r="Y185" s="23">
        <v>1</v>
      </c>
      <c r="Z185" s="24">
        <f t="shared" si="80"/>
        <v>3149.5798319327732</v>
      </c>
      <c r="AA185" s="25">
        <v>3748</v>
      </c>
      <c r="AB185" s="52">
        <f t="shared" si="81"/>
        <v>0.98709507505925731</v>
      </c>
      <c r="AC185" s="40" t="str">
        <f t="shared" si="72"/>
        <v>SI</v>
      </c>
      <c r="AD185" s="51">
        <v>218</v>
      </c>
      <c r="AE185" s="26" t="s">
        <v>987</v>
      </c>
      <c r="AF185" s="23" t="s">
        <v>4</v>
      </c>
      <c r="AG185" s="23">
        <v>1</v>
      </c>
      <c r="AH185" s="24">
        <f t="shared" si="82"/>
        <v>3190.7563025210084</v>
      </c>
      <c r="AI185" s="25">
        <v>3797</v>
      </c>
      <c r="AJ185" s="40" t="str">
        <f t="shared" si="73"/>
        <v>SI</v>
      </c>
      <c r="AL185" s="53">
        <f t="shared" si="83"/>
        <v>3001.6806722689075</v>
      </c>
      <c r="AM185" s="54">
        <f t="shared" si="84"/>
        <v>536.06067226890764</v>
      </c>
      <c r="AO185" s="53">
        <f t="shared" ref="AO185:AO216" si="88">AVERAGE(AL185,J185)</f>
        <v>2747.22255631794</v>
      </c>
      <c r="AP185" s="53">
        <f t="shared" ref="AP185:AP216" si="89">AO185</f>
        <v>2747.22255631794</v>
      </c>
      <c r="AQ185" s="55">
        <f t="shared" si="85"/>
        <v>521.97228570040863</v>
      </c>
      <c r="AR185" s="53">
        <f t="shared" si="86"/>
        <v>3269.1948420183485</v>
      </c>
      <c r="AT185" s="53"/>
      <c r="AU185" s="53"/>
      <c r="AV185" s="53"/>
      <c r="AW185" s="53"/>
    </row>
    <row r="186" spans="2:49" ht="46.5" customHeight="1" thickBot="1" x14ac:dyDescent="0.3">
      <c r="B186" s="49">
        <v>175</v>
      </c>
      <c r="C186" s="62" t="s">
        <v>988</v>
      </c>
      <c r="D186" s="3" t="s">
        <v>4</v>
      </c>
      <c r="E186" s="3">
        <v>1</v>
      </c>
      <c r="F186" s="2" t="s">
        <v>988</v>
      </c>
      <c r="G186" s="3" t="s">
        <v>4</v>
      </c>
      <c r="H186" s="42" t="str">
        <f t="shared" si="70"/>
        <v>SI</v>
      </c>
      <c r="I186" s="4">
        <v>2980.74</v>
      </c>
      <c r="J186" s="4">
        <f t="shared" si="77"/>
        <v>3013.555486238532</v>
      </c>
      <c r="K186" s="4"/>
      <c r="L186" s="4" t="str">
        <f t="shared" si="87"/>
        <v>SI</v>
      </c>
      <c r="N186" s="51">
        <v>219</v>
      </c>
      <c r="O186" s="22" t="s">
        <v>988</v>
      </c>
      <c r="P186" s="23" t="s">
        <v>4</v>
      </c>
      <c r="Q186" s="23">
        <v>1</v>
      </c>
      <c r="R186" s="24">
        <f t="shared" si="78"/>
        <v>3601.6806722689075</v>
      </c>
      <c r="S186" s="25">
        <v>4286</v>
      </c>
      <c r="T186" s="52">
        <f t="shared" si="79"/>
        <v>0.94073748902546095</v>
      </c>
      <c r="U186" s="40" t="str">
        <f t="shared" si="71"/>
        <v>SI</v>
      </c>
      <c r="V186" s="51">
        <v>219</v>
      </c>
      <c r="W186" s="26" t="s">
        <v>988</v>
      </c>
      <c r="X186" s="23" t="s">
        <v>4</v>
      </c>
      <c r="Y186" s="23">
        <v>1</v>
      </c>
      <c r="Z186" s="24">
        <f t="shared" si="80"/>
        <v>3778.9915966386557</v>
      </c>
      <c r="AA186" s="25">
        <v>4497</v>
      </c>
      <c r="AB186" s="52">
        <f t="shared" si="81"/>
        <v>0.98705004389815632</v>
      </c>
      <c r="AC186" s="40" t="str">
        <f t="shared" si="72"/>
        <v>SI</v>
      </c>
      <c r="AD186" s="51">
        <v>219</v>
      </c>
      <c r="AE186" s="26" t="s">
        <v>988</v>
      </c>
      <c r="AF186" s="23" t="s">
        <v>4</v>
      </c>
      <c r="AG186" s="23">
        <v>1</v>
      </c>
      <c r="AH186" s="24">
        <f t="shared" si="82"/>
        <v>3828.5714285714289</v>
      </c>
      <c r="AI186" s="25">
        <v>4556</v>
      </c>
      <c r="AJ186" s="40" t="str">
        <f t="shared" si="73"/>
        <v>SI</v>
      </c>
      <c r="AL186" s="53">
        <f t="shared" si="83"/>
        <v>3601.6806722689075</v>
      </c>
      <c r="AM186" s="54">
        <f t="shared" si="84"/>
        <v>620.94067226890775</v>
      </c>
      <c r="AO186" s="53">
        <f t="shared" si="88"/>
        <v>3307.6180792537198</v>
      </c>
      <c r="AP186" s="53">
        <f t="shared" si="89"/>
        <v>3307.6180792537198</v>
      </c>
      <c r="AQ186" s="55">
        <f t="shared" si="85"/>
        <v>628.44743505820679</v>
      </c>
      <c r="AR186" s="53">
        <f t="shared" si="86"/>
        <v>3936.0655143119266</v>
      </c>
      <c r="AT186" s="53"/>
      <c r="AU186" s="53"/>
      <c r="AV186" s="53"/>
      <c r="AW186" s="53"/>
    </row>
    <row r="187" spans="2:49" ht="46.5" customHeight="1" thickBot="1" x14ac:dyDescent="0.3">
      <c r="B187" s="49">
        <v>176</v>
      </c>
      <c r="C187" s="62" t="s">
        <v>989</v>
      </c>
      <c r="D187" s="3" t="s">
        <v>4</v>
      </c>
      <c r="E187" s="3">
        <v>1</v>
      </c>
      <c r="F187" s="2" t="s">
        <v>989</v>
      </c>
      <c r="G187" s="3" t="s">
        <v>4</v>
      </c>
      <c r="H187" s="42" t="str">
        <f t="shared" si="70"/>
        <v>SI</v>
      </c>
      <c r="I187" s="4">
        <v>3700.78</v>
      </c>
      <c r="J187" s="4">
        <f t="shared" si="77"/>
        <v>3741.5225321100925</v>
      </c>
      <c r="K187" s="4"/>
      <c r="L187" s="4" t="str">
        <f t="shared" si="87"/>
        <v>SI</v>
      </c>
      <c r="N187" s="51">
        <v>220</v>
      </c>
      <c r="O187" s="22" t="s">
        <v>989</v>
      </c>
      <c r="P187" s="23" t="s">
        <v>4</v>
      </c>
      <c r="Q187" s="23">
        <v>1</v>
      </c>
      <c r="R187" s="24">
        <f t="shared" si="78"/>
        <v>4801.680672268908</v>
      </c>
      <c r="S187" s="25">
        <v>5714</v>
      </c>
      <c r="T187" s="52">
        <f t="shared" si="79"/>
        <v>0.94057613168724274</v>
      </c>
      <c r="U187" s="40" t="str">
        <f t="shared" si="71"/>
        <v>SI</v>
      </c>
      <c r="V187" s="51">
        <v>220</v>
      </c>
      <c r="W187" s="26" t="s">
        <v>989</v>
      </c>
      <c r="X187" s="23" t="s">
        <v>4</v>
      </c>
      <c r="Y187" s="23">
        <v>1</v>
      </c>
      <c r="Z187" s="24">
        <f t="shared" si="80"/>
        <v>5038.6554621848745</v>
      </c>
      <c r="AA187" s="25">
        <v>5996</v>
      </c>
      <c r="AB187" s="52">
        <f t="shared" si="81"/>
        <v>0.98699588477366251</v>
      </c>
      <c r="AC187" s="40" t="str">
        <f t="shared" si="72"/>
        <v>SI</v>
      </c>
      <c r="AD187" s="51">
        <v>220</v>
      </c>
      <c r="AE187" s="26" t="s">
        <v>989</v>
      </c>
      <c r="AF187" s="23" t="s">
        <v>4</v>
      </c>
      <c r="AG187" s="23">
        <v>1</v>
      </c>
      <c r="AH187" s="24">
        <f t="shared" si="82"/>
        <v>5105.042016806723</v>
      </c>
      <c r="AI187" s="25">
        <v>6075</v>
      </c>
      <c r="AJ187" s="40" t="str">
        <f t="shared" si="73"/>
        <v>SI</v>
      </c>
      <c r="AL187" s="53">
        <f t="shared" si="83"/>
        <v>4801.680672268908</v>
      </c>
      <c r="AM187" s="54">
        <f t="shared" si="84"/>
        <v>1100.9006722689078</v>
      </c>
      <c r="AO187" s="53">
        <f t="shared" si="88"/>
        <v>4271.6016021895002</v>
      </c>
      <c r="AP187" s="53">
        <f t="shared" si="89"/>
        <v>4271.6016021895002</v>
      </c>
      <c r="AQ187" s="55">
        <f t="shared" si="85"/>
        <v>811.60430441600511</v>
      </c>
      <c r="AR187" s="53">
        <f t="shared" si="86"/>
        <v>5083.2059066055053</v>
      </c>
      <c r="AT187" s="53"/>
      <c r="AU187" s="53"/>
      <c r="AV187" s="53"/>
      <c r="AW187" s="53"/>
    </row>
    <row r="188" spans="2:49" ht="46.5" customHeight="1" thickBot="1" x14ac:dyDescent="0.3">
      <c r="B188" s="49">
        <v>177</v>
      </c>
      <c r="C188" s="62" t="s">
        <v>990</v>
      </c>
      <c r="D188" s="3" t="s">
        <v>4</v>
      </c>
      <c r="E188" s="3">
        <v>1</v>
      </c>
      <c r="F188" s="2" t="s">
        <v>990</v>
      </c>
      <c r="G188" s="3" t="s">
        <v>4</v>
      </c>
      <c r="H188" s="42" t="str">
        <f t="shared" si="70"/>
        <v>SI</v>
      </c>
      <c r="I188" s="4">
        <v>4523.28</v>
      </c>
      <c r="J188" s="4">
        <f t="shared" si="77"/>
        <v>4573.0775779816513</v>
      </c>
      <c r="K188" s="4"/>
      <c r="L188" s="4" t="str">
        <f t="shared" si="87"/>
        <v>SI</v>
      </c>
      <c r="N188" s="51">
        <v>221</v>
      </c>
      <c r="O188" s="22" t="s">
        <v>990</v>
      </c>
      <c r="P188" s="23" t="s">
        <v>4</v>
      </c>
      <c r="Q188" s="23">
        <v>1</v>
      </c>
      <c r="R188" s="24">
        <f t="shared" si="78"/>
        <v>6002.5210084033615</v>
      </c>
      <c r="S188" s="25">
        <v>7143</v>
      </c>
      <c r="T188" s="52">
        <f t="shared" si="79"/>
        <v>0.94061100869107195</v>
      </c>
      <c r="U188" s="40" t="str">
        <f t="shared" si="71"/>
        <v>SI</v>
      </c>
      <c r="V188" s="51">
        <v>221</v>
      </c>
      <c r="W188" s="26" t="s">
        <v>990</v>
      </c>
      <c r="X188" s="23" t="s">
        <v>4</v>
      </c>
      <c r="Y188" s="23">
        <v>1</v>
      </c>
      <c r="Z188" s="24">
        <f t="shared" si="80"/>
        <v>6298.3193277310929</v>
      </c>
      <c r="AA188" s="25">
        <v>7495</v>
      </c>
      <c r="AB188" s="52">
        <f t="shared" si="81"/>
        <v>0.9869633921516987</v>
      </c>
      <c r="AC188" s="40" t="str">
        <f t="shared" si="72"/>
        <v>SI</v>
      </c>
      <c r="AD188" s="51">
        <v>221</v>
      </c>
      <c r="AE188" s="26" t="s">
        <v>990</v>
      </c>
      <c r="AF188" s="23" t="s">
        <v>4</v>
      </c>
      <c r="AG188" s="23">
        <v>1</v>
      </c>
      <c r="AH188" s="24">
        <f t="shared" si="82"/>
        <v>6381.5126050420167</v>
      </c>
      <c r="AI188" s="25">
        <v>7594</v>
      </c>
      <c r="AJ188" s="40" t="str">
        <f t="shared" si="73"/>
        <v>SI</v>
      </c>
      <c r="AL188" s="53">
        <f t="shared" si="83"/>
        <v>6002.5210084033615</v>
      </c>
      <c r="AM188" s="54">
        <f t="shared" si="84"/>
        <v>1479.2410084033618</v>
      </c>
      <c r="AO188" s="53">
        <f t="shared" si="88"/>
        <v>5287.7992931925064</v>
      </c>
      <c r="AP188" s="53">
        <f t="shared" si="89"/>
        <v>5287.7992931925064</v>
      </c>
      <c r="AQ188" s="55">
        <f t="shared" si="85"/>
        <v>1004.6818657065762</v>
      </c>
      <c r="AR188" s="53">
        <f t="shared" si="86"/>
        <v>6292.4811588990824</v>
      </c>
      <c r="AT188" s="53"/>
      <c r="AU188" s="53"/>
      <c r="AV188" s="53"/>
      <c r="AW188" s="53"/>
    </row>
    <row r="189" spans="2:49" ht="46.5" customHeight="1" thickBot="1" x14ac:dyDescent="0.3">
      <c r="B189" s="49">
        <v>178</v>
      </c>
      <c r="C189" s="62" t="s">
        <v>991</v>
      </c>
      <c r="D189" s="3" t="s">
        <v>4</v>
      </c>
      <c r="E189" s="3">
        <v>1</v>
      </c>
      <c r="F189" s="2" t="s">
        <v>991</v>
      </c>
      <c r="G189" s="3" t="s">
        <v>4</v>
      </c>
      <c r="H189" s="42" t="str">
        <f t="shared" si="70"/>
        <v>SI</v>
      </c>
      <c r="I189" s="4">
        <v>2465.62</v>
      </c>
      <c r="J189" s="4">
        <f t="shared" si="77"/>
        <v>2492.7644403669728</v>
      </c>
      <c r="K189" s="4"/>
      <c r="L189" s="4" t="str">
        <f t="shared" si="87"/>
        <v>SI</v>
      </c>
      <c r="N189" s="51">
        <v>222</v>
      </c>
      <c r="O189" s="22" t="s">
        <v>991</v>
      </c>
      <c r="P189" s="23" t="s">
        <v>4</v>
      </c>
      <c r="Q189" s="23">
        <v>1</v>
      </c>
      <c r="R189" s="24">
        <f t="shared" si="78"/>
        <v>3841.1764705882356</v>
      </c>
      <c r="S189" s="25">
        <v>4571</v>
      </c>
      <c r="T189" s="52">
        <f t="shared" si="79"/>
        <v>0.94072854496810043</v>
      </c>
      <c r="U189" s="40" t="str">
        <f t="shared" si="71"/>
        <v>SI</v>
      </c>
      <c r="V189" s="51">
        <v>222</v>
      </c>
      <c r="W189" s="26" t="s">
        <v>991</v>
      </c>
      <c r="X189" s="23" t="s">
        <v>4</v>
      </c>
      <c r="Y189" s="23">
        <v>1</v>
      </c>
      <c r="Z189" s="24">
        <f t="shared" si="80"/>
        <v>4030.2521008403364</v>
      </c>
      <c r="AA189" s="25">
        <v>4796</v>
      </c>
      <c r="AB189" s="52">
        <f t="shared" si="81"/>
        <v>0.98703436921177201</v>
      </c>
      <c r="AC189" s="40" t="str">
        <f t="shared" si="72"/>
        <v>SI</v>
      </c>
      <c r="AD189" s="51">
        <v>222</v>
      </c>
      <c r="AE189" s="26" t="s">
        <v>991</v>
      </c>
      <c r="AF189" s="23" t="s">
        <v>4</v>
      </c>
      <c r="AG189" s="23">
        <v>1</v>
      </c>
      <c r="AH189" s="24">
        <f t="shared" si="82"/>
        <v>4083.1932773109247</v>
      </c>
      <c r="AI189" s="25">
        <v>4859</v>
      </c>
      <c r="AJ189" s="40" t="str">
        <f t="shared" si="73"/>
        <v>SI</v>
      </c>
      <c r="AL189" s="53">
        <f t="shared" si="83"/>
        <v>3841.1764705882356</v>
      </c>
      <c r="AM189" s="54">
        <f t="shared" si="84"/>
        <v>1375.5564705882357</v>
      </c>
      <c r="AO189" s="53">
        <f t="shared" si="88"/>
        <v>3166.9704554776044</v>
      </c>
      <c r="AP189" s="53">
        <f t="shared" si="89"/>
        <v>3166.9704554776044</v>
      </c>
      <c r="AQ189" s="55">
        <f t="shared" si="85"/>
        <v>601.72438654074483</v>
      </c>
      <c r="AR189" s="53">
        <f t="shared" si="86"/>
        <v>3768.6948420183494</v>
      </c>
      <c r="AT189" s="53"/>
      <c r="AU189" s="53"/>
      <c r="AV189" s="53"/>
      <c r="AW189" s="53"/>
    </row>
    <row r="190" spans="2:49" ht="46.5" customHeight="1" thickBot="1" x14ac:dyDescent="0.3">
      <c r="B190" s="49">
        <v>179</v>
      </c>
      <c r="C190" s="62" t="s">
        <v>992</v>
      </c>
      <c r="D190" s="3" t="s">
        <v>4</v>
      </c>
      <c r="E190" s="3">
        <v>1</v>
      </c>
      <c r="F190" s="2" t="s">
        <v>992</v>
      </c>
      <c r="G190" s="3" t="s">
        <v>4</v>
      </c>
      <c r="H190" s="42" t="str">
        <f t="shared" si="70"/>
        <v>SI</v>
      </c>
      <c r="I190" s="4">
        <v>4730.08</v>
      </c>
      <c r="J190" s="4">
        <f t="shared" si="77"/>
        <v>4782.1542752293581</v>
      </c>
      <c r="K190" s="4"/>
      <c r="L190" s="4" t="str">
        <f t="shared" si="87"/>
        <v>SI</v>
      </c>
      <c r="N190" s="51">
        <v>223</v>
      </c>
      <c r="O190" s="22" t="s">
        <v>992</v>
      </c>
      <c r="P190" s="23" t="s">
        <v>4</v>
      </c>
      <c r="Q190" s="23">
        <v>1</v>
      </c>
      <c r="R190" s="24">
        <f t="shared" si="78"/>
        <v>6242.8571428571431</v>
      </c>
      <c r="S190" s="25">
        <v>7429</v>
      </c>
      <c r="T190" s="52">
        <f t="shared" si="79"/>
        <v>0.94061787794378326</v>
      </c>
      <c r="U190" s="40" t="str">
        <f t="shared" si="71"/>
        <v>SI</v>
      </c>
      <c r="V190" s="51">
        <v>223</v>
      </c>
      <c r="W190" s="26" t="s">
        <v>992</v>
      </c>
      <c r="X190" s="23" t="s">
        <v>4</v>
      </c>
      <c r="Y190" s="23">
        <v>1</v>
      </c>
      <c r="Z190" s="24">
        <f t="shared" si="80"/>
        <v>6550.4201680672268</v>
      </c>
      <c r="AA190" s="25">
        <v>7795</v>
      </c>
      <c r="AB190" s="52">
        <f t="shared" si="81"/>
        <v>0.98695872372752591</v>
      </c>
      <c r="AC190" s="40" t="str">
        <f t="shared" si="72"/>
        <v>SI</v>
      </c>
      <c r="AD190" s="51">
        <v>223</v>
      </c>
      <c r="AE190" s="26" t="s">
        <v>992</v>
      </c>
      <c r="AF190" s="23" t="s">
        <v>4</v>
      </c>
      <c r="AG190" s="23">
        <v>1</v>
      </c>
      <c r="AH190" s="24">
        <f t="shared" si="82"/>
        <v>6636.9747899159665</v>
      </c>
      <c r="AI190" s="25">
        <v>7898</v>
      </c>
      <c r="AJ190" s="40" t="str">
        <f t="shared" si="73"/>
        <v>SI</v>
      </c>
      <c r="AL190" s="53">
        <f t="shared" si="83"/>
        <v>6242.8571428571431</v>
      </c>
      <c r="AM190" s="54">
        <f t="shared" si="84"/>
        <v>1512.7771428571432</v>
      </c>
      <c r="AO190" s="53">
        <f t="shared" si="88"/>
        <v>5512.505709043251</v>
      </c>
      <c r="AP190" s="53">
        <f t="shared" si="89"/>
        <v>5512.505709043251</v>
      </c>
      <c r="AQ190" s="55">
        <f t="shared" si="85"/>
        <v>1047.3760847182177</v>
      </c>
      <c r="AR190" s="53">
        <f t="shared" si="86"/>
        <v>6559.8817937614685</v>
      </c>
      <c r="AT190" s="53"/>
      <c r="AU190" s="53"/>
      <c r="AV190" s="53"/>
      <c r="AW190" s="53"/>
    </row>
    <row r="191" spans="2:49" ht="46.5" customHeight="1" thickBot="1" x14ac:dyDescent="0.3">
      <c r="B191" s="49">
        <v>180</v>
      </c>
      <c r="C191" s="62" t="s">
        <v>993</v>
      </c>
      <c r="D191" s="3" t="s">
        <v>4</v>
      </c>
      <c r="E191" s="3">
        <v>1</v>
      </c>
      <c r="F191" s="2" t="s">
        <v>993</v>
      </c>
      <c r="G191" s="3" t="s">
        <v>4</v>
      </c>
      <c r="H191" s="42" t="str">
        <f t="shared" si="70"/>
        <v>SI</v>
      </c>
      <c r="I191" s="4">
        <v>9050.32</v>
      </c>
      <c r="J191" s="4">
        <f t="shared" si="77"/>
        <v>9149.9565504587172</v>
      </c>
      <c r="K191" s="4"/>
      <c r="L191" s="4" t="str">
        <f t="shared" si="87"/>
        <v>SI</v>
      </c>
      <c r="N191" s="51">
        <v>224</v>
      </c>
      <c r="O191" s="22" t="s">
        <v>993</v>
      </c>
      <c r="P191" s="23" t="s">
        <v>4</v>
      </c>
      <c r="Q191" s="23">
        <v>1</v>
      </c>
      <c r="R191" s="24">
        <f t="shared" si="78"/>
        <v>13205.882352941177</v>
      </c>
      <c r="S191" s="25">
        <v>15715</v>
      </c>
      <c r="T191" s="52">
        <f t="shared" si="79"/>
        <v>0.94062369066858198</v>
      </c>
      <c r="U191" s="40" t="str">
        <f t="shared" si="71"/>
        <v>SI</v>
      </c>
      <c r="V191" s="51">
        <v>224</v>
      </c>
      <c r="W191" s="26" t="s">
        <v>993</v>
      </c>
      <c r="X191" s="23" t="s">
        <v>4</v>
      </c>
      <c r="Y191" s="23">
        <v>1</v>
      </c>
      <c r="Z191" s="24">
        <f t="shared" si="80"/>
        <v>13857.142857142857</v>
      </c>
      <c r="AA191" s="25">
        <v>16490</v>
      </c>
      <c r="AB191" s="52">
        <f t="shared" si="81"/>
        <v>0.98701143233375233</v>
      </c>
      <c r="AC191" s="40" t="str">
        <f t="shared" si="72"/>
        <v>SI</v>
      </c>
      <c r="AD191" s="51">
        <v>224</v>
      </c>
      <c r="AE191" s="26" t="s">
        <v>993</v>
      </c>
      <c r="AF191" s="23" t="s">
        <v>4</v>
      </c>
      <c r="AG191" s="23">
        <v>1</v>
      </c>
      <c r="AH191" s="24">
        <f t="shared" si="82"/>
        <v>14039.495798319329</v>
      </c>
      <c r="AI191" s="25">
        <v>16707</v>
      </c>
      <c r="AJ191" s="40" t="str">
        <f t="shared" si="73"/>
        <v>SI</v>
      </c>
      <c r="AL191" s="53">
        <f t="shared" si="83"/>
        <v>13205.882352941177</v>
      </c>
      <c r="AM191" s="54">
        <f t="shared" si="84"/>
        <v>4155.5623529411769</v>
      </c>
      <c r="AO191" s="53">
        <f t="shared" si="88"/>
        <v>11177.919451699947</v>
      </c>
      <c r="AP191" s="53">
        <f t="shared" si="89"/>
        <v>11177.919451699947</v>
      </c>
      <c r="AQ191" s="55">
        <f t="shared" si="85"/>
        <v>2123.8046958229897</v>
      </c>
      <c r="AR191" s="53">
        <f t="shared" si="86"/>
        <v>13301.724147522937</v>
      </c>
      <c r="AT191" s="53"/>
      <c r="AU191" s="53"/>
      <c r="AV191" s="53"/>
      <c r="AW191" s="53"/>
    </row>
    <row r="192" spans="2:49" ht="46.5" customHeight="1" thickBot="1" x14ac:dyDescent="0.3">
      <c r="B192" s="49">
        <v>181</v>
      </c>
      <c r="C192" s="62" t="s">
        <v>994</v>
      </c>
      <c r="D192" s="3" t="s">
        <v>4</v>
      </c>
      <c r="E192" s="3">
        <v>1</v>
      </c>
      <c r="F192" s="2" t="s">
        <v>994</v>
      </c>
      <c r="G192" s="3" t="s">
        <v>4</v>
      </c>
      <c r="H192" s="42" t="str">
        <f t="shared" si="70"/>
        <v>SI</v>
      </c>
      <c r="I192" s="4">
        <v>12549</v>
      </c>
      <c r="J192" s="4">
        <f t="shared" si="77"/>
        <v>12687.154128440368</v>
      </c>
      <c r="K192" s="4"/>
      <c r="L192" s="4" t="str">
        <f t="shared" si="87"/>
        <v>SI</v>
      </c>
      <c r="N192" s="51">
        <v>225</v>
      </c>
      <c r="O192" s="22" t="s">
        <v>994</v>
      </c>
      <c r="P192" s="23" t="s">
        <v>4</v>
      </c>
      <c r="Q192" s="23">
        <v>1</v>
      </c>
      <c r="R192" s="24">
        <f t="shared" si="78"/>
        <v>15605.882352941177</v>
      </c>
      <c r="S192" s="25">
        <v>18571</v>
      </c>
      <c r="T192" s="52">
        <f t="shared" si="79"/>
        <v>0.94058954619124802</v>
      </c>
      <c r="U192" s="40" t="str">
        <f t="shared" si="71"/>
        <v>SI</v>
      </c>
      <c r="V192" s="51">
        <v>225</v>
      </c>
      <c r="W192" s="26" t="s">
        <v>994</v>
      </c>
      <c r="X192" s="23" t="s">
        <v>4</v>
      </c>
      <c r="Y192" s="23">
        <v>1</v>
      </c>
      <c r="Z192" s="24">
        <f t="shared" si="80"/>
        <v>16375.630252100842</v>
      </c>
      <c r="AA192" s="25">
        <v>19487</v>
      </c>
      <c r="AB192" s="52">
        <f t="shared" si="81"/>
        <v>0.9869833873581848</v>
      </c>
      <c r="AC192" s="40" t="str">
        <f t="shared" si="72"/>
        <v>SI</v>
      </c>
      <c r="AD192" s="51">
        <v>225</v>
      </c>
      <c r="AE192" s="26" t="s">
        <v>994</v>
      </c>
      <c r="AF192" s="23" t="s">
        <v>4</v>
      </c>
      <c r="AG192" s="23">
        <v>1</v>
      </c>
      <c r="AH192" s="24">
        <f t="shared" si="82"/>
        <v>16591.596638655465</v>
      </c>
      <c r="AI192" s="25">
        <v>19744</v>
      </c>
      <c r="AJ192" s="40" t="str">
        <f t="shared" si="73"/>
        <v>SI</v>
      </c>
      <c r="AL192" s="53">
        <f t="shared" si="83"/>
        <v>15605.882352941177</v>
      </c>
      <c r="AM192" s="54">
        <f t="shared" si="84"/>
        <v>3056.8823529411766</v>
      </c>
      <c r="AO192" s="53">
        <f t="shared" si="88"/>
        <v>14146.518240690773</v>
      </c>
      <c r="AP192" s="53">
        <f t="shared" si="89"/>
        <v>14146.518240690773</v>
      </c>
      <c r="AQ192" s="55">
        <f t="shared" si="85"/>
        <v>2687.8384657312472</v>
      </c>
      <c r="AR192" s="53">
        <f t="shared" si="86"/>
        <v>16834.356706422019</v>
      </c>
      <c r="AT192" s="53"/>
      <c r="AU192" s="53"/>
      <c r="AV192" s="53"/>
      <c r="AW192" s="53"/>
    </row>
    <row r="193" spans="2:49" ht="46.5" customHeight="1" thickBot="1" x14ac:dyDescent="0.3">
      <c r="B193" s="49">
        <v>182</v>
      </c>
      <c r="C193" s="62" t="s">
        <v>995</v>
      </c>
      <c r="D193" s="3" t="s">
        <v>4</v>
      </c>
      <c r="E193" s="3">
        <v>1</v>
      </c>
      <c r="F193" s="2" t="s">
        <v>995</v>
      </c>
      <c r="G193" s="3" t="s">
        <v>4</v>
      </c>
      <c r="H193" s="42" t="str">
        <f t="shared" si="70"/>
        <v>SI</v>
      </c>
      <c r="I193" s="4">
        <v>20267.34</v>
      </c>
      <c r="J193" s="4">
        <f t="shared" si="77"/>
        <v>20490.466678899083</v>
      </c>
      <c r="K193" s="4"/>
      <c r="L193" s="4" t="str">
        <f t="shared" si="87"/>
        <v>SI</v>
      </c>
      <c r="N193" s="51">
        <v>226</v>
      </c>
      <c r="O193" s="22" t="s">
        <v>995</v>
      </c>
      <c r="P193" s="23" t="s">
        <v>4</v>
      </c>
      <c r="Q193" s="23">
        <v>1</v>
      </c>
      <c r="R193" s="24">
        <f t="shared" si="78"/>
        <v>27611.764705882353</v>
      </c>
      <c r="S193" s="25">
        <v>32858</v>
      </c>
      <c r="T193" s="52">
        <f t="shared" si="79"/>
        <v>0.94062750486659796</v>
      </c>
      <c r="U193" s="40" t="str">
        <f t="shared" si="71"/>
        <v>SI</v>
      </c>
      <c r="V193" s="51">
        <v>226</v>
      </c>
      <c r="W193" s="26" t="s">
        <v>995</v>
      </c>
      <c r="X193" s="23" t="s">
        <v>4</v>
      </c>
      <c r="Y193" s="23">
        <v>1</v>
      </c>
      <c r="Z193" s="24">
        <f t="shared" si="80"/>
        <v>28973.10924369748</v>
      </c>
      <c r="AA193" s="25">
        <v>34478</v>
      </c>
      <c r="AB193" s="52">
        <f t="shared" si="81"/>
        <v>0.98700332073743269</v>
      </c>
      <c r="AC193" s="40" t="str">
        <f t="shared" si="72"/>
        <v>SI</v>
      </c>
      <c r="AD193" s="51">
        <v>226</v>
      </c>
      <c r="AE193" s="26" t="s">
        <v>995</v>
      </c>
      <c r="AF193" s="23" t="s">
        <v>4</v>
      </c>
      <c r="AG193" s="23">
        <v>1</v>
      </c>
      <c r="AH193" s="24">
        <f t="shared" si="82"/>
        <v>29354.621848739498</v>
      </c>
      <c r="AI193" s="25">
        <v>34932</v>
      </c>
      <c r="AJ193" s="40" t="str">
        <f t="shared" si="73"/>
        <v>SI</v>
      </c>
      <c r="AL193" s="53">
        <f t="shared" si="83"/>
        <v>27611.764705882353</v>
      </c>
      <c r="AM193" s="54">
        <f t="shared" si="84"/>
        <v>7344.424705882353</v>
      </c>
      <c r="AO193" s="53">
        <f t="shared" si="88"/>
        <v>24051.115692390718</v>
      </c>
      <c r="AP193" s="53">
        <f t="shared" si="89"/>
        <v>24051.115692390718</v>
      </c>
      <c r="AQ193" s="55">
        <f t="shared" si="85"/>
        <v>4569.7119815542364</v>
      </c>
      <c r="AR193" s="53">
        <f t="shared" si="86"/>
        <v>28620.827673944954</v>
      </c>
      <c r="AT193" s="53"/>
      <c r="AU193" s="53"/>
      <c r="AV193" s="53"/>
      <c r="AW193" s="53"/>
    </row>
    <row r="194" spans="2:49" ht="46.5" customHeight="1" thickBot="1" x14ac:dyDescent="0.3">
      <c r="B194" s="49">
        <v>183</v>
      </c>
      <c r="C194" s="62" t="s">
        <v>996</v>
      </c>
      <c r="D194" s="3" t="s">
        <v>4</v>
      </c>
      <c r="E194" s="3">
        <v>1</v>
      </c>
      <c r="F194" s="2" t="s">
        <v>996</v>
      </c>
      <c r="G194" s="3" t="s">
        <v>4</v>
      </c>
      <c r="H194" s="42" t="str">
        <f t="shared" si="70"/>
        <v>SI</v>
      </c>
      <c r="I194" s="4">
        <v>5411.58</v>
      </c>
      <c r="J194" s="4">
        <f t="shared" si="77"/>
        <v>5471.157027522936</v>
      </c>
      <c r="K194" s="4"/>
      <c r="L194" s="4" t="str">
        <f t="shared" si="87"/>
        <v>SI</v>
      </c>
      <c r="N194" s="51">
        <v>227</v>
      </c>
      <c r="O194" s="22" t="s">
        <v>996</v>
      </c>
      <c r="P194" s="23" t="s">
        <v>4</v>
      </c>
      <c r="Q194" s="23">
        <v>1</v>
      </c>
      <c r="R194" s="24">
        <f t="shared" si="78"/>
        <v>14405.882352941177</v>
      </c>
      <c r="S194" s="25">
        <v>17143</v>
      </c>
      <c r="T194" s="52">
        <f t="shared" si="79"/>
        <v>0.94063100137174216</v>
      </c>
      <c r="U194" s="40" t="str">
        <f t="shared" si="71"/>
        <v>SI</v>
      </c>
      <c r="V194" s="51">
        <v>227</v>
      </c>
      <c r="W194" s="26" t="s">
        <v>996</v>
      </c>
      <c r="X194" s="23" t="s">
        <v>4</v>
      </c>
      <c r="Y194" s="23">
        <v>1</v>
      </c>
      <c r="Z194" s="24">
        <f t="shared" si="80"/>
        <v>15115.966386554623</v>
      </c>
      <c r="AA194" s="25">
        <v>17988</v>
      </c>
      <c r="AB194" s="52">
        <f t="shared" si="81"/>
        <v>0.98699588477366251</v>
      </c>
      <c r="AC194" s="40" t="str">
        <f t="shared" si="72"/>
        <v>SI</v>
      </c>
      <c r="AD194" s="51">
        <v>227</v>
      </c>
      <c r="AE194" s="26" t="s">
        <v>996</v>
      </c>
      <c r="AF194" s="23" t="s">
        <v>4</v>
      </c>
      <c r="AG194" s="23">
        <v>1</v>
      </c>
      <c r="AH194" s="24">
        <f t="shared" si="82"/>
        <v>15315.126050420169</v>
      </c>
      <c r="AI194" s="25">
        <v>18225</v>
      </c>
      <c r="AJ194" s="40" t="str">
        <f t="shared" si="73"/>
        <v>SI</v>
      </c>
      <c r="AL194" s="53">
        <f t="shared" si="83"/>
        <v>14405.882352941177</v>
      </c>
      <c r="AM194" s="54">
        <f t="shared" si="84"/>
        <v>8994.3023529411767</v>
      </c>
      <c r="AO194" s="53">
        <f t="shared" si="88"/>
        <v>9938.5196902320567</v>
      </c>
      <c r="AP194" s="53">
        <f t="shared" si="89"/>
        <v>9938.5196902320567</v>
      </c>
      <c r="AQ194" s="55">
        <f t="shared" si="85"/>
        <v>1888.3187411440908</v>
      </c>
      <c r="AR194" s="53">
        <f t="shared" si="86"/>
        <v>11826.838431376147</v>
      </c>
      <c r="AT194" s="53"/>
      <c r="AU194" s="53"/>
      <c r="AV194" s="53"/>
      <c r="AW194" s="53"/>
    </row>
    <row r="195" spans="2:49" ht="46.5" customHeight="1" thickBot="1" x14ac:dyDescent="0.3">
      <c r="B195" s="49">
        <v>184</v>
      </c>
      <c r="C195" s="62" t="s">
        <v>1005</v>
      </c>
      <c r="D195" s="3" t="s">
        <v>4</v>
      </c>
      <c r="E195" s="3">
        <v>1</v>
      </c>
      <c r="F195" s="2" t="s">
        <v>1005</v>
      </c>
      <c r="G195" s="3" t="s">
        <v>4</v>
      </c>
      <c r="H195" s="42" t="str">
        <f t="shared" si="70"/>
        <v>SI</v>
      </c>
      <c r="I195" s="4">
        <v>9330.44</v>
      </c>
      <c r="J195" s="4">
        <f t="shared" si="77"/>
        <v>9433.1604403669735</v>
      </c>
      <c r="K195" s="4"/>
      <c r="L195" s="4" t="str">
        <f t="shared" si="87"/>
        <v>SI</v>
      </c>
      <c r="N195" s="51">
        <v>228</v>
      </c>
      <c r="O195" s="22" t="s">
        <v>1005</v>
      </c>
      <c r="P195" s="23" t="s">
        <v>4</v>
      </c>
      <c r="Q195" s="23">
        <v>1</v>
      </c>
      <c r="R195" s="24">
        <f t="shared" si="78"/>
        <v>12004.20168067227</v>
      </c>
      <c r="S195" s="25">
        <v>14285</v>
      </c>
      <c r="T195" s="52">
        <f t="shared" si="79"/>
        <v>0.94060709817607169</v>
      </c>
      <c r="U195" s="40" t="str">
        <f t="shared" si="71"/>
        <v>SI</v>
      </c>
      <c r="V195" s="51">
        <v>228</v>
      </c>
      <c r="W195" s="26" t="s">
        <v>1005</v>
      </c>
      <c r="X195" s="23" t="s">
        <v>4</v>
      </c>
      <c r="Y195" s="23">
        <v>1</v>
      </c>
      <c r="Z195" s="24">
        <f t="shared" si="80"/>
        <v>12596.638655462186</v>
      </c>
      <c r="AA195" s="25">
        <v>14990</v>
      </c>
      <c r="AB195" s="52">
        <f t="shared" si="81"/>
        <v>0.98702837953512867</v>
      </c>
      <c r="AC195" s="40" t="str">
        <f t="shared" si="72"/>
        <v>SI</v>
      </c>
      <c r="AD195" s="51">
        <v>228</v>
      </c>
      <c r="AE195" s="26" t="s">
        <v>1005</v>
      </c>
      <c r="AF195" s="23" t="s">
        <v>4</v>
      </c>
      <c r="AG195" s="23">
        <v>1</v>
      </c>
      <c r="AH195" s="24">
        <f t="shared" si="82"/>
        <v>12762.18487394958</v>
      </c>
      <c r="AI195" s="25">
        <v>15187</v>
      </c>
      <c r="AJ195" s="40" t="str">
        <f t="shared" si="73"/>
        <v>SI</v>
      </c>
      <c r="AL195" s="53">
        <f t="shared" si="83"/>
        <v>12004.20168067227</v>
      </c>
      <c r="AM195" s="54">
        <f t="shared" si="84"/>
        <v>2673.761680672269</v>
      </c>
      <c r="AO195" s="53">
        <f t="shared" si="88"/>
        <v>10718.681060519622</v>
      </c>
      <c r="AP195" s="53">
        <f t="shared" si="89"/>
        <v>10718.681060519622</v>
      </c>
      <c r="AQ195" s="55">
        <f t="shared" si="85"/>
        <v>2036.5494014987282</v>
      </c>
      <c r="AR195" s="53">
        <f t="shared" si="86"/>
        <v>12755.230462018351</v>
      </c>
      <c r="AT195" s="53"/>
      <c r="AU195" s="53"/>
      <c r="AV195" s="53"/>
      <c r="AW195" s="53"/>
    </row>
    <row r="196" spans="2:49" ht="46.5" customHeight="1" thickBot="1" x14ac:dyDescent="0.3">
      <c r="B196" s="49">
        <v>185</v>
      </c>
      <c r="C196" s="62" t="s">
        <v>1006</v>
      </c>
      <c r="D196" s="3" t="s">
        <v>4</v>
      </c>
      <c r="E196" s="3">
        <v>1</v>
      </c>
      <c r="F196" s="2" t="s">
        <v>1006</v>
      </c>
      <c r="G196" s="3" t="s">
        <v>4</v>
      </c>
      <c r="H196" s="42" t="str">
        <f t="shared" si="70"/>
        <v>SI</v>
      </c>
      <c r="I196" s="4">
        <v>11071.32</v>
      </c>
      <c r="J196" s="4">
        <f t="shared" si="77"/>
        <v>11193.206091743121</v>
      </c>
      <c r="K196" s="4"/>
      <c r="L196" s="4" t="str">
        <f t="shared" si="87"/>
        <v>SI</v>
      </c>
      <c r="N196" s="51">
        <v>229</v>
      </c>
      <c r="O196" s="22" t="s">
        <v>1006</v>
      </c>
      <c r="P196" s="23" t="s">
        <v>4</v>
      </c>
      <c r="Q196" s="23">
        <v>1</v>
      </c>
      <c r="R196" s="24">
        <f t="shared" si="78"/>
        <v>18007.563025210085</v>
      </c>
      <c r="S196" s="25">
        <v>21429</v>
      </c>
      <c r="T196" s="52">
        <f t="shared" si="79"/>
        <v>0.94061100869107195</v>
      </c>
      <c r="U196" s="40" t="str">
        <f t="shared" si="71"/>
        <v>SI</v>
      </c>
      <c r="V196" s="51">
        <v>229</v>
      </c>
      <c r="W196" s="26" t="s">
        <v>1006</v>
      </c>
      <c r="X196" s="23" t="s">
        <v>4</v>
      </c>
      <c r="Y196" s="23">
        <v>1</v>
      </c>
      <c r="Z196" s="24">
        <f t="shared" si="80"/>
        <v>18895.798319327732</v>
      </c>
      <c r="AA196" s="25">
        <v>22486</v>
      </c>
      <c r="AB196" s="52">
        <f t="shared" si="81"/>
        <v>0.9870072864542182</v>
      </c>
      <c r="AC196" s="40" t="str">
        <f t="shared" si="72"/>
        <v>SI</v>
      </c>
      <c r="AD196" s="51">
        <v>229</v>
      </c>
      <c r="AE196" s="26" t="s">
        <v>1006</v>
      </c>
      <c r="AF196" s="23" t="s">
        <v>4</v>
      </c>
      <c r="AG196" s="23">
        <v>1</v>
      </c>
      <c r="AH196" s="24">
        <f t="shared" si="82"/>
        <v>19144.537815126052</v>
      </c>
      <c r="AI196" s="25">
        <v>22782</v>
      </c>
      <c r="AJ196" s="40" t="str">
        <f t="shared" si="73"/>
        <v>SI</v>
      </c>
      <c r="AL196" s="53">
        <f t="shared" si="83"/>
        <v>18007.563025210085</v>
      </c>
      <c r="AM196" s="54">
        <f t="shared" si="84"/>
        <v>6936.2430252100858</v>
      </c>
      <c r="AO196" s="53">
        <f t="shared" si="88"/>
        <v>14600.384558476602</v>
      </c>
      <c r="AP196" s="53">
        <f t="shared" si="89"/>
        <v>14600.384558476602</v>
      </c>
      <c r="AQ196" s="55">
        <f t="shared" si="85"/>
        <v>2774.0730661105545</v>
      </c>
      <c r="AR196" s="53">
        <f t="shared" si="86"/>
        <v>17374.457624587158</v>
      </c>
      <c r="AT196" s="53"/>
      <c r="AU196" s="53"/>
      <c r="AV196" s="53"/>
      <c r="AW196" s="53"/>
    </row>
    <row r="197" spans="2:49" ht="46.5" customHeight="1" thickBot="1" x14ac:dyDescent="0.3">
      <c r="B197" s="49">
        <v>186</v>
      </c>
      <c r="C197" s="62" t="s">
        <v>1007</v>
      </c>
      <c r="D197" s="3" t="s">
        <v>4</v>
      </c>
      <c r="E197" s="3">
        <v>1</v>
      </c>
      <c r="F197" s="2" t="s">
        <v>1007</v>
      </c>
      <c r="G197" s="3" t="s">
        <v>4</v>
      </c>
      <c r="H197" s="42" t="str">
        <f t="shared" si="70"/>
        <v>SI</v>
      </c>
      <c r="I197" s="4">
        <v>7528.46</v>
      </c>
      <c r="J197" s="4">
        <f t="shared" si="77"/>
        <v>7611.3421284403676</v>
      </c>
      <c r="K197" s="4"/>
      <c r="L197" s="4" t="str">
        <f t="shared" si="87"/>
        <v>SI</v>
      </c>
      <c r="N197" s="51">
        <v>230</v>
      </c>
      <c r="O197" s="22" t="s">
        <v>1007</v>
      </c>
      <c r="P197" s="23" t="s">
        <v>4</v>
      </c>
      <c r="Q197" s="23">
        <v>1</v>
      </c>
      <c r="R197" s="24">
        <f t="shared" si="78"/>
        <v>10804.20168067227</v>
      </c>
      <c r="S197" s="25">
        <v>12857</v>
      </c>
      <c r="T197" s="52">
        <f t="shared" si="79"/>
        <v>0.94059550808398562</v>
      </c>
      <c r="U197" s="40" t="str">
        <f t="shared" si="71"/>
        <v>SI</v>
      </c>
      <c r="V197" s="51">
        <v>230</v>
      </c>
      <c r="W197" s="26" t="s">
        <v>1007</v>
      </c>
      <c r="X197" s="23" t="s">
        <v>4</v>
      </c>
      <c r="Y197" s="23">
        <v>1</v>
      </c>
      <c r="Z197" s="24">
        <f t="shared" si="80"/>
        <v>11336.974789915967</v>
      </c>
      <c r="AA197" s="25">
        <v>13491</v>
      </c>
      <c r="AB197" s="52">
        <f t="shared" si="81"/>
        <v>0.98697783305289344</v>
      </c>
      <c r="AC197" s="40" t="str">
        <f t="shared" si="72"/>
        <v>SI</v>
      </c>
      <c r="AD197" s="51">
        <v>230</v>
      </c>
      <c r="AE197" s="26" t="s">
        <v>1007</v>
      </c>
      <c r="AF197" s="23" t="s">
        <v>4</v>
      </c>
      <c r="AG197" s="23">
        <v>1</v>
      </c>
      <c r="AH197" s="24">
        <f t="shared" si="82"/>
        <v>11486.55462184874</v>
      </c>
      <c r="AI197" s="25">
        <v>13669</v>
      </c>
      <c r="AJ197" s="40" t="str">
        <f t="shared" si="73"/>
        <v>SI</v>
      </c>
      <c r="AL197" s="53">
        <f t="shared" si="83"/>
        <v>10804.20168067227</v>
      </c>
      <c r="AM197" s="54">
        <f t="shared" si="84"/>
        <v>3275.7416806722695</v>
      </c>
      <c r="AO197" s="53">
        <f t="shared" si="88"/>
        <v>9207.771904556319</v>
      </c>
      <c r="AP197" s="53">
        <f t="shared" si="89"/>
        <v>9207.771904556319</v>
      </c>
      <c r="AQ197" s="55">
        <f t="shared" si="85"/>
        <v>1749.4766618657006</v>
      </c>
      <c r="AR197" s="53">
        <f t="shared" si="86"/>
        <v>10957.24856642202</v>
      </c>
      <c r="AT197" s="53"/>
      <c r="AU197" s="53"/>
      <c r="AV197" s="53"/>
      <c r="AW197" s="53"/>
    </row>
    <row r="198" spans="2:49" ht="46.5" customHeight="1" thickBot="1" x14ac:dyDescent="0.3">
      <c r="B198" s="49">
        <v>187</v>
      </c>
      <c r="C198" s="62" t="s">
        <v>1008</v>
      </c>
      <c r="D198" s="3" t="s">
        <v>4</v>
      </c>
      <c r="E198" s="3">
        <v>1</v>
      </c>
      <c r="F198" s="2" t="s">
        <v>1008</v>
      </c>
      <c r="G198" s="3" t="s">
        <v>4</v>
      </c>
      <c r="H198" s="42" t="str">
        <f t="shared" si="70"/>
        <v>SI</v>
      </c>
      <c r="I198" s="4">
        <v>3073.8</v>
      </c>
      <c r="J198" s="4">
        <f t="shared" si="77"/>
        <v>3107.6400000000003</v>
      </c>
      <c r="K198" s="4"/>
      <c r="L198" s="4" t="str">
        <f t="shared" si="87"/>
        <v>SI</v>
      </c>
      <c r="N198" s="51">
        <v>231</v>
      </c>
      <c r="O198" s="22" t="s">
        <v>1008</v>
      </c>
      <c r="P198" s="23" t="s">
        <v>4</v>
      </c>
      <c r="Q198" s="23">
        <v>1</v>
      </c>
      <c r="R198" s="24">
        <f t="shared" si="78"/>
        <v>4801.680672268908</v>
      </c>
      <c r="S198" s="25">
        <v>5714</v>
      </c>
      <c r="T198" s="52">
        <f t="shared" si="79"/>
        <v>0.94057613168724274</v>
      </c>
      <c r="U198" s="40" t="str">
        <f t="shared" si="71"/>
        <v>SI</v>
      </c>
      <c r="V198" s="51">
        <v>231</v>
      </c>
      <c r="W198" s="26" t="s">
        <v>1008</v>
      </c>
      <c r="X198" s="23" t="s">
        <v>4</v>
      </c>
      <c r="Y198" s="23">
        <v>1</v>
      </c>
      <c r="Z198" s="24">
        <f t="shared" si="80"/>
        <v>5038.6554621848745</v>
      </c>
      <c r="AA198" s="25">
        <v>5996</v>
      </c>
      <c r="AB198" s="52">
        <f t="shared" si="81"/>
        <v>0.98699588477366251</v>
      </c>
      <c r="AC198" s="40" t="str">
        <f t="shared" si="72"/>
        <v>SI</v>
      </c>
      <c r="AD198" s="51">
        <v>231</v>
      </c>
      <c r="AE198" s="26" t="s">
        <v>1008</v>
      </c>
      <c r="AF198" s="23" t="s">
        <v>4</v>
      </c>
      <c r="AG198" s="23">
        <v>1</v>
      </c>
      <c r="AH198" s="24">
        <f t="shared" si="82"/>
        <v>5105.042016806723</v>
      </c>
      <c r="AI198" s="25">
        <v>6075</v>
      </c>
      <c r="AJ198" s="40" t="str">
        <f t="shared" si="73"/>
        <v>SI</v>
      </c>
      <c r="AL198" s="53">
        <f t="shared" si="83"/>
        <v>4801.680672268908</v>
      </c>
      <c r="AM198" s="54">
        <f t="shared" si="84"/>
        <v>1727.8806722689078</v>
      </c>
      <c r="AO198" s="53">
        <f t="shared" si="88"/>
        <v>3954.6603361344542</v>
      </c>
      <c r="AP198" s="53">
        <f t="shared" si="89"/>
        <v>3954.6603361344542</v>
      </c>
      <c r="AQ198" s="55">
        <f t="shared" si="85"/>
        <v>751.38546386554628</v>
      </c>
      <c r="AR198" s="53">
        <f t="shared" si="86"/>
        <v>4706.0458000000008</v>
      </c>
      <c r="AT198" s="53"/>
      <c r="AU198" s="53"/>
      <c r="AV198" s="53"/>
      <c r="AW198" s="53"/>
    </row>
    <row r="199" spans="2:49" ht="46.5" customHeight="1" thickBot="1" x14ac:dyDescent="0.3">
      <c r="B199" s="49">
        <v>188</v>
      </c>
      <c r="C199" s="62" t="s">
        <v>1009</v>
      </c>
      <c r="D199" s="3" t="s">
        <v>4</v>
      </c>
      <c r="E199" s="3">
        <v>1</v>
      </c>
      <c r="F199" s="2" t="s">
        <v>1009</v>
      </c>
      <c r="G199" s="3" t="s">
        <v>4</v>
      </c>
      <c r="H199" s="42" t="str">
        <f t="shared" ref="H199:H262" si="90">IF(G199=D199,"SI","NO")</f>
        <v>SI</v>
      </c>
      <c r="I199" s="4">
        <v>6998.3</v>
      </c>
      <c r="J199" s="4">
        <f t="shared" si="77"/>
        <v>7075.3455045871569</v>
      </c>
      <c r="K199" s="4"/>
      <c r="L199" s="4" t="str">
        <f t="shared" si="87"/>
        <v>SI</v>
      </c>
      <c r="N199" s="51">
        <v>232</v>
      </c>
      <c r="O199" s="22" t="s">
        <v>1009</v>
      </c>
      <c r="P199" s="23" t="s">
        <v>4</v>
      </c>
      <c r="Q199" s="23">
        <v>1</v>
      </c>
      <c r="R199" s="24">
        <f t="shared" si="78"/>
        <v>9604.2016806722695</v>
      </c>
      <c r="S199" s="25">
        <v>11429</v>
      </c>
      <c r="T199" s="52">
        <f t="shared" si="79"/>
        <v>0.94058102213809558</v>
      </c>
      <c r="U199" s="40" t="str">
        <f t="shared" si="71"/>
        <v>SI</v>
      </c>
      <c r="V199" s="51">
        <v>232</v>
      </c>
      <c r="W199" s="26" t="s">
        <v>1009</v>
      </c>
      <c r="X199" s="23" t="s">
        <v>4</v>
      </c>
      <c r="Y199" s="23">
        <v>1</v>
      </c>
      <c r="Z199" s="24">
        <f t="shared" si="80"/>
        <v>10078.151260504203</v>
      </c>
      <c r="AA199" s="25">
        <v>11993</v>
      </c>
      <c r="AB199" s="52">
        <f t="shared" si="81"/>
        <v>0.986996954983129</v>
      </c>
      <c r="AC199" s="40" t="str">
        <f t="shared" si="72"/>
        <v>SI</v>
      </c>
      <c r="AD199" s="51">
        <v>232</v>
      </c>
      <c r="AE199" s="26" t="s">
        <v>1009</v>
      </c>
      <c r="AF199" s="23" t="s">
        <v>4</v>
      </c>
      <c r="AG199" s="23">
        <v>1</v>
      </c>
      <c r="AH199" s="24">
        <f t="shared" si="82"/>
        <v>10210.9243697479</v>
      </c>
      <c r="AI199" s="25">
        <v>12151</v>
      </c>
      <c r="AJ199" s="40" t="str">
        <f t="shared" si="73"/>
        <v>SI</v>
      </c>
      <c r="AL199" s="53">
        <f t="shared" si="83"/>
        <v>9604.2016806722695</v>
      </c>
      <c r="AM199" s="54">
        <f t="shared" si="84"/>
        <v>2605.9016806722693</v>
      </c>
      <c r="AO199" s="53">
        <f t="shared" si="88"/>
        <v>8339.7735926297137</v>
      </c>
      <c r="AP199" s="53">
        <f t="shared" si="89"/>
        <v>8339.7735926297137</v>
      </c>
      <c r="AQ199" s="55">
        <f t="shared" si="85"/>
        <v>1584.5569825996456</v>
      </c>
      <c r="AR199" s="53">
        <f t="shared" si="86"/>
        <v>9924.33057522936</v>
      </c>
      <c r="AT199" s="53"/>
      <c r="AU199" s="53"/>
      <c r="AV199" s="53"/>
      <c r="AW199" s="53"/>
    </row>
    <row r="200" spans="2:49" ht="46.5" customHeight="1" thickBot="1" x14ac:dyDescent="0.3">
      <c r="B200" s="49">
        <v>189</v>
      </c>
      <c r="C200" s="62" t="s">
        <v>1010</v>
      </c>
      <c r="D200" s="3" t="s">
        <v>4</v>
      </c>
      <c r="E200" s="3">
        <v>1</v>
      </c>
      <c r="F200" s="2" t="s">
        <v>1010</v>
      </c>
      <c r="G200" s="3" t="s">
        <v>4</v>
      </c>
      <c r="H200" s="42" t="str">
        <f t="shared" si="90"/>
        <v>SI</v>
      </c>
      <c r="I200" s="4">
        <v>7528.46</v>
      </c>
      <c r="J200" s="4">
        <f t="shared" si="77"/>
        <v>7611.3421284403676</v>
      </c>
      <c r="K200" s="4"/>
      <c r="L200" s="4" t="str">
        <f t="shared" si="87"/>
        <v>SI</v>
      </c>
      <c r="N200" s="51">
        <v>233</v>
      </c>
      <c r="O200" s="22" t="s">
        <v>1010</v>
      </c>
      <c r="P200" s="23" t="s">
        <v>4</v>
      </c>
      <c r="Q200" s="23">
        <v>1</v>
      </c>
      <c r="R200" s="24">
        <f t="shared" si="78"/>
        <v>13205.882352941177</v>
      </c>
      <c r="S200" s="25">
        <v>15715</v>
      </c>
      <c r="T200" s="52">
        <f t="shared" si="79"/>
        <v>0.94062369066858198</v>
      </c>
      <c r="U200" s="40" t="str">
        <f t="shared" si="71"/>
        <v>SI</v>
      </c>
      <c r="V200" s="51">
        <v>233</v>
      </c>
      <c r="W200" s="26" t="s">
        <v>1010</v>
      </c>
      <c r="X200" s="23" t="s">
        <v>4</v>
      </c>
      <c r="Y200" s="23">
        <v>1</v>
      </c>
      <c r="Z200" s="24">
        <f t="shared" si="80"/>
        <v>13857.142857142857</v>
      </c>
      <c r="AA200" s="25">
        <v>16490</v>
      </c>
      <c r="AB200" s="52">
        <f t="shared" si="81"/>
        <v>0.98701143233375233</v>
      </c>
      <c r="AC200" s="40" t="str">
        <f t="shared" si="72"/>
        <v>SI</v>
      </c>
      <c r="AD200" s="51">
        <v>233</v>
      </c>
      <c r="AE200" s="26" t="s">
        <v>1010</v>
      </c>
      <c r="AF200" s="23" t="s">
        <v>4</v>
      </c>
      <c r="AG200" s="23">
        <v>1</v>
      </c>
      <c r="AH200" s="24">
        <f t="shared" si="82"/>
        <v>14039.495798319329</v>
      </c>
      <c r="AI200" s="25">
        <v>16707</v>
      </c>
      <c r="AJ200" s="40" t="str">
        <f t="shared" si="73"/>
        <v>SI</v>
      </c>
      <c r="AL200" s="53">
        <f t="shared" si="83"/>
        <v>13205.882352941177</v>
      </c>
      <c r="AM200" s="54">
        <f t="shared" si="84"/>
        <v>5677.4223529411765</v>
      </c>
      <c r="AO200" s="53">
        <f t="shared" si="88"/>
        <v>10408.612240690773</v>
      </c>
      <c r="AP200" s="53">
        <f t="shared" si="89"/>
        <v>10408.612240690773</v>
      </c>
      <c r="AQ200" s="55">
        <f t="shared" si="85"/>
        <v>1977.6363257312469</v>
      </c>
      <c r="AR200" s="53">
        <f t="shared" si="86"/>
        <v>12386.248566422018</v>
      </c>
      <c r="AT200" s="53"/>
      <c r="AU200" s="53"/>
      <c r="AV200" s="53"/>
      <c r="AW200" s="53"/>
    </row>
    <row r="201" spans="2:49" ht="46.5" customHeight="1" thickBot="1" x14ac:dyDescent="0.3">
      <c r="B201" s="49">
        <v>190</v>
      </c>
      <c r="C201" s="62" t="s">
        <v>1011</v>
      </c>
      <c r="D201" s="3" t="s">
        <v>4</v>
      </c>
      <c r="E201" s="3">
        <v>1</v>
      </c>
      <c r="F201" s="2" t="s">
        <v>1011</v>
      </c>
      <c r="G201" s="3" t="s">
        <v>4</v>
      </c>
      <c r="H201" s="42" t="str">
        <f t="shared" si="90"/>
        <v>SI</v>
      </c>
      <c r="I201" s="4">
        <v>1481.44</v>
      </c>
      <c r="J201" s="4">
        <f t="shared" si="77"/>
        <v>1497.7494311926607</v>
      </c>
      <c r="K201" s="4"/>
      <c r="L201" s="4" t="str">
        <f t="shared" si="87"/>
        <v>SI</v>
      </c>
      <c r="N201" s="51">
        <v>234</v>
      </c>
      <c r="O201" s="22" t="s">
        <v>1011</v>
      </c>
      <c r="P201" s="23" t="s">
        <v>4</v>
      </c>
      <c r="Q201" s="23">
        <v>1</v>
      </c>
      <c r="R201" s="24">
        <f t="shared" si="78"/>
        <v>2401.6806722689075</v>
      </c>
      <c r="S201" s="25">
        <v>2858</v>
      </c>
      <c r="T201" s="52">
        <f t="shared" si="79"/>
        <v>0.94044093451793354</v>
      </c>
      <c r="U201" s="40" t="str">
        <f t="shared" si="71"/>
        <v>SI</v>
      </c>
      <c r="V201" s="51">
        <v>234</v>
      </c>
      <c r="W201" s="26" t="s">
        <v>1011</v>
      </c>
      <c r="X201" s="23" t="s">
        <v>4</v>
      </c>
      <c r="Y201" s="23">
        <v>1</v>
      </c>
      <c r="Z201" s="24">
        <f t="shared" si="80"/>
        <v>2520.1680672268908</v>
      </c>
      <c r="AA201" s="25">
        <v>2999</v>
      </c>
      <c r="AB201" s="52">
        <f t="shared" si="81"/>
        <v>0.98683777558407371</v>
      </c>
      <c r="AC201" s="40" t="str">
        <f t="shared" si="72"/>
        <v>SI</v>
      </c>
      <c r="AD201" s="51">
        <v>234</v>
      </c>
      <c r="AE201" s="26" t="s">
        <v>1011</v>
      </c>
      <c r="AF201" s="23" t="s">
        <v>4</v>
      </c>
      <c r="AG201" s="23">
        <v>1</v>
      </c>
      <c r="AH201" s="24">
        <f t="shared" si="82"/>
        <v>2553.7815126050423</v>
      </c>
      <c r="AI201" s="25">
        <v>3039</v>
      </c>
      <c r="AJ201" s="40" t="str">
        <f t="shared" si="73"/>
        <v>SI</v>
      </c>
      <c r="AL201" s="53">
        <f t="shared" si="83"/>
        <v>2401.6806722689075</v>
      </c>
      <c r="AM201" s="54">
        <f t="shared" si="84"/>
        <v>920.24067226890747</v>
      </c>
      <c r="AO201" s="53">
        <f t="shared" si="88"/>
        <v>1949.7150517307841</v>
      </c>
      <c r="AP201" s="53">
        <f t="shared" si="89"/>
        <v>1949.7150517307841</v>
      </c>
      <c r="AQ201" s="55">
        <f t="shared" si="85"/>
        <v>370.445859828849</v>
      </c>
      <c r="AR201" s="53">
        <f t="shared" si="86"/>
        <v>2320.160911559633</v>
      </c>
      <c r="AT201" s="53"/>
      <c r="AU201" s="53"/>
      <c r="AV201" s="53"/>
      <c r="AW201" s="53"/>
    </row>
    <row r="202" spans="2:49" ht="46.5" customHeight="1" thickBot="1" x14ac:dyDescent="0.3">
      <c r="B202" s="49">
        <v>191</v>
      </c>
      <c r="C202" s="62" t="s">
        <v>1012</v>
      </c>
      <c r="D202" s="3" t="s">
        <v>4</v>
      </c>
      <c r="E202" s="3">
        <v>1</v>
      </c>
      <c r="F202" s="2" t="s">
        <v>1012</v>
      </c>
      <c r="G202" s="3" t="s">
        <v>4</v>
      </c>
      <c r="H202" s="42" t="str">
        <f t="shared" si="90"/>
        <v>SI</v>
      </c>
      <c r="I202" s="4">
        <v>2330.2600000000002</v>
      </c>
      <c r="J202" s="4">
        <f t="shared" si="77"/>
        <v>2355.9142385321106</v>
      </c>
      <c r="K202" s="4"/>
      <c r="L202" s="4" t="str">
        <f t="shared" si="87"/>
        <v>SI</v>
      </c>
      <c r="N202" s="51">
        <v>235</v>
      </c>
      <c r="O202" s="22" t="s">
        <v>1012</v>
      </c>
      <c r="P202" s="23" t="s">
        <v>4</v>
      </c>
      <c r="Q202" s="23">
        <v>1</v>
      </c>
      <c r="R202" s="24">
        <f t="shared" si="78"/>
        <v>3601.6806722689075</v>
      </c>
      <c r="S202" s="25">
        <v>4286</v>
      </c>
      <c r="T202" s="52">
        <f t="shared" si="79"/>
        <v>0.94073748902546095</v>
      </c>
      <c r="U202" s="40" t="str">
        <f t="shared" si="71"/>
        <v>SI</v>
      </c>
      <c r="V202" s="51">
        <v>235</v>
      </c>
      <c r="W202" s="26" t="s">
        <v>1012</v>
      </c>
      <c r="X202" s="23" t="s">
        <v>4</v>
      </c>
      <c r="Y202" s="23">
        <v>1</v>
      </c>
      <c r="Z202" s="24">
        <f t="shared" si="80"/>
        <v>3778.9915966386557</v>
      </c>
      <c r="AA202" s="25">
        <v>4497</v>
      </c>
      <c r="AB202" s="52">
        <f t="shared" si="81"/>
        <v>0.98705004389815632</v>
      </c>
      <c r="AC202" s="40" t="str">
        <f t="shared" si="72"/>
        <v>SI</v>
      </c>
      <c r="AD202" s="51">
        <v>235</v>
      </c>
      <c r="AE202" s="26" t="s">
        <v>1012</v>
      </c>
      <c r="AF202" s="23" t="s">
        <v>4</v>
      </c>
      <c r="AG202" s="23">
        <v>1</v>
      </c>
      <c r="AH202" s="24">
        <f t="shared" si="82"/>
        <v>3828.5714285714289</v>
      </c>
      <c r="AI202" s="25">
        <v>4556</v>
      </c>
      <c r="AJ202" s="40" t="str">
        <f t="shared" si="73"/>
        <v>SI</v>
      </c>
      <c r="AL202" s="53">
        <f t="shared" si="83"/>
        <v>3601.6806722689075</v>
      </c>
      <c r="AM202" s="54">
        <f t="shared" si="84"/>
        <v>1271.4206722689073</v>
      </c>
      <c r="AO202" s="53">
        <f t="shared" si="88"/>
        <v>2978.7974554005091</v>
      </c>
      <c r="AP202" s="53">
        <f t="shared" si="89"/>
        <v>2978.7974554005091</v>
      </c>
      <c r="AQ202" s="55">
        <f t="shared" si="85"/>
        <v>565.97151652609671</v>
      </c>
      <c r="AR202" s="53">
        <f t="shared" si="86"/>
        <v>3544.7689719266059</v>
      </c>
      <c r="AT202" s="53"/>
      <c r="AU202" s="53"/>
      <c r="AV202" s="53"/>
      <c r="AW202" s="53"/>
    </row>
    <row r="203" spans="2:49" ht="46.5" customHeight="1" thickBot="1" x14ac:dyDescent="0.3">
      <c r="B203" s="49">
        <v>192</v>
      </c>
      <c r="C203" s="62" t="s">
        <v>1013</v>
      </c>
      <c r="D203" s="3" t="s">
        <v>4</v>
      </c>
      <c r="E203" s="3">
        <v>1</v>
      </c>
      <c r="F203" s="2" t="s">
        <v>1013</v>
      </c>
      <c r="G203" s="3" t="s">
        <v>4</v>
      </c>
      <c r="H203" s="42" t="str">
        <f t="shared" si="90"/>
        <v>SI</v>
      </c>
      <c r="I203" s="4">
        <v>3709.24</v>
      </c>
      <c r="J203" s="4">
        <f t="shared" si="77"/>
        <v>3750.0756697247707</v>
      </c>
      <c r="K203" s="4"/>
      <c r="L203" s="4" t="str">
        <f t="shared" si="87"/>
        <v>SI</v>
      </c>
      <c r="N203" s="51">
        <v>236</v>
      </c>
      <c r="O203" s="22" t="s">
        <v>1013</v>
      </c>
      <c r="P203" s="23" t="s">
        <v>4</v>
      </c>
      <c r="Q203" s="23">
        <v>1</v>
      </c>
      <c r="R203" s="24">
        <f t="shared" si="78"/>
        <v>5402.5210084033615</v>
      </c>
      <c r="S203" s="25">
        <v>6429</v>
      </c>
      <c r="T203" s="52">
        <f t="shared" si="79"/>
        <v>0.94059985369422094</v>
      </c>
      <c r="U203" s="40" t="str">
        <f t="shared" si="71"/>
        <v>SI</v>
      </c>
      <c r="V203" s="51">
        <v>236</v>
      </c>
      <c r="W203" s="26" t="s">
        <v>1013</v>
      </c>
      <c r="X203" s="23" t="s">
        <v>4</v>
      </c>
      <c r="Y203" s="23">
        <v>1</v>
      </c>
      <c r="Z203" s="24">
        <f t="shared" si="80"/>
        <v>5668.90756302521</v>
      </c>
      <c r="AA203" s="25">
        <v>6746</v>
      </c>
      <c r="AB203" s="52">
        <f t="shared" si="81"/>
        <v>0.98697878566203368</v>
      </c>
      <c r="AC203" s="40" t="str">
        <f t="shared" si="72"/>
        <v>SI</v>
      </c>
      <c r="AD203" s="51">
        <v>236</v>
      </c>
      <c r="AE203" s="26" t="s">
        <v>1013</v>
      </c>
      <c r="AF203" s="23" t="s">
        <v>4</v>
      </c>
      <c r="AG203" s="23">
        <v>1</v>
      </c>
      <c r="AH203" s="24">
        <f t="shared" si="82"/>
        <v>5743.6974789915967</v>
      </c>
      <c r="AI203" s="25">
        <v>6835</v>
      </c>
      <c r="AJ203" s="40" t="str">
        <f t="shared" si="73"/>
        <v>SI</v>
      </c>
      <c r="AL203" s="53">
        <f t="shared" si="83"/>
        <v>5402.5210084033615</v>
      </c>
      <c r="AM203" s="54">
        <f t="shared" si="84"/>
        <v>1693.2810084033617</v>
      </c>
      <c r="AO203" s="53">
        <f t="shared" si="88"/>
        <v>4576.2983390640657</v>
      </c>
      <c r="AP203" s="53">
        <f t="shared" si="89"/>
        <v>4576.2983390640657</v>
      </c>
      <c r="AQ203" s="55">
        <f t="shared" si="85"/>
        <v>869.49668442217251</v>
      </c>
      <c r="AR203" s="53">
        <f t="shared" si="86"/>
        <v>5445.7950234862383</v>
      </c>
      <c r="AT203" s="53"/>
      <c r="AU203" s="53"/>
      <c r="AV203" s="53"/>
      <c r="AW203" s="53"/>
    </row>
    <row r="204" spans="2:49" ht="46.5" customHeight="1" thickBot="1" x14ac:dyDescent="0.3">
      <c r="B204" s="49">
        <v>193</v>
      </c>
      <c r="C204" s="62" t="s">
        <v>1026</v>
      </c>
      <c r="D204" s="3" t="s">
        <v>4</v>
      </c>
      <c r="E204" s="3">
        <v>1</v>
      </c>
      <c r="F204" s="2" t="s">
        <v>1026</v>
      </c>
      <c r="G204" s="3" t="s">
        <v>4</v>
      </c>
      <c r="H204" s="42" t="str">
        <f t="shared" si="90"/>
        <v>SI</v>
      </c>
      <c r="I204" s="4">
        <v>142464.51999999999</v>
      </c>
      <c r="J204" s="4">
        <f t="shared" si="77"/>
        <v>144032.93673394495</v>
      </c>
      <c r="K204" s="4"/>
      <c r="L204" s="4" t="str">
        <f t="shared" si="87"/>
        <v>SI</v>
      </c>
      <c r="N204" s="51">
        <v>237</v>
      </c>
      <c r="O204" s="22" t="s">
        <v>1026</v>
      </c>
      <c r="P204" s="23" t="s">
        <v>4</v>
      </c>
      <c r="Q204" s="23">
        <v>1</v>
      </c>
      <c r="R204" s="24">
        <f t="shared" si="78"/>
        <v>216087.3949579832</v>
      </c>
      <c r="S204" s="25">
        <v>257144</v>
      </c>
      <c r="T204" s="52">
        <f t="shared" si="79"/>
        <v>0.94061013973224084</v>
      </c>
      <c r="U204" s="40" t="str">
        <f t="shared" si="71"/>
        <v>SI</v>
      </c>
      <c r="V204" s="51">
        <v>237</v>
      </c>
      <c r="W204" s="26" t="s">
        <v>1026</v>
      </c>
      <c r="X204" s="23" t="s">
        <v>4</v>
      </c>
      <c r="Y204" s="23">
        <v>1</v>
      </c>
      <c r="Z204" s="24">
        <f t="shared" si="80"/>
        <v>226744.53781512607</v>
      </c>
      <c r="AA204" s="25">
        <v>269826</v>
      </c>
      <c r="AB204" s="52">
        <f t="shared" si="81"/>
        <v>0.98699978052527615</v>
      </c>
      <c r="AC204" s="40" t="str">
        <f t="shared" si="72"/>
        <v>SI</v>
      </c>
      <c r="AD204" s="51">
        <v>237</v>
      </c>
      <c r="AE204" s="26" t="s">
        <v>1026</v>
      </c>
      <c r="AF204" s="23" t="s">
        <v>4</v>
      </c>
      <c r="AG204" s="23">
        <v>1</v>
      </c>
      <c r="AH204" s="24">
        <f t="shared" si="82"/>
        <v>229731.09243697481</v>
      </c>
      <c r="AI204" s="25">
        <v>273380</v>
      </c>
      <c r="AJ204" s="40" t="str">
        <f t="shared" si="73"/>
        <v>SI</v>
      </c>
      <c r="AL204" s="53">
        <f t="shared" si="83"/>
        <v>216087.3949579832</v>
      </c>
      <c r="AM204" s="54">
        <f t="shared" si="84"/>
        <v>73622.874957983207</v>
      </c>
      <c r="AO204" s="53">
        <f t="shared" si="88"/>
        <v>180060.16584596407</v>
      </c>
      <c r="AP204" s="53">
        <f t="shared" si="89"/>
        <v>180060.16584596407</v>
      </c>
      <c r="AQ204" s="55">
        <f t="shared" si="85"/>
        <v>34211.431510733171</v>
      </c>
      <c r="AR204" s="53">
        <f t="shared" si="86"/>
        <v>214271.59735669725</v>
      </c>
      <c r="AT204" s="53"/>
      <c r="AU204" s="53"/>
      <c r="AV204" s="53"/>
      <c r="AW204" s="53"/>
    </row>
    <row r="205" spans="2:49" ht="46.5" customHeight="1" thickBot="1" x14ac:dyDescent="0.3">
      <c r="B205" s="49">
        <v>194</v>
      </c>
      <c r="C205" s="62" t="s">
        <v>1027</v>
      </c>
      <c r="D205" s="3" t="s">
        <v>4</v>
      </c>
      <c r="E205" s="3">
        <v>1</v>
      </c>
      <c r="F205" s="2" t="s">
        <v>1027</v>
      </c>
      <c r="G205" s="3" t="s">
        <v>4</v>
      </c>
      <c r="H205" s="42" t="str">
        <f t="shared" si="90"/>
        <v>SI</v>
      </c>
      <c r="I205" s="4">
        <v>49696.86</v>
      </c>
      <c r="J205" s="4">
        <f t="shared" si="77"/>
        <v>50243.981394495422</v>
      </c>
      <c r="K205" s="4"/>
      <c r="L205" s="4" t="str">
        <f t="shared" si="87"/>
        <v>SI</v>
      </c>
      <c r="N205" s="51">
        <v>238</v>
      </c>
      <c r="O205" s="22" t="s">
        <v>1027</v>
      </c>
      <c r="P205" s="23" t="s">
        <v>4</v>
      </c>
      <c r="Q205" s="23">
        <v>1</v>
      </c>
      <c r="R205" s="24">
        <f t="shared" si="78"/>
        <v>72028.571428571435</v>
      </c>
      <c r="S205" s="25">
        <v>85714</v>
      </c>
      <c r="T205" s="52">
        <f t="shared" si="79"/>
        <v>0.94060970524328946</v>
      </c>
      <c r="U205" s="40" t="str">
        <f t="shared" si="71"/>
        <v>SI</v>
      </c>
      <c r="V205" s="51">
        <v>238</v>
      </c>
      <c r="W205" s="26" t="s">
        <v>1027</v>
      </c>
      <c r="X205" s="23" t="s">
        <v>4</v>
      </c>
      <c r="Y205" s="23">
        <v>1</v>
      </c>
      <c r="Z205" s="24">
        <f t="shared" si="80"/>
        <v>75580.672268907569</v>
      </c>
      <c r="AA205" s="25">
        <v>89941</v>
      </c>
      <c r="AB205" s="52">
        <f t="shared" si="81"/>
        <v>0.9869960274784364</v>
      </c>
      <c r="AC205" s="40" t="str">
        <f t="shared" si="72"/>
        <v>SI</v>
      </c>
      <c r="AD205" s="51">
        <v>238</v>
      </c>
      <c r="AE205" s="26" t="s">
        <v>1027</v>
      </c>
      <c r="AF205" s="23" t="s">
        <v>4</v>
      </c>
      <c r="AG205" s="23">
        <v>1</v>
      </c>
      <c r="AH205" s="24">
        <f t="shared" si="82"/>
        <v>76576.470588235301</v>
      </c>
      <c r="AI205" s="25">
        <v>91126</v>
      </c>
      <c r="AJ205" s="40" t="str">
        <f t="shared" si="73"/>
        <v>SI</v>
      </c>
      <c r="AL205" s="53">
        <f t="shared" si="83"/>
        <v>72028.571428571435</v>
      </c>
      <c r="AM205" s="54">
        <f t="shared" si="84"/>
        <v>22331.711428571434</v>
      </c>
      <c r="AO205" s="53">
        <f t="shared" si="88"/>
        <v>61136.276411533428</v>
      </c>
      <c r="AP205" s="53">
        <f t="shared" si="89"/>
        <v>61136.276411533428</v>
      </c>
      <c r="AQ205" s="55">
        <f t="shared" si="85"/>
        <v>11615.892518191351</v>
      </c>
      <c r="AR205" s="53">
        <f t="shared" si="86"/>
        <v>72752.168929724779</v>
      </c>
      <c r="AT205" s="53"/>
      <c r="AU205" s="53"/>
      <c r="AV205" s="53"/>
      <c r="AW205" s="53"/>
    </row>
    <row r="206" spans="2:49" ht="46.5" customHeight="1" thickBot="1" x14ac:dyDescent="0.3">
      <c r="B206" s="49">
        <v>195</v>
      </c>
      <c r="C206" s="62" t="s">
        <v>1028</v>
      </c>
      <c r="D206" s="3" t="s">
        <v>4</v>
      </c>
      <c r="E206" s="3">
        <v>1</v>
      </c>
      <c r="F206" s="2" t="s">
        <v>1028</v>
      </c>
      <c r="G206" s="3" t="s">
        <v>4</v>
      </c>
      <c r="H206" s="42" t="str">
        <f t="shared" si="90"/>
        <v>SI</v>
      </c>
      <c r="I206" s="4">
        <v>35870.400000000001</v>
      </c>
      <c r="J206" s="4">
        <f t="shared" si="77"/>
        <v>36265.303486238539</v>
      </c>
      <c r="K206" s="4"/>
      <c r="L206" s="4" t="str">
        <f t="shared" si="87"/>
        <v>SI</v>
      </c>
      <c r="N206" s="51">
        <v>239</v>
      </c>
      <c r="O206" s="22" t="s">
        <v>1028</v>
      </c>
      <c r="P206" s="23" t="s">
        <v>4</v>
      </c>
      <c r="Q206" s="23">
        <v>1</v>
      </c>
      <c r="R206" s="24">
        <f t="shared" si="78"/>
        <v>54021.848739495799</v>
      </c>
      <c r="S206" s="25">
        <v>64286</v>
      </c>
      <c r="T206" s="52">
        <f t="shared" si="79"/>
        <v>0.94062390261032425</v>
      </c>
      <c r="U206" s="40" t="str">
        <f t="shared" si="71"/>
        <v>SI</v>
      </c>
      <c r="V206" s="51">
        <v>239</v>
      </c>
      <c r="W206" s="26" t="s">
        <v>1028</v>
      </c>
      <c r="X206" s="23" t="s">
        <v>4</v>
      </c>
      <c r="Y206" s="23">
        <v>1</v>
      </c>
      <c r="Z206" s="24">
        <f t="shared" si="80"/>
        <v>56685.71428571429</v>
      </c>
      <c r="AA206" s="25">
        <v>67456</v>
      </c>
      <c r="AB206" s="52">
        <f t="shared" si="81"/>
        <v>0.98700690623902609</v>
      </c>
      <c r="AC206" s="40" t="str">
        <f t="shared" si="72"/>
        <v>SI</v>
      </c>
      <c r="AD206" s="51">
        <v>239</v>
      </c>
      <c r="AE206" s="26" t="s">
        <v>1028</v>
      </c>
      <c r="AF206" s="23" t="s">
        <v>4</v>
      </c>
      <c r="AG206" s="23">
        <v>1</v>
      </c>
      <c r="AH206" s="24">
        <f t="shared" si="82"/>
        <v>57431.932773109249</v>
      </c>
      <c r="AI206" s="25">
        <v>68344</v>
      </c>
      <c r="AJ206" s="40" t="str">
        <f t="shared" si="73"/>
        <v>SI</v>
      </c>
      <c r="AL206" s="53">
        <f t="shared" si="83"/>
        <v>54021.848739495799</v>
      </c>
      <c r="AM206" s="54">
        <f t="shared" si="84"/>
        <v>18151.448739495798</v>
      </c>
      <c r="AO206" s="53">
        <f t="shared" si="88"/>
        <v>45143.576112867173</v>
      </c>
      <c r="AP206" s="53">
        <f t="shared" si="89"/>
        <v>45143.576112867173</v>
      </c>
      <c r="AQ206" s="55">
        <f t="shared" si="85"/>
        <v>8577.279461444763</v>
      </c>
      <c r="AR206" s="53">
        <f t="shared" si="86"/>
        <v>53720.855574311936</v>
      </c>
      <c r="AT206" s="53"/>
      <c r="AU206" s="53"/>
      <c r="AV206" s="53"/>
      <c r="AW206" s="53"/>
    </row>
    <row r="207" spans="2:49" ht="46.5" customHeight="1" thickBot="1" x14ac:dyDescent="0.3">
      <c r="B207" s="49">
        <v>196</v>
      </c>
      <c r="C207" s="62" t="s">
        <v>1029</v>
      </c>
      <c r="D207" s="3" t="s">
        <v>4</v>
      </c>
      <c r="E207" s="3">
        <v>1</v>
      </c>
      <c r="F207" s="2" t="s">
        <v>1029</v>
      </c>
      <c r="G207" s="3" t="s">
        <v>4</v>
      </c>
      <c r="H207" s="42" t="str">
        <f t="shared" si="90"/>
        <v>SI</v>
      </c>
      <c r="I207" s="4">
        <v>53018.82</v>
      </c>
      <c r="J207" s="4">
        <f t="shared" si="77"/>
        <v>53602.513431192667</v>
      </c>
      <c r="K207" s="4"/>
      <c r="L207" s="4" t="str">
        <f t="shared" si="87"/>
        <v>SI</v>
      </c>
      <c r="N207" s="51">
        <v>240</v>
      </c>
      <c r="O207" s="22" t="s">
        <v>1029</v>
      </c>
      <c r="P207" s="23" t="s">
        <v>4</v>
      </c>
      <c r="Q207" s="23">
        <v>1</v>
      </c>
      <c r="R207" s="24">
        <f t="shared" si="78"/>
        <v>78031.092436974795</v>
      </c>
      <c r="S207" s="25">
        <v>92857</v>
      </c>
      <c r="T207" s="52">
        <f t="shared" si="79"/>
        <v>0.94060980551053486</v>
      </c>
      <c r="U207" s="40" t="str">
        <f t="shared" si="71"/>
        <v>SI</v>
      </c>
      <c r="V207" s="51">
        <v>240</v>
      </c>
      <c r="W207" s="26" t="s">
        <v>1029</v>
      </c>
      <c r="X207" s="23" t="s">
        <v>4</v>
      </c>
      <c r="Y207" s="23">
        <v>1</v>
      </c>
      <c r="Z207" s="24">
        <f t="shared" si="80"/>
        <v>81879.831932773115</v>
      </c>
      <c r="AA207" s="25">
        <v>97437</v>
      </c>
      <c r="AB207" s="52">
        <f t="shared" si="81"/>
        <v>0.98700364667747165</v>
      </c>
      <c r="AC207" s="40" t="str">
        <f t="shared" si="72"/>
        <v>SI</v>
      </c>
      <c r="AD207" s="51">
        <v>240</v>
      </c>
      <c r="AE207" s="26" t="s">
        <v>1029</v>
      </c>
      <c r="AF207" s="23" t="s">
        <v>4</v>
      </c>
      <c r="AG207" s="23">
        <v>1</v>
      </c>
      <c r="AH207" s="24">
        <f t="shared" si="82"/>
        <v>82957.983193277309</v>
      </c>
      <c r="AI207" s="25">
        <v>98720</v>
      </c>
      <c r="AJ207" s="40" t="str">
        <f t="shared" si="73"/>
        <v>SI</v>
      </c>
      <c r="AL207" s="53">
        <f t="shared" si="83"/>
        <v>78031.092436974795</v>
      </c>
      <c r="AM207" s="54">
        <f t="shared" si="84"/>
        <v>25012.272436974796</v>
      </c>
      <c r="AO207" s="53">
        <f t="shared" si="88"/>
        <v>65816.802934083738</v>
      </c>
      <c r="AP207" s="53">
        <f t="shared" si="89"/>
        <v>65816.802934083738</v>
      </c>
      <c r="AQ207" s="55">
        <f t="shared" si="85"/>
        <v>12505.19255747591</v>
      </c>
      <c r="AR207" s="53">
        <f t="shared" si="86"/>
        <v>78321.995491559646</v>
      </c>
      <c r="AT207" s="53"/>
      <c r="AU207" s="53"/>
      <c r="AV207" s="53"/>
      <c r="AW207" s="53"/>
    </row>
    <row r="208" spans="2:49" ht="46.5" customHeight="1" thickBot="1" x14ac:dyDescent="0.3">
      <c r="B208" s="49">
        <v>197</v>
      </c>
      <c r="C208" s="62" t="s">
        <v>1030</v>
      </c>
      <c r="D208" s="3" t="s">
        <v>4</v>
      </c>
      <c r="E208" s="3">
        <v>1</v>
      </c>
      <c r="F208" s="2" t="s">
        <v>1030</v>
      </c>
      <c r="G208" s="3" t="s">
        <v>4</v>
      </c>
      <c r="H208" s="42" t="str">
        <f t="shared" si="90"/>
        <v>SI</v>
      </c>
      <c r="I208" s="4">
        <v>39741.32</v>
      </c>
      <c r="J208" s="4">
        <f t="shared" si="77"/>
        <v>40178.839119266057</v>
      </c>
      <c r="K208" s="4"/>
      <c r="L208" s="4" t="str">
        <f t="shared" si="87"/>
        <v>SI</v>
      </c>
      <c r="N208" s="51">
        <v>241</v>
      </c>
      <c r="O208" s="22" t="s">
        <v>1030</v>
      </c>
      <c r="P208" s="23" t="s">
        <v>4</v>
      </c>
      <c r="Q208" s="23">
        <v>1</v>
      </c>
      <c r="R208" s="24">
        <f t="shared" si="78"/>
        <v>57622.689075630253</v>
      </c>
      <c r="S208" s="25">
        <v>68571</v>
      </c>
      <c r="T208" s="52">
        <f t="shared" si="79"/>
        <v>0.94060438128420731</v>
      </c>
      <c r="U208" s="40" t="str">
        <f t="shared" si="71"/>
        <v>SI</v>
      </c>
      <c r="V208" s="51">
        <v>241</v>
      </c>
      <c r="W208" s="26" t="s">
        <v>1030</v>
      </c>
      <c r="X208" s="23" t="s">
        <v>4</v>
      </c>
      <c r="Y208" s="23">
        <v>1</v>
      </c>
      <c r="Z208" s="24">
        <f t="shared" si="80"/>
        <v>60464.705882352944</v>
      </c>
      <c r="AA208" s="25">
        <v>71953</v>
      </c>
      <c r="AB208" s="52">
        <f t="shared" si="81"/>
        <v>0.98699606315414057</v>
      </c>
      <c r="AC208" s="40" t="str">
        <f t="shared" si="72"/>
        <v>SI</v>
      </c>
      <c r="AD208" s="51">
        <v>241</v>
      </c>
      <c r="AE208" s="26" t="s">
        <v>1030</v>
      </c>
      <c r="AF208" s="23" t="s">
        <v>4</v>
      </c>
      <c r="AG208" s="23">
        <v>1</v>
      </c>
      <c r="AH208" s="24">
        <f t="shared" si="82"/>
        <v>61261.34453781513</v>
      </c>
      <c r="AI208" s="25">
        <v>72901</v>
      </c>
      <c r="AJ208" s="40" t="str">
        <f t="shared" si="73"/>
        <v>SI</v>
      </c>
      <c r="AL208" s="53">
        <f t="shared" si="83"/>
        <v>57622.689075630253</v>
      </c>
      <c r="AM208" s="54">
        <f t="shared" si="84"/>
        <v>17881.369075630253</v>
      </c>
      <c r="AO208" s="53">
        <f t="shared" si="88"/>
        <v>48900.764097448155</v>
      </c>
      <c r="AP208" s="53">
        <f t="shared" si="89"/>
        <v>48900.764097448155</v>
      </c>
      <c r="AQ208" s="55">
        <f t="shared" si="85"/>
        <v>9291.1451785151494</v>
      </c>
      <c r="AR208" s="53">
        <f t="shared" si="86"/>
        <v>58191.909275963306</v>
      </c>
      <c r="AT208" s="53"/>
      <c r="AU208" s="53"/>
      <c r="AV208" s="53"/>
      <c r="AW208" s="53"/>
    </row>
    <row r="209" spans="2:49" ht="46.5" customHeight="1" thickBot="1" x14ac:dyDescent="0.3">
      <c r="B209" s="49">
        <v>198</v>
      </c>
      <c r="C209" s="62" t="s">
        <v>1031</v>
      </c>
      <c r="D209" s="3" t="s">
        <v>4</v>
      </c>
      <c r="E209" s="3">
        <v>1</v>
      </c>
      <c r="F209" s="2" t="s">
        <v>1031</v>
      </c>
      <c r="G209" s="3" t="s">
        <v>4</v>
      </c>
      <c r="H209" s="42" t="str">
        <f t="shared" si="90"/>
        <v>SI</v>
      </c>
      <c r="I209" s="4">
        <v>53018.82</v>
      </c>
      <c r="J209" s="4">
        <f t="shared" si="77"/>
        <v>53602.513431192667</v>
      </c>
      <c r="K209" s="4"/>
      <c r="L209" s="4" t="str">
        <f t="shared" si="87"/>
        <v>SI</v>
      </c>
      <c r="N209" s="51">
        <v>242</v>
      </c>
      <c r="O209" s="22" t="s">
        <v>1031</v>
      </c>
      <c r="P209" s="23" t="s">
        <v>4</v>
      </c>
      <c r="Q209" s="23">
        <v>1</v>
      </c>
      <c r="R209" s="24">
        <f t="shared" si="78"/>
        <v>76831.092436974795</v>
      </c>
      <c r="S209" s="25">
        <v>91429</v>
      </c>
      <c r="T209" s="52">
        <f t="shared" si="79"/>
        <v>0.9406082179379025</v>
      </c>
      <c r="U209" s="40" t="str">
        <f t="shared" si="71"/>
        <v>SI</v>
      </c>
      <c r="V209" s="51">
        <v>242</v>
      </c>
      <c r="W209" s="26" t="s">
        <v>1031</v>
      </c>
      <c r="X209" s="23" t="s">
        <v>4</v>
      </c>
      <c r="Y209" s="23">
        <v>1</v>
      </c>
      <c r="Z209" s="24">
        <f t="shared" si="80"/>
        <v>80620.168067226899</v>
      </c>
      <c r="AA209" s="25">
        <v>95938</v>
      </c>
      <c r="AB209" s="52">
        <f t="shared" si="81"/>
        <v>0.98699615234254434</v>
      </c>
      <c r="AC209" s="40" t="str">
        <f t="shared" si="72"/>
        <v>SI</v>
      </c>
      <c r="AD209" s="51">
        <v>242</v>
      </c>
      <c r="AE209" s="26" t="s">
        <v>1031</v>
      </c>
      <c r="AF209" s="23" t="s">
        <v>4</v>
      </c>
      <c r="AG209" s="23">
        <v>1</v>
      </c>
      <c r="AH209" s="24">
        <f t="shared" si="82"/>
        <v>81682.352941176476</v>
      </c>
      <c r="AI209" s="25">
        <v>97202</v>
      </c>
      <c r="AJ209" s="40" t="str">
        <f t="shared" si="73"/>
        <v>SI</v>
      </c>
      <c r="AL209" s="53">
        <f t="shared" si="83"/>
        <v>76831.092436974795</v>
      </c>
      <c r="AM209" s="54">
        <f t="shared" si="84"/>
        <v>23812.272436974796</v>
      </c>
      <c r="AO209" s="53">
        <f t="shared" si="88"/>
        <v>65216.802934083731</v>
      </c>
      <c r="AP209" s="53">
        <f t="shared" si="89"/>
        <v>65216.802934083731</v>
      </c>
      <c r="AQ209" s="55">
        <f t="shared" si="85"/>
        <v>12391.19255747591</v>
      </c>
      <c r="AR209" s="53">
        <f t="shared" si="86"/>
        <v>77607.995491559646</v>
      </c>
      <c r="AT209" s="53"/>
      <c r="AU209" s="53"/>
      <c r="AV209" s="53"/>
      <c r="AW209" s="53"/>
    </row>
    <row r="210" spans="2:49" ht="46.5" customHeight="1" thickBot="1" x14ac:dyDescent="0.3">
      <c r="B210" s="49">
        <v>199</v>
      </c>
      <c r="C210" s="62" t="s">
        <v>1032</v>
      </c>
      <c r="D210" s="3" t="s">
        <v>4</v>
      </c>
      <c r="E210" s="3">
        <v>1</v>
      </c>
      <c r="F210" s="2" t="s">
        <v>1032</v>
      </c>
      <c r="G210" s="3" t="s">
        <v>4</v>
      </c>
      <c r="H210" s="42" t="str">
        <f t="shared" si="90"/>
        <v>SI</v>
      </c>
      <c r="I210" s="4">
        <v>337462.82</v>
      </c>
      <c r="J210" s="4">
        <f t="shared" si="77"/>
        <v>341178.00700917438</v>
      </c>
      <c r="K210" s="4"/>
      <c r="L210" s="4" t="str">
        <f t="shared" si="87"/>
        <v>SI</v>
      </c>
      <c r="N210" s="51">
        <v>243</v>
      </c>
      <c r="O210" s="22" t="s">
        <v>1032</v>
      </c>
      <c r="P210" s="23" t="s">
        <v>4</v>
      </c>
      <c r="Q210" s="23">
        <v>1</v>
      </c>
      <c r="R210" s="24">
        <f t="shared" si="78"/>
        <v>486194.11764705885</v>
      </c>
      <c r="S210" s="25">
        <v>578571</v>
      </c>
      <c r="T210" s="52">
        <f t="shared" si="79"/>
        <v>0.94061137926942084</v>
      </c>
      <c r="U210" s="40" t="str">
        <f t="shared" si="71"/>
        <v>SI</v>
      </c>
      <c r="V210" s="51">
        <v>243</v>
      </c>
      <c r="W210" s="26" t="s">
        <v>1032</v>
      </c>
      <c r="X210" s="23" t="s">
        <v>4</v>
      </c>
      <c r="Y210" s="23">
        <v>1</v>
      </c>
      <c r="Z210" s="24">
        <f t="shared" si="80"/>
        <v>510172.26890756306</v>
      </c>
      <c r="AA210" s="25">
        <v>607105</v>
      </c>
      <c r="AB210" s="52">
        <f t="shared" si="81"/>
        <v>0.98700050885952062</v>
      </c>
      <c r="AC210" s="40" t="str">
        <f t="shared" si="72"/>
        <v>SI</v>
      </c>
      <c r="AD210" s="51">
        <v>243</v>
      </c>
      <c r="AE210" s="26" t="s">
        <v>1032</v>
      </c>
      <c r="AF210" s="23" t="s">
        <v>4</v>
      </c>
      <c r="AG210" s="23">
        <v>1</v>
      </c>
      <c r="AH210" s="24">
        <f t="shared" si="82"/>
        <v>516891.59663865546</v>
      </c>
      <c r="AI210" s="25">
        <v>615101</v>
      </c>
      <c r="AJ210" s="40" t="str">
        <f t="shared" si="73"/>
        <v>SI</v>
      </c>
      <c r="AL210" s="53">
        <f t="shared" si="83"/>
        <v>486194.11764705885</v>
      </c>
      <c r="AM210" s="54">
        <f t="shared" si="84"/>
        <v>148731.29764705885</v>
      </c>
      <c r="AO210" s="53">
        <f t="shared" si="88"/>
        <v>413686.06232811662</v>
      </c>
      <c r="AP210" s="53">
        <f t="shared" si="89"/>
        <v>413686.06232811662</v>
      </c>
      <c r="AQ210" s="55">
        <f t="shared" si="85"/>
        <v>78600.351842342163</v>
      </c>
      <c r="AR210" s="53">
        <f t="shared" si="86"/>
        <v>492286.4141704588</v>
      </c>
      <c r="AT210" s="53"/>
      <c r="AU210" s="53"/>
      <c r="AV210" s="53"/>
      <c r="AW210" s="53"/>
    </row>
    <row r="211" spans="2:49" ht="46.5" customHeight="1" thickBot="1" x14ac:dyDescent="0.3">
      <c r="B211" s="49">
        <v>200</v>
      </c>
      <c r="C211" s="62" t="s">
        <v>1033</v>
      </c>
      <c r="D211" s="3" t="s">
        <v>4</v>
      </c>
      <c r="E211" s="3">
        <v>1</v>
      </c>
      <c r="F211" s="2" t="s">
        <v>1033</v>
      </c>
      <c r="G211" s="3" t="s">
        <v>4</v>
      </c>
      <c r="H211" s="42" t="str">
        <f t="shared" si="90"/>
        <v>SI</v>
      </c>
      <c r="I211" s="4">
        <v>207432.62</v>
      </c>
      <c r="J211" s="4">
        <f t="shared" si="77"/>
        <v>209716.28187155965</v>
      </c>
      <c r="K211" s="4"/>
      <c r="L211" s="4" t="str">
        <f t="shared" si="87"/>
        <v>SI</v>
      </c>
      <c r="N211" s="51">
        <v>244</v>
      </c>
      <c r="O211" s="22" t="s">
        <v>1033</v>
      </c>
      <c r="P211" s="23" t="s">
        <v>4</v>
      </c>
      <c r="Q211" s="23">
        <v>1</v>
      </c>
      <c r="R211" s="24">
        <f t="shared" si="78"/>
        <v>300120.16806722688</v>
      </c>
      <c r="S211" s="25">
        <v>357143</v>
      </c>
      <c r="T211" s="52">
        <f t="shared" si="79"/>
        <v>0.94060991379877956</v>
      </c>
      <c r="U211" s="40" t="str">
        <f t="shared" ref="U211:U274" si="91">IF(O211=C211,"SI","NO")</f>
        <v>SI</v>
      </c>
      <c r="V211" s="51">
        <v>244</v>
      </c>
      <c r="W211" s="26" t="s">
        <v>1033</v>
      </c>
      <c r="X211" s="23" t="s">
        <v>4</v>
      </c>
      <c r="Y211" s="23">
        <v>1</v>
      </c>
      <c r="Z211" s="24">
        <f t="shared" si="80"/>
        <v>314921.84873949579</v>
      </c>
      <c r="AA211" s="25">
        <v>374757</v>
      </c>
      <c r="AB211" s="52">
        <f t="shared" si="81"/>
        <v>0.98700002370336037</v>
      </c>
      <c r="AC211" s="40" t="str">
        <f t="shared" ref="AC211:AC274" si="92">IF(W211=C211,"SI","NO")</f>
        <v>SI</v>
      </c>
      <c r="AD211" s="51">
        <v>244</v>
      </c>
      <c r="AE211" s="26" t="s">
        <v>1033</v>
      </c>
      <c r="AF211" s="23" t="s">
        <v>4</v>
      </c>
      <c r="AG211" s="23">
        <v>1</v>
      </c>
      <c r="AH211" s="24">
        <f t="shared" si="82"/>
        <v>319069.74789915967</v>
      </c>
      <c r="AI211" s="25">
        <v>379693</v>
      </c>
      <c r="AJ211" s="40" t="str">
        <f t="shared" ref="AJ211:AJ274" si="93">IF(AE211=C211,"SI","NO")</f>
        <v>SI</v>
      </c>
      <c r="AL211" s="53">
        <f t="shared" si="83"/>
        <v>300120.16806722688</v>
      </c>
      <c r="AM211" s="54">
        <f t="shared" si="84"/>
        <v>92687.54806722689</v>
      </c>
      <c r="AO211" s="53">
        <f t="shared" si="88"/>
        <v>254918.22496939328</v>
      </c>
      <c r="AP211" s="53">
        <f t="shared" si="89"/>
        <v>254918.22496939328</v>
      </c>
      <c r="AQ211" s="55">
        <f t="shared" si="85"/>
        <v>48434.462744184726</v>
      </c>
      <c r="AR211" s="53">
        <f t="shared" si="86"/>
        <v>303352.68771357799</v>
      </c>
      <c r="AT211" s="53"/>
      <c r="AU211" s="53"/>
      <c r="AV211" s="53"/>
      <c r="AW211" s="53"/>
    </row>
    <row r="212" spans="2:49" ht="46.5" customHeight="1" thickBot="1" x14ac:dyDescent="0.3">
      <c r="B212" s="49">
        <v>201</v>
      </c>
      <c r="C212" s="62" t="s">
        <v>1034</v>
      </c>
      <c r="D212" s="3" t="s">
        <v>4</v>
      </c>
      <c r="E212" s="3">
        <v>1</v>
      </c>
      <c r="F212" s="2" t="s">
        <v>1034</v>
      </c>
      <c r="G212" s="3" t="s">
        <v>4</v>
      </c>
      <c r="H212" s="42" t="str">
        <f t="shared" si="90"/>
        <v>SI</v>
      </c>
      <c r="I212" s="4">
        <v>66690.179999999993</v>
      </c>
      <c r="J212" s="4">
        <f t="shared" si="77"/>
        <v>67424.383816513757</v>
      </c>
      <c r="K212" s="4"/>
      <c r="L212" s="4" t="str">
        <f t="shared" si="87"/>
        <v>SI</v>
      </c>
      <c r="N212" s="51">
        <v>245</v>
      </c>
      <c r="O212" s="22" t="s">
        <v>1034</v>
      </c>
      <c r="P212" s="23" t="s">
        <v>4</v>
      </c>
      <c r="Q212" s="23">
        <v>1</v>
      </c>
      <c r="R212" s="24">
        <f t="shared" si="78"/>
        <v>96038.655462184877</v>
      </c>
      <c r="S212" s="25">
        <v>114286</v>
      </c>
      <c r="T212" s="52">
        <f t="shared" si="79"/>
        <v>0.94061003111059904</v>
      </c>
      <c r="U212" s="40" t="str">
        <f t="shared" si="91"/>
        <v>SI</v>
      </c>
      <c r="V212" s="51">
        <v>245</v>
      </c>
      <c r="W212" s="26" t="s">
        <v>1034</v>
      </c>
      <c r="X212" s="23" t="s">
        <v>4</v>
      </c>
      <c r="Y212" s="23">
        <v>1</v>
      </c>
      <c r="Z212" s="24">
        <f t="shared" si="80"/>
        <v>100774.78991596639</v>
      </c>
      <c r="AA212" s="25">
        <v>119922</v>
      </c>
      <c r="AB212" s="52">
        <f t="shared" si="81"/>
        <v>0.98699609882964889</v>
      </c>
      <c r="AC212" s="40" t="str">
        <f t="shared" si="92"/>
        <v>SI</v>
      </c>
      <c r="AD212" s="51">
        <v>245</v>
      </c>
      <c r="AE212" s="26" t="s">
        <v>1034</v>
      </c>
      <c r="AF212" s="23" t="s">
        <v>4</v>
      </c>
      <c r="AG212" s="23">
        <v>1</v>
      </c>
      <c r="AH212" s="24">
        <f t="shared" si="82"/>
        <v>102102.52100840336</v>
      </c>
      <c r="AI212" s="25">
        <v>121502</v>
      </c>
      <c r="AJ212" s="40" t="str">
        <f t="shared" si="93"/>
        <v>SI</v>
      </c>
      <c r="AL212" s="53">
        <f t="shared" si="83"/>
        <v>96038.655462184877</v>
      </c>
      <c r="AM212" s="54">
        <f t="shared" si="84"/>
        <v>29348.475462184884</v>
      </c>
      <c r="AO212" s="53">
        <f t="shared" si="88"/>
        <v>81731.51963934931</v>
      </c>
      <c r="AP212" s="53">
        <f t="shared" si="89"/>
        <v>81731.51963934931</v>
      </c>
      <c r="AQ212" s="55">
        <f t="shared" si="85"/>
        <v>15528.988731476369</v>
      </c>
      <c r="AR212" s="53">
        <f t="shared" si="86"/>
        <v>97260.508370825672</v>
      </c>
      <c r="AT212" s="53"/>
      <c r="AU212" s="53"/>
      <c r="AV212" s="53"/>
      <c r="AW212" s="53"/>
    </row>
    <row r="213" spans="2:49" ht="46.5" customHeight="1" thickBot="1" x14ac:dyDescent="0.3">
      <c r="B213" s="49">
        <v>202</v>
      </c>
      <c r="C213" s="62" t="s">
        <v>1035</v>
      </c>
      <c r="D213" s="3" t="s">
        <v>4</v>
      </c>
      <c r="E213" s="3">
        <v>1</v>
      </c>
      <c r="F213" s="2" t="s">
        <v>1035</v>
      </c>
      <c r="G213" s="3" t="s">
        <v>4</v>
      </c>
      <c r="H213" s="42" t="str">
        <f t="shared" si="90"/>
        <v>SI</v>
      </c>
      <c r="I213" s="4">
        <v>193624.02</v>
      </c>
      <c r="J213" s="4">
        <f t="shared" si="77"/>
        <v>195755.66058715599</v>
      </c>
      <c r="K213" s="4"/>
      <c r="L213" s="4" t="str">
        <f t="shared" si="87"/>
        <v>SI</v>
      </c>
      <c r="N213" s="51">
        <v>246</v>
      </c>
      <c r="O213" s="22" t="s">
        <v>1035</v>
      </c>
      <c r="P213" s="23" t="s">
        <v>4</v>
      </c>
      <c r="Q213" s="23">
        <v>1</v>
      </c>
      <c r="R213" s="24">
        <f t="shared" si="78"/>
        <v>277311.76470588235</v>
      </c>
      <c r="S213" s="25">
        <v>330001</v>
      </c>
      <c r="T213" s="52">
        <f t="shared" si="79"/>
        <v>0.94061059694387994</v>
      </c>
      <c r="U213" s="40" t="str">
        <f t="shared" si="91"/>
        <v>SI</v>
      </c>
      <c r="V213" s="51">
        <v>246</v>
      </c>
      <c r="W213" s="26" t="s">
        <v>1035</v>
      </c>
      <c r="X213" s="23" t="s">
        <v>4</v>
      </c>
      <c r="Y213" s="23">
        <v>1</v>
      </c>
      <c r="Z213" s="24">
        <f t="shared" si="80"/>
        <v>290988.23529411765</v>
      </c>
      <c r="AA213" s="25">
        <v>346276</v>
      </c>
      <c r="AB213" s="52">
        <f t="shared" si="81"/>
        <v>0.98699966081114587</v>
      </c>
      <c r="AC213" s="40" t="str">
        <f t="shared" si="92"/>
        <v>SI</v>
      </c>
      <c r="AD213" s="51">
        <v>246</v>
      </c>
      <c r="AE213" s="26" t="s">
        <v>1035</v>
      </c>
      <c r="AF213" s="23" t="s">
        <v>4</v>
      </c>
      <c r="AG213" s="23">
        <v>1</v>
      </c>
      <c r="AH213" s="24">
        <f t="shared" si="82"/>
        <v>294821.00840336137</v>
      </c>
      <c r="AI213" s="25">
        <v>350837</v>
      </c>
      <c r="AJ213" s="40" t="str">
        <f t="shared" si="93"/>
        <v>SI</v>
      </c>
      <c r="AL213" s="53">
        <f t="shared" si="83"/>
        <v>277311.76470588235</v>
      </c>
      <c r="AM213" s="54">
        <f t="shared" si="84"/>
        <v>83687.74470588236</v>
      </c>
      <c r="AO213" s="53">
        <f t="shared" si="88"/>
        <v>236533.71264651918</v>
      </c>
      <c r="AP213" s="53">
        <f t="shared" si="89"/>
        <v>236533.71264651918</v>
      </c>
      <c r="AQ213" s="55">
        <f t="shared" si="85"/>
        <v>44941.405402838645</v>
      </c>
      <c r="AR213" s="53">
        <f t="shared" si="86"/>
        <v>281475.11804935784</v>
      </c>
      <c r="AT213" s="53"/>
      <c r="AU213" s="53"/>
      <c r="AV213" s="53"/>
      <c r="AW213" s="53"/>
    </row>
    <row r="214" spans="2:49" ht="46.5" customHeight="1" thickBot="1" x14ac:dyDescent="0.3">
      <c r="B214" s="49">
        <v>203</v>
      </c>
      <c r="C214" s="62" t="s">
        <v>1036</v>
      </c>
      <c r="D214" s="3" t="s">
        <v>4</v>
      </c>
      <c r="E214" s="3">
        <v>1</v>
      </c>
      <c r="F214" s="2" t="s">
        <v>1036</v>
      </c>
      <c r="G214" s="3" t="s">
        <v>4</v>
      </c>
      <c r="H214" s="42" t="str">
        <f t="shared" si="90"/>
        <v>SI</v>
      </c>
      <c r="I214" s="4">
        <v>92686.82</v>
      </c>
      <c r="J214" s="4">
        <f t="shared" si="77"/>
        <v>93707.225357798176</v>
      </c>
      <c r="K214" s="4"/>
      <c r="L214" s="4" t="str">
        <f t="shared" si="87"/>
        <v>SI</v>
      </c>
      <c r="N214" s="51">
        <v>247</v>
      </c>
      <c r="O214" s="22" t="s">
        <v>1036</v>
      </c>
      <c r="P214" s="23" t="s">
        <v>4</v>
      </c>
      <c r="Q214" s="23">
        <v>1</v>
      </c>
      <c r="R214" s="24">
        <f t="shared" si="78"/>
        <v>138055.46218487396</v>
      </c>
      <c r="S214" s="25">
        <v>164286</v>
      </c>
      <c r="T214" s="52">
        <f t="shared" si="79"/>
        <v>0.94060998860637013</v>
      </c>
      <c r="U214" s="40" t="str">
        <f t="shared" si="91"/>
        <v>SI</v>
      </c>
      <c r="V214" s="51">
        <v>247</v>
      </c>
      <c r="W214" s="26" t="s">
        <v>1036</v>
      </c>
      <c r="X214" s="23" t="s">
        <v>4</v>
      </c>
      <c r="Y214" s="23">
        <v>1</v>
      </c>
      <c r="Z214" s="24">
        <f t="shared" si="80"/>
        <v>144863.8655462185</v>
      </c>
      <c r="AA214" s="25">
        <v>172388</v>
      </c>
      <c r="AB214" s="52">
        <f t="shared" si="81"/>
        <v>0.98699752088355019</v>
      </c>
      <c r="AC214" s="40" t="str">
        <f t="shared" si="92"/>
        <v>SI</v>
      </c>
      <c r="AD214" s="51">
        <v>247</v>
      </c>
      <c r="AE214" s="26" t="s">
        <v>1036</v>
      </c>
      <c r="AF214" s="23" t="s">
        <v>4</v>
      </c>
      <c r="AG214" s="23">
        <v>1</v>
      </c>
      <c r="AH214" s="24">
        <f t="shared" si="82"/>
        <v>146772.26890756303</v>
      </c>
      <c r="AI214" s="25">
        <v>174659</v>
      </c>
      <c r="AJ214" s="40" t="str">
        <f t="shared" si="93"/>
        <v>SI</v>
      </c>
      <c r="AL214" s="53">
        <f t="shared" si="83"/>
        <v>138055.46218487396</v>
      </c>
      <c r="AM214" s="54">
        <f t="shared" si="84"/>
        <v>45368.642184873956</v>
      </c>
      <c r="AO214" s="53">
        <f t="shared" si="88"/>
        <v>115881.34377133608</v>
      </c>
      <c r="AP214" s="53">
        <f t="shared" si="89"/>
        <v>115881.34377133608</v>
      </c>
      <c r="AQ214" s="55">
        <f t="shared" si="85"/>
        <v>22017.455316553856</v>
      </c>
      <c r="AR214" s="53">
        <f t="shared" si="86"/>
        <v>137898.79908788993</v>
      </c>
      <c r="AT214" s="53"/>
      <c r="AU214" s="53"/>
      <c r="AV214" s="53"/>
      <c r="AW214" s="53"/>
    </row>
    <row r="215" spans="2:49" ht="46.5" customHeight="1" thickBot="1" x14ac:dyDescent="0.3">
      <c r="B215" s="49">
        <v>204</v>
      </c>
      <c r="C215" s="62" t="s">
        <v>1037</v>
      </c>
      <c r="D215" s="3" t="s">
        <v>4</v>
      </c>
      <c r="E215" s="3">
        <v>1</v>
      </c>
      <c r="F215" s="2" t="s">
        <v>1037</v>
      </c>
      <c r="G215" s="3" t="s">
        <v>4</v>
      </c>
      <c r="H215" s="42" t="str">
        <f t="shared" si="90"/>
        <v>SI</v>
      </c>
      <c r="I215" s="4">
        <v>110023.24</v>
      </c>
      <c r="J215" s="4">
        <f t="shared" si="77"/>
        <v>111234.50502752296</v>
      </c>
      <c r="K215" s="4"/>
      <c r="L215" s="4" t="str">
        <f t="shared" si="87"/>
        <v>SI</v>
      </c>
      <c r="N215" s="51">
        <v>248</v>
      </c>
      <c r="O215" s="22" t="s">
        <v>1037</v>
      </c>
      <c r="P215" s="23" t="s">
        <v>4</v>
      </c>
      <c r="Q215" s="23">
        <v>1</v>
      </c>
      <c r="R215" s="24">
        <f t="shared" si="78"/>
        <v>158463.02521008404</v>
      </c>
      <c r="S215" s="25">
        <v>188571</v>
      </c>
      <c r="T215" s="52">
        <f t="shared" si="79"/>
        <v>0.940611641235653</v>
      </c>
      <c r="U215" s="40" t="str">
        <f t="shared" si="91"/>
        <v>SI</v>
      </c>
      <c r="V215" s="51">
        <v>248</v>
      </c>
      <c r="W215" s="26" t="s">
        <v>1037</v>
      </c>
      <c r="X215" s="23" t="s">
        <v>4</v>
      </c>
      <c r="Y215" s="23">
        <v>1</v>
      </c>
      <c r="Z215" s="24">
        <f t="shared" si="80"/>
        <v>166278.15126050421</v>
      </c>
      <c r="AA215" s="25">
        <v>197871</v>
      </c>
      <c r="AB215" s="52">
        <f t="shared" si="81"/>
        <v>0.9870010026087781</v>
      </c>
      <c r="AC215" s="40" t="str">
        <f t="shared" si="92"/>
        <v>SI</v>
      </c>
      <c r="AD215" s="51">
        <v>248</v>
      </c>
      <c r="AE215" s="26" t="s">
        <v>1037</v>
      </c>
      <c r="AF215" s="23" t="s">
        <v>4</v>
      </c>
      <c r="AG215" s="23">
        <v>1</v>
      </c>
      <c r="AH215" s="24">
        <f t="shared" si="82"/>
        <v>168468.06722689077</v>
      </c>
      <c r="AI215" s="25">
        <v>200477</v>
      </c>
      <c r="AJ215" s="40" t="str">
        <f t="shared" si="93"/>
        <v>SI</v>
      </c>
      <c r="AL215" s="53">
        <f t="shared" si="83"/>
        <v>158463.02521008404</v>
      </c>
      <c r="AM215" s="54">
        <f t="shared" si="84"/>
        <v>48439.785210084039</v>
      </c>
      <c r="AO215" s="53">
        <f t="shared" si="88"/>
        <v>134848.76511880351</v>
      </c>
      <c r="AP215" s="53">
        <f t="shared" si="89"/>
        <v>134848.76511880351</v>
      </c>
      <c r="AQ215" s="55">
        <f t="shared" si="85"/>
        <v>25621.265372572667</v>
      </c>
      <c r="AR215" s="53">
        <f t="shared" si="86"/>
        <v>160470.03049137618</v>
      </c>
      <c r="AT215" s="53"/>
      <c r="AU215" s="53"/>
      <c r="AV215" s="53"/>
      <c r="AW215" s="53"/>
    </row>
    <row r="216" spans="2:49" ht="46.5" customHeight="1" thickBot="1" x14ac:dyDescent="0.3">
      <c r="B216" s="49">
        <v>205</v>
      </c>
      <c r="C216" s="62" t="s">
        <v>1038</v>
      </c>
      <c r="D216" s="3" t="s">
        <v>4</v>
      </c>
      <c r="E216" s="3">
        <v>1</v>
      </c>
      <c r="F216" s="2" t="s">
        <v>1038</v>
      </c>
      <c r="G216" s="3" t="s">
        <v>4</v>
      </c>
      <c r="H216" s="42" t="str">
        <f t="shared" si="90"/>
        <v>SI</v>
      </c>
      <c r="I216" s="4">
        <v>133032.56</v>
      </c>
      <c r="J216" s="4">
        <f t="shared" si="77"/>
        <v>134497.13864220184</v>
      </c>
      <c r="K216" s="4"/>
      <c r="L216" s="4" t="str">
        <f t="shared" si="87"/>
        <v>SI</v>
      </c>
      <c r="N216" s="51">
        <v>249</v>
      </c>
      <c r="O216" s="22" t="s">
        <v>1038</v>
      </c>
      <c r="P216" s="23" t="s">
        <v>4</v>
      </c>
      <c r="Q216" s="23">
        <v>1</v>
      </c>
      <c r="R216" s="24">
        <f t="shared" si="78"/>
        <v>192077.31092436975</v>
      </c>
      <c r="S216" s="25">
        <v>228572</v>
      </c>
      <c r="T216" s="52">
        <f t="shared" si="79"/>
        <v>0.94061003111059904</v>
      </c>
      <c r="U216" s="40" t="str">
        <f t="shared" si="91"/>
        <v>SI</v>
      </c>
      <c r="V216" s="51">
        <v>249</v>
      </c>
      <c r="W216" s="26" t="s">
        <v>1038</v>
      </c>
      <c r="X216" s="23" t="s">
        <v>4</v>
      </c>
      <c r="Y216" s="23">
        <v>1</v>
      </c>
      <c r="Z216" s="24">
        <f t="shared" si="80"/>
        <v>201550.42016806724</v>
      </c>
      <c r="AA216" s="25">
        <v>239845</v>
      </c>
      <c r="AB216" s="52">
        <f t="shared" si="81"/>
        <v>0.98700021398824711</v>
      </c>
      <c r="AC216" s="40" t="str">
        <f t="shared" si="92"/>
        <v>SI</v>
      </c>
      <c r="AD216" s="51">
        <v>249</v>
      </c>
      <c r="AE216" s="26" t="s">
        <v>1038</v>
      </c>
      <c r="AF216" s="23" t="s">
        <v>4</v>
      </c>
      <c r="AG216" s="23">
        <v>1</v>
      </c>
      <c r="AH216" s="24">
        <f t="shared" si="82"/>
        <v>204205.04201680672</v>
      </c>
      <c r="AI216" s="25">
        <v>243004</v>
      </c>
      <c r="AJ216" s="40" t="str">
        <f t="shared" si="93"/>
        <v>SI</v>
      </c>
      <c r="AL216" s="53">
        <f t="shared" si="83"/>
        <v>192077.31092436975</v>
      </c>
      <c r="AM216" s="54">
        <f t="shared" si="84"/>
        <v>59044.750924369757</v>
      </c>
      <c r="AO216" s="53">
        <f t="shared" si="88"/>
        <v>163287.22478328581</v>
      </c>
      <c r="AP216" s="53">
        <f t="shared" si="89"/>
        <v>163287.22478328581</v>
      </c>
      <c r="AQ216" s="55">
        <f t="shared" si="85"/>
        <v>31024.572708824304</v>
      </c>
      <c r="AR216" s="53">
        <f t="shared" si="86"/>
        <v>194311.79749211011</v>
      </c>
      <c r="AT216" s="53"/>
      <c r="AU216" s="53"/>
      <c r="AV216" s="53"/>
      <c r="AW216" s="53"/>
    </row>
    <row r="217" spans="2:49" ht="46.5" customHeight="1" thickBot="1" x14ac:dyDescent="0.3">
      <c r="B217" s="49">
        <v>206</v>
      </c>
      <c r="C217" s="62" t="s">
        <v>1039</v>
      </c>
      <c r="D217" s="3" t="s">
        <v>4</v>
      </c>
      <c r="E217" s="3">
        <v>1</v>
      </c>
      <c r="F217" s="2" t="s">
        <v>1039</v>
      </c>
      <c r="G217" s="3" t="s">
        <v>4</v>
      </c>
      <c r="H217" s="42" t="str">
        <f t="shared" si="90"/>
        <v>SI</v>
      </c>
      <c r="I217" s="4">
        <v>174999.8</v>
      </c>
      <c r="J217" s="4">
        <f t="shared" si="77"/>
        <v>176926.4033027523</v>
      </c>
      <c r="K217" s="4"/>
      <c r="L217" s="4" t="str">
        <f t="shared" ref="L217:L248" si="94">IF(F217=C217,"SI","OJO")</f>
        <v>SI</v>
      </c>
      <c r="N217" s="51">
        <v>250</v>
      </c>
      <c r="O217" s="22" t="s">
        <v>1039</v>
      </c>
      <c r="P217" s="23" t="s">
        <v>4</v>
      </c>
      <c r="Q217" s="23">
        <v>1</v>
      </c>
      <c r="R217" s="24">
        <f t="shared" si="78"/>
        <v>252101.68067226891</v>
      </c>
      <c r="S217" s="25">
        <v>300001</v>
      </c>
      <c r="T217" s="52">
        <f t="shared" si="79"/>
        <v>0.94061302681992343</v>
      </c>
      <c r="U217" s="40" t="str">
        <f t="shared" si="91"/>
        <v>SI</v>
      </c>
      <c r="V217" s="51">
        <v>250</v>
      </c>
      <c r="W217" s="26" t="s">
        <v>1039</v>
      </c>
      <c r="X217" s="23" t="s">
        <v>4</v>
      </c>
      <c r="Y217" s="23">
        <v>1</v>
      </c>
      <c r="Z217" s="24">
        <f t="shared" si="80"/>
        <v>264534.45378151262</v>
      </c>
      <c r="AA217" s="25">
        <v>314796</v>
      </c>
      <c r="AB217" s="52">
        <f t="shared" si="81"/>
        <v>0.98700077130011099</v>
      </c>
      <c r="AC217" s="40" t="str">
        <f t="shared" si="92"/>
        <v>SI</v>
      </c>
      <c r="AD217" s="51">
        <v>250</v>
      </c>
      <c r="AE217" s="26" t="s">
        <v>1039</v>
      </c>
      <c r="AF217" s="23" t="s">
        <v>4</v>
      </c>
      <c r="AG217" s="23">
        <v>1</v>
      </c>
      <c r="AH217" s="24">
        <f t="shared" si="82"/>
        <v>268018.48739495798</v>
      </c>
      <c r="AI217" s="25">
        <v>318942</v>
      </c>
      <c r="AJ217" s="40" t="str">
        <f t="shared" si="93"/>
        <v>SI</v>
      </c>
      <c r="AL217" s="53">
        <f t="shared" si="83"/>
        <v>252101.68067226891</v>
      </c>
      <c r="AM217" s="54">
        <f t="shared" si="84"/>
        <v>77101.880672268919</v>
      </c>
      <c r="AO217" s="53">
        <f t="shared" ref="AO217:AO240" si="95">AVERAGE(AL217,J217)</f>
        <v>214514.0419875106</v>
      </c>
      <c r="AP217" s="53">
        <f t="shared" ref="AP217:AP240" si="96">AO217</f>
        <v>214514.0419875106</v>
      </c>
      <c r="AQ217" s="55">
        <f t="shared" si="85"/>
        <v>40757.667977627018</v>
      </c>
      <c r="AR217" s="53">
        <f t="shared" si="86"/>
        <v>255271.70996513762</v>
      </c>
      <c r="AT217" s="53"/>
      <c r="AU217" s="53"/>
      <c r="AV217" s="53"/>
      <c r="AW217" s="53"/>
    </row>
    <row r="218" spans="2:49" ht="46.5" customHeight="1" thickBot="1" x14ac:dyDescent="0.3">
      <c r="B218" s="49">
        <v>207</v>
      </c>
      <c r="C218" s="62" t="s">
        <v>1040</v>
      </c>
      <c r="D218" s="3" t="s">
        <v>4</v>
      </c>
      <c r="E218" s="3">
        <v>1</v>
      </c>
      <c r="F218" s="2" t="s">
        <v>1040</v>
      </c>
      <c r="G218" s="3" t="s">
        <v>4</v>
      </c>
      <c r="H218" s="42" t="str">
        <f t="shared" si="90"/>
        <v>SI</v>
      </c>
      <c r="I218" s="4">
        <v>109662.28</v>
      </c>
      <c r="J218" s="4">
        <f t="shared" si="77"/>
        <v>110869.57115596332</v>
      </c>
      <c r="K218" s="4"/>
      <c r="L218" s="4" t="str">
        <f t="shared" si="94"/>
        <v>SI</v>
      </c>
      <c r="N218" s="51">
        <v>251</v>
      </c>
      <c r="O218" s="22" t="s">
        <v>1040</v>
      </c>
      <c r="P218" s="23" t="s">
        <v>4</v>
      </c>
      <c r="Q218" s="23">
        <v>1</v>
      </c>
      <c r="R218" s="24">
        <f t="shared" si="78"/>
        <v>158463.02521008404</v>
      </c>
      <c r="S218" s="25">
        <v>188571</v>
      </c>
      <c r="T218" s="52">
        <f t="shared" si="79"/>
        <v>0.940611641235653</v>
      </c>
      <c r="U218" s="40" t="str">
        <f t="shared" si="91"/>
        <v>SI</v>
      </c>
      <c r="V218" s="51">
        <v>251</v>
      </c>
      <c r="W218" s="26" t="s">
        <v>1040</v>
      </c>
      <c r="X218" s="23" t="s">
        <v>4</v>
      </c>
      <c r="Y218" s="23">
        <v>1</v>
      </c>
      <c r="Z218" s="24">
        <f t="shared" si="80"/>
        <v>166278.15126050421</v>
      </c>
      <c r="AA218" s="25">
        <v>197871</v>
      </c>
      <c r="AB218" s="52">
        <f t="shared" si="81"/>
        <v>0.9870010026087781</v>
      </c>
      <c r="AC218" s="40" t="str">
        <f t="shared" si="92"/>
        <v>SI</v>
      </c>
      <c r="AD218" s="51">
        <v>251</v>
      </c>
      <c r="AE218" s="26" t="s">
        <v>1040</v>
      </c>
      <c r="AF218" s="23" t="s">
        <v>4</v>
      </c>
      <c r="AG218" s="23">
        <v>1</v>
      </c>
      <c r="AH218" s="24">
        <f t="shared" si="82"/>
        <v>168468.06722689077</v>
      </c>
      <c r="AI218" s="25">
        <v>200477</v>
      </c>
      <c r="AJ218" s="40" t="str">
        <f t="shared" si="93"/>
        <v>SI</v>
      </c>
      <c r="AL218" s="53">
        <f t="shared" si="83"/>
        <v>158463.02521008404</v>
      </c>
      <c r="AM218" s="54">
        <f t="shared" si="84"/>
        <v>48800.745210084046</v>
      </c>
      <c r="AO218" s="53">
        <f t="shared" si="95"/>
        <v>134666.2981830237</v>
      </c>
      <c r="AP218" s="53">
        <f t="shared" si="96"/>
        <v>134666.2981830237</v>
      </c>
      <c r="AQ218" s="55">
        <f t="shared" si="85"/>
        <v>25586.596654774501</v>
      </c>
      <c r="AR218" s="53">
        <f t="shared" si="86"/>
        <v>160252.8948377982</v>
      </c>
      <c r="AT218" s="53"/>
      <c r="AU218" s="53"/>
      <c r="AV218" s="53"/>
      <c r="AW218" s="53"/>
    </row>
    <row r="219" spans="2:49" ht="46.5" customHeight="1" thickBot="1" x14ac:dyDescent="0.3">
      <c r="B219" s="49">
        <v>208</v>
      </c>
      <c r="C219" s="62" t="s">
        <v>1041</v>
      </c>
      <c r="D219" s="3" t="s">
        <v>4</v>
      </c>
      <c r="E219" s="3">
        <v>1</v>
      </c>
      <c r="F219" s="2" t="s">
        <v>1041</v>
      </c>
      <c r="G219" s="3" t="s">
        <v>4</v>
      </c>
      <c r="H219" s="42" t="str">
        <f t="shared" si="90"/>
        <v>SI</v>
      </c>
      <c r="I219" s="4">
        <v>26602</v>
      </c>
      <c r="J219" s="4">
        <f t="shared" si="77"/>
        <v>26894.866055045874</v>
      </c>
      <c r="K219" s="4"/>
      <c r="L219" s="4" t="str">
        <f t="shared" si="94"/>
        <v>SI</v>
      </c>
      <c r="N219" s="51">
        <v>252</v>
      </c>
      <c r="O219" s="22" t="s">
        <v>1041</v>
      </c>
      <c r="P219" s="23" t="s">
        <v>4</v>
      </c>
      <c r="Q219" s="23">
        <v>1</v>
      </c>
      <c r="R219" s="24">
        <f t="shared" si="78"/>
        <v>42016.806722689078</v>
      </c>
      <c r="S219" s="25">
        <v>50000</v>
      </c>
      <c r="T219" s="52">
        <f t="shared" si="79"/>
        <v>0.94060989145361851</v>
      </c>
      <c r="U219" s="40" t="str">
        <f t="shared" si="91"/>
        <v>SI</v>
      </c>
      <c r="V219" s="51">
        <v>252</v>
      </c>
      <c r="W219" s="26" t="s">
        <v>1041</v>
      </c>
      <c r="X219" s="23" t="s">
        <v>4</v>
      </c>
      <c r="Y219" s="23">
        <v>1</v>
      </c>
      <c r="Z219" s="24">
        <f t="shared" si="80"/>
        <v>44089.075630252104</v>
      </c>
      <c r="AA219" s="25">
        <v>52466</v>
      </c>
      <c r="AB219" s="52">
        <f t="shared" si="81"/>
        <v>0.98700077130011099</v>
      </c>
      <c r="AC219" s="40" t="str">
        <f t="shared" si="92"/>
        <v>SI</v>
      </c>
      <c r="AD219" s="51">
        <v>252</v>
      </c>
      <c r="AE219" s="26" t="s">
        <v>1041</v>
      </c>
      <c r="AF219" s="23" t="s">
        <v>4</v>
      </c>
      <c r="AG219" s="23">
        <v>1</v>
      </c>
      <c r="AH219" s="24">
        <f t="shared" si="82"/>
        <v>44669.747899159665</v>
      </c>
      <c r="AI219" s="25">
        <v>53157</v>
      </c>
      <c r="AJ219" s="40" t="str">
        <f t="shared" si="93"/>
        <v>SI</v>
      </c>
      <c r="AL219" s="53">
        <f t="shared" si="83"/>
        <v>42016.806722689078</v>
      </c>
      <c r="AM219" s="54">
        <f t="shared" si="84"/>
        <v>15414.806722689078</v>
      </c>
      <c r="AO219" s="53">
        <f t="shared" si="95"/>
        <v>34455.836388867479</v>
      </c>
      <c r="AP219" s="53">
        <f t="shared" si="96"/>
        <v>34455.836388867479</v>
      </c>
      <c r="AQ219" s="55">
        <f t="shared" si="85"/>
        <v>6546.608913884821</v>
      </c>
      <c r="AR219" s="53">
        <f t="shared" si="86"/>
        <v>41002.445302752298</v>
      </c>
      <c r="AT219" s="53"/>
      <c r="AU219" s="53"/>
      <c r="AV219" s="53"/>
      <c r="AW219" s="53"/>
    </row>
    <row r="220" spans="2:49" ht="46.5" customHeight="1" thickBot="1" x14ac:dyDescent="0.3">
      <c r="B220" s="49">
        <v>209</v>
      </c>
      <c r="C220" s="62" t="s">
        <v>1042</v>
      </c>
      <c r="D220" s="3" t="s">
        <v>4</v>
      </c>
      <c r="E220" s="3">
        <v>1</v>
      </c>
      <c r="F220" s="2" t="s">
        <v>1042</v>
      </c>
      <c r="G220" s="3" t="s">
        <v>4</v>
      </c>
      <c r="H220" s="42" t="str">
        <f t="shared" si="90"/>
        <v>SI</v>
      </c>
      <c r="I220" s="4">
        <v>38969.58</v>
      </c>
      <c r="J220" s="4">
        <f t="shared" si="77"/>
        <v>39398.602899082573</v>
      </c>
      <c r="K220" s="4"/>
      <c r="L220" s="4" t="str">
        <f t="shared" si="94"/>
        <v>SI</v>
      </c>
      <c r="N220" s="51">
        <v>253</v>
      </c>
      <c r="O220" s="22" t="s">
        <v>1042</v>
      </c>
      <c r="P220" s="23" t="s">
        <v>4</v>
      </c>
      <c r="Q220" s="23">
        <v>1</v>
      </c>
      <c r="R220" s="24">
        <f t="shared" si="78"/>
        <v>60024.36974789916</v>
      </c>
      <c r="S220" s="25">
        <v>71429</v>
      </c>
      <c r="T220" s="52">
        <f t="shared" si="79"/>
        <v>0.94061022662926819</v>
      </c>
      <c r="U220" s="40" t="str">
        <f t="shared" si="91"/>
        <v>SI</v>
      </c>
      <c r="V220" s="51">
        <v>253</v>
      </c>
      <c r="W220" s="26" t="s">
        <v>1042</v>
      </c>
      <c r="X220" s="23" t="s">
        <v>4</v>
      </c>
      <c r="Y220" s="23">
        <v>1</v>
      </c>
      <c r="Z220" s="24">
        <f t="shared" si="80"/>
        <v>62984.873949579836</v>
      </c>
      <c r="AA220" s="25">
        <v>74952</v>
      </c>
      <c r="AB220" s="52">
        <f t="shared" si="81"/>
        <v>0.98700272587208149</v>
      </c>
      <c r="AC220" s="40" t="str">
        <f t="shared" si="92"/>
        <v>SI</v>
      </c>
      <c r="AD220" s="51">
        <v>253</v>
      </c>
      <c r="AE220" s="26" t="s">
        <v>1042</v>
      </c>
      <c r="AF220" s="23" t="s">
        <v>4</v>
      </c>
      <c r="AG220" s="23">
        <v>1</v>
      </c>
      <c r="AH220" s="24">
        <f t="shared" si="82"/>
        <v>63814.285714285717</v>
      </c>
      <c r="AI220" s="25">
        <v>75939</v>
      </c>
      <c r="AJ220" s="40" t="str">
        <f t="shared" si="93"/>
        <v>SI</v>
      </c>
      <c r="AL220" s="53">
        <f t="shared" si="83"/>
        <v>60024.36974789916</v>
      </c>
      <c r="AM220" s="54">
        <f t="shared" si="84"/>
        <v>21054.789747899158</v>
      </c>
      <c r="AO220" s="53">
        <f t="shared" si="95"/>
        <v>49711.48632349087</v>
      </c>
      <c r="AP220" s="53">
        <f t="shared" si="96"/>
        <v>49711.48632349087</v>
      </c>
      <c r="AQ220" s="55">
        <f t="shared" si="85"/>
        <v>9445.1824014632657</v>
      </c>
      <c r="AR220" s="53">
        <f t="shared" si="86"/>
        <v>59156.668724954136</v>
      </c>
      <c r="AT220" s="53"/>
      <c r="AU220" s="53"/>
      <c r="AV220" s="53"/>
      <c r="AW220" s="53"/>
    </row>
    <row r="221" spans="2:49" ht="46.5" customHeight="1" thickBot="1" x14ac:dyDescent="0.3">
      <c r="B221" s="49">
        <v>210</v>
      </c>
      <c r="C221" s="62" t="s">
        <v>1043</v>
      </c>
      <c r="D221" s="3" t="s">
        <v>4</v>
      </c>
      <c r="E221" s="3">
        <v>1</v>
      </c>
      <c r="F221" s="2" t="s">
        <v>1043</v>
      </c>
      <c r="G221" s="3" t="s">
        <v>4</v>
      </c>
      <c r="H221" s="42" t="str">
        <f t="shared" si="90"/>
        <v>SI</v>
      </c>
      <c r="I221" s="4">
        <v>134998.1</v>
      </c>
      <c r="J221" s="4">
        <f t="shared" si="77"/>
        <v>136484.31761467893</v>
      </c>
      <c r="K221" s="4"/>
      <c r="L221" s="4" t="str">
        <f t="shared" si="94"/>
        <v>SI</v>
      </c>
      <c r="N221" s="51">
        <v>254</v>
      </c>
      <c r="O221" s="22" t="s">
        <v>1043</v>
      </c>
      <c r="P221" s="23" t="s">
        <v>4</v>
      </c>
      <c r="Q221" s="23">
        <v>1</v>
      </c>
      <c r="R221" s="24">
        <f t="shared" si="78"/>
        <v>198078.99159663866</v>
      </c>
      <c r="S221" s="25">
        <v>235714</v>
      </c>
      <c r="T221" s="52">
        <f t="shared" si="79"/>
        <v>0.94060982374090674</v>
      </c>
      <c r="U221" s="40" t="str">
        <f t="shared" si="91"/>
        <v>SI</v>
      </c>
      <c r="V221" s="51">
        <v>254</v>
      </c>
      <c r="W221" s="26" t="s">
        <v>1043</v>
      </c>
      <c r="X221" s="23" t="s">
        <v>4</v>
      </c>
      <c r="Y221" s="23">
        <v>1</v>
      </c>
      <c r="Z221" s="24">
        <f t="shared" si="80"/>
        <v>207847.89915966388</v>
      </c>
      <c r="AA221" s="25">
        <v>247339</v>
      </c>
      <c r="AB221" s="52">
        <f t="shared" si="81"/>
        <v>0.98699904627748936</v>
      </c>
      <c r="AC221" s="40" t="str">
        <f t="shared" si="92"/>
        <v>SI</v>
      </c>
      <c r="AD221" s="51">
        <v>254</v>
      </c>
      <c r="AE221" s="26" t="s">
        <v>1043</v>
      </c>
      <c r="AF221" s="23" t="s">
        <v>4</v>
      </c>
      <c r="AG221" s="23">
        <v>1</v>
      </c>
      <c r="AH221" s="24">
        <f t="shared" si="82"/>
        <v>210585.71428571429</v>
      </c>
      <c r="AI221" s="25">
        <v>250597</v>
      </c>
      <c r="AJ221" s="40" t="str">
        <f t="shared" si="93"/>
        <v>SI</v>
      </c>
      <c r="AL221" s="53">
        <f t="shared" si="83"/>
        <v>198078.99159663866</v>
      </c>
      <c r="AM221" s="54">
        <f t="shared" si="84"/>
        <v>63080.891596638656</v>
      </c>
      <c r="AO221" s="53">
        <f t="shared" si="95"/>
        <v>167281.65460565878</v>
      </c>
      <c r="AP221" s="53">
        <f t="shared" si="96"/>
        <v>167281.65460565878</v>
      </c>
      <c r="AQ221" s="55">
        <f t="shared" si="85"/>
        <v>31783.51437507517</v>
      </c>
      <c r="AR221" s="53">
        <f t="shared" si="86"/>
        <v>199065.16898073396</v>
      </c>
      <c r="AT221" s="53"/>
      <c r="AU221" s="53"/>
      <c r="AV221" s="53"/>
      <c r="AW221" s="53"/>
    </row>
    <row r="222" spans="2:49" ht="46.5" customHeight="1" thickBot="1" x14ac:dyDescent="0.3">
      <c r="B222" s="49">
        <v>211</v>
      </c>
      <c r="C222" s="62" t="s">
        <v>1044</v>
      </c>
      <c r="D222" s="3" t="s">
        <v>4</v>
      </c>
      <c r="E222" s="3">
        <v>1</v>
      </c>
      <c r="F222" s="2" t="s">
        <v>1045</v>
      </c>
      <c r="G222" s="3" t="s">
        <v>4</v>
      </c>
      <c r="H222" s="42" t="str">
        <f t="shared" si="90"/>
        <v>SI</v>
      </c>
      <c r="I222" s="4">
        <v>76732.2</v>
      </c>
      <c r="J222" s="4">
        <f t="shared" si="77"/>
        <v>77576.958165137621</v>
      </c>
      <c r="K222" s="4" t="s">
        <v>171</v>
      </c>
      <c r="L222" s="4" t="str">
        <f t="shared" si="94"/>
        <v>OJO</v>
      </c>
      <c r="N222" s="51">
        <v>255</v>
      </c>
      <c r="O222" s="22" t="s">
        <v>1044</v>
      </c>
      <c r="P222" s="23" t="s">
        <v>4</v>
      </c>
      <c r="Q222" s="23">
        <v>1</v>
      </c>
      <c r="R222" s="24">
        <f t="shared" si="78"/>
        <v>110444.53781512605</v>
      </c>
      <c r="S222" s="25">
        <v>131429</v>
      </c>
      <c r="T222" s="52">
        <f t="shared" si="79"/>
        <v>0.94061276632290114</v>
      </c>
      <c r="U222" s="40" t="str">
        <f t="shared" si="91"/>
        <v>SI</v>
      </c>
      <c r="V222" s="51">
        <v>255</v>
      </c>
      <c r="W222" s="26" t="s">
        <v>1044</v>
      </c>
      <c r="X222" s="23" t="s">
        <v>4</v>
      </c>
      <c r="Y222" s="23">
        <v>1</v>
      </c>
      <c r="Z222" s="24">
        <f t="shared" si="80"/>
        <v>115891.59663865546</v>
      </c>
      <c r="AA222" s="25">
        <v>137911</v>
      </c>
      <c r="AB222" s="52">
        <f t="shared" si="81"/>
        <v>0.98700322772263061</v>
      </c>
      <c r="AC222" s="40" t="str">
        <f t="shared" si="92"/>
        <v>SI</v>
      </c>
      <c r="AD222" s="51">
        <v>255</v>
      </c>
      <c r="AE222" s="26" t="s">
        <v>1044</v>
      </c>
      <c r="AF222" s="23" t="s">
        <v>4</v>
      </c>
      <c r="AG222" s="23">
        <v>1</v>
      </c>
      <c r="AH222" s="24">
        <f t="shared" si="82"/>
        <v>117417.64705882354</v>
      </c>
      <c r="AI222" s="25">
        <v>139727</v>
      </c>
      <c r="AJ222" s="40" t="str">
        <f t="shared" si="93"/>
        <v>SI</v>
      </c>
      <c r="AL222" s="53">
        <f t="shared" si="83"/>
        <v>110444.53781512605</v>
      </c>
      <c r="AM222" s="54">
        <f t="shared" si="84"/>
        <v>33712.337815126055</v>
      </c>
      <c r="AO222" s="53">
        <f t="shared" si="95"/>
        <v>94010.747990131844</v>
      </c>
      <c r="AP222" s="53">
        <f t="shared" si="96"/>
        <v>94010.747990131844</v>
      </c>
      <c r="AQ222" s="55">
        <f t="shared" si="85"/>
        <v>17862.042118125049</v>
      </c>
      <c r="AR222" s="53">
        <f t="shared" si="86"/>
        <v>111872.79010825689</v>
      </c>
      <c r="AT222" s="53"/>
      <c r="AU222" s="53"/>
      <c r="AV222" s="53"/>
      <c r="AW222" s="53"/>
    </row>
    <row r="223" spans="2:49" ht="46.5" customHeight="1" thickBot="1" x14ac:dyDescent="0.3">
      <c r="B223" s="49">
        <v>212</v>
      </c>
      <c r="C223" s="62" t="s">
        <v>1046</v>
      </c>
      <c r="D223" s="3" t="s">
        <v>4</v>
      </c>
      <c r="E223" s="3">
        <v>1</v>
      </c>
      <c r="F223" s="2" t="s">
        <v>1046</v>
      </c>
      <c r="G223" s="3" t="s">
        <v>4</v>
      </c>
      <c r="H223" s="42" t="str">
        <f t="shared" si="90"/>
        <v>SI</v>
      </c>
      <c r="I223" s="4">
        <v>31931.8</v>
      </c>
      <c r="J223" s="4">
        <f t="shared" si="77"/>
        <v>32283.342752293582</v>
      </c>
      <c r="K223" s="4"/>
      <c r="L223" s="4" t="str">
        <f t="shared" si="94"/>
        <v>SI</v>
      </c>
      <c r="N223" s="51">
        <v>256</v>
      </c>
      <c r="O223" s="22" t="s">
        <v>1046</v>
      </c>
      <c r="P223" s="23" t="s">
        <v>4</v>
      </c>
      <c r="Q223" s="23">
        <v>1</v>
      </c>
      <c r="R223" s="24">
        <f t="shared" si="78"/>
        <v>45618.487394957985</v>
      </c>
      <c r="S223" s="25">
        <v>54286</v>
      </c>
      <c r="T223" s="52">
        <f t="shared" si="79"/>
        <v>0.94061996430613548</v>
      </c>
      <c r="U223" s="40" t="str">
        <f t="shared" si="91"/>
        <v>SI</v>
      </c>
      <c r="V223" s="51">
        <v>256</v>
      </c>
      <c r="W223" s="26" t="s">
        <v>1046</v>
      </c>
      <c r="X223" s="23" t="s">
        <v>4</v>
      </c>
      <c r="Y223" s="23">
        <v>1</v>
      </c>
      <c r="Z223" s="24">
        <f t="shared" si="80"/>
        <v>47868.067226890758</v>
      </c>
      <c r="AA223" s="25">
        <v>56963</v>
      </c>
      <c r="AB223" s="52">
        <f t="shared" si="81"/>
        <v>0.98700466099492312</v>
      </c>
      <c r="AC223" s="40" t="str">
        <f t="shared" si="92"/>
        <v>SI</v>
      </c>
      <c r="AD223" s="51">
        <v>256</v>
      </c>
      <c r="AE223" s="26" t="s">
        <v>1046</v>
      </c>
      <c r="AF223" s="23" t="s">
        <v>4</v>
      </c>
      <c r="AG223" s="23">
        <v>1</v>
      </c>
      <c r="AH223" s="24">
        <f t="shared" si="82"/>
        <v>48498.319327731093</v>
      </c>
      <c r="AI223" s="25">
        <v>57713</v>
      </c>
      <c r="AJ223" s="40" t="str">
        <f t="shared" si="93"/>
        <v>SI</v>
      </c>
      <c r="AL223" s="53">
        <f t="shared" si="83"/>
        <v>45618.487394957985</v>
      </c>
      <c r="AM223" s="54">
        <f t="shared" si="84"/>
        <v>13686.687394957986</v>
      </c>
      <c r="AO223" s="53">
        <f t="shared" si="95"/>
        <v>38950.915073625787</v>
      </c>
      <c r="AP223" s="53">
        <f t="shared" si="96"/>
        <v>38950.915073625787</v>
      </c>
      <c r="AQ223" s="55">
        <f t="shared" si="85"/>
        <v>7400.6738639888999</v>
      </c>
      <c r="AR223" s="53">
        <f t="shared" si="86"/>
        <v>46351.588937614688</v>
      </c>
      <c r="AT223" s="53"/>
      <c r="AU223" s="53"/>
      <c r="AV223" s="53"/>
      <c r="AW223" s="53"/>
    </row>
    <row r="224" spans="2:49" ht="46.5" customHeight="1" thickBot="1" x14ac:dyDescent="0.3">
      <c r="B224" s="49">
        <v>213</v>
      </c>
      <c r="C224" s="62" t="s">
        <v>1047</v>
      </c>
      <c r="D224" s="3" t="s">
        <v>4</v>
      </c>
      <c r="E224" s="3">
        <v>1</v>
      </c>
      <c r="F224" s="2" t="s">
        <v>1047</v>
      </c>
      <c r="G224" s="3" t="s">
        <v>4</v>
      </c>
      <c r="H224" s="42" t="str">
        <f t="shared" si="90"/>
        <v>SI</v>
      </c>
      <c r="I224" s="4">
        <v>22036.42</v>
      </c>
      <c r="J224" s="4">
        <f t="shared" si="77"/>
        <v>22279.022788990827</v>
      </c>
      <c r="K224" s="4"/>
      <c r="L224" s="4" t="str">
        <f t="shared" si="94"/>
        <v>SI</v>
      </c>
      <c r="N224" s="51">
        <v>257</v>
      </c>
      <c r="O224" s="22" t="s">
        <v>1047</v>
      </c>
      <c r="P224" s="23" t="s">
        <v>4</v>
      </c>
      <c r="Q224" s="23">
        <v>1</v>
      </c>
      <c r="R224" s="24">
        <f t="shared" si="78"/>
        <v>32412.605042016807</v>
      </c>
      <c r="S224" s="25">
        <v>38571</v>
      </c>
      <c r="T224" s="52">
        <f t="shared" si="79"/>
        <v>0.94061844608106127</v>
      </c>
      <c r="U224" s="40" t="str">
        <f t="shared" si="91"/>
        <v>SI</v>
      </c>
      <c r="V224" s="51">
        <v>257</v>
      </c>
      <c r="W224" s="26" t="s">
        <v>1047</v>
      </c>
      <c r="X224" s="23" t="s">
        <v>4</v>
      </c>
      <c r="Y224" s="23">
        <v>1</v>
      </c>
      <c r="Z224" s="24">
        <f t="shared" si="80"/>
        <v>34010.924369747903</v>
      </c>
      <c r="AA224" s="25">
        <v>40473</v>
      </c>
      <c r="AB224" s="52">
        <f t="shared" si="81"/>
        <v>0.98700190216065942</v>
      </c>
      <c r="AC224" s="40" t="str">
        <f t="shared" si="92"/>
        <v>SI</v>
      </c>
      <c r="AD224" s="51">
        <v>257</v>
      </c>
      <c r="AE224" s="26" t="s">
        <v>1047</v>
      </c>
      <c r="AF224" s="23" t="s">
        <v>4</v>
      </c>
      <c r="AG224" s="23">
        <v>1</v>
      </c>
      <c r="AH224" s="24">
        <f t="shared" si="82"/>
        <v>34458.823529411769</v>
      </c>
      <c r="AI224" s="25">
        <v>41006</v>
      </c>
      <c r="AJ224" s="40" t="str">
        <f t="shared" si="93"/>
        <v>SI</v>
      </c>
      <c r="AL224" s="53">
        <f t="shared" si="83"/>
        <v>32412.605042016807</v>
      </c>
      <c r="AM224" s="54">
        <f t="shared" si="84"/>
        <v>10376.185042016808</v>
      </c>
      <c r="AO224" s="53">
        <f t="shared" si="95"/>
        <v>27345.813915503815</v>
      </c>
      <c r="AP224" s="53">
        <f t="shared" si="96"/>
        <v>27345.813915503815</v>
      </c>
      <c r="AQ224" s="55">
        <f t="shared" si="85"/>
        <v>5195.7046439457254</v>
      </c>
      <c r="AR224" s="53">
        <f t="shared" si="86"/>
        <v>32541.518559449541</v>
      </c>
      <c r="AT224" s="53"/>
      <c r="AU224" s="53"/>
      <c r="AV224" s="53"/>
      <c r="AW224" s="53"/>
    </row>
    <row r="225" spans="2:49" ht="46.5" customHeight="1" thickBot="1" x14ac:dyDescent="0.3">
      <c r="B225" s="49">
        <v>214</v>
      </c>
      <c r="C225" s="62" t="s">
        <v>1048</v>
      </c>
      <c r="D225" s="3" t="s">
        <v>4</v>
      </c>
      <c r="E225" s="3">
        <v>1</v>
      </c>
      <c r="F225" s="2" t="s">
        <v>1048</v>
      </c>
      <c r="G225" s="3" t="s">
        <v>4</v>
      </c>
      <c r="H225" s="42" t="str">
        <f t="shared" si="90"/>
        <v>SI</v>
      </c>
      <c r="I225" s="4">
        <v>61798.42</v>
      </c>
      <c r="J225" s="4">
        <f t="shared" si="77"/>
        <v>62478.769577981657</v>
      </c>
      <c r="K225" s="4"/>
      <c r="L225" s="4" t="str">
        <f t="shared" si="94"/>
        <v>SI</v>
      </c>
      <c r="N225" s="51">
        <v>258</v>
      </c>
      <c r="O225" s="22" t="s">
        <v>1048</v>
      </c>
      <c r="P225" s="23" t="s">
        <v>4</v>
      </c>
      <c r="Q225" s="23">
        <v>1</v>
      </c>
      <c r="R225" s="24">
        <f t="shared" si="78"/>
        <v>88836.134453781517</v>
      </c>
      <c r="S225" s="25">
        <v>105715</v>
      </c>
      <c r="T225" s="52">
        <f t="shared" si="79"/>
        <v>0.9406085950707358</v>
      </c>
      <c r="U225" s="40" t="str">
        <f t="shared" si="91"/>
        <v>SI</v>
      </c>
      <c r="V225" s="51">
        <v>258</v>
      </c>
      <c r="W225" s="26" t="s">
        <v>1048</v>
      </c>
      <c r="X225" s="23" t="s">
        <v>4</v>
      </c>
      <c r="Y225" s="23">
        <v>1</v>
      </c>
      <c r="Z225" s="24">
        <f t="shared" si="80"/>
        <v>93217.647058823539</v>
      </c>
      <c r="AA225" s="25">
        <v>110929</v>
      </c>
      <c r="AB225" s="52">
        <f t="shared" si="81"/>
        <v>0.9870006228312127</v>
      </c>
      <c r="AC225" s="40" t="str">
        <f t="shared" si="92"/>
        <v>SI</v>
      </c>
      <c r="AD225" s="51">
        <v>258</v>
      </c>
      <c r="AE225" s="26" t="s">
        <v>1048</v>
      </c>
      <c r="AF225" s="23" t="s">
        <v>4</v>
      </c>
      <c r="AG225" s="23">
        <v>1</v>
      </c>
      <c r="AH225" s="24">
        <f t="shared" si="82"/>
        <v>94445.378151260506</v>
      </c>
      <c r="AI225" s="25">
        <v>112390</v>
      </c>
      <c r="AJ225" s="40" t="str">
        <f t="shared" si="93"/>
        <v>SI</v>
      </c>
      <c r="AL225" s="53">
        <f t="shared" si="83"/>
        <v>88836.134453781517</v>
      </c>
      <c r="AM225" s="54">
        <f t="shared" si="84"/>
        <v>27037.714453781518</v>
      </c>
      <c r="AO225" s="53">
        <f t="shared" si="95"/>
        <v>75657.452015881587</v>
      </c>
      <c r="AP225" s="53">
        <f t="shared" si="96"/>
        <v>75657.452015881587</v>
      </c>
      <c r="AQ225" s="55">
        <f t="shared" si="85"/>
        <v>14374.915883017502</v>
      </c>
      <c r="AR225" s="53">
        <f t="shared" si="86"/>
        <v>90032.367898899087</v>
      </c>
      <c r="AT225" s="53"/>
      <c r="AU225" s="53"/>
      <c r="AV225" s="53"/>
      <c r="AW225" s="53"/>
    </row>
    <row r="226" spans="2:49" ht="46.5" customHeight="1" thickBot="1" x14ac:dyDescent="0.3">
      <c r="B226" s="49">
        <v>215</v>
      </c>
      <c r="C226" s="62" t="s">
        <v>1049</v>
      </c>
      <c r="D226" s="3" t="s">
        <v>4</v>
      </c>
      <c r="E226" s="3">
        <v>1</v>
      </c>
      <c r="F226" s="2" t="s">
        <v>1049</v>
      </c>
      <c r="G226" s="3" t="s">
        <v>4</v>
      </c>
      <c r="H226" s="42" t="str">
        <f t="shared" si="90"/>
        <v>SI</v>
      </c>
      <c r="I226" s="4">
        <v>52435.08</v>
      </c>
      <c r="J226" s="4">
        <f t="shared" si="77"/>
        <v>53012.346935779824</v>
      </c>
      <c r="K226" s="4"/>
      <c r="L226" s="4" t="str">
        <f t="shared" si="94"/>
        <v>SI</v>
      </c>
      <c r="N226" s="51">
        <v>259</v>
      </c>
      <c r="O226" s="22" t="s">
        <v>1049</v>
      </c>
      <c r="P226" s="23" t="s">
        <v>4</v>
      </c>
      <c r="Q226" s="23">
        <v>1</v>
      </c>
      <c r="R226" s="24">
        <f t="shared" si="78"/>
        <v>75630.252100840342</v>
      </c>
      <c r="S226" s="25">
        <v>90000</v>
      </c>
      <c r="T226" s="52">
        <f t="shared" si="79"/>
        <v>0.94060595926131074</v>
      </c>
      <c r="U226" s="40" t="str">
        <f t="shared" si="91"/>
        <v>SI</v>
      </c>
      <c r="V226" s="51">
        <v>259</v>
      </c>
      <c r="W226" s="26" t="s">
        <v>1049</v>
      </c>
      <c r="X226" s="23" t="s">
        <v>4</v>
      </c>
      <c r="Y226" s="23">
        <v>1</v>
      </c>
      <c r="Z226" s="24">
        <f t="shared" si="80"/>
        <v>79360.504201680669</v>
      </c>
      <c r="AA226" s="25">
        <v>94439</v>
      </c>
      <c r="AB226" s="52">
        <f t="shared" si="81"/>
        <v>0.98699873540754368</v>
      </c>
      <c r="AC226" s="40" t="str">
        <f t="shared" si="92"/>
        <v>SI</v>
      </c>
      <c r="AD226" s="51">
        <v>259</v>
      </c>
      <c r="AE226" s="26" t="s">
        <v>1049</v>
      </c>
      <c r="AF226" s="23" t="s">
        <v>4</v>
      </c>
      <c r="AG226" s="23">
        <v>1</v>
      </c>
      <c r="AH226" s="24">
        <f t="shared" si="82"/>
        <v>80405.882352941175</v>
      </c>
      <c r="AI226" s="25">
        <v>95683</v>
      </c>
      <c r="AJ226" s="40" t="str">
        <f t="shared" si="93"/>
        <v>SI</v>
      </c>
      <c r="AL226" s="53">
        <f t="shared" si="83"/>
        <v>75630.252100840342</v>
      </c>
      <c r="AM226" s="54">
        <f t="shared" si="84"/>
        <v>23195.17210084034</v>
      </c>
      <c r="AO226" s="53">
        <f t="shared" si="95"/>
        <v>64321.299518310087</v>
      </c>
      <c r="AP226" s="53">
        <f t="shared" si="96"/>
        <v>64321.299518310087</v>
      </c>
      <c r="AQ226" s="55">
        <f t="shared" si="85"/>
        <v>12221.046908478917</v>
      </c>
      <c r="AR226" s="53">
        <f t="shared" si="86"/>
        <v>76542.346426789009</v>
      </c>
      <c r="AT226" s="53"/>
      <c r="AU226" s="53"/>
      <c r="AV226" s="53"/>
      <c r="AW226" s="53"/>
    </row>
    <row r="227" spans="2:49" ht="46.5" customHeight="1" thickBot="1" x14ac:dyDescent="0.3">
      <c r="B227" s="49">
        <v>216</v>
      </c>
      <c r="C227" s="62" t="s">
        <v>1050</v>
      </c>
      <c r="D227" s="3" t="s">
        <v>4</v>
      </c>
      <c r="E227" s="3">
        <v>1</v>
      </c>
      <c r="F227" s="2" t="s">
        <v>1051</v>
      </c>
      <c r="G227" s="3" t="s">
        <v>4</v>
      </c>
      <c r="H227" s="42" t="str">
        <f t="shared" si="90"/>
        <v>SI</v>
      </c>
      <c r="I227" s="4">
        <v>24886.5</v>
      </c>
      <c r="J227" s="4">
        <f t="shared" si="77"/>
        <v>25160.479816513765</v>
      </c>
      <c r="K227" s="4" t="s">
        <v>171</v>
      </c>
      <c r="L227" s="4" t="str">
        <f t="shared" si="94"/>
        <v>OJO</v>
      </c>
      <c r="N227" s="51">
        <v>260</v>
      </c>
      <c r="O227" s="22" t="s">
        <v>1050</v>
      </c>
      <c r="P227" s="23" t="s">
        <v>4</v>
      </c>
      <c r="Q227" s="23">
        <v>1</v>
      </c>
      <c r="R227" s="24">
        <f t="shared" si="78"/>
        <v>36014.285714285717</v>
      </c>
      <c r="S227" s="25">
        <v>42857</v>
      </c>
      <c r="T227" s="52">
        <f t="shared" si="79"/>
        <v>0.94060970524328946</v>
      </c>
      <c r="U227" s="40" t="str">
        <f t="shared" si="91"/>
        <v>SI</v>
      </c>
      <c r="V227" s="51">
        <v>260</v>
      </c>
      <c r="W227" s="26" t="s">
        <v>1050</v>
      </c>
      <c r="X227" s="23" t="s">
        <v>4</v>
      </c>
      <c r="Y227" s="23">
        <v>1</v>
      </c>
      <c r="Z227" s="24">
        <f t="shared" si="80"/>
        <v>37790.756302521011</v>
      </c>
      <c r="AA227" s="25">
        <v>44971</v>
      </c>
      <c r="AB227" s="52">
        <f t="shared" si="81"/>
        <v>0.98700700129491037</v>
      </c>
      <c r="AC227" s="40" t="str">
        <f t="shared" si="92"/>
        <v>SI</v>
      </c>
      <c r="AD227" s="51">
        <v>260</v>
      </c>
      <c r="AE227" s="26" t="s">
        <v>1050</v>
      </c>
      <c r="AF227" s="23" t="s">
        <v>4</v>
      </c>
      <c r="AG227" s="23">
        <v>1</v>
      </c>
      <c r="AH227" s="24">
        <f t="shared" si="82"/>
        <v>38288.23529411765</v>
      </c>
      <c r="AI227" s="25">
        <v>45563</v>
      </c>
      <c r="AJ227" s="40" t="str">
        <f t="shared" si="93"/>
        <v>SI</v>
      </c>
      <c r="AL227" s="53">
        <f t="shared" si="83"/>
        <v>36014.285714285717</v>
      </c>
      <c r="AM227" s="54">
        <f t="shared" si="84"/>
        <v>11127.785714285717</v>
      </c>
      <c r="AO227" s="53">
        <f t="shared" si="95"/>
        <v>30587.382765399743</v>
      </c>
      <c r="AP227" s="53">
        <f t="shared" si="96"/>
        <v>30587.382765399743</v>
      </c>
      <c r="AQ227" s="55">
        <f t="shared" si="85"/>
        <v>5811.6027254259516</v>
      </c>
      <c r="AR227" s="53">
        <f t="shared" si="86"/>
        <v>36398.985490825697</v>
      </c>
      <c r="AT227" s="53"/>
      <c r="AU227" s="53"/>
      <c r="AV227" s="53"/>
      <c r="AW227" s="53"/>
    </row>
    <row r="228" spans="2:49" ht="46.5" customHeight="1" thickBot="1" x14ac:dyDescent="0.3">
      <c r="B228" s="49">
        <v>217</v>
      </c>
      <c r="C228" s="62" t="s">
        <v>20</v>
      </c>
      <c r="D228" s="3" t="s">
        <v>4</v>
      </c>
      <c r="E228" s="3">
        <v>1</v>
      </c>
      <c r="F228" s="2" t="s">
        <v>20</v>
      </c>
      <c r="G228" s="3" t="s">
        <v>4</v>
      </c>
      <c r="H228" s="42" t="str">
        <f t="shared" si="90"/>
        <v>SI</v>
      </c>
      <c r="I228" s="4">
        <v>1076.3</v>
      </c>
      <c r="J228" s="4">
        <f t="shared" si="77"/>
        <v>1088.1491743119266</v>
      </c>
      <c r="K228" s="4"/>
      <c r="L228" s="4" t="str">
        <f t="shared" si="94"/>
        <v>SI</v>
      </c>
      <c r="N228" s="51">
        <v>263</v>
      </c>
      <c r="O228" s="22" t="s">
        <v>20</v>
      </c>
      <c r="P228" s="23" t="s">
        <v>4</v>
      </c>
      <c r="Q228" s="23">
        <v>1</v>
      </c>
      <c r="R228" s="24">
        <f t="shared" si="78"/>
        <v>1801.6806722689078</v>
      </c>
      <c r="S228" s="25">
        <v>2144</v>
      </c>
      <c r="T228" s="52">
        <f t="shared" si="79"/>
        <v>0.94035087719298249</v>
      </c>
      <c r="U228" s="40" t="str">
        <f t="shared" si="91"/>
        <v>SI</v>
      </c>
      <c r="V228" s="51">
        <v>263</v>
      </c>
      <c r="W228" s="26" t="s">
        <v>20</v>
      </c>
      <c r="X228" s="23" t="s">
        <v>4</v>
      </c>
      <c r="Y228" s="23">
        <v>1</v>
      </c>
      <c r="Z228" s="24">
        <f t="shared" si="80"/>
        <v>1890.7563025210086</v>
      </c>
      <c r="AA228" s="25">
        <v>2250</v>
      </c>
      <c r="AB228" s="52">
        <f t="shared" si="81"/>
        <v>0.98684210526315785</v>
      </c>
      <c r="AC228" s="40" t="str">
        <f t="shared" si="92"/>
        <v>SI</v>
      </c>
      <c r="AD228" s="51">
        <v>263</v>
      </c>
      <c r="AE228" s="26" t="s">
        <v>20</v>
      </c>
      <c r="AF228" s="23" t="s">
        <v>4</v>
      </c>
      <c r="AG228" s="23">
        <v>1</v>
      </c>
      <c r="AH228" s="24">
        <f t="shared" si="82"/>
        <v>1915.966386554622</v>
      </c>
      <c r="AI228" s="25">
        <v>2280</v>
      </c>
      <c r="AJ228" s="40" t="str">
        <f t="shared" si="93"/>
        <v>SI</v>
      </c>
      <c r="AL228" s="53">
        <f t="shared" si="83"/>
        <v>1801.6806722689078</v>
      </c>
      <c r="AM228" s="54">
        <f t="shared" si="84"/>
        <v>725.3806722689078</v>
      </c>
      <c r="AO228" s="53">
        <f t="shared" si="95"/>
        <v>1444.9149232904172</v>
      </c>
      <c r="AP228" s="53">
        <f t="shared" si="96"/>
        <v>1444.9149232904172</v>
      </c>
      <c r="AQ228" s="55">
        <f t="shared" si="85"/>
        <v>274.53383542517929</v>
      </c>
      <c r="AR228" s="53">
        <f t="shared" si="86"/>
        <v>1719.4487587155963</v>
      </c>
      <c r="AT228" s="53"/>
      <c r="AU228" s="53"/>
      <c r="AV228" s="53"/>
      <c r="AW228" s="53"/>
    </row>
    <row r="229" spans="2:49" ht="46.5" customHeight="1" thickBot="1" x14ac:dyDescent="0.3">
      <c r="B229" s="49">
        <v>218</v>
      </c>
      <c r="C229" s="62" t="s">
        <v>22</v>
      </c>
      <c r="D229" s="3" t="s">
        <v>4</v>
      </c>
      <c r="E229" s="3">
        <v>1</v>
      </c>
      <c r="F229" s="2" t="s">
        <v>22</v>
      </c>
      <c r="G229" s="3" t="s">
        <v>4</v>
      </c>
      <c r="H229" s="42" t="str">
        <f t="shared" si="90"/>
        <v>SI</v>
      </c>
      <c r="I229" s="4">
        <v>31279.439999999999</v>
      </c>
      <c r="J229" s="4">
        <f t="shared" si="77"/>
        <v>31623.800807339452</v>
      </c>
      <c r="K229" s="4"/>
      <c r="L229" s="4" t="str">
        <f t="shared" si="94"/>
        <v>SI</v>
      </c>
      <c r="N229" s="51">
        <v>264</v>
      </c>
      <c r="O229" s="22" t="s">
        <v>22</v>
      </c>
      <c r="P229" s="23" t="s">
        <v>4</v>
      </c>
      <c r="Q229" s="23">
        <v>1</v>
      </c>
      <c r="R229" s="24">
        <f t="shared" si="78"/>
        <v>357.14285714285717</v>
      </c>
      <c r="S229" s="25">
        <v>425</v>
      </c>
      <c r="T229" s="52">
        <f t="shared" si="79"/>
        <v>0.94026548672566368</v>
      </c>
      <c r="U229" s="40" t="str">
        <f t="shared" si="91"/>
        <v>SI</v>
      </c>
      <c r="V229" s="51">
        <v>264</v>
      </c>
      <c r="W229" s="26" t="s">
        <v>22</v>
      </c>
      <c r="X229" s="23" t="s">
        <v>4</v>
      </c>
      <c r="Y229" s="23">
        <v>1</v>
      </c>
      <c r="Z229" s="24">
        <f t="shared" si="80"/>
        <v>374.78991596638656</v>
      </c>
      <c r="AA229" s="25">
        <v>446</v>
      </c>
      <c r="AB229" s="52">
        <f t="shared" si="81"/>
        <v>0.98672566371681414</v>
      </c>
      <c r="AC229" s="40" t="str">
        <f t="shared" si="92"/>
        <v>SI</v>
      </c>
      <c r="AD229" s="51">
        <v>264</v>
      </c>
      <c r="AE229" s="26" t="s">
        <v>22</v>
      </c>
      <c r="AF229" s="23" t="s">
        <v>4</v>
      </c>
      <c r="AG229" s="23">
        <v>1</v>
      </c>
      <c r="AH229" s="24">
        <f t="shared" si="82"/>
        <v>379.83193277310926</v>
      </c>
      <c r="AI229" s="25">
        <v>452</v>
      </c>
      <c r="AJ229" s="40" t="str">
        <f t="shared" si="93"/>
        <v>SI</v>
      </c>
      <c r="AL229" s="53">
        <f t="shared" si="83"/>
        <v>357.14285714285717</v>
      </c>
      <c r="AM229" s="54">
        <f t="shared" si="84"/>
        <v>-30922.29714285714</v>
      </c>
      <c r="AO229" s="53">
        <f t="shared" si="95"/>
        <v>15990.471832241155</v>
      </c>
      <c r="AP229" s="53">
        <f t="shared" si="96"/>
        <v>15990.471832241155</v>
      </c>
      <c r="AQ229" s="55">
        <f t="shared" si="85"/>
        <v>3038.1896481258195</v>
      </c>
      <c r="AR229" s="53">
        <f t="shared" si="86"/>
        <v>19028.661480366976</v>
      </c>
      <c r="AT229" s="53"/>
      <c r="AU229" s="53"/>
      <c r="AV229" s="53"/>
      <c r="AW229" s="53"/>
    </row>
    <row r="230" spans="2:49" ht="46.5" customHeight="1" thickBot="1" x14ac:dyDescent="0.3">
      <c r="B230" s="49">
        <v>219</v>
      </c>
      <c r="C230" s="62" t="s">
        <v>24</v>
      </c>
      <c r="D230" s="3" t="s">
        <v>4</v>
      </c>
      <c r="E230" s="3">
        <v>1</v>
      </c>
      <c r="F230" s="2" t="s">
        <v>24</v>
      </c>
      <c r="G230" s="3" t="s">
        <v>4</v>
      </c>
      <c r="H230" s="42" t="str">
        <f t="shared" si="90"/>
        <v>SI</v>
      </c>
      <c r="I230" s="4">
        <v>713.46</v>
      </c>
      <c r="J230" s="4">
        <f t="shared" si="77"/>
        <v>721.31460550458723</v>
      </c>
      <c r="K230" s="4"/>
      <c r="L230" s="4" t="str">
        <f t="shared" si="94"/>
        <v>SI</v>
      </c>
      <c r="N230" s="51">
        <v>266</v>
      </c>
      <c r="O230" s="22" t="s">
        <v>24</v>
      </c>
      <c r="P230" s="23" t="s">
        <v>4</v>
      </c>
      <c r="Q230" s="23">
        <v>1</v>
      </c>
      <c r="R230" s="24">
        <f t="shared" si="78"/>
        <v>1020.1680672268908</v>
      </c>
      <c r="S230" s="25">
        <v>1214</v>
      </c>
      <c r="T230" s="52">
        <f t="shared" si="79"/>
        <v>0.94035631293570876</v>
      </c>
      <c r="U230" s="40" t="str">
        <f t="shared" si="91"/>
        <v>SI</v>
      </c>
      <c r="V230" s="51">
        <v>266</v>
      </c>
      <c r="W230" s="26" t="s">
        <v>24</v>
      </c>
      <c r="X230" s="23" t="s">
        <v>4</v>
      </c>
      <c r="Y230" s="23">
        <v>1</v>
      </c>
      <c r="Z230" s="24">
        <f t="shared" si="80"/>
        <v>1070.5882352941178</v>
      </c>
      <c r="AA230" s="25">
        <v>1274</v>
      </c>
      <c r="AB230" s="52">
        <f t="shared" si="81"/>
        <v>0.98683191324554609</v>
      </c>
      <c r="AC230" s="40" t="str">
        <f t="shared" si="92"/>
        <v>SI</v>
      </c>
      <c r="AD230" s="51">
        <v>266</v>
      </c>
      <c r="AE230" s="26" t="s">
        <v>24</v>
      </c>
      <c r="AF230" s="23" t="s">
        <v>4</v>
      </c>
      <c r="AG230" s="23">
        <v>1</v>
      </c>
      <c r="AH230" s="24">
        <f t="shared" si="82"/>
        <v>1084.873949579832</v>
      </c>
      <c r="AI230" s="25">
        <v>1291</v>
      </c>
      <c r="AJ230" s="40" t="str">
        <f t="shared" si="93"/>
        <v>SI</v>
      </c>
      <c r="AL230" s="53">
        <f t="shared" si="83"/>
        <v>1020.1680672268908</v>
      </c>
      <c r="AM230" s="54">
        <f t="shared" si="84"/>
        <v>306.70806722689076</v>
      </c>
      <c r="AO230" s="53">
        <f t="shared" si="95"/>
        <v>870.74133636573902</v>
      </c>
      <c r="AP230" s="53">
        <f t="shared" si="96"/>
        <v>870.74133636573902</v>
      </c>
      <c r="AQ230" s="55">
        <f t="shared" si="85"/>
        <v>165.44085390949041</v>
      </c>
      <c r="AR230" s="53">
        <f t="shared" si="86"/>
        <v>1036.1821902752295</v>
      </c>
      <c r="AT230" s="53"/>
      <c r="AU230" s="53"/>
      <c r="AV230" s="53"/>
      <c r="AW230" s="53"/>
    </row>
    <row r="231" spans="2:49" ht="46.5" customHeight="1" thickBot="1" x14ac:dyDescent="0.3">
      <c r="B231" s="49">
        <v>220</v>
      </c>
      <c r="C231" s="62" t="s">
        <v>25</v>
      </c>
      <c r="D231" s="3" t="s">
        <v>4</v>
      </c>
      <c r="E231" s="3">
        <v>1</v>
      </c>
      <c r="F231" s="2" t="s">
        <v>25</v>
      </c>
      <c r="G231" s="3" t="s">
        <v>4</v>
      </c>
      <c r="H231" s="42" t="str">
        <f t="shared" si="90"/>
        <v>SI</v>
      </c>
      <c r="I231" s="4">
        <v>3709.24</v>
      </c>
      <c r="J231" s="4">
        <f t="shared" si="77"/>
        <v>3750.0756697247707</v>
      </c>
      <c r="K231" s="4"/>
      <c r="L231" s="4" t="str">
        <f t="shared" si="94"/>
        <v>SI</v>
      </c>
      <c r="N231" s="51">
        <v>267</v>
      </c>
      <c r="O231" s="22" t="s">
        <v>25</v>
      </c>
      <c r="P231" s="23" t="s">
        <v>4</v>
      </c>
      <c r="Q231" s="23">
        <v>1</v>
      </c>
      <c r="R231" s="24">
        <f t="shared" si="78"/>
        <v>5402.5210084033615</v>
      </c>
      <c r="S231" s="25">
        <v>6429</v>
      </c>
      <c r="T231" s="52">
        <f t="shared" si="79"/>
        <v>0.94059985369422094</v>
      </c>
      <c r="U231" s="40" t="str">
        <f t="shared" si="91"/>
        <v>SI</v>
      </c>
      <c r="V231" s="51">
        <v>267</v>
      </c>
      <c r="W231" s="26" t="s">
        <v>25</v>
      </c>
      <c r="X231" s="23" t="s">
        <v>4</v>
      </c>
      <c r="Y231" s="23">
        <v>1</v>
      </c>
      <c r="Z231" s="24">
        <f t="shared" si="80"/>
        <v>5668.90756302521</v>
      </c>
      <c r="AA231" s="25">
        <v>6746</v>
      </c>
      <c r="AB231" s="52">
        <f t="shared" si="81"/>
        <v>0.98697878566203368</v>
      </c>
      <c r="AC231" s="40" t="str">
        <f t="shared" si="92"/>
        <v>SI</v>
      </c>
      <c r="AD231" s="51">
        <v>267</v>
      </c>
      <c r="AE231" s="26" t="s">
        <v>25</v>
      </c>
      <c r="AF231" s="23" t="s">
        <v>4</v>
      </c>
      <c r="AG231" s="23">
        <v>1</v>
      </c>
      <c r="AH231" s="24">
        <f t="shared" si="82"/>
        <v>5743.6974789915967</v>
      </c>
      <c r="AI231" s="25">
        <v>6835</v>
      </c>
      <c r="AJ231" s="40" t="str">
        <f t="shared" si="93"/>
        <v>SI</v>
      </c>
      <c r="AL231" s="53">
        <f t="shared" si="83"/>
        <v>5402.5210084033615</v>
      </c>
      <c r="AM231" s="54">
        <f t="shared" si="84"/>
        <v>1693.2810084033617</v>
      </c>
      <c r="AO231" s="53">
        <f t="shared" si="95"/>
        <v>4576.2983390640657</v>
      </c>
      <c r="AP231" s="53">
        <f t="shared" si="96"/>
        <v>4576.2983390640657</v>
      </c>
      <c r="AQ231" s="55">
        <f t="shared" si="85"/>
        <v>869.49668442217251</v>
      </c>
      <c r="AR231" s="53">
        <f t="shared" si="86"/>
        <v>5445.7950234862383</v>
      </c>
      <c r="AT231" s="53"/>
      <c r="AU231" s="53"/>
      <c r="AV231" s="53"/>
      <c r="AW231" s="53"/>
    </row>
    <row r="232" spans="2:49" ht="46.5" customHeight="1" thickBot="1" x14ac:dyDescent="0.3">
      <c r="B232" s="49">
        <v>221</v>
      </c>
      <c r="C232" s="62" t="s">
        <v>26</v>
      </c>
      <c r="D232" s="3" t="s">
        <v>4</v>
      </c>
      <c r="E232" s="3">
        <v>1</v>
      </c>
      <c r="F232" s="2" t="s">
        <v>26</v>
      </c>
      <c r="G232" s="3" t="s">
        <v>4</v>
      </c>
      <c r="H232" s="42" t="str">
        <f t="shared" si="90"/>
        <v>SI</v>
      </c>
      <c r="I232" s="4">
        <v>42194.720000000001</v>
      </c>
      <c r="J232" s="4">
        <f t="shared" ref="J232:J289" si="97">+I232*(143.26/141.7)</f>
        <v>42659.249027522943</v>
      </c>
      <c r="K232" s="4"/>
      <c r="L232" s="4" t="str">
        <f t="shared" si="94"/>
        <v>SI</v>
      </c>
      <c r="N232" s="51">
        <v>268</v>
      </c>
      <c r="O232" s="22" t="s">
        <v>26</v>
      </c>
      <c r="P232" s="23" t="s">
        <v>4</v>
      </c>
      <c r="Q232" s="23">
        <v>1</v>
      </c>
      <c r="R232" s="24">
        <f t="shared" ref="R232:R290" si="98">+S232/1.19</f>
        <v>61224.36974789916</v>
      </c>
      <c r="S232" s="25">
        <v>72857</v>
      </c>
      <c r="T232" s="52">
        <f t="shared" ref="T232:T290" si="99">+(S232*100%)/AI232</f>
        <v>0.94061221064590672</v>
      </c>
      <c r="U232" s="40" t="str">
        <f t="shared" si="91"/>
        <v>SI</v>
      </c>
      <c r="V232" s="51">
        <v>268</v>
      </c>
      <c r="W232" s="26" t="s">
        <v>26</v>
      </c>
      <c r="X232" s="23" t="s">
        <v>4</v>
      </c>
      <c r="Y232" s="23">
        <v>1</v>
      </c>
      <c r="Z232" s="24">
        <f t="shared" ref="Z232:Z290" si="100">+AA232/1.19</f>
        <v>64243.697478991598</v>
      </c>
      <c r="AA232" s="25">
        <v>76450</v>
      </c>
      <c r="AB232" s="52">
        <f t="shared" ref="AB232:AB290" si="101">+(AA232*100%)/AI232</f>
        <v>0.98699923828704961</v>
      </c>
      <c r="AC232" s="40" t="str">
        <f t="shared" si="92"/>
        <v>SI</v>
      </c>
      <c r="AD232" s="51">
        <v>268</v>
      </c>
      <c r="AE232" s="26" t="s">
        <v>26</v>
      </c>
      <c r="AF232" s="23" t="s">
        <v>4</v>
      </c>
      <c r="AG232" s="23">
        <v>1</v>
      </c>
      <c r="AH232" s="24">
        <f t="shared" ref="AH232:AH290" si="102">+AI232/1.19</f>
        <v>65089.915966386558</v>
      </c>
      <c r="AI232" s="25">
        <v>77457</v>
      </c>
      <c r="AJ232" s="40" t="str">
        <f t="shared" si="93"/>
        <v>SI</v>
      </c>
      <c r="AL232" s="53">
        <f t="shared" ref="AL232:AL290" si="103">MIN(R232,Z232,AH232)</f>
        <v>61224.36974789916</v>
      </c>
      <c r="AM232" s="54">
        <f t="shared" ref="AM232:AM290" si="104">+AL232-I232</f>
        <v>19029.649747899159</v>
      </c>
      <c r="AO232" s="53">
        <f t="shared" si="95"/>
        <v>51941.809387711051</v>
      </c>
      <c r="AP232" s="53">
        <f t="shared" si="96"/>
        <v>51941.809387711051</v>
      </c>
      <c r="AQ232" s="55">
        <f t="shared" ref="AQ232:AQ290" si="105">+AP232*19%</f>
        <v>9868.9437836650995</v>
      </c>
      <c r="AR232" s="53">
        <f t="shared" ref="AR232:AR290" si="106">+AQ232+AP232</f>
        <v>61810.753171376149</v>
      </c>
      <c r="AT232" s="53"/>
      <c r="AU232" s="53"/>
      <c r="AV232" s="53"/>
      <c r="AW232" s="53"/>
    </row>
    <row r="233" spans="2:49" ht="46.5" customHeight="1" thickBot="1" x14ac:dyDescent="0.3">
      <c r="B233" s="49">
        <v>222</v>
      </c>
      <c r="C233" s="62" t="s">
        <v>27</v>
      </c>
      <c r="D233" s="3" t="s">
        <v>4</v>
      </c>
      <c r="E233" s="3">
        <v>1</v>
      </c>
      <c r="F233" s="2" t="s">
        <v>27</v>
      </c>
      <c r="G233" s="3" t="s">
        <v>4</v>
      </c>
      <c r="H233" s="42" t="str">
        <f t="shared" si="90"/>
        <v>SI</v>
      </c>
      <c r="I233" s="4">
        <v>2214.64</v>
      </c>
      <c r="J233" s="4">
        <f t="shared" si="97"/>
        <v>2239.0213577981654</v>
      </c>
      <c r="K233" s="4"/>
      <c r="L233" s="4" t="str">
        <f t="shared" si="94"/>
        <v>SI</v>
      </c>
      <c r="N233" s="51">
        <v>269</v>
      </c>
      <c r="O233" s="22" t="s">
        <v>27</v>
      </c>
      <c r="P233" s="23" t="s">
        <v>4</v>
      </c>
      <c r="Q233" s="23">
        <v>1</v>
      </c>
      <c r="R233" s="24">
        <f t="shared" si="98"/>
        <v>3361.3445378151264</v>
      </c>
      <c r="S233" s="25">
        <v>4000</v>
      </c>
      <c r="T233" s="52">
        <f t="shared" si="99"/>
        <v>0.94073377234242705</v>
      </c>
      <c r="U233" s="40" t="str">
        <f t="shared" si="91"/>
        <v>SI</v>
      </c>
      <c r="V233" s="51">
        <v>269</v>
      </c>
      <c r="W233" s="26" t="s">
        <v>27</v>
      </c>
      <c r="X233" s="23" t="s">
        <v>4</v>
      </c>
      <c r="Y233" s="23">
        <v>1</v>
      </c>
      <c r="Z233" s="24">
        <f t="shared" si="100"/>
        <v>3526.8907563025214</v>
      </c>
      <c r="AA233" s="25">
        <v>4197</v>
      </c>
      <c r="AB233" s="52">
        <f t="shared" si="101"/>
        <v>0.98706491063029167</v>
      </c>
      <c r="AC233" s="40" t="str">
        <f t="shared" si="92"/>
        <v>SI</v>
      </c>
      <c r="AD233" s="51">
        <v>269</v>
      </c>
      <c r="AE233" s="26" t="s">
        <v>27</v>
      </c>
      <c r="AF233" s="23" t="s">
        <v>4</v>
      </c>
      <c r="AG233" s="23">
        <v>1</v>
      </c>
      <c r="AH233" s="24">
        <f t="shared" si="102"/>
        <v>3573.1092436974791</v>
      </c>
      <c r="AI233" s="25">
        <v>4252</v>
      </c>
      <c r="AJ233" s="40" t="str">
        <f t="shared" si="93"/>
        <v>SI</v>
      </c>
      <c r="AL233" s="53">
        <f t="shared" si="103"/>
        <v>3361.3445378151264</v>
      </c>
      <c r="AM233" s="54">
        <f t="shared" si="104"/>
        <v>1146.7045378151265</v>
      </c>
      <c r="AO233" s="53">
        <f t="shared" si="95"/>
        <v>2800.1829478066456</v>
      </c>
      <c r="AP233" s="53">
        <f t="shared" si="96"/>
        <v>2800.1829478066456</v>
      </c>
      <c r="AQ233" s="55">
        <f t="shared" si="105"/>
        <v>532.03476008326265</v>
      </c>
      <c r="AR233" s="53">
        <f t="shared" si="106"/>
        <v>3332.2177078899085</v>
      </c>
      <c r="AT233" s="53"/>
      <c r="AU233" s="53"/>
      <c r="AV233" s="53"/>
      <c r="AW233" s="53"/>
    </row>
    <row r="234" spans="2:49" ht="46.5" customHeight="1" thickBot="1" x14ac:dyDescent="0.3">
      <c r="B234" s="49">
        <v>223</v>
      </c>
      <c r="C234" s="62" t="s">
        <v>28</v>
      </c>
      <c r="D234" s="3" t="s">
        <v>4</v>
      </c>
      <c r="E234" s="3">
        <v>1</v>
      </c>
      <c r="F234" s="2" t="s">
        <v>28</v>
      </c>
      <c r="G234" s="3" t="s">
        <v>4</v>
      </c>
      <c r="H234" s="42" t="str">
        <f t="shared" si="90"/>
        <v>SI</v>
      </c>
      <c r="I234" s="4">
        <v>316.77999999999997</v>
      </c>
      <c r="J234" s="4">
        <f t="shared" si="97"/>
        <v>320.26748623853211</v>
      </c>
      <c r="K234" s="4"/>
      <c r="L234" s="4" t="str">
        <f t="shared" si="94"/>
        <v>SI</v>
      </c>
      <c r="N234" s="51">
        <v>270</v>
      </c>
      <c r="O234" s="22" t="s">
        <v>28</v>
      </c>
      <c r="P234" s="23" t="s">
        <v>4</v>
      </c>
      <c r="Q234" s="23">
        <v>1</v>
      </c>
      <c r="R234" s="24">
        <f t="shared" si="98"/>
        <v>479.83193277310926</v>
      </c>
      <c r="S234" s="25">
        <v>571</v>
      </c>
      <c r="T234" s="52">
        <f t="shared" si="99"/>
        <v>0.94069192751235586</v>
      </c>
      <c r="U234" s="40" t="str">
        <f t="shared" si="91"/>
        <v>SI</v>
      </c>
      <c r="V234" s="51">
        <v>270</v>
      </c>
      <c r="W234" s="26" t="s">
        <v>28</v>
      </c>
      <c r="X234" s="23" t="s">
        <v>4</v>
      </c>
      <c r="Y234" s="23">
        <v>1</v>
      </c>
      <c r="Z234" s="24">
        <f t="shared" si="100"/>
        <v>503.36134453781517</v>
      </c>
      <c r="AA234" s="25">
        <v>599</v>
      </c>
      <c r="AB234" s="52">
        <f t="shared" si="101"/>
        <v>0.98682042833607908</v>
      </c>
      <c r="AC234" s="40" t="str">
        <f t="shared" si="92"/>
        <v>SI</v>
      </c>
      <c r="AD234" s="51">
        <v>270</v>
      </c>
      <c r="AE234" s="26" t="s">
        <v>28</v>
      </c>
      <c r="AF234" s="23" t="s">
        <v>4</v>
      </c>
      <c r="AG234" s="23">
        <v>1</v>
      </c>
      <c r="AH234" s="24">
        <f t="shared" si="102"/>
        <v>510.0840336134454</v>
      </c>
      <c r="AI234" s="25">
        <v>607</v>
      </c>
      <c r="AJ234" s="40" t="str">
        <f t="shared" si="93"/>
        <v>SI</v>
      </c>
      <c r="AL234" s="53">
        <f t="shared" si="103"/>
        <v>479.83193277310926</v>
      </c>
      <c r="AM234" s="54">
        <f t="shared" si="104"/>
        <v>163.05193277310929</v>
      </c>
      <c r="AO234" s="53">
        <f t="shared" si="95"/>
        <v>400.04970950582072</v>
      </c>
      <c r="AP234" s="53">
        <f t="shared" si="96"/>
        <v>400.04970950582072</v>
      </c>
      <c r="AQ234" s="55">
        <f t="shared" si="105"/>
        <v>76.009444806105932</v>
      </c>
      <c r="AR234" s="53">
        <f t="shared" si="106"/>
        <v>476.05915431192665</v>
      </c>
      <c r="AT234" s="53"/>
      <c r="AU234" s="53"/>
      <c r="AV234" s="53"/>
      <c r="AW234" s="53"/>
    </row>
    <row r="235" spans="2:49" ht="46.5" customHeight="1" thickBot="1" x14ac:dyDescent="0.3">
      <c r="B235" s="49">
        <v>224</v>
      </c>
      <c r="C235" s="62" t="s">
        <v>1054</v>
      </c>
      <c r="D235" s="3" t="s">
        <v>1055</v>
      </c>
      <c r="E235" s="3">
        <v>1</v>
      </c>
      <c r="F235" s="2" t="s">
        <v>1054</v>
      </c>
      <c r="G235" s="3" t="s">
        <v>1055</v>
      </c>
      <c r="H235" s="42" t="str">
        <f t="shared" si="90"/>
        <v>SI</v>
      </c>
      <c r="I235" s="4">
        <v>50670.7</v>
      </c>
      <c r="J235" s="4">
        <f t="shared" si="97"/>
        <v>51228.542568807345</v>
      </c>
      <c r="K235" s="4"/>
      <c r="L235" s="4" t="str">
        <f t="shared" si="94"/>
        <v>SI</v>
      </c>
      <c r="N235" s="51">
        <v>271</v>
      </c>
      <c r="O235" s="22" t="s">
        <v>1054</v>
      </c>
      <c r="P235" s="23" t="s">
        <v>1055</v>
      </c>
      <c r="Q235" s="23">
        <v>1</v>
      </c>
      <c r="R235" s="24">
        <f t="shared" si="98"/>
        <v>73230.252100840342</v>
      </c>
      <c r="S235" s="25">
        <v>87144</v>
      </c>
      <c r="T235" s="52">
        <f t="shared" si="99"/>
        <v>0.94061265462081467</v>
      </c>
      <c r="U235" s="40" t="str">
        <f t="shared" si="91"/>
        <v>SI</v>
      </c>
      <c r="V235" s="51">
        <v>271</v>
      </c>
      <c r="W235" s="26" t="s">
        <v>1054</v>
      </c>
      <c r="X235" s="23" t="s">
        <v>1055</v>
      </c>
      <c r="Y235" s="23">
        <v>1</v>
      </c>
      <c r="Z235" s="24">
        <f t="shared" si="100"/>
        <v>76842.016806722691</v>
      </c>
      <c r="AA235" s="25">
        <v>91442</v>
      </c>
      <c r="AB235" s="52">
        <f t="shared" si="101"/>
        <v>0.98700429592211214</v>
      </c>
      <c r="AC235" s="40" t="str">
        <f t="shared" si="92"/>
        <v>SI</v>
      </c>
      <c r="AD235" s="51">
        <v>271</v>
      </c>
      <c r="AE235" s="26" t="s">
        <v>1054</v>
      </c>
      <c r="AF235" s="23" t="s">
        <v>1055</v>
      </c>
      <c r="AG235" s="23">
        <v>1</v>
      </c>
      <c r="AH235" s="24">
        <f t="shared" si="102"/>
        <v>77853.781512605041</v>
      </c>
      <c r="AI235" s="25">
        <v>92646</v>
      </c>
      <c r="AJ235" s="40" t="str">
        <f t="shared" si="93"/>
        <v>SI</v>
      </c>
      <c r="AL235" s="53">
        <f t="shared" si="103"/>
        <v>73230.252100840342</v>
      </c>
      <c r="AM235" s="54">
        <f t="shared" si="104"/>
        <v>22559.552100840345</v>
      </c>
      <c r="AO235" s="53">
        <f t="shared" si="95"/>
        <v>62229.397334823843</v>
      </c>
      <c r="AP235" s="53">
        <f t="shared" si="96"/>
        <v>62229.397334823843</v>
      </c>
      <c r="AQ235" s="55">
        <f t="shared" si="105"/>
        <v>11823.585493616531</v>
      </c>
      <c r="AR235" s="53">
        <f t="shared" si="106"/>
        <v>74052.982828440377</v>
      </c>
      <c r="AT235" s="53"/>
      <c r="AU235" s="53"/>
      <c r="AV235" s="53"/>
      <c r="AW235" s="53"/>
    </row>
    <row r="236" spans="2:49" ht="46.5" customHeight="1" thickBot="1" x14ac:dyDescent="0.3">
      <c r="B236" s="49">
        <v>225</v>
      </c>
      <c r="C236" s="62" t="s">
        <v>1056</v>
      </c>
      <c r="D236" s="3" t="s">
        <v>1055</v>
      </c>
      <c r="E236" s="3">
        <v>1</v>
      </c>
      <c r="F236" s="2" t="s">
        <v>1056</v>
      </c>
      <c r="G236" s="3" t="s">
        <v>1055</v>
      </c>
      <c r="H236" s="42" t="str">
        <f t="shared" si="90"/>
        <v>SI</v>
      </c>
      <c r="I236" s="4">
        <v>33556.120000000003</v>
      </c>
      <c r="J236" s="4">
        <f t="shared" si="97"/>
        <v>33925.545174311934</v>
      </c>
      <c r="K236" s="4"/>
      <c r="L236" s="4" t="str">
        <f t="shared" si="94"/>
        <v>SI</v>
      </c>
      <c r="N236" s="51">
        <v>272</v>
      </c>
      <c r="O236" s="22" t="s">
        <v>1056</v>
      </c>
      <c r="P236" s="23" t="s">
        <v>1055</v>
      </c>
      <c r="Q236" s="23">
        <v>1</v>
      </c>
      <c r="R236" s="24">
        <f t="shared" si="98"/>
        <v>48018.487394957985</v>
      </c>
      <c r="S236" s="25">
        <v>57142</v>
      </c>
      <c r="T236" s="52">
        <f t="shared" si="99"/>
        <v>0.94060905349794244</v>
      </c>
      <c r="U236" s="40" t="str">
        <f t="shared" si="91"/>
        <v>SI</v>
      </c>
      <c r="V236" s="51">
        <v>272</v>
      </c>
      <c r="W236" s="26" t="s">
        <v>1056</v>
      </c>
      <c r="X236" s="23" t="s">
        <v>1055</v>
      </c>
      <c r="Y236" s="23">
        <v>1</v>
      </c>
      <c r="Z236" s="24">
        <f t="shared" si="100"/>
        <v>50386.554621848743</v>
      </c>
      <c r="AA236" s="25">
        <v>59960</v>
      </c>
      <c r="AB236" s="52">
        <f t="shared" si="101"/>
        <v>0.98699588477366251</v>
      </c>
      <c r="AC236" s="40" t="str">
        <f t="shared" si="92"/>
        <v>SI</v>
      </c>
      <c r="AD236" s="51">
        <v>272</v>
      </c>
      <c r="AE236" s="26" t="s">
        <v>1056</v>
      </c>
      <c r="AF236" s="23" t="s">
        <v>1055</v>
      </c>
      <c r="AG236" s="23">
        <v>1</v>
      </c>
      <c r="AH236" s="24">
        <f t="shared" si="102"/>
        <v>51050.420168067227</v>
      </c>
      <c r="AI236" s="25">
        <v>60750</v>
      </c>
      <c r="AJ236" s="40" t="str">
        <f t="shared" si="93"/>
        <v>SI</v>
      </c>
      <c r="AL236" s="53">
        <f t="shared" si="103"/>
        <v>48018.487394957985</v>
      </c>
      <c r="AM236" s="54">
        <f t="shared" si="104"/>
        <v>14462.367394957982</v>
      </c>
      <c r="AO236" s="53">
        <f t="shared" si="95"/>
        <v>40972.016284634956</v>
      </c>
      <c r="AP236" s="53">
        <f t="shared" si="96"/>
        <v>40972.016284634956</v>
      </c>
      <c r="AQ236" s="55">
        <f t="shared" si="105"/>
        <v>7784.6830940806412</v>
      </c>
      <c r="AR236" s="53">
        <f t="shared" si="106"/>
        <v>48756.699378715595</v>
      </c>
      <c r="AT236" s="53"/>
      <c r="AU236" s="53"/>
      <c r="AV236" s="53"/>
      <c r="AW236" s="53"/>
    </row>
    <row r="237" spans="2:49" ht="46.5" customHeight="1" thickBot="1" x14ac:dyDescent="0.3">
      <c r="B237" s="49">
        <v>226</v>
      </c>
      <c r="C237" s="62" t="s">
        <v>11</v>
      </c>
      <c r="D237" s="3" t="s">
        <v>12</v>
      </c>
      <c r="E237" s="3">
        <v>1</v>
      </c>
      <c r="F237" s="2" t="s">
        <v>13</v>
      </c>
      <c r="G237" s="3" t="s">
        <v>4</v>
      </c>
      <c r="H237" s="42" t="str">
        <f t="shared" si="90"/>
        <v>NO</v>
      </c>
      <c r="I237" s="4"/>
      <c r="J237" s="4"/>
      <c r="K237" s="4"/>
      <c r="L237" s="4" t="str">
        <f t="shared" si="94"/>
        <v>OJO</v>
      </c>
      <c r="N237" s="23">
        <v>1</v>
      </c>
      <c r="O237" s="22" t="s">
        <v>11</v>
      </c>
      <c r="P237" s="23" t="s">
        <v>12</v>
      </c>
      <c r="Q237" s="23">
        <v>1</v>
      </c>
      <c r="R237" s="24">
        <f t="shared" si="98"/>
        <v>6000</v>
      </c>
      <c r="S237" s="25">
        <v>7140</v>
      </c>
      <c r="T237" s="52">
        <f t="shared" si="99"/>
        <v>0.9405875378737979</v>
      </c>
      <c r="U237" s="40" t="str">
        <f t="shared" si="91"/>
        <v>SI</v>
      </c>
      <c r="V237" s="23">
        <v>1</v>
      </c>
      <c r="W237" s="26" t="s">
        <v>11</v>
      </c>
      <c r="X237" s="23" t="s">
        <v>12</v>
      </c>
      <c r="Y237" s="23">
        <v>1</v>
      </c>
      <c r="Z237" s="24">
        <f t="shared" si="100"/>
        <v>6295.7983193277314</v>
      </c>
      <c r="AA237" s="25">
        <v>7492</v>
      </c>
      <c r="AB237" s="52">
        <f t="shared" si="101"/>
        <v>0.98695824002107757</v>
      </c>
      <c r="AC237" s="40" t="str">
        <f t="shared" si="92"/>
        <v>SI</v>
      </c>
      <c r="AD237" s="23">
        <v>1</v>
      </c>
      <c r="AE237" s="26" t="s">
        <v>11</v>
      </c>
      <c r="AF237" s="23" t="s">
        <v>12</v>
      </c>
      <c r="AG237" s="23">
        <v>1</v>
      </c>
      <c r="AH237" s="24">
        <f t="shared" si="102"/>
        <v>6378.9915966386561</v>
      </c>
      <c r="AI237" s="25">
        <v>7591</v>
      </c>
      <c r="AJ237" s="40" t="str">
        <f t="shared" si="93"/>
        <v>SI</v>
      </c>
      <c r="AL237" s="53">
        <f t="shared" si="103"/>
        <v>6000</v>
      </c>
      <c r="AM237" s="54">
        <f t="shared" si="104"/>
        <v>6000</v>
      </c>
      <c r="AO237" s="53"/>
      <c r="AP237" s="53">
        <f>AL237</f>
        <v>6000</v>
      </c>
      <c r="AQ237" s="55">
        <f t="shared" si="105"/>
        <v>1140</v>
      </c>
      <c r="AR237" s="53">
        <f t="shared" si="106"/>
        <v>7140</v>
      </c>
      <c r="AT237" s="53"/>
      <c r="AU237" s="53"/>
      <c r="AV237" s="53"/>
      <c r="AW237" s="53"/>
    </row>
    <row r="238" spans="2:49" ht="46.5" customHeight="1" thickBot="1" x14ac:dyDescent="0.3">
      <c r="B238" s="49">
        <v>227</v>
      </c>
      <c r="C238" s="62" t="s">
        <v>14</v>
      </c>
      <c r="D238" s="3" t="s">
        <v>12</v>
      </c>
      <c r="E238" s="3">
        <v>1</v>
      </c>
      <c r="F238" s="2" t="s">
        <v>14</v>
      </c>
      <c r="G238" s="3" t="s">
        <v>4</v>
      </c>
      <c r="H238" s="42" t="str">
        <f t="shared" si="90"/>
        <v>NO</v>
      </c>
      <c r="I238" s="4"/>
      <c r="J238" s="4"/>
      <c r="K238" s="4"/>
      <c r="L238" s="4" t="str">
        <f t="shared" si="94"/>
        <v>SI</v>
      </c>
      <c r="N238" s="23">
        <v>2</v>
      </c>
      <c r="O238" s="22" t="s">
        <v>14</v>
      </c>
      <c r="P238" s="23" t="s">
        <v>12</v>
      </c>
      <c r="Q238" s="23">
        <v>1</v>
      </c>
      <c r="R238" s="24">
        <f t="shared" si="98"/>
        <v>7202.5210084033615</v>
      </c>
      <c r="S238" s="25">
        <v>8571</v>
      </c>
      <c r="T238" s="52">
        <f t="shared" si="99"/>
        <v>0.94062774363476731</v>
      </c>
      <c r="U238" s="40" t="str">
        <f t="shared" si="91"/>
        <v>SI</v>
      </c>
      <c r="V238" s="23">
        <v>2</v>
      </c>
      <c r="W238" s="26" t="s">
        <v>14</v>
      </c>
      <c r="X238" s="23" t="s">
        <v>12</v>
      </c>
      <c r="Y238" s="23">
        <v>1</v>
      </c>
      <c r="Z238" s="24">
        <f t="shared" si="100"/>
        <v>7557.9831932773113</v>
      </c>
      <c r="AA238" s="25">
        <v>8994</v>
      </c>
      <c r="AB238" s="52">
        <f t="shared" si="101"/>
        <v>0.98705004389815632</v>
      </c>
      <c r="AC238" s="40" t="str">
        <f t="shared" si="92"/>
        <v>SI</v>
      </c>
      <c r="AD238" s="23">
        <v>2</v>
      </c>
      <c r="AE238" s="26" t="s">
        <v>14</v>
      </c>
      <c r="AF238" s="23" t="s">
        <v>12</v>
      </c>
      <c r="AG238" s="23">
        <v>1</v>
      </c>
      <c r="AH238" s="24">
        <f t="shared" si="102"/>
        <v>7657.1428571428578</v>
      </c>
      <c r="AI238" s="25">
        <v>9112</v>
      </c>
      <c r="AJ238" s="40" t="str">
        <f t="shared" si="93"/>
        <v>SI</v>
      </c>
      <c r="AL238" s="53">
        <f t="shared" si="103"/>
        <v>7202.5210084033615</v>
      </c>
      <c r="AM238" s="54">
        <f t="shared" si="104"/>
        <v>7202.5210084033615</v>
      </c>
      <c r="AO238" s="53"/>
      <c r="AP238" s="53">
        <f>AL238</f>
        <v>7202.5210084033615</v>
      </c>
      <c r="AQ238" s="55">
        <f t="shared" si="105"/>
        <v>1368.4789915966387</v>
      </c>
      <c r="AR238" s="53">
        <f t="shared" si="106"/>
        <v>8571</v>
      </c>
      <c r="AT238" s="53"/>
      <c r="AU238" s="53"/>
      <c r="AV238" s="53"/>
      <c r="AW238" s="53"/>
    </row>
    <row r="239" spans="2:49" ht="46.5" customHeight="1" thickBot="1" x14ac:dyDescent="0.3">
      <c r="B239" s="49">
        <v>228</v>
      </c>
      <c r="C239" s="62" t="s">
        <v>17</v>
      </c>
      <c r="D239" s="3" t="s">
        <v>4</v>
      </c>
      <c r="E239" s="3">
        <v>1</v>
      </c>
      <c r="F239" s="2" t="s">
        <v>17</v>
      </c>
      <c r="G239" s="3" t="s">
        <v>4</v>
      </c>
      <c r="H239" s="42" t="str">
        <f t="shared" si="90"/>
        <v>SI</v>
      </c>
      <c r="I239" s="4">
        <v>1018.02</v>
      </c>
      <c r="J239" s="4">
        <f t="shared" si="97"/>
        <v>1029.2275596330276</v>
      </c>
      <c r="K239" s="4"/>
      <c r="L239" s="4" t="str">
        <f t="shared" si="94"/>
        <v>SI</v>
      </c>
      <c r="N239" s="23">
        <v>4</v>
      </c>
      <c r="O239" s="22" t="s">
        <v>17</v>
      </c>
      <c r="P239" s="23" t="s">
        <v>4</v>
      </c>
      <c r="Q239" s="23">
        <v>1</v>
      </c>
      <c r="R239" s="24">
        <f t="shared" si="98"/>
        <v>1801.6806722689078</v>
      </c>
      <c r="S239" s="25">
        <v>2144</v>
      </c>
      <c r="T239" s="52">
        <f t="shared" si="99"/>
        <v>0.94035087719298249</v>
      </c>
      <c r="U239" s="40" t="str">
        <f t="shared" si="91"/>
        <v>SI</v>
      </c>
      <c r="V239" s="23">
        <v>4</v>
      </c>
      <c r="W239" s="26" t="s">
        <v>17</v>
      </c>
      <c r="X239" s="23" t="s">
        <v>4</v>
      </c>
      <c r="Y239" s="23">
        <v>1</v>
      </c>
      <c r="Z239" s="24">
        <f t="shared" si="100"/>
        <v>1890.7563025210086</v>
      </c>
      <c r="AA239" s="25">
        <v>2250</v>
      </c>
      <c r="AB239" s="52">
        <f t="shared" si="101"/>
        <v>0.98684210526315785</v>
      </c>
      <c r="AC239" s="40" t="str">
        <f t="shared" si="92"/>
        <v>SI</v>
      </c>
      <c r="AD239" s="23">
        <v>4</v>
      </c>
      <c r="AE239" s="26" t="s">
        <v>17</v>
      </c>
      <c r="AF239" s="23" t="s">
        <v>4</v>
      </c>
      <c r="AG239" s="23">
        <v>1</v>
      </c>
      <c r="AH239" s="24">
        <f t="shared" si="102"/>
        <v>1915.966386554622</v>
      </c>
      <c r="AI239" s="25">
        <v>2280</v>
      </c>
      <c r="AJ239" s="40" t="str">
        <f t="shared" si="93"/>
        <v>SI</v>
      </c>
      <c r="AL239" s="53">
        <f t="shared" si="103"/>
        <v>1801.6806722689078</v>
      </c>
      <c r="AM239" s="54">
        <f t="shared" si="104"/>
        <v>783.66067226890777</v>
      </c>
      <c r="AO239" s="53">
        <f t="shared" si="95"/>
        <v>1415.4541159509677</v>
      </c>
      <c r="AP239" s="53">
        <f t="shared" si="96"/>
        <v>1415.4541159509677</v>
      </c>
      <c r="AQ239" s="55">
        <f t="shared" si="105"/>
        <v>268.93628203068386</v>
      </c>
      <c r="AR239" s="53">
        <f t="shared" si="106"/>
        <v>1684.3903979816514</v>
      </c>
      <c r="AT239" s="53"/>
      <c r="AU239" s="53"/>
      <c r="AV239" s="53"/>
      <c r="AW239" s="53"/>
    </row>
    <row r="240" spans="2:49" ht="46.5" customHeight="1" thickBot="1" x14ac:dyDescent="0.3">
      <c r="B240" s="49">
        <v>229</v>
      </c>
      <c r="C240" s="62" t="s">
        <v>18</v>
      </c>
      <c r="D240" s="3" t="s">
        <v>4</v>
      </c>
      <c r="E240" s="3">
        <v>1</v>
      </c>
      <c r="F240" s="2" t="s">
        <v>18</v>
      </c>
      <c r="G240" s="3" t="s">
        <v>4</v>
      </c>
      <c r="H240" s="42" t="str">
        <f t="shared" si="90"/>
        <v>SI</v>
      </c>
      <c r="I240" s="4">
        <v>1018.02</v>
      </c>
      <c r="J240" s="4">
        <f t="shared" si="97"/>
        <v>1029.2275596330276</v>
      </c>
      <c r="K240" s="4"/>
      <c r="L240" s="4" t="str">
        <f t="shared" si="94"/>
        <v>SI</v>
      </c>
      <c r="N240" s="23">
        <v>5</v>
      </c>
      <c r="O240" s="22" t="s">
        <v>18</v>
      </c>
      <c r="P240" s="23" t="s">
        <v>4</v>
      </c>
      <c r="Q240" s="23">
        <v>1</v>
      </c>
      <c r="R240" s="24">
        <f t="shared" si="98"/>
        <v>1801.6806722689078</v>
      </c>
      <c r="S240" s="25">
        <v>2144</v>
      </c>
      <c r="T240" s="52">
        <f t="shared" si="99"/>
        <v>0.94035087719298249</v>
      </c>
      <c r="U240" s="40" t="str">
        <f t="shared" si="91"/>
        <v>SI</v>
      </c>
      <c r="V240" s="23">
        <v>5</v>
      </c>
      <c r="W240" s="26" t="s">
        <v>18</v>
      </c>
      <c r="X240" s="23" t="s">
        <v>4</v>
      </c>
      <c r="Y240" s="23">
        <v>1</v>
      </c>
      <c r="Z240" s="24">
        <f t="shared" si="100"/>
        <v>1890.7563025210086</v>
      </c>
      <c r="AA240" s="25">
        <v>2250</v>
      </c>
      <c r="AB240" s="52">
        <f t="shared" si="101"/>
        <v>0.98684210526315785</v>
      </c>
      <c r="AC240" s="40" t="str">
        <f t="shared" si="92"/>
        <v>SI</v>
      </c>
      <c r="AD240" s="23">
        <v>5</v>
      </c>
      <c r="AE240" s="26" t="s">
        <v>18</v>
      </c>
      <c r="AF240" s="23" t="s">
        <v>4</v>
      </c>
      <c r="AG240" s="23">
        <v>1</v>
      </c>
      <c r="AH240" s="24">
        <f t="shared" si="102"/>
        <v>1915.966386554622</v>
      </c>
      <c r="AI240" s="25">
        <v>2280</v>
      </c>
      <c r="AJ240" s="40" t="str">
        <f t="shared" si="93"/>
        <v>SI</v>
      </c>
      <c r="AL240" s="53">
        <f t="shared" si="103"/>
        <v>1801.6806722689078</v>
      </c>
      <c r="AM240" s="54">
        <f t="shared" si="104"/>
        <v>783.66067226890777</v>
      </c>
      <c r="AO240" s="53">
        <f t="shared" si="95"/>
        <v>1415.4541159509677</v>
      </c>
      <c r="AP240" s="53">
        <f t="shared" si="96"/>
        <v>1415.4541159509677</v>
      </c>
      <c r="AQ240" s="55">
        <f t="shared" si="105"/>
        <v>268.93628203068386</v>
      </c>
      <c r="AR240" s="53">
        <f t="shared" si="106"/>
        <v>1684.3903979816514</v>
      </c>
      <c r="AT240" s="53"/>
      <c r="AU240" s="53"/>
      <c r="AV240" s="53"/>
      <c r="AW240" s="53"/>
    </row>
    <row r="241" spans="2:49" ht="46.5" customHeight="1" thickBot="1" x14ac:dyDescent="0.3">
      <c r="B241" s="49">
        <v>230</v>
      </c>
      <c r="C241" s="62" t="s">
        <v>19</v>
      </c>
      <c r="D241" s="3" t="s">
        <v>4</v>
      </c>
      <c r="E241" s="3">
        <v>1</v>
      </c>
      <c r="F241" s="63"/>
      <c r="G241" s="63"/>
      <c r="H241" s="42" t="str">
        <f t="shared" si="90"/>
        <v>NO</v>
      </c>
      <c r="I241" s="4" t="e">
        <f>+H241*(143.26/141.7)</f>
        <v>#VALUE!</v>
      </c>
      <c r="J241" s="4" t="e">
        <f t="shared" si="97"/>
        <v>#VALUE!</v>
      </c>
      <c r="K241" s="4"/>
      <c r="L241" s="4" t="str">
        <f t="shared" si="94"/>
        <v>OJO</v>
      </c>
      <c r="N241" s="23">
        <v>6</v>
      </c>
      <c r="O241" s="22" t="s">
        <v>19</v>
      </c>
      <c r="P241" s="23" t="s">
        <v>4</v>
      </c>
      <c r="Q241" s="23">
        <v>1</v>
      </c>
      <c r="R241" s="24">
        <f t="shared" si="98"/>
        <v>81632.773109243702</v>
      </c>
      <c r="S241" s="25">
        <v>97143</v>
      </c>
      <c r="T241" s="52">
        <f t="shared" si="99"/>
        <v>0.94060633054794385</v>
      </c>
      <c r="U241" s="40" t="str">
        <f t="shared" si="91"/>
        <v>SI</v>
      </c>
      <c r="V241" s="23">
        <v>6</v>
      </c>
      <c r="W241" s="26" t="s">
        <v>19</v>
      </c>
      <c r="X241" s="23" t="s">
        <v>4</v>
      </c>
      <c r="Y241" s="23">
        <v>1</v>
      </c>
      <c r="Z241" s="24">
        <f t="shared" si="100"/>
        <v>85658.823529411762</v>
      </c>
      <c r="AA241" s="25">
        <v>101934</v>
      </c>
      <c r="AB241" s="52">
        <f t="shared" si="101"/>
        <v>0.98699613660350316</v>
      </c>
      <c r="AC241" s="40" t="str">
        <f t="shared" si="92"/>
        <v>SI</v>
      </c>
      <c r="AD241" s="23">
        <v>6</v>
      </c>
      <c r="AE241" s="26" t="s">
        <v>19</v>
      </c>
      <c r="AF241" s="23" t="s">
        <v>4</v>
      </c>
      <c r="AG241" s="23">
        <v>1</v>
      </c>
      <c r="AH241" s="24">
        <f t="shared" si="102"/>
        <v>86787.394957983197</v>
      </c>
      <c r="AI241" s="25">
        <v>103277</v>
      </c>
      <c r="AJ241" s="40" t="str">
        <f t="shared" si="93"/>
        <v>SI</v>
      </c>
      <c r="AL241" s="53">
        <f t="shared" si="103"/>
        <v>81632.773109243702</v>
      </c>
      <c r="AM241" s="54" t="e">
        <f t="shared" si="104"/>
        <v>#VALUE!</v>
      </c>
      <c r="AO241" s="53"/>
      <c r="AP241" s="53">
        <f>AL241</f>
        <v>81632.773109243702</v>
      </c>
      <c r="AQ241" s="55">
        <f t="shared" si="105"/>
        <v>15510.226890756303</v>
      </c>
      <c r="AR241" s="53">
        <f t="shared" si="106"/>
        <v>97143</v>
      </c>
      <c r="AT241" s="53"/>
      <c r="AU241" s="53"/>
      <c r="AV241" s="53"/>
      <c r="AW241" s="53"/>
    </row>
    <row r="242" spans="2:49" ht="46.5" customHeight="1" thickBot="1" x14ac:dyDescent="0.3">
      <c r="B242" s="49">
        <v>231</v>
      </c>
      <c r="C242" s="62" t="s">
        <v>20</v>
      </c>
      <c r="D242" s="3" t="s">
        <v>4</v>
      </c>
      <c r="E242" s="3">
        <v>1</v>
      </c>
      <c r="F242" s="2" t="s">
        <v>20</v>
      </c>
      <c r="G242" s="3" t="s">
        <v>4</v>
      </c>
      <c r="H242" s="42" t="str">
        <f t="shared" si="90"/>
        <v>SI</v>
      </c>
      <c r="I242" s="4">
        <v>1076.3</v>
      </c>
      <c r="J242" s="4">
        <f t="shared" si="97"/>
        <v>1088.1491743119266</v>
      </c>
      <c r="K242" s="4"/>
      <c r="L242" s="4" t="str">
        <f t="shared" si="94"/>
        <v>SI</v>
      </c>
      <c r="N242" s="23">
        <v>7</v>
      </c>
      <c r="O242" s="22" t="s">
        <v>20</v>
      </c>
      <c r="P242" s="23" t="s">
        <v>4</v>
      </c>
      <c r="Q242" s="23">
        <v>1</v>
      </c>
      <c r="R242" s="24">
        <f t="shared" si="98"/>
        <v>1440.3361344537816</v>
      </c>
      <c r="S242" s="25">
        <v>1714</v>
      </c>
      <c r="T242" s="52">
        <f t="shared" si="99"/>
        <v>0.94020844761382338</v>
      </c>
      <c r="U242" s="40" t="str">
        <f t="shared" si="91"/>
        <v>SI</v>
      </c>
      <c r="V242" s="23">
        <v>7</v>
      </c>
      <c r="W242" s="26" t="s">
        <v>20</v>
      </c>
      <c r="X242" s="23" t="s">
        <v>4</v>
      </c>
      <c r="Y242" s="23">
        <v>1</v>
      </c>
      <c r="Z242" s="24">
        <f t="shared" si="100"/>
        <v>1511.7647058823529</v>
      </c>
      <c r="AA242" s="25">
        <v>1799</v>
      </c>
      <c r="AB242" s="52">
        <f t="shared" si="101"/>
        <v>0.98683488754799775</v>
      </c>
      <c r="AC242" s="40" t="str">
        <f t="shared" si="92"/>
        <v>SI</v>
      </c>
      <c r="AD242" s="23">
        <v>7</v>
      </c>
      <c r="AE242" s="26" t="s">
        <v>20</v>
      </c>
      <c r="AF242" s="23" t="s">
        <v>4</v>
      </c>
      <c r="AG242" s="23">
        <v>1</v>
      </c>
      <c r="AH242" s="24">
        <f t="shared" si="102"/>
        <v>1531.9327731092437</v>
      </c>
      <c r="AI242" s="25">
        <v>1823</v>
      </c>
      <c r="AJ242" s="40" t="str">
        <f t="shared" si="93"/>
        <v>SI</v>
      </c>
      <c r="AL242" s="53">
        <f t="shared" si="103"/>
        <v>1440.3361344537816</v>
      </c>
      <c r="AM242" s="54">
        <f t="shared" si="104"/>
        <v>364.03613445378164</v>
      </c>
      <c r="AO242" s="53">
        <f t="shared" ref="AO242:AO273" si="107">AVERAGE(AL242,J242)</f>
        <v>1264.2426543828542</v>
      </c>
      <c r="AP242" s="53">
        <f t="shared" ref="AP242:AP273" si="108">AO242</f>
        <v>1264.2426543828542</v>
      </c>
      <c r="AQ242" s="55">
        <f t="shared" si="105"/>
        <v>240.20610433274231</v>
      </c>
      <c r="AR242" s="53">
        <f t="shared" si="106"/>
        <v>1504.4487587155966</v>
      </c>
      <c r="AT242" s="53"/>
      <c r="AU242" s="53"/>
      <c r="AV242" s="53"/>
      <c r="AW242" s="53"/>
    </row>
    <row r="243" spans="2:49" ht="46.5" customHeight="1" thickBot="1" x14ac:dyDescent="0.3">
      <c r="B243" s="49">
        <v>232</v>
      </c>
      <c r="C243" s="62" t="s">
        <v>22</v>
      </c>
      <c r="D243" s="3" t="s">
        <v>4</v>
      </c>
      <c r="E243" s="3">
        <v>1</v>
      </c>
      <c r="F243" s="2" t="s">
        <v>22</v>
      </c>
      <c r="G243" s="3" t="s">
        <v>4</v>
      </c>
      <c r="H243" s="42" t="str">
        <f t="shared" si="90"/>
        <v>SI</v>
      </c>
      <c r="I243" s="4">
        <v>31279.439999999999</v>
      </c>
      <c r="J243" s="4">
        <f t="shared" si="97"/>
        <v>31623.800807339452</v>
      </c>
      <c r="K243" s="4"/>
      <c r="L243" s="4" t="str">
        <f t="shared" si="94"/>
        <v>SI</v>
      </c>
      <c r="N243" s="23">
        <v>9</v>
      </c>
      <c r="O243" s="22" t="s">
        <v>22</v>
      </c>
      <c r="P243" s="23" t="s">
        <v>4</v>
      </c>
      <c r="Q243" s="23">
        <v>1</v>
      </c>
      <c r="R243" s="24">
        <f t="shared" si="98"/>
        <v>357.14285714285717</v>
      </c>
      <c r="S243" s="25">
        <v>425</v>
      </c>
      <c r="T243" s="52">
        <f t="shared" si="99"/>
        <v>0.94026548672566368</v>
      </c>
      <c r="U243" s="40" t="str">
        <f t="shared" si="91"/>
        <v>SI</v>
      </c>
      <c r="V243" s="23">
        <v>9</v>
      </c>
      <c r="W243" s="26" t="s">
        <v>22</v>
      </c>
      <c r="X243" s="23" t="s">
        <v>4</v>
      </c>
      <c r="Y243" s="23">
        <v>1</v>
      </c>
      <c r="Z243" s="24">
        <f t="shared" si="100"/>
        <v>374.78991596638656</v>
      </c>
      <c r="AA243" s="25">
        <v>446</v>
      </c>
      <c r="AB243" s="52">
        <f t="shared" si="101"/>
        <v>0.98672566371681414</v>
      </c>
      <c r="AC243" s="40" t="str">
        <f t="shared" si="92"/>
        <v>SI</v>
      </c>
      <c r="AD243" s="23">
        <v>9</v>
      </c>
      <c r="AE243" s="26" t="s">
        <v>22</v>
      </c>
      <c r="AF243" s="23" t="s">
        <v>4</v>
      </c>
      <c r="AG243" s="23">
        <v>1</v>
      </c>
      <c r="AH243" s="24">
        <f t="shared" si="102"/>
        <v>379.83193277310926</v>
      </c>
      <c r="AI243" s="25">
        <v>452</v>
      </c>
      <c r="AJ243" s="40" t="str">
        <f t="shared" si="93"/>
        <v>SI</v>
      </c>
      <c r="AL243" s="53">
        <f t="shared" si="103"/>
        <v>357.14285714285717</v>
      </c>
      <c r="AM243" s="54">
        <f t="shared" si="104"/>
        <v>-30922.29714285714</v>
      </c>
      <c r="AO243" s="53">
        <f t="shared" si="107"/>
        <v>15990.471832241155</v>
      </c>
      <c r="AP243" s="53">
        <f t="shared" si="108"/>
        <v>15990.471832241155</v>
      </c>
      <c r="AQ243" s="55">
        <f t="shared" si="105"/>
        <v>3038.1896481258195</v>
      </c>
      <c r="AR243" s="53">
        <f t="shared" si="106"/>
        <v>19028.661480366976</v>
      </c>
      <c r="AT243" s="53"/>
      <c r="AU243" s="53"/>
      <c r="AV243" s="53"/>
      <c r="AW243" s="53"/>
    </row>
    <row r="244" spans="2:49" ht="46.5" customHeight="1" thickBot="1" x14ac:dyDescent="0.3">
      <c r="B244" s="49">
        <v>233</v>
      </c>
      <c r="C244" s="62" t="s">
        <v>23</v>
      </c>
      <c r="D244" s="3" t="s">
        <v>4</v>
      </c>
      <c r="E244" s="3">
        <v>1</v>
      </c>
      <c r="F244" s="2" t="s">
        <v>23</v>
      </c>
      <c r="G244" s="3" t="s">
        <v>4</v>
      </c>
      <c r="H244" s="42" t="str">
        <f t="shared" si="90"/>
        <v>SI</v>
      </c>
      <c r="I244" s="4">
        <v>294.22000000000003</v>
      </c>
      <c r="J244" s="4">
        <f t="shared" si="97"/>
        <v>297.4591192660551</v>
      </c>
      <c r="K244" s="4"/>
      <c r="L244" s="4" t="str">
        <f t="shared" si="94"/>
        <v>SI</v>
      </c>
      <c r="N244" s="23">
        <v>10</v>
      </c>
      <c r="O244" s="22" t="s">
        <v>23</v>
      </c>
      <c r="P244" s="23" t="s">
        <v>4</v>
      </c>
      <c r="Q244" s="23">
        <v>1</v>
      </c>
      <c r="R244" s="24">
        <f t="shared" si="98"/>
        <v>315.96638655462186</v>
      </c>
      <c r="S244" s="25">
        <v>376</v>
      </c>
      <c r="T244" s="52">
        <f t="shared" si="99"/>
        <v>0.94</v>
      </c>
      <c r="U244" s="40" t="str">
        <f t="shared" si="91"/>
        <v>SI</v>
      </c>
      <c r="V244" s="23">
        <v>10</v>
      </c>
      <c r="W244" s="26" t="s">
        <v>23</v>
      </c>
      <c r="X244" s="23" t="s">
        <v>4</v>
      </c>
      <c r="Y244" s="23">
        <v>1</v>
      </c>
      <c r="Z244" s="24">
        <f t="shared" si="100"/>
        <v>331.93277310924373</v>
      </c>
      <c r="AA244" s="25">
        <v>395</v>
      </c>
      <c r="AB244" s="52">
        <f t="shared" si="101"/>
        <v>0.98750000000000004</v>
      </c>
      <c r="AC244" s="40" t="str">
        <f t="shared" si="92"/>
        <v>SI</v>
      </c>
      <c r="AD244" s="23">
        <v>10</v>
      </c>
      <c r="AE244" s="26" t="s">
        <v>23</v>
      </c>
      <c r="AF244" s="23" t="s">
        <v>4</v>
      </c>
      <c r="AG244" s="23">
        <v>1</v>
      </c>
      <c r="AH244" s="24">
        <f t="shared" si="102"/>
        <v>336.1344537815126</v>
      </c>
      <c r="AI244" s="25">
        <v>400</v>
      </c>
      <c r="AJ244" s="40" t="str">
        <f t="shared" si="93"/>
        <v>SI</v>
      </c>
      <c r="AL244" s="53">
        <f t="shared" si="103"/>
        <v>315.96638655462186</v>
      </c>
      <c r="AM244" s="54">
        <f t="shared" si="104"/>
        <v>21.746386554621836</v>
      </c>
      <c r="AO244" s="53">
        <f t="shared" si="107"/>
        <v>306.71275291033851</v>
      </c>
      <c r="AP244" s="53">
        <f t="shared" si="108"/>
        <v>306.71275291033851</v>
      </c>
      <c r="AQ244" s="55">
        <f t="shared" si="105"/>
        <v>58.275423052964314</v>
      </c>
      <c r="AR244" s="53">
        <f t="shared" si="106"/>
        <v>364.98817596330281</v>
      </c>
      <c r="AT244" s="53"/>
      <c r="AU244" s="53"/>
      <c r="AV244" s="53"/>
      <c r="AW244" s="53"/>
    </row>
    <row r="245" spans="2:49" ht="46.5" customHeight="1" thickBot="1" x14ac:dyDescent="0.3">
      <c r="B245" s="49">
        <v>234</v>
      </c>
      <c r="C245" s="62" t="s">
        <v>24</v>
      </c>
      <c r="D245" s="3" t="s">
        <v>4</v>
      </c>
      <c r="E245" s="3">
        <v>1</v>
      </c>
      <c r="F245" s="2" t="s">
        <v>24</v>
      </c>
      <c r="G245" s="3" t="s">
        <v>4</v>
      </c>
      <c r="H245" s="42" t="str">
        <f t="shared" si="90"/>
        <v>SI</v>
      </c>
      <c r="I245" s="4">
        <v>713.46</v>
      </c>
      <c r="J245" s="4">
        <f t="shared" si="97"/>
        <v>721.31460550458723</v>
      </c>
      <c r="K245" s="4"/>
      <c r="L245" s="4" t="str">
        <f t="shared" si="94"/>
        <v>SI</v>
      </c>
      <c r="N245" s="23">
        <v>11</v>
      </c>
      <c r="O245" s="22" t="s">
        <v>24</v>
      </c>
      <c r="P245" s="23" t="s">
        <v>4</v>
      </c>
      <c r="Q245" s="23">
        <v>1</v>
      </c>
      <c r="R245" s="24">
        <f t="shared" si="98"/>
        <v>1198.3193277310925</v>
      </c>
      <c r="S245" s="25">
        <v>1426</v>
      </c>
      <c r="T245" s="52">
        <f t="shared" si="99"/>
        <v>0.94063324538258575</v>
      </c>
      <c r="U245" s="40" t="str">
        <f t="shared" si="91"/>
        <v>SI</v>
      </c>
      <c r="V245" s="23">
        <v>11</v>
      </c>
      <c r="W245" s="26" t="s">
        <v>24</v>
      </c>
      <c r="X245" s="23" t="s">
        <v>4</v>
      </c>
      <c r="Y245" s="23">
        <v>1</v>
      </c>
      <c r="Z245" s="24">
        <f t="shared" si="100"/>
        <v>1257.1428571428571</v>
      </c>
      <c r="AA245" s="25">
        <v>1496</v>
      </c>
      <c r="AB245" s="52">
        <f t="shared" si="101"/>
        <v>0.98680738786279687</v>
      </c>
      <c r="AC245" s="40" t="str">
        <f t="shared" si="92"/>
        <v>SI</v>
      </c>
      <c r="AD245" s="23">
        <v>11</v>
      </c>
      <c r="AE245" s="26" t="s">
        <v>24</v>
      </c>
      <c r="AF245" s="23" t="s">
        <v>4</v>
      </c>
      <c r="AG245" s="23">
        <v>1</v>
      </c>
      <c r="AH245" s="24">
        <f t="shared" si="102"/>
        <v>1273.9495798319329</v>
      </c>
      <c r="AI245" s="25">
        <v>1516</v>
      </c>
      <c r="AJ245" s="40" t="str">
        <f t="shared" si="93"/>
        <v>SI</v>
      </c>
      <c r="AL245" s="53">
        <f t="shared" si="103"/>
        <v>1198.3193277310925</v>
      </c>
      <c r="AM245" s="54">
        <f t="shared" si="104"/>
        <v>484.85932773109243</v>
      </c>
      <c r="AO245" s="53">
        <f t="shared" si="107"/>
        <v>959.81696661783985</v>
      </c>
      <c r="AP245" s="53">
        <f t="shared" si="108"/>
        <v>959.81696661783985</v>
      </c>
      <c r="AQ245" s="55">
        <f t="shared" si="105"/>
        <v>182.36522365738958</v>
      </c>
      <c r="AR245" s="53">
        <f t="shared" si="106"/>
        <v>1142.1821902752295</v>
      </c>
      <c r="AT245" s="53"/>
      <c r="AU245" s="53"/>
      <c r="AV245" s="53"/>
      <c r="AW245" s="53"/>
    </row>
    <row r="246" spans="2:49" ht="46.5" customHeight="1" thickBot="1" x14ac:dyDescent="0.3">
      <c r="B246" s="49">
        <v>235</v>
      </c>
      <c r="C246" s="62" t="s">
        <v>25</v>
      </c>
      <c r="D246" s="3" t="s">
        <v>4</v>
      </c>
      <c r="E246" s="3">
        <v>1</v>
      </c>
      <c r="F246" s="2" t="s">
        <v>25</v>
      </c>
      <c r="G246" s="3" t="s">
        <v>4</v>
      </c>
      <c r="H246" s="42" t="str">
        <f t="shared" si="90"/>
        <v>SI</v>
      </c>
      <c r="I246" s="4">
        <v>3709.24</v>
      </c>
      <c r="J246" s="4">
        <f t="shared" si="97"/>
        <v>3750.0756697247707</v>
      </c>
      <c r="K246" s="4"/>
      <c r="L246" s="4" t="str">
        <f t="shared" si="94"/>
        <v>SI</v>
      </c>
      <c r="N246" s="23">
        <v>12</v>
      </c>
      <c r="O246" s="22" t="s">
        <v>25</v>
      </c>
      <c r="P246" s="23" t="s">
        <v>4</v>
      </c>
      <c r="Q246" s="23">
        <v>1</v>
      </c>
      <c r="R246" s="24">
        <f t="shared" si="98"/>
        <v>4218.4873949579833</v>
      </c>
      <c r="S246" s="25">
        <v>5020</v>
      </c>
      <c r="T246" s="52">
        <f t="shared" si="99"/>
        <v>0.9406033352070452</v>
      </c>
      <c r="U246" s="40" t="str">
        <f t="shared" si="91"/>
        <v>SI</v>
      </c>
      <c r="V246" s="23">
        <v>12</v>
      </c>
      <c r="W246" s="26" t="s">
        <v>25</v>
      </c>
      <c r="X246" s="23" t="s">
        <v>4</v>
      </c>
      <c r="Y246" s="23">
        <v>1</v>
      </c>
      <c r="Z246" s="24">
        <f t="shared" si="100"/>
        <v>4426.8907563025214</v>
      </c>
      <c r="AA246" s="25">
        <v>5268</v>
      </c>
      <c r="AB246" s="52">
        <f t="shared" si="101"/>
        <v>0.98707138842046094</v>
      </c>
      <c r="AC246" s="40" t="str">
        <f t="shared" si="92"/>
        <v>SI</v>
      </c>
      <c r="AD246" s="23">
        <v>12</v>
      </c>
      <c r="AE246" s="26" t="s">
        <v>25</v>
      </c>
      <c r="AF246" s="23" t="s">
        <v>4</v>
      </c>
      <c r="AG246" s="23">
        <v>1</v>
      </c>
      <c r="AH246" s="24">
        <f t="shared" si="102"/>
        <v>4484.8739495798318</v>
      </c>
      <c r="AI246" s="25">
        <v>5337</v>
      </c>
      <c r="AJ246" s="40" t="str">
        <f t="shared" si="93"/>
        <v>SI</v>
      </c>
      <c r="AL246" s="53">
        <f t="shared" si="103"/>
        <v>4218.4873949579833</v>
      </c>
      <c r="AM246" s="54">
        <f t="shared" si="104"/>
        <v>509.24739495798349</v>
      </c>
      <c r="AO246" s="53">
        <f t="shared" si="107"/>
        <v>3984.281532341377</v>
      </c>
      <c r="AP246" s="53">
        <f t="shared" si="108"/>
        <v>3984.281532341377</v>
      </c>
      <c r="AQ246" s="55">
        <f t="shared" si="105"/>
        <v>757.01349114486163</v>
      </c>
      <c r="AR246" s="53">
        <f t="shared" si="106"/>
        <v>4741.2950234862383</v>
      </c>
      <c r="AT246" s="53"/>
      <c r="AU246" s="53"/>
      <c r="AV246" s="53"/>
      <c r="AW246" s="53"/>
    </row>
    <row r="247" spans="2:49" ht="46.5" customHeight="1" thickBot="1" x14ac:dyDescent="0.3">
      <c r="B247" s="49">
        <v>236</v>
      </c>
      <c r="C247" s="62" t="s">
        <v>26</v>
      </c>
      <c r="D247" s="3" t="s">
        <v>4</v>
      </c>
      <c r="E247" s="3">
        <v>1</v>
      </c>
      <c r="F247" s="2" t="s">
        <v>26</v>
      </c>
      <c r="G247" s="3" t="s">
        <v>4</v>
      </c>
      <c r="H247" s="42" t="str">
        <f t="shared" si="90"/>
        <v>SI</v>
      </c>
      <c r="I247" s="4">
        <v>42194.720000000001</v>
      </c>
      <c r="J247" s="4">
        <f t="shared" si="97"/>
        <v>42659.249027522943</v>
      </c>
      <c r="K247" s="4"/>
      <c r="L247" s="4" t="str">
        <f t="shared" si="94"/>
        <v>SI</v>
      </c>
      <c r="N247" s="23">
        <v>13</v>
      </c>
      <c r="O247" s="22" t="s">
        <v>26</v>
      </c>
      <c r="P247" s="23" t="s">
        <v>4</v>
      </c>
      <c r="Q247" s="23">
        <v>1</v>
      </c>
      <c r="R247" s="24">
        <f t="shared" si="98"/>
        <v>30504.201680672271</v>
      </c>
      <c r="S247" s="25">
        <v>36300</v>
      </c>
      <c r="T247" s="52">
        <f t="shared" si="99"/>
        <v>0.94060945273631846</v>
      </c>
      <c r="U247" s="40" t="str">
        <f t="shared" si="91"/>
        <v>SI</v>
      </c>
      <c r="V247" s="23">
        <v>13</v>
      </c>
      <c r="W247" s="26" t="s">
        <v>26</v>
      </c>
      <c r="X247" s="23" t="s">
        <v>4</v>
      </c>
      <c r="Y247" s="23">
        <v>1</v>
      </c>
      <c r="Z247" s="24">
        <f t="shared" si="100"/>
        <v>32008.403361344539</v>
      </c>
      <c r="AA247" s="25">
        <v>38090</v>
      </c>
      <c r="AB247" s="52">
        <f t="shared" si="101"/>
        <v>0.98699212271973469</v>
      </c>
      <c r="AC247" s="40" t="str">
        <f t="shared" si="92"/>
        <v>SI</v>
      </c>
      <c r="AD247" s="23">
        <v>13</v>
      </c>
      <c r="AE247" s="26" t="s">
        <v>26</v>
      </c>
      <c r="AF247" s="23" t="s">
        <v>4</v>
      </c>
      <c r="AG247" s="23">
        <v>1</v>
      </c>
      <c r="AH247" s="24">
        <f t="shared" si="102"/>
        <v>32430.252100840338</v>
      </c>
      <c r="AI247" s="25">
        <v>38592</v>
      </c>
      <c r="AJ247" s="40" t="str">
        <f t="shared" si="93"/>
        <v>SI</v>
      </c>
      <c r="AL247" s="53">
        <f t="shared" si="103"/>
        <v>30504.201680672271</v>
      </c>
      <c r="AM247" s="54">
        <f t="shared" si="104"/>
        <v>-11690.51831932773</v>
      </c>
      <c r="AO247" s="53">
        <f t="shared" si="107"/>
        <v>36581.725354097609</v>
      </c>
      <c r="AP247" s="53">
        <f t="shared" si="108"/>
        <v>36581.725354097609</v>
      </c>
      <c r="AQ247" s="55">
        <f t="shared" si="105"/>
        <v>6950.5278172785456</v>
      </c>
      <c r="AR247" s="53">
        <f t="shared" si="106"/>
        <v>43532.253171376156</v>
      </c>
      <c r="AT247" s="53"/>
      <c r="AU247" s="53"/>
      <c r="AV247" s="53"/>
      <c r="AW247" s="53"/>
    </row>
    <row r="248" spans="2:49" ht="46.5" customHeight="1" thickBot="1" x14ac:dyDescent="0.3">
      <c r="B248" s="49">
        <v>237</v>
      </c>
      <c r="C248" s="62" t="s">
        <v>27</v>
      </c>
      <c r="D248" s="3" t="s">
        <v>4</v>
      </c>
      <c r="E248" s="3">
        <v>1</v>
      </c>
      <c r="F248" s="2" t="s">
        <v>27</v>
      </c>
      <c r="G248" s="3" t="s">
        <v>4</v>
      </c>
      <c r="H248" s="42" t="str">
        <f t="shared" si="90"/>
        <v>SI</v>
      </c>
      <c r="I248" s="4">
        <v>2214.64</v>
      </c>
      <c r="J248" s="4">
        <f t="shared" si="97"/>
        <v>2239.0213577981654</v>
      </c>
      <c r="K248" s="4"/>
      <c r="L248" s="4" t="str">
        <f t="shared" si="94"/>
        <v>SI</v>
      </c>
      <c r="N248" s="23">
        <v>14</v>
      </c>
      <c r="O248" s="22" t="s">
        <v>27</v>
      </c>
      <c r="P248" s="23" t="s">
        <v>4</v>
      </c>
      <c r="Q248" s="23">
        <v>1</v>
      </c>
      <c r="R248" s="24">
        <f t="shared" si="98"/>
        <v>2520.1680672268908</v>
      </c>
      <c r="S248" s="25">
        <v>2999</v>
      </c>
      <c r="T248" s="52">
        <f t="shared" si="99"/>
        <v>0.9407151819322459</v>
      </c>
      <c r="U248" s="40" t="str">
        <f t="shared" si="91"/>
        <v>SI</v>
      </c>
      <c r="V248" s="23">
        <v>14</v>
      </c>
      <c r="W248" s="26" t="s">
        <v>27</v>
      </c>
      <c r="X248" s="23" t="s">
        <v>4</v>
      </c>
      <c r="Y248" s="23">
        <v>1</v>
      </c>
      <c r="Z248" s="24">
        <f t="shared" si="100"/>
        <v>2644.5378151260506</v>
      </c>
      <c r="AA248" s="25">
        <v>3147</v>
      </c>
      <c r="AB248" s="52">
        <f t="shared" si="101"/>
        <v>0.98713927227101628</v>
      </c>
      <c r="AC248" s="40" t="str">
        <f t="shared" si="92"/>
        <v>SI</v>
      </c>
      <c r="AD248" s="23">
        <v>14</v>
      </c>
      <c r="AE248" s="26" t="s">
        <v>27</v>
      </c>
      <c r="AF248" s="23" t="s">
        <v>4</v>
      </c>
      <c r="AG248" s="23">
        <v>1</v>
      </c>
      <c r="AH248" s="24">
        <f t="shared" si="102"/>
        <v>2678.9915966386557</v>
      </c>
      <c r="AI248" s="25">
        <v>3188</v>
      </c>
      <c r="AJ248" s="40" t="str">
        <f t="shared" si="93"/>
        <v>SI</v>
      </c>
      <c r="AL248" s="53">
        <f t="shared" si="103"/>
        <v>2520.1680672268908</v>
      </c>
      <c r="AM248" s="54">
        <f t="shared" si="104"/>
        <v>305.52806722689093</v>
      </c>
      <c r="AO248" s="53">
        <f t="shared" si="107"/>
        <v>2379.5947125125281</v>
      </c>
      <c r="AP248" s="53">
        <f t="shared" si="108"/>
        <v>2379.5947125125281</v>
      </c>
      <c r="AQ248" s="55">
        <f t="shared" si="105"/>
        <v>452.12299537738033</v>
      </c>
      <c r="AR248" s="53">
        <f t="shared" si="106"/>
        <v>2831.7177078899085</v>
      </c>
      <c r="AT248" s="53"/>
      <c r="AU248" s="53"/>
      <c r="AV248" s="53"/>
      <c r="AW248" s="53"/>
    </row>
    <row r="249" spans="2:49" ht="46.5" customHeight="1" thickBot="1" x14ac:dyDescent="0.3">
      <c r="B249" s="49">
        <v>238</v>
      </c>
      <c r="C249" s="62" t="s">
        <v>28</v>
      </c>
      <c r="D249" s="3" t="s">
        <v>4</v>
      </c>
      <c r="E249" s="3">
        <v>1</v>
      </c>
      <c r="F249" s="2" t="s">
        <v>28</v>
      </c>
      <c r="G249" s="3" t="s">
        <v>4</v>
      </c>
      <c r="H249" s="42" t="str">
        <f t="shared" si="90"/>
        <v>SI</v>
      </c>
      <c r="I249" s="4">
        <v>316.77999999999997</v>
      </c>
      <c r="J249" s="4">
        <f t="shared" si="97"/>
        <v>320.26748623853211</v>
      </c>
      <c r="K249" s="4"/>
      <c r="L249" s="4" t="str">
        <f t="shared" ref="L249:L280" si="109">IF(F249=C249,"SI","OJO")</f>
        <v>SI</v>
      </c>
      <c r="N249" s="23">
        <v>15</v>
      </c>
      <c r="O249" s="22" t="s">
        <v>28</v>
      </c>
      <c r="P249" s="23" t="s">
        <v>4</v>
      </c>
      <c r="Q249" s="23">
        <v>1</v>
      </c>
      <c r="R249" s="24">
        <f t="shared" si="98"/>
        <v>573.10924369747897</v>
      </c>
      <c r="S249" s="25">
        <v>682</v>
      </c>
      <c r="T249" s="52">
        <f t="shared" si="99"/>
        <v>0.94068965517241376</v>
      </c>
      <c r="U249" s="40" t="str">
        <f t="shared" si="91"/>
        <v>SI</v>
      </c>
      <c r="V249" s="23">
        <v>15</v>
      </c>
      <c r="W249" s="26" t="s">
        <v>28</v>
      </c>
      <c r="X249" s="23" t="s">
        <v>4</v>
      </c>
      <c r="Y249" s="23">
        <v>1</v>
      </c>
      <c r="Z249" s="24">
        <f t="shared" si="100"/>
        <v>601.68067226890764</v>
      </c>
      <c r="AA249" s="25">
        <v>716</v>
      </c>
      <c r="AB249" s="52">
        <f t="shared" si="101"/>
        <v>0.98758620689655174</v>
      </c>
      <c r="AC249" s="40" t="str">
        <f t="shared" si="92"/>
        <v>SI</v>
      </c>
      <c r="AD249" s="23">
        <v>15</v>
      </c>
      <c r="AE249" s="26" t="s">
        <v>28</v>
      </c>
      <c r="AF249" s="23" t="s">
        <v>4</v>
      </c>
      <c r="AG249" s="23">
        <v>1</v>
      </c>
      <c r="AH249" s="24">
        <f t="shared" si="102"/>
        <v>609.24369747899163</v>
      </c>
      <c r="AI249" s="25">
        <v>725</v>
      </c>
      <c r="AJ249" s="40" t="str">
        <f t="shared" si="93"/>
        <v>SI</v>
      </c>
      <c r="AL249" s="53">
        <f t="shared" si="103"/>
        <v>573.10924369747897</v>
      </c>
      <c r="AM249" s="54">
        <f t="shared" si="104"/>
        <v>256.329243697479</v>
      </c>
      <c r="AO249" s="53">
        <f t="shared" si="107"/>
        <v>446.68836496800554</v>
      </c>
      <c r="AP249" s="53">
        <f t="shared" si="108"/>
        <v>446.68836496800554</v>
      </c>
      <c r="AQ249" s="55">
        <f t="shared" si="105"/>
        <v>84.870789343921061</v>
      </c>
      <c r="AR249" s="53">
        <f t="shared" si="106"/>
        <v>531.55915431192659</v>
      </c>
      <c r="AT249" s="53"/>
      <c r="AU249" s="53"/>
      <c r="AV249" s="53"/>
      <c r="AW249" s="53"/>
    </row>
    <row r="250" spans="2:49" ht="46.5" customHeight="1" thickBot="1" x14ac:dyDescent="0.3">
      <c r="B250" s="49">
        <v>239</v>
      </c>
      <c r="C250" s="62" t="s">
        <v>36</v>
      </c>
      <c r="D250" s="3" t="s">
        <v>4</v>
      </c>
      <c r="E250" s="3">
        <v>1</v>
      </c>
      <c r="F250" s="2" t="s">
        <v>36</v>
      </c>
      <c r="G250" s="3" t="s">
        <v>4</v>
      </c>
      <c r="H250" s="42" t="str">
        <f t="shared" si="90"/>
        <v>SI</v>
      </c>
      <c r="I250" s="4">
        <v>2526.7199999999998</v>
      </c>
      <c r="J250" s="4">
        <f t="shared" si="97"/>
        <v>2554.5371009174314</v>
      </c>
      <c r="K250" s="4"/>
      <c r="L250" s="4" t="str">
        <f t="shared" si="109"/>
        <v>SI</v>
      </c>
      <c r="N250" s="23">
        <v>19</v>
      </c>
      <c r="O250" s="22" t="s">
        <v>36</v>
      </c>
      <c r="P250" s="23" t="s">
        <v>4</v>
      </c>
      <c r="Q250" s="23">
        <v>1</v>
      </c>
      <c r="R250" s="24">
        <f t="shared" si="98"/>
        <v>3601.6806722689075</v>
      </c>
      <c r="S250" s="25">
        <v>4286</v>
      </c>
      <c r="T250" s="52">
        <f t="shared" si="99"/>
        <v>0.94073748902546095</v>
      </c>
      <c r="U250" s="40" t="str">
        <f t="shared" si="91"/>
        <v>SI</v>
      </c>
      <c r="V250" s="23">
        <v>19</v>
      </c>
      <c r="W250" s="26" t="s">
        <v>36</v>
      </c>
      <c r="X250" s="23" t="s">
        <v>4</v>
      </c>
      <c r="Y250" s="23">
        <v>1</v>
      </c>
      <c r="Z250" s="24">
        <f t="shared" si="100"/>
        <v>3778.9915966386557</v>
      </c>
      <c r="AA250" s="25">
        <v>4497</v>
      </c>
      <c r="AB250" s="52">
        <f t="shared" si="101"/>
        <v>0.98705004389815632</v>
      </c>
      <c r="AC250" s="40" t="str">
        <f t="shared" si="92"/>
        <v>SI</v>
      </c>
      <c r="AD250" s="23">
        <v>19</v>
      </c>
      <c r="AE250" s="26" t="s">
        <v>36</v>
      </c>
      <c r="AF250" s="23" t="s">
        <v>4</v>
      </c>
      <c r="AG250" s="23">
        <v>1</v>
      </c>
      <c r="AH250" s="24">
        <f t="shared" si="102"/>
        <v>3828.5714285714289</v>
      </c>
      <c r="AI250" s="25">
        <v>4556</v>
      </c>
      <c r="AJ250" s="40" t="str">
        <f t="shared" si="93"/>
        <v>SI</v>
      </c>
      <c r="AL250" s="53">
        <f t="shared" si="103"/>
        <v>3601.6806722689075</v>
      </c>
      <c r="AM250" s="54">
        <f t="shared" si="104"/>
        <v>1074.9606722689077</v>
      </c>
      <c r="AO250" s="53">
        <f t="shared" si="107"/>
        <v>3078.1088865931697</v>
      </c>
      <c r="AP250" s="53">
        <f t="shared" si="108"/>
        <v>3078.1088865931697</v>
      </c>
      <c r="AQ250" s="55">
        <f t="shared" si="105"/>
        <v>584.84068845270224</v>
      </c>
      <c r="AR250" s="53">
        <f t="shared" si="106"/>
        <v>3662.9495750458718</v>
      </c>
      <c r="AT250" s="53"/>
      <c r="AU250" s="53"/>
      <c r="AV250" s="53"/>
      <c r="AW250" s="53"/>
    </row>
    <row r="251" spans="2:49" ht="46.5" customHeight="1" thickBot="1" x14ac:dyDescent="0.3">
      <c r="B251" s="49">
        <v>240</v>
      </c>
      <c r="C251" s="62" t="s">
        <v>46</v>
      </c>
      <c r="D251" s="3" t="s">
        <v>47</v>
      </c>
      <c r="E251" s="3">
        <v>1</v>
      </c>
      <c r="F251" s="2" t="s">
        <v>46</v>
      </c>
      <c r="G251" s="3" t="s">
        <v>47</v>
      </c>
      <c r="H251" s="42" t="str">
        <f t="shared" si="90"/>
        <v>SI</v>
      </c>
      <c r="I251" s="4">
        <v>33556.120000000003</v>
      </c>
      <c r="J251" s="4">
        <f t="shared" si="97"/>
        <v>33925.545174311934</v>
      </c>
      <c r="K251" s="4"/>
      <c r="L251" s="4" t="str">
        <f t="shared" si="109"/>
        <v>SI</v>
      </c>
      <c r="N251" s="23">
        <v>29</v>
      </c>
      <c r="O251" s="22" t="s">
        <v>46</v>
      </c>
      <c r="P251" s="23" t="s">
        <v>47</v>
      </c>
      <c r="Q251" s="23">
        <v>1</v>
      </c>
      <c r="R251" s="24">
        <f t="shared" si="98"/>
        <v>42016.806722689078</v>
      </c>
      <c r="S251" s="25">
        <v>50000</v>
      </c>
      <c r="T251" s="52">
        <f t="shared" si="99"/>
        <v>0.94060989145361851</v>
      </c>
      <c r="U251" s="40" t="str">
        <f t="shared" si="91"/>
        <v>SI</v>
      </c>
      <c r="V251" s="23">
        <v>29</v>
      </c>
      <c r="W251" s="26" t="s">
        <v>46</v>
      </c>
      <c r="X251" s="23" t="s">
        <v>47</v>
      </c>
      <c r="Y251" s="23">
        <v>1</v>
      </c>
      <c r="Z251" s="24">
        <f t="shared" si="100"/>
        <v>44089.075630252104</v>
      </c>
      <c r="AA251" s="25">
        <v>52466</v>
      </c>
      <c r="AB251" s="52">
        <f t="shared" si="101"/>
        <v>0.98700077130011099</v>
      </c>
      <c r="AC251" s="40" t="str">
        <f t="shared" si="92"/>
        <v>SI</v>
      </c>
      <c r="AD251" s="23">
        <v>29</v>
      </c>
      <c r="AE251" s="26" t="s">
        <v>46</v>
      </c>
      <c r="AF251" s="23" t="s">
        <v>47</v>
      </c>
      <c r="AG251" s="23">
        <v>1</v>
      </c>
      <c r="AH251" s="24">
        <f t="shared" si="102"/>
        <v>44669.747899159665</v>
      </c>
      <c r="AI251" s="25">
        <v>53157</v>
      </c>
      <c r="AJ251" s="40" t="str">
        <f t="shared" si="93"/>
        <v>SI</v>
      </c>
      <c r="AL251" s="53">
        <f t="shared" si="103"/>
        <v>42016.806722689078</v>
      </c>
      <c r="AM251" s="54">
        <f t="shared" si="104"/>
        <v>8460.6867226890754</v>
      </c>
      <c r="AO251" s="53">
        <f t="shared" si="107"/>
        <v>37971.175948500502</v>
      </c>
      <c r="AP251" s="53">
        <f t="shared" si="108"/>
        <v>37971.175948500502</v>
      </c>
      <c r="AQ251" s="55">
        <f t="shared" si="105"/>
        <v>7214.5234302150957</v>
      </c>
      <c r="AR251" s="53">
        <f t="shared" si="106"/>
        <v>45185.699378715595</v>
      </c>
      <c r="AT251" s="53"/>
      <c r="AU251" s="53"/>
      <c r="AV251" s="53"/>
      <c r="AW251" s="53"/>
    </row>
    <row r="252" spans="2:49" ht="46.5" customHeight="1" thickBot="1" x14ac:dyDescent="0.3">
      <c r="B252" s="49">
        <v>241</v>
      </c>
      <c r="C252" s="62" t="s">
        <v>62</v>
      </c>
      <c r="D252" s="3" t="s">
        <v>4</v>
      </c>
      <c r="E252" s="3">
        <v>1</v>
      </c>
      <c r="F252" s="2" t="s">
        <v>62</v>
      </c>
      <c r="G252" s="3" t="s">
        <v>4</v>
      </c>
      <c r="H252" s="42" t="str">
        <f t="shared" si="90"/>
        <v>SI</v>
      </c>
      <c r="I252" s="4">
        <v>2306.7600000000002</v>
      </c>
      <c r="J252" s="4">
        <f t="shared" si="97"/>
        <v>2332.1555229357805</v>
      </c>
      <c r="K252" s="4"/>
      <c r="L252" s="4" t="str">
        <f t="shared" si="109"/>
        <v>SI</v>
      </c>
      <c r="N252" s="23">
        <v>32</v>
      </c>
      <c r="O252" s="22" t="s">
        <v>62</v>
      </c>
      <c r="P252" s="23" t="s">
        <v>4</v>
      </c>
      <c r="Q252" s="23">
        <v>1</v>
      </c>
      <c r="R252" s="24">
        <f t="shared" si="98"/>
        <v>2624.3697478991598</v>
      </c>
      <c r="S252" s="25">
        <v>3123</v>
      </c>
      <c r="T252" s="52">
        <f t="shared" si="99"/>
        <v>0.94066265060240961</v>
      </c>
      <c r="U252" s="40" t="str">
        <f t="shared" si="91"/>
        <v>SI</v>
      </c>
      <c r="V252" s="23">
        <v>32</v>
      </c>
      <c r="W252" s="26" t="s">
        <v>62</v>
      </c>
      <c r="X252" s="23" t="s">
        <v>4</v>
      </c>
      <c r="Y252" s="23">
        <v>1</v>
      </c>
      <c r="Z252" s="24">
        <f t="shared" si="100"/>
        <v>2753.7815126050423</v>
      </c>
      <c r="AA252" s="25">
        <v>3277</v>
      </c>
      <c r="AB252" s="52">
        <f t="shared" si="101"/>
        <v>0.98704819277108435</v>
      </c>
      <c r="AC252" s="40" t="str">
        <f t="shared" si="92"/>
        <v>SI</v>
      </c>
      <c r="AD252" s="23">
        <v>32</v>
      </c>
      <c r="AE252" s="26" t="s">
        <v>62</v>
      </c>
      <c r="AF252" s="23" t="s">
        <v>4</v>
      </c>
      <c r="AG252" s="23">
        <v>1</v>
      </c>
      <c r="AH252" s="24">
        <f t="shared" si="102"/>
        <v>2789.9159663865548</v>
      </c>
      <c r="AI252" s="25">
        <v>3320</v>
      </c>
      <c r="AJ252" s="40" t="str">
        <f t="shared" si="93"/>
        <v>SI</v>
      </c>
      <c r="AL252" s="53">
        <f t="shared" si="103"/>
        <v>2624.3697478991598</v>
      </c>
      <c r="AM252" s="54">
        <f t="shared" si="104"/>
        <v>317.60974789915963</v>
      </c>
      <c r="AO252" s="53">
        <f t="shared" si="107"/>
        <v>2478.2626354174699</v>
      </c>
      <c r="AP252" s="53">
        <f t="shared" si="108"/>
        <v>2478.2626354174699</v>
      </c>
      <c r="AQ252" s="55">
        <f t="shared" si="105"/>
        <v>470.86990072931928</v>
      </c>
      <c r="AR252" s="53">
        <f t="shared" si="106"/>
        <v>2949.1325361467893</v>
      </c>
      <c r="AT252" s="53"/>
      <c r="AU252" s="53"/>
      <c r="AV252" s="53"/>
      <c r="AW252" s="53"/>
    </row>
    <row r="253" spans="2:49" ht="46.5" customHeight="1" thickBot="1" x14ac:dyDescent="0.3">
      <c r="B253" s="49">
        <v>242</v>
      </c>
      <c r="C253" s="62" t="s">
        <v>63</v>
      </c>
      <c r="D253" s="3" t="s">
        <v>4</v>
      </c>
      <c r="E253" s="3">
        <v>1</v>
      </c>
      <c r="F253" s="2" t="s">
        <v>63</v>
      </c>
      <c r="G253" s="3" t="s">
        <v>4</v>
      </c>
      <c r="H253" s="42" t="str">
        <f t="shared" si="90"/>
        <v>SI</v>
      </c>
      <c r="I253" s="4">
        <v>3528.76</v>
      </c>
      <c r="J253" s="4">
        <f t="shared" si="97"/>
        <v>3567.6087339449546</v>
      </c>
      <c r="K253" s="4"/>
      <c r="L253" s="4" t="str">
        <f t="shared" si="109"/>
        <v>SI</v>
      </c>
      <c r="N253" s="23">
        <v>33</v>
      </c>
      <c r="O253" s="22" t="s">
        <v>63</v>
      </c>
      <c r="P253" s="23" t="s">
        <v>4</v>
      </c>
      <c r="Q253" s="23">
        <v>1</v>
      </c>
      <c r="R253" s="24">
        <f t="shared" si="98"/>
        <v>4011.7647058823532</v>
      </c>
      <c r="S253" s="25">
        <v>4774</v>
      </c>
      <c r="T253" s="52">
        <f t="shared" si="99"/>
        <v>0.94068965517241376</v>
      </c>
      <c r="U253" s="40" t="str">
        <f t="shared" si="91"/>
        <v>SI</v>
      </c>
      <c r="V253" s="23">
        <v>33</v>
      </c>
      <c r="W253" s="26" t="s">
        <v>63</v>
      </c>
      <c r="X253" s="23" t="s">
        <v>4</v>
      </c>
      <c r="Y253" s="23">
        <v>1</v>
      </c>
      <c r="Z253" s="24">
        <f t="shared" si="100"/>
        <v>4209.2436974789916</v>
      </c>
      <c r="AA253" s="25">
        <v>5009</v>
      </c>
      <c r="AB253" s="52">
        <f t="shared" si="101"/>
        <v>0.98699507389162566</v>
      </c>
      <c r="AC253" s="40" t="str">
        <f t="shared" si="92"/>
        <v>SI</v>
      </c>
      <c r="AD253" s="23">
        <v>33</v>
      </c>
      <c r="AE253" s="26" t="s">
        <v>63</v>
      </c>
      <c r="AF253" s="23" t="s">
        <v>4</v>
      </c>
      <c r="AG253" s="23">
        <v>1</v>
      </c>
      <c r="AH253" s="24">
        <f t="shared" si="102"/>
        <v>4264.7058823529414</v>
      </c>
      <c r="AI253" s="25">
        <v>5075</v>
      </c>
      <c r="AJ253" s="40" t="str">
        <f t="shared" si="93"/>
        <v>SI</v>
      </c>
      <c r="AL253" s="53">
        <f t="shared" si="103"/>
        <v>4011.7647058823532</v>
      </c>
      <c r="AM253" s="54">
        <f t="shared" si="104"/>
        <v>483.00470588235294</v>
      </c>
      <c r="AO253" s="53">
        <f t="shared" si="107"/>
        <v>3789.6867199136541</v>
      </c>
      <c r="AP253" s="53">
        <f t="shared" si="108"/>
        <v>3789.6867199136541</v>
      </c>
      <c r="AQ253" s="55">
        <f t="shared" si="105"/>
        <v>720.04047678359427</v>
      </c>
      <c r="AR253" s="53">
        <f t="shared" si="106"/>
        <v>4509.7271966972485</v>
      </c>
      <c r="AT253" s="53"/>
      <c r="AU253" s="53"/>
      <c r="AV253" s="53"/>
      <c r="AW253" s="53"/>
    </row>
    <row r="254" spans="2:49" ht="46.5" customHeight="1" thickBot="1" x14ac:dyDescent="0.3">
      <c r="B254" s="49">
        <v>243</v>
      </c>
      <c r="C254" s="62" t="s">
        <v>64</v>
      </c>
      <c r="D254" s="3" t="s">
        <v>4</v>
      </c>
      <c r="E254" s="3">
        <v>1</v>
      </c>
      <c r="F254" s="2" t="s">
        <v>64</v>
      </c>
      <c r="G254" s="3" t="s">
        <v>4</v>
      </c>
      <c r="H254" s="42" t="str">
        <f t="shared" si="90"/>
        <v>SI</v>
      </c>
      <c r="I254" s="4">
        <v>1622.44</v>
      </c>
      <c r="J254" s="4">
        <f t="shared" si="97"/>
        <v>1640.3017247706425</v>
      </c>
      <c r="K254" s="4"/>
      <c r="L254" s="4" t="str">
        <f t="shared" si="109"/>
        <v>SI</v>
      </c>
      <c r="N254" s="23">
        <v>34</v>
      </c>
      <c r="O254" s="22" t="s">
        <v>64</v>
      </c>
      <c r="P254" s="23" t="s">
        <v>4</v>
      </c>
      <c r="Q254" s="23">
        <v>1</v>
      </c>
      <c r="R254" s="24">
        <f t="shared" si="98"/>
        <v>1847.0588235294119</v>
      </c>
      <c r="S254" s="25">
        <v>2198</v>
      </c>
      <c r="T254" s="52">
        <f t="shared" si="99"/>
        <v>0.94092465753424659</v>
      </c>
      <c r="U254" s="40" t="str">
        <f t="shared" si="91"/>
        <v>SI</v>
      </c>
      <c r="V254" s="23">
        <v>34</v>
      </c>
      <c r="W254" s="26" t="s">
        <v>64</v>
      </c>
      <c r="X254" s="23" t="s">
        <v>4</v>
      </c>
      <c r="Y254" s="23">
        <v>1</v>
      </c>
      <c r="Z254" s="24">
        <f t="shared" si="100"/>
        <v>1937.8151260504203</v>
      </c>
      <c r="AA254" s="25">
        <v>2306</v>
      </c>
      <c r="AB254" s="52">
        <f t="shared" si="101"/>
        <v>0.98715753424657537</v>
      </c>
      <c r="AC254" s="40" t="str">
        <f t="shared" si="92"/>
        <v>SI</v>
      </c>
      <c r="AD254" s="23">
        <v>34</v>
      </c>
      <c r="AE254" s="26" t="s">
        <v>64</v>
      </c>
      <c r="AF254" s="23" t="s">
        <v>4</v>
      </c>
      <c r="AG254" s="23">
        <v>1</v>
      </c>
      <c r="AH254" s="24">
        <f t="shared" si="102"/>
        <v>1963.0252100840337</v>
      </c>
      <c r="AI254" s="25">
        <v>2336</v>
      </c>
      <c r="AJ254" s="40" t="str">
        <f t="shared" si="93"/>
        <v>SI</v>
      </c>
      <c r="AL254" s="53">
        <f t="shared" si="103"/>
        <v>1847.0588235294119</v>
      </c>
      <c r="AM254" s="54">
        <f t="shared" si="104"/>
        <v>224.61882352941188</v>
      </c>
      <c r="AO254" s="53">
        <f t="shared" si="107"/>
        <v>1743.6802741500273</v>
      </c>
      <c r="AP254" s="53">
        <f t="shared" si="108"/>
        <v>1743.6802741500273</v>
      </c>
      <c r="AQ254" s="55">
        <f t="shared" si="105"/>
        <v>331.29925208850523</v>
      </c>
      <c r="AR254" s="53">
        <f t="shared" si="106"/>
        <v>2074.9795262385323</v>
      </c>
      <c r="AT254" s="53"/>
      <c r="AU254" s="53"/>
      <c r="AV254" s="53"/>
      <c r="AW254" s="53"/>
    </row>
    <row r="255" spans="2:49" ht="46.5" customHeight="1" thickBot="1" x14ac:dyDescent="0.3">
      <c r="B255" s="49">
        <v>244</v>
      </c>
      <c r="C255" s="62" t="s">
        <v>65</v>
      </c>
      <c r="D255" s="3" t="s">
        <v>4</v>
      </c>
      <c r="E255" s="3">
        <v>1</v>
      </c>
      <c r="F255" s="2" t="s">
        <v>65</v>
      </c>
      <c r="G255" s="3" t="s">
        <v>4</v>
      </c>
      <c r="H255" s="42" t="str">
        <f t="shared" si="90"/>
        <v>SI</v>
      </c>
      <c r="I255" s="4">
        <v>3738.38</v>
      </c>
      <c r="J255" s="4">
        <f t="shared" si="97"/>
        <v>3779.5364770642209</v>
      </c>
      <c r="K255" s="4"/>
      <c r="L255" s="4" t="str">
        <f t="shared" si="109"/>
        <v>SI</v>
      </c>
      <c r="N255" s="23">
        <v>35</v>
      </c>
      <c r="O255" s="22" t="s">
        <v>65</v>
      </c>
      <c r="P255" s="23" t="s">
        <v>4</v>
      </c>
      <c r="Q255" s="23">
        <v>1</v>
      </c>
      <c r="R255" s="24">
        <f t="shared" si="98"/>
        <v>4250.4201680672268</v>
      </c>
      <c r="S255" s="25">
        <v>5058</v>
      </c>
      <c r="T255" s="52">
        <f t="shared" si="99"/>
        <v>0.94067323786498047</v>
      </c>
      <c r="U255" s="40" t="str">
        <f t="shared" si="91"/>
        <v>SI</v>
      </c>
      <c r="V255" s="23">
        <v>35</v>
      </c>
      <c r="W255" s="26" t="s">
        <v>65</v>
      </c>
      <c r="X255" s="23" t="s">
        <v>4</v>
      </c>
      <c r="Y255" s="23">
        <v>1</v>
      </c>
      <c r="Z255" s="24">
        <f t="shared" si="100"/>
        <v>4459.6638655462184</v>
      </c>
      <c r="AA255" s="25">
        <v>5307</v>
      </c>
      <c r="AB255" s="52">
        <f t="shared" si="101"/>
        <v>0.98698158824623394</v>
      </c>
      <c r="AC255" s="40" t="str">
        <f t="shared" si="92"/>
        <v>SI</v>
      </c>
      <c r="AD255" s="23">
        <v>35</v>
      </c>
      <c r="AE255" s="26" t="s">
        <v>65</v>
      </c>
      <c r="AF255" s="23" t="s">
        <v>4</v>
      </c>
      <c r="AG255" s="23">
        <v>1</v>
      </c>
      <c r="AH255" s="24">
        <f t="shared" si="102"/>
        <v>4518.4873949579833</v>
      </c>
      <c r="AI255" s="25">
        <v>5377</v>
      </c>
      <c r="AJ255" s="40" t="str">
        <f t="shared" si="93"/>
        <v>SI</v>
      </c>
      <c r="AL255" s="53">
        <f t="shared" si="103"/>
        <v>4250.4201680672268</v>
      </c>
      <c r="AM255" s="54">
        <f t="shared" si="104"/>
        <v>512.04016806722666</v>
      </c>
      <c r="AO255" s="53">
        <f t="shared" si="107"/>
        <v>4014.9783225657238</v>
      </c>
      <c r="AP255" s="53">
        <f t="shared" si="108"/>
        <v>4014.9783225657238</v>
      </c>
      <c r="AQ255" s="55">
        <f t="shared" si="105"/>
        <v>762.84588128748749</v>
      </c>
      <c r="AR255" s="53">
        <f t="shared" si="106"/>
        <v>4777.8242038532117</v>
      </c>
      <c r="AT255" s="53"/>
      <c r="AU255" s="53"/>
      <c r="AV255" s="53"/>
      <c r="AW255" s="53"/>
    </row>
    <row r="256" spans="2:49" ht="46.5" customHeight="1" thickBot="1" x14ac:dyDescent="0.3">
      <c r="B256" s="49">
        <v>245</v>
      </c>
      <c r="C256" s="62" t="s">
        <v>66</v>
      </c>
      <c r="D256" s="3" t="s">
        <v>4</v>
      </c>
      <c r="E256" s="3">
        <v>1</v>
      </c>
      <c r="F256" s="2" t="s">
        <v>66</v>
      </c>
      <c r="G256" s="3" t="s">
        <v>4</v>
      </c>
      <c r="H256" s="42" t="str">
        <f t="shared" si="90"/>
        <v>SI</v>
      </c>
      <c r="I256" s="4">
        <v>2306.7600000000002</v>
      </c>
      <c r="J256" s="4">
        <f t="shared" si="97"/>
        <v>2332.1555229357805</v>
      </c>
      <c r="K256" s="4"/>
      <c r="L256" s="4" t="str">
        <f t="shared" si="109"/>
        <v>SI</v>
      </c>
      <c r="N256" s="23">
        <v>36</v>
      </c>
      <c r="O256" s="22" t="s">
        <v>66</v>
      </c>
      <c r="P256" s="23" t="s">
        <v>4</v>
      </c>
      <c r="Q256" s="23">
        <v>1</v>
      </c>
      <c r="R256" s="24">
        <f t="shared" si="98"/>
        <v>2624.3697478991598</v>
      </c>
      <c r="S256" s="25">
        <v>3123</v>
      </c>
      <c r="T256" s="52">
        <f t="shared" si="99"/>
        <v>0.94066265060240961</v>
      </c>
      <c r="U256" s="40" t="str">
        <f t="shared" si="91"/>
        <v>SI</v>
      </c>
      <c r="V256" s="23">
        <v>36</v>
      </c>
      <c r="W256" s="26" t="s">
        <v>66</v>
      </c>
      <c r="X256" s="23" t="s">
        <v>4</v>
      </c>
      <c r="Y256" s="23">
        <v>1</v>
      </c>
      <c r="Z256" s="24">
        <f t="shared" si="100"/>
        <v>2753.7815126050423</v>
      </c>
      <c r="AA256" s="25">
        <v>3277</v>
      </c>
      <c r="AB256" s="52">
        <f t="shared" si="101"/>
        <v>0.98704819277108435</v>
      </c>
      <c r="AC256" s="40" t="str">
        <f t="shared" si="92"/>
        <v>SI</v>
      </c>
      <c r="AD256" s="23">
        <v>36</v>
      </c>
      <c r="AE256" s="26" t="s">
        <v>66</v>
      </c>
      <c r="AF256" s="23" t="s">
        <v>4</v>
      </c>
      <c r="AG256" s="23">
        <v>1</v>
      </c>
      <c r="AH256" s="24">
        <f t="shared" si="102"/>
        <v>2789.9159663865548</v>
      </c>
      <c r="AI256" s="25">
        <v>3320</v>
      </c>
      <c r="AJ256" s="40" t="str">
        <f t="shared" si="93"/>
        <v>SI</v>
      </c>
      <c r="AL256" s="53">
        <f t="shared" si="103"/>
        <v>2624.3697478991598</v>
      </c>
      <c r="AM256" s="54">
        <f t="shared" si="104"/>
        <v>317.60974789915963</v>
      </c>
      <c r="AO256" s="53">
        <f t="shared" si="107"/>
        <v>2478.2626354174699</v>
      </c>
      <c r="AP256" s="53">
        <f t="shared" si="108"/>
        <v>2478.2626354174699</v>
      </c>
      <c r="AQ256" s="55">
        <f t="shared" si="105"/>
        <v>470.86990072931928</v>
      </c>
      <c r="AR256" s="53">
        <f t="shared" si="106"/>
        <v>2949.1325361467893</v>
      </c>
      <c r="AT256" s="53"/>
      <c r="AU256" s="53"/>
      <c r="AV256" s="53"/>
      <c r="AW256" s="53"/>
    </row>
    <row r="257" spans="2:49" ht="46.5" customHeight="1" thickBot="1" x14ac:dyDescent="0.3">
      <c r="B257" s="49">
        <v>246</v>
      </c>
      <c r="C257" s="62" t="s">
        <v>67</v>
      </c>
      <c r="D257" s="3" t="s">
        <v>4</v>
      </c>
      <c r="E257" s="3">
        <v>1</v>
      </c>
      <c r="F257" s="2" t="s">
        <v>67</v>
      </c>
      <c r="G257" s="3" t="s">
        <v>4</v>
      </c>
      <c r="H257" s="42" t="str">
        <f t="shared" si="90"/>
        <v>SI</v>
      </c>
      <c r="I257" s="4">
        <v>1491.78</v>
      </c>
      <c r="J257" s="4">
        <f t="shared" si="97"/>
        <v>1508.203266055046</v>
      </c>
      <c r="K257" s="4"/>
      <c r="L257" s="4" t="str">
        <f t="shared" si="109"/>
        <v>SI</v>
      </c>
      <c r="N257" s="23">
        <v>37</v>
      </c>
      <c r="O257" s="22" t="s">
        <v>67</v>
      </c>
      <c r="P257" s="23" t="s">
        <v>4</v>
      </c>
      <c r="Q257" s="23">
        <v>1</v>
      </c>
      <c r="R257" s="24">
        <f t="shared" si="98"/>
        <v>1700</v>
      </c>
      <c r="S257" s="25">
        <v>2023</v>
      </c>
      <c r="T257" s="52">
        <f t="shared" si="99"/>
        <v>0.94049279404927943</v>
      </c>
      <c r="U257" s="40" t="str">
        <f t="shared" si="91"/>
        <v>SI</v>
      </c>
      <c r="V257" s="23">
        <v>37</v>
      </c>
      <c r="W257" s="26" t="s">
        <v>67</v>
      </c>
      <c r="X257" s="23" t="s">
        <v>4</v>
      </c>
      <c r="Y257" s="23">
        <v>1</v>
      </c>
      <c r="Z257" s="24">
        <f t="shared" si="100"/>
        <v>1784.0336134453783</v>
      </c>
      <c r="AA257" s="25">
        <v>2123</v>
      </c>
      <c r="AB257" s="52">
        <f t="shared" si="101"/>
        <v>0.98698279869827987</v>
      </c>
      <c r="AC257" s="40" t="str">
        <f t="shared" si="92"/>
        <v>SI</v>
      </c>
      <c r="AD257" s="23">
        <v>37</v>
      </c>
      <c r="AE257" s="26" t="s">
        <v>67</v>
      </c>
      <c r="AF257" s="23" t="s">
        <v>4</v>
      </c>
      <c r="AG257" s="23">
        <v>1</v>
      </c>
      <c r="AH257" s="24">
        <f t="shared" si="102"/>
        <v>1807.5630252100841</v>
      </c>
      <c r="AI257" s="25">
        <v>2151</v>
      </c>
      <c r="AJ257" s="40" t="str">
        <f t="shared" si="93"/>
        <v>SI</v>
      </c>
      <c r="AL257" s="53">
        <f t="shared" si="103"/>
        <v>1700</v>
      </c>
      <c r="AM257" s="54">
        <f t="shared" si="104"/>
        <v>208.22000000000003</v>
      </c>
      <c r="AO257" s="53">
        <f t="shared" si="107"/>
        <v>1604.1016330275229</v>
      </c>
      <c r="AP257" s="53">
        <f t="shared" si="108"/>
        <v>1604.1016330275229</v>
      </c>
      <c r="AQ257" s="55">
        <f t="shared" si="105"/>
        <v>304.77931027522936</v>
      </c>
      <c r="AR257" s="53">
        <f t="shared" si="106"/>
        <v>1908.8809433027523</v>
      </c>
      <c r="AT257" s="53"/>
      <c r="AU257" s="53"/>
      <c r="AV257" s="53"/>
      <c r="AW257" s="53"/>
    </row>
    <row r="258" spans="2:49" ht="46.5" customHeight="1" thickBot="1" x14ac:dyDescent="0.3">
      <c r="B258" s="49">
        <v>247</v>
      </c>
      <c r="C258" s="62" t="s">
        <v>68</v>
      </c>
      <c r="D258" s="3" t="s">
        <v>4</v>
      </c>
      <c r="E258" s="3">
        <v>1</v>
      </c>
      <c r="F258" s="2" t="s">
        <v>68</v>
      </c>
      <c r="G258" s="3" t="s">
        <v>4</v>
      </c>
      <c r="H258" s="42" t="str">
        <f t="shared" si="90"/>
        <v>SI</v>
      </c>
      <c r="I258" s="4">
        <v>773.62</v>
      </c>
      <c r="J258" s="4">
        <f t="shared" si="97"/>
        <v>782.13691743119273</v>
      </c>
      <c r="K258" s="4"/>
      <c r="L258" s="4" t="str">
        <f t="shared" si="109"/>
        <v>SI</v>
      </c>
      <c r="N258" s="23">
        <v>38</v>
      </c>
      <c r="O258" s="22" t="s">
        <v>68</v>
      </c>
      <c r="P258" s="23" t="s">
        <v>4</v>
      </c>
      <c r="Q258" s="23">
        <v>1</v>
      </c>
      <c r="R258" s="24">
        <f t="shared" si="98"/>
        <v>885.71428571428578</v>
      </c>
      <c r="S258" s="25">
        <v>1054</v>
      </c>
      <c r="T258" s="52">
        <f t="shared" si="99"/>
        <v>0.94023193577163244</v>
      </c>
      <c r="U258" s="40" t="str">
        <f t="shared" si="91"/>
        <v>SI</v>
      </c>
      <c r="V258" s="23">
        <v>38</v>
      </c>
      <c r="W258" s="26" t="s">
        <v>68</v>
      </c>
      <c r="X258" s="23" t="s">
        <v>4</v>
      </c>
      <c r="Y258" s="23">
        <v>1</v>
      </c>
      <c r="Z258" s="24">
        <f t="shared" si="100"/>
        <v>929.41176470588243</v>
      </c>
      <c r="AA258" s="25">
        <v>1106</v>
      </c>
      <c r="AB258" s="52">
        <f t="shared" si="101"/>
        <v>0.98661909009812665</v>
      </c>
      <c r="AC258" s="40" t="str">
        <f t="shared" si="92"/>
        <v>SI</v>
      </c>
      <c r="AD258" s="23">
        <v>38</v>
      </c>
      <c r="AE258" s="26" t="s">
        <v>68</v>
      </c>
      <c r="AF258" s="23" t="s">
        <v>4</v>
      </c>
      <c r="AG258" s="23">
        <v>1</v>
      </c>
      <c r="AH258" s="24">
        <f t="shared" si="102"/>
        <v>942.01680672268913</v>
      </c>
      <c r="AI258" s="25">
        <v>1121</v>
      </c>
      <c r="AJ258" s="40" t="str">
        <f t="shared" si="93"/>
        <v>SI</v>
      </c>
      <c r="AL258" s="53">
        <f t="shared" si="103"/>
        <v>885.71428571428578</v>
      </c>
      <c r="AM258" s="54">
        <f t="shared" si="104"/>
        <v>112.09428571428577</v>
      </c>
      <c r="AO258" s="53">
        <f t="shared" si="107"/>
        <v>833.9256015727392</v>
      </c>
      <c r="AP258" s="53">
        <f t="shared" si="108"/>
        <v>833.9256015727392</v>
      </c>
      <c r="AQ258" s="55">
        <f t="shared" si="105"/>
        <v>158.44586429882045</v>
      </c>
      <c r="AR258" s="53">
        <f t="shared" si="106"/>
        <v>992.37146587155962</v>
      </c>
      <c r="AT258" s="53"/>
      <c r="AU258" s="53"/>
      <c r="AV258" s="53"/>
      <c r="AW258" s="53"/>
    </row>
    <row r="259" spans="2:49" ht="46.5" customHeight="1" thickBot="1" x14ac:dyDescent="0.3">
      <c r="B259" s="49">
        <v>248</v>
      </c>
      <c r="C259" s="62" t="s">
        <v>69</v>
      </c>
      <c r="D259" s="3" t="s">
        <v>4</v>
      </c>
      <c r="E259" s="3">
        <v>1</v>
      </c>
      <c r="F259" s="2" t="s">
        <v>69</v>
      </c>
      <c r="G259" s="3" t="s">
        <v>4</v>
      </c>
      <c r="H259" s="42" t="str">
        <f t="shared" si="90"/>
        <v>SI</v>
      </c>
      <c r="I259" s="4">
        <v>1491.78</v>
      </c>
      <c r="J259" s="4">
        <f t="shared" si="97"/>
        <v>1508.203266055046</v>
      </c>
      <c r="K259" s="4"/>
      <c r="L259" s="4" t="str">
        <f t="shared" si="109"/>
        <v>SI</v>
      </c>
      <c r="N259" s="23">
        <v>39</v>
      </c>
      <c r="O259" s="22" t="s">
        <v>69</v>
      </c>
      <c r="P259" s="23" t="s">
        <v>4</v>
      </c>
      <c r="Q259" s="23">
        <v>1</v>
      </c>
      <c r="R259" s="24">
        <f t="shared" si="98"/>
        <v>1700</v>
      </c>
      <c r="S259" s="25">
        <v>2023</v>
      </c>
      <c r="T259" s="52">
        <f t="shared" si="99"/>
        <v>0.94049279404927943</v>
      </c>
      <c r="U259" s="40" t="str">
        <f t="shared" si="91"/>
        <v>SI</v>
      </c>
      <c r="V259" s="23">
        <v>39</v>
      </c>
      <c r="W259" s="26" t="s">
        <v>69</v>
      </c>
      <c r="X259" s="23" t="s">
        <v>4</v>
      </c>
      <c r="Y259" s="23">
        <v>1</v>
      </c>
      <c r="Z259" s="24">
        <f t="shared" si="100"/>
        <v>1784.0336134453783</v>
      </c>
      <c r="AA259" s="25">
        <v>2123</v>
      </c>
      <c r="AB259" s="52">
        <f t="shared" si="101"/>
        <v>0.98698279869827987</v>
      </c>
      <c r="AC259" s="40" t="str">
        <f t="shared" si="92"/>
        <v>SI</v>
      </c>
      <c r="AD259" s="23">
        <v>39</v>
      </c>
      <c r="AE259" s="26" t="s">
        <v>69</v>
      </c>
      <c r="AF259" s="23" t="s">
        <v>4</v>
      </c>
      <c r="AG259" s="23">
        <v>1</v>
      </c>
      <c r="AH259" s="24">
        <f t="shared" si="102"/>
        <v>1807.5630252100841</v>
      </c>
      <c r="AI259" s="25">
        <v>2151</v>
      </c>
      <c r="AJ259" s="40" t="str">
        <f t="shared" si="93"/>
        <v>SI</v>
      </c>
      <c r="AL259" s="53">
        <f t="shared" si="103"/>
        <v>1700</v>
      </c>
      <c r="AM259" s="54">
        <f t="shared" si="104"/>
        <v>208.22000000000003</v>
      </c>
      <c r="AO259" s="53">
        <f t="shared" si="107"/>
        <v>1604.1016330275229</v>
      </c>
      <c r="AP259" s="53">
        <f t="shared" si="108"/>
        <v>1604.1016330275229</v>
      </c>
      <c r="AQ259" s="55">
        <f t="shared" si="105"/>
        <v>304.77931027522936</v>
      </c>
      <c r="AR259" s="53">
        <f t="shared" si="106"/>
        <v>1908.8809433027523</v>
      </c>
      <c r="AT259" s="53"/>
      <c r="AU259" s="53"/>
      <c r="AV259" s="53"/>
      <c r="AW259" s="53"/>
    </row>
    <row r="260" spans="2:49" ht="46.5" customHeight="1" thickBot="1" x14ac:dyDescent="0.3">
      <c r="B260" s="49">
        <v>249</v>
      </c>
      <c r="C260" s="62" t="s">
        <v>70</v>
      </c>
      <c r="D260" s="3" t="s">
        <v>4</v>
      </c>
      <c r="E260" s="3">
        <v>1</v>
      </c>
      <c r="F260" s="2" t="s">
        <v>70</v>
      </c>
      <c r="G260" s="3" t="s">
        <v>4</v>
      </c>
      <c r="H260" s="42" t="str">
        <f t="shared" si="90"/>
        <v>SI</v>
      </c>
      <c r="I260" s="4">
        <v>2306.7600000000002</v>
      </c>
      <c r="J260" s="4">
        <f t="shared" si="97"/>
        <v>2332.1555229357805</v>
      </c>
      <c r="K260" s="4"/>
      <c r="L260" s="4" t="str">
        <f t="shared" si="109"/>
        <v>SI</v>
      </c>
      <c r="N260" s="23">
        <v>40</v>
      </c>
      <c r="O260" s="22" t="s">
        <v>70</v>
      </c>
      <c r="P260" s="23" t="s">
        <v>4</v>
      </c>
      <c r="Q260" s="23">
        <v>1</v>
      </c>
      <c r="R260" s="24">
        <f t="shared" si="98"/>
        <v>2624.3697478991598</v>
      </c>
      <c r="S260" s="25">
        <v>3123</v>
      </c>
      <c r="T260" s="52">
        <f t="shared" si="99"/>
        <v>0.94066265060240961</v>
      </c>
      <c r="U260" s="40" t="str">
        <f t="shared" si="91"/>
        <v>SI</v>
      </c>
      <c r="V260" s="23">
        <v>40</v>
      </c>
      <c r="W260" s="26" t="s">
        <v>70</v>
      </c>
      <c r="X260" s="23" t="s">
        <v>4</v>
      </c>
      <c r="Y260" s="23">
        <v>1</v>
      </c>
      <c r="Z260" s="24">
        <f t="shared" si="100"/>
        <v>2753.7815126050423</v>
      </c>
      <c r="AA260" s="25">
        <v>3277</v>
      </c>
      <c r="AB260" s="52">
        <f t="shared" si="101"/>
        <v>0.98704819277108435</v>
      </c>
      <c r="AC260" s="40" t="str">
        <f t="shared" si="92"/>
        <v>SI</v>
      </c>
      <c r="AD260" s="23">
        <v>40</v>
      </c>
      <c r="AE260" s="26" t="s">
        <v>70</v>
      </c>
      <c r="AF260" s="23" t="s">
        <v>4</v>
      </c>
      <c r="AG260" s="23">
        <v>1</v>
      </c>
      <c r="AH260" s="24">
        <f t="shared" si="102"/>
        <v>2789.9159663865548</v>
      </c>
      <c r="AI260" s="25">
        <v>3320</v>
      </c>
      <c r="AJ260" s="40" t="str">
        <f t="shared" si="93"/>
        <v>SI</v>
      </c>
      <c r="AL260" s="53">
        <f t="shared" si="103"/>
        <v>2624.3697478991598</v>
      </c>
      <c r="AM260" s="54">
        <f t="shared" si="104"/>
        <v>317.60974789915963</v>
      </c>
      <c r="AO260" s="53">
        <f t="shared" si="107"/>
        <v>2478.2626354174699</v>
      </c>
      <c r="AP260" s="53">
        <f t="shared" si="108"/>
        <v>2478.2626354174699</v>
      </c>
      <c r="AQ260" s="55">
        <f t="shared" si="105"/>
        <v>470.86990072931928</v>
      </c>
      <c r="AR260" s="53">
        <f t="shared" si="106"/>
        <v>2949.1325361467893</v>
      </c>
      <c r="AT260" s="53"/>
      <c r="AU260" s="53"/>
      <c r="AV260" s="53"/>
      <c r="AW260" s="53"/>
    </row>
    <row r="261" spans="2:49" ht="46.5" customHeight="1" thickBot="1" x14ac:dyDescent="0.3">
      <c r="B261" s="49">
        <v>250</v>
      </c>
      <c r="C261" s="62" t="s">
        <v>88</v>
      </c>
      <c r="D261" s="3" t="s">
        <v>4</v>
      </c>
      <c r="E261" s="3">
        <v>1</v>
      </c>
      <c r="F261" s="2" t="s">
        <v>88</v>
      </c>
      <c r="G261" s="3" t="s">
        <v>4</v>
      </c>
      <c r="H261" s="42" t="str">
        <f t="shared" si="90"/>
        <v>SI</v>
      </c>
      <c r="I261" s="4">
        <v>30920.36</v>
      </c>
      <c r="J261" s="4">
        <f t="shared" si="97"/>
        <v>31260.767633027528</v>
      </c>
      <c r="K261" s="4"/>
      <c r="L261" s="4" t="str">
        <f t="shared" si="109"/>
        <v>SI</v>
      </c>
      <c r="N261" s="23">
        <v>56</v>
      </c>
      <c r="O261" s="22" t="s">
        <v>88</v>
      </c>
      <c r="P261" s="23" t="s">
        <v>4</v>
      </c>
      <c r="Q261" s="23">
        <v>1</v>
      </c>
      <c r="R261" s="24">
        <f t="shared" si="98"/>
        <v>44416.806722689078</v>
      </c>
      <c r="S261" s="25">
        <v>52856</v>
      </c>
      <c r="T261" s="52">
        <f t="shared" si="99"/>
        <v>0.94059864042424457</v>
      </c>
      <c r="U261" s="40" t="str">
        <f t="shared" si="91"/>
        <v>SI</v>
      </c>
      <c r="V261" s="23">
        <v>56</v>
      </c>
      <c r="W261" s="26" t="s">
        <v>88</v>
      </c>
      <c r="X261" s="23" t="s">
        <v>4</v>
      </c>
      <c r="Y261" s="23">
        <v>1</v>
      </c>
      <c r="Z261" s="24">
        <f t="shared" si="100"/>
        <v>46607.563025210089</v>
      </c>
      <c r="AA261" s="25">
        <v>55463</v>
      </c>
      <c r="AB261" s="52">
        <f t="shared" si="101"/>
        <v>0.98699149375378159</v>
      </c>
      <c r="AC261" s="40" t="str">
        <f t="shared" si="92"/>
        <v>SI</v>
      </c>
      <c r="AD261" s="23">
        <v>56</v>
      </c>
      <c r="AE261" s="26" t="s">
        <v>88</v>
      </c>
      <c r="AF261" s="23" t="s">
        <v>4</v>
      </c>
      <c r="AG261" s="23">
        <v>1</v>
      </c>
      <c r="AH261" s="24">
        <f t="shared" si="102"/>
        <v>47221.848739495799</v>
      </c>
      <c r="AI261" s="25">
        <v>56194</v>
      </c>
      <c r="AJ261" s="40" t="str">
        <f t="shared" si="93"/>
        <v>SI</v>
      </c>
      <c r="AL261" s="53">
        <f t="shared" si="103"/>
        <v>44416.806722689078</v>
      </c>
      <c r="AM261" s="54">
        <f t="shared" si="104"/>
        <v>13496.446722689077</v>
      </c>
      <c r="AO261" s="53">
        <f t="shared" si="107"/>
        <v>37838.787177858307</v>
      </c>
      <c r="AP261" s="53">
        <f t="shared" si="108"/>
        <v>37838.787177858307</v>
      </c>
      <c r="AQ261" s="55">
        <f t="shared" si="105"/>
        <v>7189.3695637930787</v>
      </c>
      <c r="AR261" s="53">
        <f t="shared" si="106"/>
        <v>45028.156741651386</v>
      </c>
      <c r="AT261" s="53"/>
      <c r="AU261" s="53"/>
      <c r="AV261" s="53"/>
      <c r="AW261" s="53"/>
    </row>
    <row r="262" spans="2:49" ht="46.5" customHeight="1" thickBot="1" x14ac:dyDescent="0.3">
      <c r="B262" s="49">
        <v>251</v>
      </c>
      <c r="C262" s="62" t="s">
        <v>89</v>
      </c>
      <c r="D262" s="3" t="s">
        <v>4</v>
      </c>
      <c r="E262" s="3">
        <v>1</v>
      </c>
      <c r="F262" s="2" t="s">
        <v>89</v>
      </c>
      <c r="G262" s="3" t="s">
        <v>4</v>
      </c>
      <c r="H262" s="42" t="str">
        <f t="shared" si="90"/>
        <v>SI</v>
      </c>
      <c r="I262" s="4">
        <v>1899.74</v>
      </c>
      <c r="J262" s="4">
        <f t="shared" si="97"/>
        <v>1920.6545688073397</v>
      </c>
      <c r="K262" s="4"/>
      <c r="L262" s="4" t="str">
        <f t="shared" si="109"/>
        <v>SI</v>
      </c>
      <c r="N262" s="23">
        <v>57</v>
      </c>
      <c r="O262" s="22" t="s">
        <v>89</v>
      </c>
      <c r="P262" s="23" t="s">
        <v>4</v>
      </c>
      <c r="Q262" s="23">
        <v>1</v>
      </c>
      <c r="R262" s="24">
        <f t="shared" si="98"/>
        <v>2761.3445378151264</v>
      </c>
      <c r="S262" s="25">
        <v>3286</v>
      </c>
      <c r="T262" s="52">
        <f t="shared" si="99"/>
        <v>0.94073862009733755</v>
      </c>
      <c r="U262" s="40" t="str">
        <f t="shared" si="91"/>
        <v>SI</v>
      </c>
      <c r="V262" s="23">
        <v>57</v>
      </c>
      <c r="W262" s="26" t="s">
        <v>89</v>
      </c>
      <c r="X262" s="23" t="s">
        <v>4</v>
      </c>
      <c r="Y262" s="23">
        <v>1</v>
      </c>
      <c r="Z262" s="24">
        <f t="shared" si="100"/>
        <v>2897.4789915966389</v>
      </c>
      <c r="AA262" s="25">
        <v>3448</v>
      </c>
      <c r="AB262" s="52">
        <f t="shared" si="101"/>
        <v>0.98711709132550818</v>
      </c>
      <c r="AC262" s="40" t="str">
        <f t="shared" si="92"/>
        <v>SI</v>
      </c>
      <c r="AD262" s="23">
        <v>57</v>
      </c>
      <c r="AE262" s="26" t="s">
        <v>89</v>
      </c>
      <c r="AF262" s="23" t="s">
        <v>4</v>
      </c>
      <c r="AG262" s="23">
        <v>1</v>
      </c>
      <c r="AH262" s="24">
        <f t="shared" si="102"/>
        <v>2935.294117647059</v>
      </c>
      <c r="AI262" s="25">
        <v>3493</v>
      </c>
      <c r="AJ262" s="40" t="str">
        <f t="shared" si="93"/>
        <v>SI</v>
      </c>
      <c r="AL262" s="53">
        <f t="shared" si="103"/>
        <v>2761.3445378151264</v>
      </c>
      <c r="AM262" s="54">
        <f t="shared" si="104"/>
        <v>861.60453781512638</v>
      </c>
      <c r="AO262" s="53">
        <f t="shared" si="107"/>
        <v>2340.9995533112333</v>
      </c>
      <c r="AP262" s="53">
        <f t="shared" si="108"/>
        <v>2340.9995533112333</v>
      </c>
      <c r="AQ262" s="55">
        <f t="shared" si="105"/>
        <v>444.78991512913433</v>
      </c>
      <c r="AR262" s="53">
        <f t="shared" si="106"/>
        <v>2785.7894684403677</v>
      </c>
      <c r="AT262" s="53"/>
      <c r="AU262" s="53"/>
      <c r="AV262" s="53"/>
      <c r="AW262" s="53"/>
    </row>
    <row r="263" spans="2:49" ht="46.5" customHeight="1" thickBot="1" x14ac:dyDescent="0.3">
      <c r="B263" s="49">
        <v>252</v>
      </c>
      <c r="C263" s="62" t="s">
        <v>90</v>
      </c>
      <c r="D263" s="3" t="s">
        <v>4</v>
      </c>
      <c r="E263" s="3">
        <v>1</v>
      </c>
      <c r="F263" s="2" t="s">
        <v>90</v>
      </c>
      <c r="G263" s="3" t="s">
        <v>4</v>
      </c>
      <c r="H263" s="42" t="str">
        <f t="shared" ref="H263:H326" si="110">IF(G263=D263,"SI","NO")</f>
        <v>SI</v>
      </c>
      <c r="I263" s="4">
        <v>1676.02</v>
      </c>
      <c r="J263" s="4">
        <f t="shared" si="97"/>
        <v>1694.4715963302754</v>
      </c>
      <c r="K263" s="4"/>
      <c r="L263" s="4" t="str">
        <f t="shared" si="109"/>
        <v>SI</v>
      </c>
      <c r="N263" s="23">
        <v>58</v>
      </c>
      <c r="O263" s="22" t="s">
        <v>90</v>
      </c>
      <c r="P263" s="23" t="s">
        <v>4</v>
      </c>
      <c r="Q263" s="23">
        <v>1</v>
      </c>
      <c r="R263" s="24">
        <f t="shared" si="98"/>
        <v>2401.6806722689075</v>
      </c>
      <c r="S263" s="25">
        <v>2858</v>
      </c>
      <c r="T263" s="52">
        <f t="shared" si="99"/>
        <v>0.94044093451793354</v>
      </c>
      <c r="U263" s="40" t="str">
        <f t="shared" si="91"/>
        <v>SI</v>
      </c>
      <c r="V263" s="23">
        <v>58</v>
      </c>
      <c r="W263" s="26" t="s">
        <v>90</v>
      </c>
      <c r="X263" s="23" t="s">
        <v>4</v>
      </c>
      <c r="Y263" s="23">
        <v>1</v>
      </c>
      <c r="Z263" s="24">
        <f t="shared" si="100"/>
        <v>2520.1680672268908</v>
      </c>
      <c r="AA263" s="25">
        <v>2999</v>
      </c>
      <c r="AB263" s="52">
        <f t="shared" si="101"/>
        <v>0.98683777558407371</v>
      </c>
      <c r="AC263" s="40" t="str">
        <f t="shared" si="92"/>
        <v>SI</v>
      </c>
      <c r="AD263" s="23">
        <v>58</v>
      </c>
      <c r="AE263" s="26" t="s">
        <v>90</v>
      </c>
      <c r="AF263" s="23" t="s">
        <v>4</v>
      </c>
      <c r="AG263" s="23">
        <v>1</v>
      </c>
      <c r="AH263" s="24">
        <f t="shared" si="102"/>
        <v>2553.7815126050423</v>
      </c>
      <c r="AI263" s="25">
        <v>3039</v>
      </c>
      <c r="AJ263" s="40" t="str">
        <f t="shared" si="93"/>
        <v>SI</v>
      </c>
      <c r="AL263" s="53">
        <f t="shared" si="103"/>
        <v>2401.6806722689075</v>
      </c>
      <c r="AM263" s="54">
        <f t="shared" si="104"/>
        <v>725.66067226890755</v>
      </c>
      <c r="AO263" s="53">
        <f t="shared" si="107"/>
        <v>2048.0761342995916</v>
      </c>
      <c r="AP263" s="53">
        <f t="shared" si="108"/>
        <v>2048.0761342995916</v>
      </c>
      <c r="AQ263" s="55">
        <f t="shared" si="105"/>
        <v>389.13446551692238</v>
      </c>
      <c r="AR263" s="53">
        <f t="shared" si="106"/>
        <v>2437.2105998165139</v>
      </c>
      <c r="AT263" s="53"/>
      <c r="AU263" s="53"/>
      <c r="AV263" s="53"/>
      <c r="AW263" s="53"/>
    </row>
    <row r="264" spans="2:49" ht="46.5" customHeight="1" thickBot="1" x14ac:dyDescent="0.3">
      <c r="B264" s="49">
        <v>253</v>
      </c>
      <c r="C264" s="62" t="s">
        <v>91</v>
      </c>
      <c r="D264" s="3" t="s">
        <v>4</v>
      </c>
      <c r="E264" s="3">
        <v>1</v>
      </c>
      <c r="F264" s="2" t="s">
        <v>91</v>
      </c>
      <c r="G264" s="3" t="s">
        <v>4</v>
      </c>
      <c r="H264" s="42" t="str">
        <f t="shared" si="110"/>
        <v>SI</v>
      </c>
      <c r="I264" s="4">
        <v>17163.46</v>
      </c>
      <c r="J264" s="4">
        <f t="shared" si="97"/>
        <v>17352.415522935782</v>
      </c>
      <c r="K264" s="4"/>
      <c r="L264" s="4" t="str">
        <f t="shared" si="109"/>
        <v>SI</v>
      </c>
      <c r="N264" s="23">
        <v>59</v>
      </c>
      <c r="O264" s="22" t="s">
        <v>91</v>
      </c>
      <c r="P264" s="23" t="s">
        <v>4</v>
      </c>
      <c r="Q264" s="23">
        <v>1</v>
      </c>
      <c r="R264" s="24">
        <f t="shared" si="98"/>
        <v>25210.084033613446</v>
      </c>
      <c r="S264" s="25">
        <v>30000</v>
      </c>
      <c r="T264" s="52">
        <f t="shared" si="99"/>
        <v>0.94058629879291422</v>
      </c>
      <c r="U264" s="40" t="str">
        <f t="shared" si="91"/>
        <v>SI</v>
      </c>
      <c r="V264" s="23">
        <v>59</v>
      </c>
      <c r="W264" s="26" t="s">
        <v>91</v>
      </c>
      <c r="X264" s="23" t="s">
        <v>4</v>
      </c>
      <c r="Y264" s="23">
        <v>1</v>
      </c>
      <c r="Z264" s="24">
        <f t="shared" si="100"/>
        <v>26453.781512605045</v>
      </c>
      <c r="AA264" s="25">
        <v>31480</v>
      </c>
      <c r="AB264" s="52">
        <f t="shared" si="101"/>
        <v>0.98698855620003134</v>
      </c>
      <c r="AC264" s="40" t="str">
        <f t="shared" si="92"/>
        <v>SI</v>
      </c>
      <c r="AD264" s="23">
        <v>59</v>
      </c>
      <c r="AE264" s="26" t="s">
        <v>91</v>
      </c>
      <c r="AF264" s="23" t="s">
        <v>4</v>
      </c>
      <c r="AG264" s="23">
        <v>1</v>
      </c>
      <c r="AH264" s="24">
        <f t="shared" si="102"/>
        <v>26802.521008403364</v>
      </c>
      <c r="AI264" s="25">
        <v>31895</v>
      </c>
      <c r="AJ264" s="40" t="str">
        <f t="shared" si="93"/>
        <v>SI</v>
      </c>
      <c r="AL264" s="53">
        <f t="shared" si="103"/>
        <v>25210.084033613446</v>
      </c>
      <c r="AM264" s="54">
        <f t="shared" si="104"/>
        <v>8046.624033613447</v>
      </c>
      <c r="AO264" s="53">
        <f t="shared" si="107"/>
        <v>21281.249778274614</v>
      </c>
      <c r="AP264" s="53">
        <f t="shared" si="108"/>
        <v>21281.249778274614</v>
      </c>
      <c r="AQ264" s="55">
        <f t="shared" si="105"/>
        <v>4043.4374578721768</v>
      </c>
      <c r="AR264" s="53">
        <f t="shared" si="106"/>
        <v>25324.68723614679</v>
      </c>
      <c r="AT264" s="53"/>
      <c r="AU264" s="53"/>
      <c r="AV264" s="53"/>
      <c r="AW264" s="53"/>
    </row>
    <row r="265" spans="2:49" ht="46.5" customHeight="1" thickBot="1" x14ac:dyDescent="0.3">
      <c r="B265" s="49">
        <v>254</v>
      </c>
      <c r="C265" s="62" t="s">
        <v>92</v>
      </c>
      <c r="D265" s="3" t="s">
        <v>4</v>
      </c>
      <c r="E265" s="3">
        <v>1</v>
      </c>
      <c r="F265" s="2" t="s">
        <v>92</v>
      </c>
      <c r="G265" s="3" t="s">
        <v>4</v>
      </c>
      <c r="H265" s="42" t="str">
        <f t="shared" si="110"/>
        <v>SI</v>
      </c>
      <c r="I265" s="4">
        <v>12302.72</v>
      </c>
      <c r="J265" s="4">
        <f t="shared" si="97"/>
        <v>12438.162788990827</v>
      </c>
      <c r="K265" s="4"/>
      <c r="L265" s="4" t="str">
        <f t="shared" si="109"/>
        <v>SI</v>
      </c>
      <c r="N265" s="23">
        <v>60</v>
      </c>
      <c r="O265" s="22" t="s">
        <v>92</v>
      </c>
      <c r="P265" s="23" t="s">
        <v>4</v>
      </c>
      <c r="Q265" s="23">
        <v>1</v>
      </c>
      <c r="R265" s="24">
        <f t="shared" si="98"/>
        <v>18007.563025210085</v>
      </c>
      <c r="S265" s="25">
        <v>21429</v>
      </c>
      <c r="T265" s="52">
        <f t="shared" si="99"/>
        <v>0.94061100869107195</v>
      </c>
      <c r="U265" s="40" t="str">
        <f t="shared" si="91"/>
        <v>SI</v>
      </c>
      <c r="V265" s="23">
        <v>60</v>
      </c>
      <c r="W265" s="26" t="s">
        <v>92</v>
      </c>
      <c r="X265" s="23" t="s">
        <v>4</v>
      </c>
      <c r="Y265" s="23">
        <v>1</v>
      </c>
      <c r="Z265" s="24">
        <f t="shared" si="100"/>
        <v>18895.798319327732</v>
      </c>
      <c r="AA265" s="25">
        <v>22486</v>
      </c>
      <c r="AB265" s="52">
        <f t="shared" si="101"/>
        <v>0.9870072864542182</v>
      </c>
      <c r="AC265" s="40" t="str">
        <f t="shared" si="92"/>
        <v>SI</v>
      </c>
      <c r="AD265" s="23">
        <v>60</v>
      </c>
      <c r="AE265" s="26" t="s">
        <v>92</v>
      </c>
      <c r="AF265" s="23" t="s">
        <v>4</v>
      </c>
      <c r="AG265" s="23">
        <v>1</v>
      </c>
      <c r="AH265" s="24">
        <f t="shared" si="102"/>
        <v>19144.537815126052</v>
      </c>
      <c r="AI265" s="25">
        <v>22782</v>
      </c>
      <c r="AJ265" s="40" t="str">
        <f t="shared" si="93"/>
        <v>SI</v>
      </c>
      <c r="AL265" s="53">
        <f t="shared" si="103"/>
        <v>18007.563025210085</v>
      </c>
      <c r="AM265" s="54">
        <f t="shared" si="104"/>
        <v>5704.8430252100861</v>
      </c>
      <c r="AO265" s="53">
        <f t="shared" si="107"/>
        <v>15222.862907100456</v>
      </c>
      <c r="AP265" s="53">
        <f t="shared" si="108"/>
        <v>15222.862907100456</v>
      </c>
      <c r="AQ265" s="55">
        <f t="shared" si="105"/>
        <v>2892.3439523490865</v>
      </c>
      <c r="AR265" s="53">
        <f t="shared" si="106"/>
        <v>18115.206859449543</v>
      </c>
      <c r="AT265" s="53"/>
      <c r="AU265" s="53"/>
      <c r="AV265" s="53"/>
      <c r="AW265" s="53"/>
    </row>
    <row r="266" spans="2:49" ht="46.5" customHeight="1" thickBot="1" x14ac:dyDescent="0.3">
      <c r="B266" s="49">
        <v>255</v>
      </c>
      <c r="C266" s="62" t="s">
        <v>93</v>
      </c>
      <c r="D266" s="3" t="s">
        <v>4</v>
      </c>
      <c r="E266" s="3">
        <v>1</v>
      </c>
      <c r="F266" s="2" t="s">
        <v>93</v>
      </c>
      <c r="G266" s="3" t="s">
        <v>4</v>
      </c>
      <c r="H266" s="42" t="str">
        <f t="shared" si="110"/>
        <v>SI</v>
      </c>
      <c r="I266" s="4">
        <v>8163.9</v>
      </c>
      <c r="J266" s="4">
        <f t="shared" si="97"/>
        <v>8253.7777981651379</v>
      </c>
      <c r="K266" s="4"/>
      <c r="L266" s="4" t="str">
        <f t="shared" si="109"/>
        <v>SI</v>
      </c>
      <c r="N266" s="23">
        <v>61</v>
      </c>
      <c r="O266" s="22" t="s">
        <v>93</v>
      </c>
      <c r="P266" s="23" t="s">
        <v>4</v>
      </c>
      <c r="Q266" s="23">
        <v>1</v>
      </c>
      <c r="R266" s="24">
        <f t="shared" si="98"/>
        <v>12004.20168067227</v>
      </c>
      <c r="S266" s="25">
        <v>14285</v>
      </c>
      <c r="T266" s="52">
        <f t="shared" si="99"/>
        <v>0.94060709817607169</v>
      </c>
      <c r="U266" s="40" t="str">
        <f t="shared" si="91"/>
        <v>SI</v>
      </c>
      <c r="V266" s="23">
        <v>61</v>
      </c>
      <c r="W266" s="26" t="s">
        <v>93</v>
      </c>
      <c r="X266" s="23" t="s">
        <v>4</v>
      </c>
      <c r="Y266" s="23">
        <v>1</v>
      </c>
      <c r="Z266" s="24">
        <f t="shared" si="100"/>
        <v>12596.638655462186</v>
      </c>
      <c r="AA266" s="25">
        <v>14990</v>
      </c>
      <c r="AB266" s="52">
        <f t="shared" si="101"/>
        <v>0.98702837953512867</v>
      </c>
      <c r="AC266" s="40" t="str">
        <f t="shared" si="92"/>
        <v>SI</v>
      </c>
      <c r="AD266" s="23">
        <v>61</v>
      </c>
      <c r="AE266" s="26" t="s">
        <v>93</v>
      </c>
      <c r="AF266" s="23" t="s">
        <v>4</v>
      </c>
      <c r="AG266" s="23">
        <v>1</v>
      </c>
      <c r="AH266" s="24">
        <f t="shared" si="102"/>
        <v>12762.18487394958</v>
      </c>
      <c r="AI266" s="25">
        <v>15187</v>
      </c>
      <c r="AJ266" s="40" t="str">
        <f t="shared" si="93"/>
        <v>SI</v>
      </c>
      <c r="AL266" s="53">
        <f t="shared" si="103"/>
        <v>12004.20168067227</v>
      </c>
      <c r="AM266" s="54">
        <f t="shared" si="104"/>
        <v>3840.3016806722699</v>
      </c>
      <c r="AO266" s="53">
        <f t="shared" si="107"/>
        <v>10128.989739418703</v>
      </c>
      <c r="AP266" s="53">
        <f t="shared" si="108"/>
        <v>10128.989739418703</v>
      </c>
      <c r="AQ266" s="55">
        <f t="shared" si="105"/>
        <v>1924.5080504895536</v>
      </c>
      <c r="AR266" s="53">
        <f t="shared" si="106"/>
        <v>12053.497789908257</v>
      </c>
      <c r="AT266" s="53"/>
      <c r="AU266" s="53"/>
      <c r="AV266" s="53"/>
      <c r="AW266" s="53"/>
    </row>
    <row r="267" spans="2:49" ht="46.5" customHeight="1" thickBot="1" x14ac:dyDescent="0.3">
      <c r="B267" s="49">
        <v>256</v>
      </c>
      <c r="C267" s="62" t="s">
        <v>96</v>
      </c>
      <c r="D267" s="3" t="s">
        <v>4</v>
      </c>
      <c r="E267" s="3">
        <v>1</v>
      </c>
      <c r="F267" s="2" t="s">
        <v>97</v>
      </c>
      <c r="G267" s="3" t="s">
        <v>4</v>
      </c>
      <c r="H267" s="42" t="str">
        <f t="shared" si="110"/>
        <v>SI</v>
      </c>
      <c r="I267" s="4">
        <v>5702.98</v>
      </c>
      <c r="J267" s="4">
        <f t="shared" si="97"/>
        <v>5765.7651009174315</v>
      </c>
      <c r="K267" s="4"/>
      <c r="L267" s="4" t="str">
        <f t="shared" si="109"/>
        <v>OJO</v>
      </c>
      <c r="N267" s="23">
        <v>64</v>
      </c>
      <c r="O267" s="22" t="s">
        <v>96</v>
      </c>
      <c r="P267" s="23" t="s">
        <v>4</v>
      </c>
      <c r="Q267" s="23">
        <v>1</v>
      </c>
      <c r="R267" s="24">
        <f t="shared" si="98"/>
        <v>8402.5210084033624</v>
      </c>
      <c r="S267" s="25">
        <v>9999</v>
      </c>
      <c r="T267" s="52">
        <f t="shared" si="99"/>
        <v>0.94063969896519284</v>
      </c>
      <c r="U267" s="40" t="str">
        <f t="shared" si="91"/>
        <v>SI</v>
      </c>
      <c r="V267" s="23">
        <v>64</v>
      </c>
      <c r="W267" s="26" t="s">
        <v>96</v>
      </c>
      <c r="X267" s="23" t="s">
        <v>4</v>
      </c>
      <c r="Y267" s="23">
        <v>1</v>
      </c>
      <c r="Z267" s="24">
        <f t="shared" si="100"/>
        <v>8816.8067226890762</v>
      </c>
      <c r="AA267" s="25">
        <v>10492</v>
      </c>
      <c r="AB267" s="52">
        <f t="shared" si="101"/>
        <v>0.98701787394167451</v>
      </c>
      <c r="AC267" s="40" t="str">
        <f t="shared" si="92"/>
        <v>SI</v>
      </c>
      <c r="AD267" s="23">
        <v>64</v>
      </c>
      <c r="AE267" s="26" t="s">
        <v>96</v>
      </c>
      <c r="AF267" s="23" t="s">
        <v>4</v>
      </c>
      <c r="AG267" s="23">
        <v>1</v>
      </c>
      <c r="AH267" s="24">
        <f t="shared" si="102"/>
        <v>8932.773109243697</v>
      </c>
      <c r="AI267" s="25">
        <v>10630</v>
      </c>
      <c r="AJ267" s="40" t="str">
        <f t="shared" si="93"/>
        <v>SI</v>
      </c>
      <c r="AL267" s="53">
        <f t="shared" si="103"/>
        <v>8402.5210084033624</v>
      </c>
      <c r="AM267" s="54">
        <f t="shared" si="104"/>
        <v>2699.5410084033629</v>
      </c>
      <c r="AO267" s="53">
        <f t="shared" si="107"/>
        <v>7084.143054660397</v>
      </c>
      <c r="AP267" s="53">
        <f t="shared" si="108"/>
        <v>7084.143054660397</v>
      </c>
      <c r="AQ267" s="55">
        <f t="shared" si="105"/>
        <v>1345.9871803854755</v>
      </c>
      <c r="AR267" s="53">
        <f t="shared" si="106"/>
        <v>8430.1302350458718</v>
      </c>
      <c r="AT267" s="53"/>
      <c r="AU267" s="53"/>
      <c r="AV267" s="53"/>
      <c r="AW267" s="53"/>
    </row>
    <row r="268" spans="2:49" ht="46.5" customHeight="1" thickBot="1" x14ac:dyDescent="0.3">
      <c r="B268" s="49">
        <v>257</v>
      </c>
      <c r="C268" s="62" t="s">
        <v>98</v>
      </c>
      <c r="D268" s="3" t="s">
        <v>4</v>
      </c>
      <c r="E268" s="3">
        <v>1</v>
      </c>
      <c r="F268" s="2" t="s">
        <v>98</v>
      </c>
      <c r="G268" s="3" t="s">
        <v>4</v>
      </c>
      <c r="H268" s="42" t="str">
        <f t="shared" si="110"/>
        <v>SI</v>
      </c>
      <c r="I268" s="4">
        <v>4416.12</v>
      </c>
      <c r="J268" s="4">
        <f t="shared" si="97"/>
        <v>4464.7378348623861</v>
      </c>
      <c r="K268" s="4"/>
      <c r="L268" s="4" t="str">
        <f t="shared" si="109"/>
        <v>SI</v>
      </c>
      <c r="N268" s="23">
        <v>65</v>
      </c>
      <c r="O268" s="22" t="s">
        <v>98</v>
      </c>
      <c r="P268" s="23" t="s">
        <v>4</v>
      </c>
      <c r="Q268" s="23">
        <v>1</v>
      </c>
      <c r="R268" s="24">
        <f t="shared" si="98"/>
        <v>7202.5210084033615</v>
      </c>
      <c r="S268" s="25">
        <v>8571</v>
      </c>
      <c r="T268" s="52">
        <f t="shared" si="99"/>
        <v>0.94062774363476731</v>
      </c>
      <c r="U268" s="40" t="str">
        <f t="shared" si="91"/>
        <v>SI</v>
      </c>
      <c r="V268" s="23">
        <v>65</v>
      </c>
      <c r="W268" s="26" t="s">
        <v>98</v>
      </c>
      <c r="X268" s="23" t="s">
        <v>4</v>
      </c>
      <c r="Y268" s="23">
        <v>1</v>
      </c>
      <c r="Z268" s="24">
        <f t="shared" si="100"/>
        <v>7557.9831932773113</v>
      </c>
      <c r="AA268" s="25">
        <v>8994</v>
      </c>
      <c r="AB268" s="52">
        <f t="shared" si="101"/>
        <v>0.98705004389815632</v>
      </c>
      <c r="AC268" s="40" t="str">
        <f t="shared" si="92"/>
        <v>SI</v>
      </c>
      <c r="AD268" s="23">
        <v>65</v>
      </c>
      <c r="AE268" s="26" t="s">
        <v>98</v>
      </c>
      <c r="AF268" s="23" t="s">
        <v>4</v>
      </c>
      <c r="AG268" s="23">
        <v>1</v>
      </c>
      <c r="AH268" s="24">
        <f t="shared" si="102"/>
        <v>7657.1428571428578</v>
      </c>
      <c r="AI268" s="25">
        <v>9112</v>
      </c>
      <c r="AJ268" s="40" t="str">
        <f t="shared" si="93"/>
        <v>SI</v>
      </c>
      <c r="AL268" s="53">
        <f t="shared" si="103"/>
        <v>7202.5210084033615</v>
      </c>
      <c r="AM268" s="54">
        <f t="shared" si="104"/>
        <v>2786.4010084033616</v>
      </c>
      <c r="AO268" s="53">
        <f t="shared" si="107"/>
        <v>5833.6294216328733</v>
      </c>
      <c r="AP268" s="53">
        <f t="shared" si="108"/>
        <v>5833.6294216328733</v>
      </c>
      <c r="AQ268" s="55">
        <f t="shared" si="105"/>
        <v>1108.389590110246</v>
      </c>
      <c r="AR268" s="53">
        <f t="shared" si="106"/>
        <v>6942.0190117431193</v>
      </c>
      <c r="AT268" s="53"/>
      <c r="AU268" s="53"/>
      <c r="AV268" s="53"/>
      <c r="AW268" s="53"/>
    </row>
    <row r="269" spans="2:49" ht="46.5" customHeight="1" thickBot="1" x14ac:dyDescent="0.3">
      <c r="B269" s="49">
        <v>258</v>
      </c>
      <c r="C269" s="62" t="s">
        <v>99</v>
      </c>
      <c r="D269" s="3" t="s">
        <v>4</v>
      </c>
      <c r="E269" s="3">
        <v>1</v>
      </c>
      <c r="F269" s="2" t="s">
        <v>99</v>
      </c>
      <c r="G269" s="3" t="s">
        <v>4</v>
      </c>
      <c r="H269" s="42" t="str">
        <f t="shared" si="110"/>
        <v>SI</v>
      </c>
      <c r="I269" s="4">
        <v>9773.18</v>
      </c>
      <c r="J269" s="4">
        <f t="shared" si="97"/>
        <v>9880.7746422018354</v>
      </c>
      <c r="K269" s="4"/>
      <c r="L269" s="4" t="str">
        <f t="shared" si="109"/>
        <v>SI</v>
      </c>
      <c r="N269" s="23">
        <v>66</v>
      </c>
      <c r="O269" s="22" t="s">
        <v>99</v>
      </c>
      <c r="P269" s="23" t="s">
        <v>4</v>
      </c>
      <c r="Q269" s="23">
        <v>1</v>
      </c>
      <c r="R269" s="24">
        <f t="shared" si="98"/>
        <v>14405.882352941177</v>
      </c>
      <c r="S269" s="25">
        <v>17143</v>
      </c>
      <c r="T269" s="52">
        <f t="shared" si="99"/>
        <v>0.94063100137174216</v>
      </c>
      <c r="U269" s="40" t="str">
        <f t="shared" si="91"/>
        <v>SI</v>
      </c>
      <c r="V269" s="23">
        <v>66</v>
      </c>
      <c r="W269" s="26" t="s">
        <v>99</v>
      </c>
      <c r="X269" s="23" t="s">
        <v>4</v>
      </c>
      <c r="Y269" s="23">
        <v>1</v>
      </c>
      <c r="Z269" s="24">
        <f t="shared" si="100"/>
        <v>15115.966386554623</v>
      </c>
      <c r="AA269" s="25">
        <v>17988</v>
      </c>
      <c r="AB269" s="52">
        <f t="shared" si="101"/>
        <v>0.98699588477366251</v>
      </c>
      <c r="AC269" s="40" t="str">
        <f t="shared" si="92"/>
        <v>SI</v>
      </c>
      <c r="AD269" s="23">
        <v>66</v>
      </c>
      <c r="AE269" s="26" t="s">
        <v>99</v>
      </c>
      <c r="AF269" s="23" t="s">
        <v>4</v>
      </c>
      <c r="AG269" s="23">
        <v>1</v>
      </c>
      <c r="AH269" s="24">
        <f t="shared" si="102"/>
        <v>15315.126050420169</v>
      </c>
      <c r="AI269" s="25">
        <v>18225</v>
      </c>
      <c r="AJ269" s="40" t="str">
        <f t="shared" si="93"/>
        <v>SI</v>
      </c>
      <c r="AL269" s="53">
        <f t="shared" si="103"/>
        <v>14405.882352941177</v>
      </c>
      <c r="AM269" s="54">
        <f t="shared" si="104"/>
        <v>4632.7023529411763</v>
      </c>
      <c r="AO269" s="53">
        <f t="shared" si="107"/>
        <v>12143.328497571507</v>
      </c>
      <c r="AP269" s="53">
        <f t="shared" si="108"/>
        <v>12143.328497571507</v>
      </c>
      <c r="AQ269" s="55">
        <f t="shared" si="105"/>
        <v>2307.2324145385865</v>
      </c>
      <c r="AR269" s="53">
        <f t="shared" si="106"/>
        <v>14450.560912110093</v>
      </c>
      <c r="AT269" s="53"/>
      <c r="AU269" s="53"/>
      <c r="AV269" s="53"/>
      <c r="AW269" s="53"/>
    </row>
    <row r="270" spans="2:49" ht="46.5" customHeight="1" thickBot="1" x14ac:dyDescent="0.3">
      <c r="B270" s="49">
        <v>259</v>
      </c>
      <c r="C270" s="62" t="s">
        <v>100</v>
      </c>
      <c r="D270" s="3" t="s">
        <v>4</v>
      </c>
      <c r="E270" s="3">
        <v>1</v>
      </c>
      <c r="F270" s="2" t="s">
        <v>100</v>
      </c>
      <c r="G270" s="3" t="s">
        <v>4</v>
      </c>
      <c r="H270" s="42" t="str">
        <f t="shared" si="110"/>
        <v>SI</v>
      </c>
      <c r="I270" s="4">
        <v>1720.2</v>
      </c>
      <c r="J270" s="4">
        <f t="shared" si="97"/>
        <v>1739.1379816513763</v>
      </c>
      <c r="K270" s="4"/>
      <c r="L270" s="4" t="str">
        <f t="shared" si="109"/>
        <v>SI</v>
      </c>
      <c r="N270" s="23">
        <v>67</v>
      </c>
      <c r="O270" s="22" t="s">
        <v>100</v>
      </c>
      <c r="P270" s="23" t="s">
        <v>4</v>
      </c>
      <c r="Q270" s="23">
        <v>1</v>
      </c>
      <c r="R270" s="24">
        <f t="shared" si="98"/>
        <v>2521.8487394957983</v>
      </c>
      <c r="S270" s="25">
        <v>3001</v>
      </c>
      <c r="T270" s="52">
        <f t="shared" si="99"/>
        <v>0.9407523510971787</v>
      </c>
      <c r="U270" s="40" t="str">
        <f t="shared" si="91"/>
        <v>SI</v>
      </c>
      <c r="V270" s="23">
        <v>67</v>
      </c>
      <c r="W270" s="26" t="s">
        <v>100</v>
      </c>
      <c r="X270" s="23" t="s">
        <v>4</v>
      </c>
      <c r="Y270" s="23">
        <v>1</v>
      </c>
      <c r="Z270" s="24">
        <f t="shared" si="100"/>
        <v>2646.2184873949582</v>
      </c>
      <c r="AA270" s="25">
        <v>3149</v>
      </c>
      <c r="AB270" s="52">
        <f t="shared" si="101"/>
        <v>0.98714733542319755</v>
      </c>
      <c r="AC270" s="40" t="str">
        <f t="shared" si="92"/>
        <v>SI</v>
      </c>
      <c r="AD270" s="23">
        <v>67</v>
      </c>
      <c r="AE270" s="26" t="s">
        <v>100</v>
      </c>
      <c r="AF270" s="23" t="s">
        <v>4</v>
      </c>
      <c r="AG270" s="23">
        <v>1</v>
      </c>
      <c r="AH270" s="24">
        <f t="shared" si="102"/>
        <v>2680.6722689075632</v>
      </c>
      <c r="AI270" s="25">
        <v>3190</v>
      </c>
      <c r="AJ270" s="40" t="str">
        <f t="shared" si="93"/>
        <v>SI</v>
      </c>
      <c r="AL270" s="53">
        <f t="shared" si="103"/>
        <v>2521.8487394957983</v>
      </c>
      <c r="AM270" s="54">
        <f t="shared" si="104"/>
        <v>801.64873949579828</v>
      </c>
      <c r="AO270" s="53">
        <f t="shared" si="107"/>
        <v>2130.4933605735873</v>
      </c>
      <c r="AP270" s="53">
        <f t="shared" si="108"/>
        <v>2130.4933605735873</v>
      </c>
      <c r="AQ270" s="55">
        <f t="shared" si="105"/>
        <v>404.79373850898162</v>
      </c>
      <c r="AR270" s="53">
        <f t="shared" si="106"/>
        <v>2535.2870990825691</v>
      </c>
      <c r="AT270" s="53"/>
      <c r="AU270" s="53"/>
      <c r="AV270" s="53"/>
      <c r="AW270" s="53"/>
    </row>
    <row r="271" spans="2:49" ht="46.5" customHeight="1" thickBot="1" x14ac:dyDescent="0.3">
      <c r="B271" s="49">
        <v>260</v>
      </c>
      <c r="C271" s="62" t="s">
        <v>112</v>
      </c>
      <c r="D271" s="3" t="s">
        <v>4</v>
      </c>
      <c r="E271" s="3">
        <v>1</v>
      </c>
      <c r="F271" s="2" t="s">
        <v>112</v>
      </c>
      <c r="G271" s="3" t="s">
        <v>4</v>
      </c>
      <c r="H271" s="42" t="str">
        <f t="shared" si="110"/>
        <v>SI</v>
      </c>
      <c r="I271" s="4">
        <v>1452.3</v>
      </c>
      <c r="J271" s="4">
        <f t="shared" si="97"/>
        <v>1468.2886238532112</v>
      </c>
      <c r="K271" s="4"/>
      <c r="L271" s="4" t="str">
        <f t="shared" si="109"/>
        <v>SI</v>
      </c>
      <c r="N271" s="23">
        <v>75</v>
      </c>
      <c r="O271" s="22" t="s">
        <v>112</v>
      </c>
      <c r="P271" s="23" t="s">
        <v>4</v>
      </c>
      <c r="Q271" s="23">
        <v>1</v>
      </c>
      <c r="R271" s="24">
        <f t="shared" si="98"/>
        <v>2161.3445378151259</v>
      </c>
      <c r="S271" s="25">
        <v>2572</v>
      </c>
      <c r="T271" s="52">
        <f t="shared" si="99"/>
        <v>0.94040219378427792</v>
      </c>
      <c r="U271" s="40" t="str">
        <f t="shared" si="91"/>
        <v>SI</v>
      </c>
      <c r="V271" s="23">
        <v>75</v>
      </c>
      <c r="W271" s="26" t="s">
        <v>112</v>
      </c>
      <c r="X271" s="23" t="s">
        <v>4</v>
      </c>
      <c r="Y271" s="23">
        <v>1</v>
      </c>
      <c r="Z271" s="24">
        <f t="shared" si="100"/>
        <v>2268.0672268907565</v>
      </c>
      <c r="AA271" s="25">
        <v>2699</v>
      </c>
      <c r="AB271" s="52">
        <f t="shared" si="101"/>
        <v>0.98683729433272394</v>
      </c>
      <c r="AC271" s="40" t="str">
        <f t="shared" si="92"/>
        <v>SI</v>
      </c>
      <c r="AD271" s="23">
        <v>75</v>
      </c>
      <c r="AE271" s="26" t="s">
        <v>112</v>
      </c>
      <c r="AF271" s="23" t="s">
        <v>4</v>
      </c>
      <c r="AG271" s="23">
        <v>1</v>
      </c>
      <c r="AH271" s="24">
        <f t="shared" si="102"/>
        <v>2298.3193277310925</v>
      </c>
      <c r="AI271" s="25">
        <v>2735</v>
      </c>
      <c r="AJ271" s="40" t="str">
        <f t="shared" si="93"/>
        <v>SI</v>
      </c>
      <c r="AL271" s="53">
        <f t="shared" si="103"/>
        <v>2161.3445378151259</v>
      </c>
      <c r="AM271" s="54">
        <f t="shared" si="104"/>
        <v>709.04453781512598</v>
      </c>
      <c r="AO271" s="53">
        <f t="shared" si="107"/>
        <v>1814.8165808341687</v>
      </c>
      <c r="AP271" s="53">
        <f t="shared" si="108"/>
        <v>1814.8165808341687</v>
      </c>
      <c r="AQ271" s="55">
        <f t="shared" si="105"/>
        <v>344.81515035849208</v>
      </c>
      <c r="AR271" s="53">
        <f t="shared" si="106"/>
        <v>2159.6317311926609</v>
      </c>
      <c r="AT271" s="53"/>
      <c r="AU271" s="53"/>
      <c r="AV271" s="53"/>
      <c r="AW271" s="53"/>
    </row>
    <row r="272" spans="2:49" ht="46.5" customHeight="1" thickBot="1" x14ac:dyDescent="0.3">
      <c r="B272" s="49">
        <v>261</v>
      </c>
      <c r="C272" s="62" t="s">
        <v>113</v>
      </c>
      <c r="D272" s="3" t="s">
        <v>4</v>
      </c>
      <c r="E272" s="3">
        <v>1</v>
      </c>
      <c r="F272" s="2" t="s">
        <v>113</v>
      </c>
      <c r="G272" s="3" t="s">
        <v>4</v>
      </c>
      <c r="H272" s="42" t="str">
        <f t="shared" si="110"/>
        <v>SI</v>
      </c>
      <c r="I272" s="4">
        <v>221.84</v>
      </c>
      <c r="J272" s="4">
        <f t="shared" si="97"/>
        <v>224.28227522935782</v>
      </c>
      <c r="K272" s="4"/>
      <c r="L272" s="4" t="str">
        <f t="shared" si="109"/>
        <v>SI</v>
      </c>
      <c r="N272" s="23">
        <v>76</v>
      </c>
      <c r="O272" s="22" t="s">
        <v>113</v>
      </c>
      <c r="P272" s="23" t="s">
        <v>4</v>
      </c>
      <c r="Q272" s="23">
        <v>1</v>
      </c>
      <c r="R272" s="24">
        <f t="shared" si="98"/>
        <v>600</v>
      </c>
      <c r="S272" s="25">
        <v>714</v>
      </c>
      <c r="T272" s="52">
        <f t="shared" si="99"/>
        <v>0.94071146245059289</v>
      </c>
      <c r="U272" s="40" t="str">
        <f t="shared" si="91"/>
        <v>SI</v>
      </c>
      <c r="V272" s="23">
        <v>76</v>
      </c>
      <c r="W272" s="26" t="s">
        <v>113</v>
      </c>
      <c r="X272" s="23" t="s">
        <v>4</v>
      </c>
      <c r="Y272" s="23">
        <v>1</v>
      </c>
      <c r="Z272" s="24">
        <f t="shared" si="100"/>
        <v>629.41176470588243</v>
      </c>
      <c r="AA272" s="25">
        <v>749</v>
      </c>
      <c r="AB272" s="52">
        <f t="shared" si="101"/>
        <v>0.98682476943346509</v>
      </c>
      <c r="AC272" s="40" t="str">
        <f t="shared" si="92"/>
        <v>SI</v>
      </c>
      <c r="AD272" s="23">
        <v>76</v>
      </c>
      <c r="AE272" s="26" t="s">
        <v>113</v>
      </c>
      <c r="AF272" s="23" t="s">
        <v>4</v>
      </c>
      <c r="AG272" s="23">
        <v>1</v>
      </c>
      <c r="AH272" s="24">
        <f t="shared" si="102"/>
        <v>637.81512605042019</v>
      </c>
      <c r="AI272" s="25">
        <v>759</v>
      </c>
      <c r="AJ272" s="40" t="str">
        <f t="shared" si="93"/>
        <v>SI</v>
      </c>
      <c r="AL272" s="53">
        <f t="shared" si="103"/>
        <v>600</v>
      </c>
      <c r="AM272" s="54">
        <f t="shared" si="104"/>
        <v>378.15999999999997</v>
      </c>
      <c r="AO272" s="53">
        <f t="shared" si="107"/>
        <v>412.14113761467888</v>
      </c>
      <c r="AP272" s="53">
        <f t="shared" si="108"/>
        <v>412.14113761467888</v>
      </c>
      <c r="AQ272" s="55">
        <f t="shared" si="105"/>
        <v>78.306816146788989</v>
      </c>
      <c r="AR272" s="53">
        <f t="shared" si="106"/>
        <v>490.44795376146789</v>
      </c>
      <c r="AT272" s="53"/>
      <c r="AU272" s="53"/>
      <c r="AV272" s="53"/>
      <c r="AW272" s="53"/>
    </row>
    <row r="273" spans="2:49" ht="46.5" customHeight="1" thickBot="1" x14ac:dyDescent="0.3">
      <c r="B273" s="49">
        <v>262</v>
      </c>
      <c r="C273" s="62" t="s">
        <v>114</v>
      </c>
      <c r="D273" s="3" t="s">
        <v>4</v>
      </c>
      <c r="E273" s="3">
        <v>1</v>
      </c>
      <c r="F273" s="2" t="s">
        <v>114</v>
      </c>
      <c r="G273" s="3" t="s">
        <v>4</v>
      </c>
      <c r="H273" s="42" t="str">
        <f t="shared" si="110"/>
        <v>SI</v>
      </c>
      <c r="I273" s="4">
        <v>264.14</v>
      </c>
      <c r="J273" s="4">
        <f t="shared" si="97"/>
        <v>267.04796330275229</v>
      </c>
      <c r="K273" s="4"/>
      <c r="L273" s="4" t="str">
        <f t="shared" si="109"/>
        <v>SI</v>
      </c>
      <c r="N273" s="23">
        <v>77</v>
      </c>
      <c r="O273" s="22" t="s">
        <v>114</v>
      </c>
      <c r="P273" s="23" t="s">
        <v>4</v>
      </c>
      <c r="Q273" s="23">
        <v>1</v>
      </c>
      <c r="R273" s="24">
        <f t="shared" si="98"/>
        <v>659.66386554621852</v>
      </c>
      <c r="S273" s="25">
        <v>785</v>
      </c>
      <c r="T273" s="52">
        <f t="shared" si="99"/>
        <v>0.94011976047904189</v>
      </c>
      <c r="U273" s="40" t="str">
        <f t="shared" si="91"/>
        <v>SI</v>
      </c>
      <c r="V273" s="23">
        <v>77</v>
      </c>
      <c r="W273" s="26" t="s">
        <v>114</v>
      </c>
      <c r="X273" s="23" t="s">
        <v>4</v>
      </c>
      <c r="Y273" s="23">
        <v>1</v>
      </c>
      <c r="Z273" s="24">
        <f t="shared" si="100"/>
        <v>692.43697478991601</v>
      </c>
      <c r="AA273" s="25">
        <v>824</v>
      </c>
      <c r="AB273" s="52">
        <f t="shared" si="101"/>
        <v>0.98682634730538921</v>
      </c>
      <c r="AC273" s="40" t="str">
        <f t="shared" si="92"/>
        <v>SI</v>
      </c>
      <c r="AD273" s="23">
        <v>77</v>
      </c>
      <c r="AE273" s="26" t="s">
        <v>114</v>
      </c>
      <c r="AF273" s="23" t="s">
        <v>4</v>
      </c>
      <c r="AG273" s="23">
        <v>1</v>
      </c>
      <c r="AH273" s="24">
        <f t="shared" si="102"/>
        <v>701.68067226890764</v>
      </c>
      <c r="AI273" s="25">
        <v>835</v>
      </c>
      <c r="AJ273" s="40" t="str">
        <f t="shared" si="93"/>
        <v>SI</v>
      </c>
      <c r="AL273" s="53">
        <f t="shared" si="103"/>
        <v>659.66386554621852</v>
      </c>
      <c r="AM273" s="54">
        <f t="shared" si="104"/>
        <v>395.52386554621853</v>
      </c>
      <c r="AO273" s="53">
        <f t="shared" si="107"/>
        <v>463.35591442448538</v>
      </c>
      <c r="AP273" s="53">
        <f t="shared" si="108"/>
        <v>463.35591442448538</v>
      </c>
      <c r="AQ273" s="55">
        <f t="shared" si="105"/>
        <v>88.037623740652222</v>
      </c>
      <c r="AR273" s="53">
        <f t="shared" si="106"/>
        <v>551.39353816513756</v>
      </c>
      <c r="AT273" s="53"/>
      <c r="AU273" s="53"/>
      <c r="AV273" s="53"/>
      <c r="AW273" s="53"/>
    </row>
    <row r="274" spans="2:49" ht="46.5" customHeight="1" thickBot="1" x14ac:dyDescent="0.3">
      <c r="B274" s="49">
        <v>263</v>
      </c>
      <c r="C274" s="62" t="s">
        <v>116</v>
      </c>
      <c r="D274" s="3" t="s">
        <v>4</v>
      </c>
      <c r="E274" s="3">
        <v>1</v>
      </c>
      <c r="F274" s="63"/>
      <c r="G274" s="63"/>
      <c r="H274" s="42" t="str">
        <f t="shared" si="110"/>
        <v>NO</v>
      </c>
      <c r="I274" s="4" t="e">
        <f>+H274*(143.26/141.7)</f>
        <v>#VALUE!</v>
      </c>
      <c r="J274" s="4" t="e">
        <f t="shared" si="97"/>
        <v>#VALUE!</v>
      </c>
      <c r="K274" s="63"/>
      <c r="L274" s="63" t="str">
        <f t="shared" si="109"/>
        <v>OJO</v>
      </c>
      <c r="N274" s="23">
        <v>79</v>
      </c>
      <c r="O274" s="22" t="s">
        <v>116</v>
      </c>
      <c r="P274" s="23" t="s">
        <v>4</v>
      </c>
      <c r="Q274" s="23">
        <v>1</v>
      </c>
      <c r="R274" s="24">
        <f t="shared" si="98"/>
        <v>540.33613445378148</v>
      </c>
      <c r="S274" s="25">
        <v>643</v>
      </c>
      <c r="T274" s="52">
        <f t="shared" si="99"/>
        <v>0.9400584795321637</v>
      </c>
      <c r="U274" s="40" t="str">
        <f t="shared" si="91"/>
        <v>SI</v>
      </c>
      <c r="V274" s="23">
        <v>79</v>
      </c>
      <c r="W274" s="26" t="s">
        <v>116</v>
      </c>
      <c r="X274" s="23" t="s">
        <v>4</v>
      </c>
      <c r="Y274" s="23">
        <v>1</v>
      </c>
      <c r="Z274" s="24">
        <f t="shared" si="100"/>
        <v>567.22689075630251</v>
      </c>
      <c r="AA274" s="25">
        <v>675</v>
      </c>
      <c r="AB274" s="52">
        <f t="shared" si="101"/>
        <v>0.98684210526315785</v>
      </c>
      <c r="AC274" s="40" t="str">
        <f t="shared" si="92"/>
        <v>SI</v>
      </c>
      <c r="AD274" s="23">
        <v>79</v>
      </c>
      <c r="AE274" s="26" t="s">
        <v>116</v>
      </c>
      <c r="AF274" s="23" t="s">
        <v>4</v>
      </c>
      <c r="AG274" s="23">
        <v>1</v>
      </c>
      <c r="AH274" s="24">
        <f t="shared" si="102"/>
        <v>574.78991596638662</v>
      </c>
      <c r="AI274" s="25">
        <v>684</v>
      </c>
      <c r="AJ274" s="40" t="str">
        <f t="shared" si="93"/>
        <v>SI</v>
      </c>
      <c r="AL274" s="53">
        <f t="shared" si="103"/>
        <v>540.33613445378148</v>
      </c>
      <c r="AM274" s="54" t="e">
        <f t="shared" si="104"/>
        <v>#VALUE!</v>
      </c>
      <c r="AO274" s="53"/>
      <c r="AP274" s="53">
        <f>AL274</f>
        <v>540.33613445378148</v>
      </c>
      <c r="AQ274" s="55">
        <f t="shared" si="105"/>
        <v>102.66386554621849</v>
      </c>
      <c r="AR274" s="53">
        <f t="shared" si="106"/>
        <v>643</v>
      </c>
      <c r="AT274" s="53"/>
      <c r="AU274" s="53"/>
      <c r="AV274" s="53"/>
      <c r="AW274" s="53"/>
    </row>
    <row r="275" spans="2:49" ht="46.5" customHeight="1" thickBot="1" x14ac:dyDescent="0.3">
      <c r="B275" s="49">
        <v>264</v>
      </c>
      <c r="C275" s="62" t="s">
        <v>117</v>
      </c>
      <c r="D275" s="3" t="s">
        <v>4</v>
      </c>
      <c r="E275" s="3">
        <v>1</v>
      </c>
      <c r="F275" s="2" t="s">
        <v>117</v>
      </c>
      <c r="G275" s="3" t="s">
        <v>4</v>
      </c>
      <c r="H275" s="42" t="str">
        <f t="shared" si="110"/>
        <v>SI</v>
      </c>
      <c r="I275" s="4">
        <v>14763.64</v>
      </c>
      <c r="J275" s="4">
        <f t="shared" si="97"/>
        <v>14926.175486238533</v>
      </c>
      <c r="K275" s="4"/>
      <c r="L275" s="4" t="str">
        <f t="shared" si="109"/>
        <v>SI</v>
      </c>
      <c r="N275" s="23">
        <v>80</v>
      </c>
      <c r="O275" s="22" t="s">
        <v>117</v>
      </c>
      <c r="P275" s="23" t="s">
        <v>4</v>
      </c>
      <c r="Q275" s="23">
        <v>1</v>
      </c>
      <c r="R275" s="24">
        <f t="shared" si="98"/>
        <v>1200</v>
      </c>
      <c r="S275" s="25">
        <v>1428</v>
      </c>
      <c r="T275" s="52">
        <f t="shared" si="99"/>
        <v>0.94071146245059289</v>
      </c>
      <c r="U275" s="40" t="str">
        <f t="shared" ref="U275:U290" si="111">IF(O275=C275,"SI","NO")</f>
        <v>SI</v>
      </c>
      <c r="V275" s="23">
        <v>80</v>
      </c>
      <c r="W275" s="26" t="s">
        <v>117</v>
      </c>
      <c r="X275" s="23" t="s">
        <v>4</v>
      </c>
      <c r="Y275" s="23">
        <v>1</v>
      </c>
      <c r="Z275" s="24">
        <f t="shared" si="100"/>
        <v>1258.8235294117649</v>
      </c>
      <c r="AA275" s="25">
        <v>1498</v>
      </c>
      <c r="AB275" s="52">
        <f t="shared" si="101"/>
        <v>0.98682476943346509</v>
      </c>
      <c r="AC275" s="40" t="str">
        <f t="shared" ref="AC275:AC290" si="112">IF(W275=C275,"SI","NO")</f>
        <v>SI</v>
      </c>
      <c r="AD275" s="23">
        <v>80</v>
      </c>
      <c r="AE275" s="26" t="s">
        <v>117</v>
      </c>
      <c r="AF275" s="23" t="s">
        <v>4</v>
      </c>
      <c r="AG275" s="23">
        <v>1</v>
      </c>
      <c r="AH275" s="24">
        <f t="shared" si="102"/>
        <v>1275.6302521008404</v>
      </c>
      <c r="AI275" s="25">
        <v>1518</v>
      </c>
      <c r="AJ275" s="40" t="str">
        <f t="shared" ref="AJ275:AJ290" si="113">IF(AE275=C275,"SI","NO")</f>
        <v>SI</v>
      </c>
      <c r="AL275" s="53">
        <f t="shared" si="103"/>
        <v>1200</v>
      </c>
      <c r="AM275" s="54">
        <f t="shared" si="104"/>
        <v>-13563.64</v>
      </c>
      <c r="AO275" s="53">
        <f t="shared" ref="AO275:AO290" si="114">AVERAGE(AL275,J275)</f>
        <v>8063.0877431192666</v>
      </c>
      <c r="AP275" s="53">
        <f t="shared" ref="AP275:AP290" si="115">AO275</f>
        <v>8063.0877431192666</v>
      </c>
      <c r="AQ275" s="55">
        <f t="shared" si="105"/>
        <v>1531.9866711926607</v>
      </c>
      <c r="AR275" s="53">
        <f t="shared" si="106"/>
        <v>9595.0744143119264</v>
      </c>
      <c r="AT275" s="53"/>
      <c r="AU275" s="53"/>
      <c r="AV275" s="53"/>
      <c r="AW275" s="53"/>
    </row>
    <row r="276" spans="2:49" ht="46.5" customHeight="1" thickBot="1" x14ac:dyDescent="0.3">
      <c r="B276" s="49">
        <v>265</v>
      </c>
      <c r="C276" s="62" t="s">
        <v>118</v>
      </c>
      <c r="D276" s="3" t="s">
        <v>4</v>
      </c>
      <c r="E276" s="3">
        <v>1</v>
      </c>
      <c r="F276" s="2" t="s">
        <v>118</v>
      </c>
      <c r="G276" s="3" t="s">
        <v>4</v>
      </c>
      <c r="H276" s="42" t="str">
        <f t="shared" si="110"/>
        <v>SI</v>
      </c>
      <c r="I276" s="4">
        <v>333.7</v>
      </c>
      <c r="J276" s="4">
        <f t="shared" si="97"/>
        <v>337.37376146788995</v>
      </c>
      <c r="K276" s="4"/>
      <c r="L276" s="4" t="str">
        <f t="shared" si="109"/>
        <v>SI</v>
      </c>
      <c r="N276" s="23">
        <v>81</v>
      </c>
      <c r="O276" s="22" t="s">
        <v>118</v>
      </c>
      <c r="P276" s="23" t="s">
        <v>4</v>
      </c>
      <c r="Q276" s="23">
        <v>1</v>
      </c>
      <c r="R276" s="24">
        <f t="shared" si="98"/>
        <v>1801.6806722689078</v>
      </c>
      <c r="S276" s="25">
        <v>2144</v>
      </c>
      <c r="T276" s="52">
        <f t="shared" si="99"/>
        <v>0.94035087719298249</v>
      </c>
      <c r="U276" s="40" t="str">
        <f t="shared" si="111"/>
        <v>SI</v>
      </c>
      <c r="V276" s="23">
        <v>81</v>
      </c>
      <c r="W276" s="26" t="s">
        <v>118</v>
      </c>
      <c r="X276" s="23" t="s">
        <v>4</v>
      </c>
      <c r="Y276" s="23">
        <v>1</v>
      </c>
      <c r="Z276" s="24">
        <f t="shared" si="100"/>
        <v>1890.7563025210086</v>
      </c>
      <c r="AA276" s="25">
        <v>2250</v>
      </c>
      <c r="AB276" s="52">
        <f t="shared" si="101"/>
        <v>0.98684210526315785</v>
      </c>
      <c r="AC276" s="40" t="str">
        <f t="shared" si="112"/>
        <v>SI</v>
      </c>
      <c r="AD276" s="23">
        <v>81</v>
      </c>
      <c r="AE276" s="26" t="s">
        <v>118</v>
      </c>
      <c r="AF276" s="23" t="s">
        <v>4</v>
      </c>
      <c r="AG276" s="23">
        <v>1</v>
      </c>
      <c r="AH276" s="24">
        <f t="shared" si="102"/>
        <v>1915.966386554622</v>
      </c>
      <c r="AI276" s="25">
        <v>2280</v>
      </c>
      <c r="AJ276" s="40" t="str">
        <f t="shared" si="113"/>
        <v>SI</v>
      </c>
      <c r="AL276" s="53">
        <f t="shared" si="103"/>
        <v>1801.6806722689078</v>
      </c>
      <c r="AM276" s="54">
        <f t="shared" si="104"/>
        <v>1467.9806722689077</v>
      </c>
      <c r="AO276" s="53">
        <f t="shared" si="114"/>
        <v>1069.5272168683989</v>
      </c>
      <c r="AP276" s="53">
        <f t="shared" si="115"/>
        <v>1069.5272168683989</v>
      </c>
      <c r="AQ276" s="55">
        <f t="shared" si="105"/>
        <v>203.21017120499579</v>
      </c>
      <c r="AR276" s="53">
        <f t="shared" si="106"/>
        <v>1272.7373880733946</v>
      </c>
      <c r="AT276" s="53"/>
      <c r="AU276" s="53"/>
      <c r="AV276" s="53"/>
      <c r="AW276" s="53"/>
    </row>
    <row r="277" spans="2:49" ht="46.5" customHeight="1" thickBot="1" x14ac:dyDescent="0.3">
      <c r="B277" s="49">
        <v>266</v>
      </c>
      <c r="C277" s="62" t="s">
        <v>119</v>
      </c>
      <c r="D277" s="3" t="s">
        <v>4</v>
      </c>
      <c r="E277" s="3">
        <v>1</v>
      </c>
      <c r="F277" s="2" t="s">
        <v>119</v>
      </c>
      <c r="G277" s="3" t="s">
        <v>4</v>
      </c>
      <c r="H277" s="42" t="str">
        <f t="shared" si="110"/>
        <v>SI</v>
      </c>
      <c r="I277" s="4">
        <v>277.3</v>
      </c>
      <c r="J277" s="4">
        <f t="shared" si="97"/>
        <v>280.35284403669726</v>
      </c>
      <c r="K277" s="4"/>
      <c r="L277" s="4" t="str">
        <f t="shared" si="109"/>
        <v>SI</v>
      </c>
      <c r="N277" s="23">
        <v>82</v>
      </c>
      <c r="O277" s="22" t="s">
        <v>119</v>
      </c>
      <c r="P277" s="23" t="s">
        <v>4</v>
      </c>
      <c r="Q277" s="23">
        <v>1</v>
      </c>
      <c r="R277" s="24">
        <f t="shared" si="98"/>
        <v>1559.6638655462186</v>
      </c>
      <c r="S277" s="25">
        <v>1856</v>
      </c>
      <c r="T277" s="52">
        <f t="shared" si="99"/>
        <v>0.94022289766970613</v>
      </c>
      <c r="U277" s="40" t="str">
        <f t="shared" si="111"/>
        <v>SI</v>
      </c>
      <c r="V277" s="23">
        <v>82</v>
      </c>
      <c r="W277" s="26" t="s">
        <v>119</v>
      </c>
      <c r="X277" s="23" t="s">
        <v>4</v>
      </c>
      <c r="Y277" s="23">
        <v>1</v>
      </c>
      <c r="Z277" s="24">
        <f t="shared" si="100"/>
        <v>1636.9747899159665</v>
      </c>
      <c r="AA277" s="25">
        <v>1948</v>
      </c>
      <c r="AB277" s="52">
        <f t="shared" si="101"/>
        <v>0.98682877406281666</v>
      </c>
      <c r="AC277" s="40" t="str">
        <f t="shared" si="112"/>
        <v>SI</v>
      </c>
      <c r="AD277" s="23">
        <v>82</v>
      </c>
      <c r="AE277" s="26" t="s">
        <v>119</v>
      </c>
      <c r="AF277" s="23" t="s">
        <v>4</v>
      </c>
      <c r="AG277" s="23">
        <v>1</v>
      </c>
      <c r="AH277" s="24">
        <f t="shared" si="102"/>
        <v>1658.8235294117649</v>
      </c>
      <c r="AI277" s="25">
        <v>1974</v>
      </c>
      <c r="AJ277" s="40" t="str">
        <f t="shared" si="113"/>
        <v>SI</v>
      </c>
      <c r="AL277" s="53">
        <f t="shared" si="103"/>
        <v>1559.6638655462186</v>
      </c>
      <c r="AM277" s="54">
        <f t="shared" si="104"/>
        <v>1282.3638655462187</v>
      </c>
      <c r="AO277" s="53">
        <f t="shared" si="114"/>
        <v>920.00835479145792</v>
      </c>
      <c r="AP277" s="53">
        <f t="shared" si="115"/>
        <v>920.00835479145792</v>
      </c>
      <c r="AQ277" s="55">
        <f t="shared" si="105"/>
        <v>174.80158741037701</v>
      </c>
      <c r="AR277" s="53">
        <f t="shared" si="106"/>
        <v>1094.8099422018349</v>
      </c>
      <c r="AT277" s="53"/>
      <c r="AU277" s="53"/>
      <c r="AV277" s="53"/>
      <c r="AW277" s="53"/>
    </row>
    <row r="278" spans="2:49" ht="46.5" customHeight="1" thickBot="1" x14ac:dyDescent="0.3">
      <c r="B278" s="49">
        <v>267</v>
      </c>
      <c r="C278" s="62" t="s">
        <v>129</v>
      </c>
      <c r="D278" s="3" t="s">
        <v>32</v>
      </c>
      <c r="E278" s="3">
        <v>1</v>
      </c>
      <c r="F278" s="2" t="s">
        <v>129</v>
      </c>
      <c r="G278" s="3" t="s">
        <v>32</v>
      </c>
      <c r="H278" s="42" t="str">
        <f t="shared" si="110"/>
        <v>SI</v>
      </c>
      <c r="I278" s="4">
        <v>9506.2199999999993</v>
      </c>
      <c r="J278" s="4">
        <f t="shared" si="97"/>
        <v>9610.8756330275228</v>
      </c>
      <c r="K278" s="4"/>
      <c r="L278" s="4" t="str">
        <f t="shared" si="109"/>
        <v>SI</v>
      </c>
      <c r="N278" s="23">
        <v>84</v>
      </c>
      <c r="O278" s="22" t="s">
        <v>129</v>
      </c>
      <c r="P278" s="23" t="s">
        <v>32</v>
      </c>
      <c r="Q278" s="23">
        <v>1</v>
      </c>
      <c r="R278" s="24">
        <f t="shared" si="98"/>
        <v>14405.882352941177</v>
      </c>
      <c r="S278" s="25">
        <v>17143</v>
      </c>
      <c r="T278" s="52">
        <f t="shared" si="99"/>
        <v>0.94063100137174216</v>
      </c>
      <c r="U278" s="40" t="str">
        <f t="shared" si="111"/>
        <v>SI</v>
      </c>
      <c r="V278" s="23">
        <v>84</v>
      </c>
      <c r="W278" s="26" t="s">
        <v>129</v>
      </c>
      <c r="X278" s="23" t="s">
        <v>32</v>
      </c>
      <c r="Y278" s="23">
        <v>1</v>
      </c>
      <c r="Z278" s="24">
        <f t="shared" si="100"/>
        <v>15115.966386554623</v>
      </c>
      <c r="AA278" s="25">
        <v>17988</v>
      </c>
      <c r="AB278" s="52">
        <f t="shared" si="101"/>
        <v>0.98699588477366251</v>
      </c>
      <c r="AC278" s="40" t="str">
        <f t="shared" si="112"/>
        <v>SI</v>
      </c>
      <c r="AD278" s="23">
        <v>84</v>
      </c>
      <c r="AE278" s="26" t="s">
        <v>129</v>
      </c>
      <c r="AF278" s="23" t="s">
        <v>32</v>
      </c>
      <c r="AG278" s="23">
        <v>1</v>
      </c>
      <c r="AH278" s="24">
        <f t="shared" si="102"/>
        <v>15315.126050420169</v>
      </c>
      <c r="AI278" s="25">
        <v>18225</v>
      </c>
      <c r="AJ278" s="40" t="str">
        <f t="shared" si="113"/>
        <v>SI</v>
      </c>
      <c r="AL278" s="53">
        <f t="shared" si="103"/>
        <v>14405.882352941177</v>
      </c>
      <c r="AM278" s="54">
        <f t="shared" si="104"/>
        <v>4899.6623529411772</v>
      </c>
      <c r="AO278" s="53">
        <f t="shared" si="114"/>
        <v>12008.37899298435</v>
      </c>
      <c r="AP278" s="53">
        <f t="shared" si="115"/>
        <v>12008.37899298435</v>
      </c>
      <c r="AQ278" s="55">
        <f t="shared" si="105"/>
        <v>2281.5920086670267</v>
      </c>
      <c r="AR278" s="53">
        <f t="shared" si="106"/>
        <v>14289.971001651376</v>
      </c>
      <c r="AT278" s="53"/>
      <c r="AU278" s="53"/>
      <c r="AV278" s="53"/>
      <c r="AW278" s="53"/>
    </row>
    <row r="279" spans="2:49" ht="46.5" customHeight="1" thickBot="1" x14ac:dyDescent="0.3">
      <c r="B279" s="49">
        <v>268</v>
      </c>
      <c r="C279" s="62" t="s">
        <v>130</v>
      </c>
      <c r="D279" s="3" t="s">
        <v>4</v>
      </c>
      <c r="E279" s="3">
        <v>1</v>
      </c>
      <c r="F279" s="2" t="s">
        <v>130</v>
      </c>
      <c r="G279" s="3" t="s">
        <v>4</v>
      </c>
      <c r="H279" s="42" t="str">
        <f t="shared" si="110"/>
        <v>SI</v>
      </c>
      <c r="I279" s="4">
        <v>36911.919999999998</v>
      </c>
      <c r="J279" s="4">
        <f t="shared" si="97"/>
        <v>37318.289761467895</v>
      </c>
      <c r="K279" s="4"/>
      <c r="L279" s="4" t="str">
        <f t="shared" si="109"/>
        <v>SI</v>
      </c>
      <c r="N279" s="23">
        <v>85</v>
      </c>
      <c r="O279" s="22" t="s">
        <v>130</v>
      </c>
      <c r="P279" s="23" t="s">
        <v>4</v>
      </c>
      <c r="Q279" s="23">
        <v>1</v>
      </c>
      <c r="R279" s="24">
        <f t="shared" si="98"/>
        <v>54021.848739495799</v>
      </c>
      <c r="S279" s="25">
        <v>64286</v>
      </c>
      <c r="T279" s="52">
        <f t="shared" si="99"/>
        <v>0.94062390261032425</v>
      </c>
      <c r="U279" s="40" t="str">
        <f t="shared" si="111"/>
        <v>SI</v>
      </c>
      <c r="V279" s="23">
        <v>85</v>
      </c>
      <c r="W279" s="26" t="s">
        <v>130</v>
      </c>
      <c r="X279" s="23" t="s">
        <v>4</v>
      </c>
      <c r="Y279" s="23">
        <v>1</v>
      </c>
      <c r="Z279" s="24">
        <f t="shared" si="100"/>
        <v>56685.71428571429</v>
      </c>
      <c r="AA279" s="25">
        <v>67456</v>
      </c>
      <c r="AB279" s="52">
        <f t="shared" si="101"/>
        <v>0.98700690623902609</v>
      </c>
      <c r="AC279" s="40" t="str">
        <f t="shared" si="112"/>
        <v>SI</v>
      </c>
      <c r="AD279" s="23">
        <v>85</v>
      </c>
      <c r="AE279" s="26" t="s">
        <v>130</v>
      </c>
      <c r="AF279" s="23" t="s">
        <v>4</v>
      </c>
      <c r="AG279" s="23">
        <v>1</v>
      </c>
      <c r="AH279" s="24">
        <f t="shared" si="102"/>
        <v>57431.932773109249</v>
      </c>
      <c r="AI279" s="25">
        <v>68344</v>
      </c>
      <c r="AJ279" s="40" t="str">
        <f t="shared" si="113"/>
        <v>SI</v>
      </c>
      <c r="AL279" s="53">
        <f t="shared" si="103"/>
        <v>54021.848739495799</v>
      </c>
      <c r="AM279" s="54">
        <f t="shared" si="104"/>
        <v>17109.928739495801</v>
      </c>
      <c r="AO279" s="53">
        <f t="shared" si="114"/>
        <v>45670.069250481843</v>
      </c>
      <c r="AP279" s="53">
        <f t="shared" si="115"/>
        <v>45670.069250481843</v>
      </c>
      <c r="AQ279" s="55">
        <f t="shared" si="105"/>
        <v>8677.3131575915504</v>
      </c>
      <c r="AR279" s="53">
        <f t="shared" si="106"/>
        <v>54347.38240807339</v>
      </c>
      <c r="AT279" s="53"/>
      <c r="AU279" s="53"/>
      <c r="AV279" s="53"/>
      <c r="AW279" s="53"/>
    </row>
    <row r="280" spans="2:49" ht="46.5" customHeight="1" thickBot="1" x14ac:dyDescent="0.3">
      <c r="B280" s="49">
        <v>269</v>
      </c>
      <c r="C280" s="62" t="s">
        <v>243</v>
      </c>
      <c r="D280" s="3" t="s">
        <v>4</v>
      </c>
      <c r="E280" s="3">
        <v>1</v>
      </c>
      <c r="F280" s="2" t="s">
        <v>243</v>
      </c>
      <c r="G280" s="3" t="s">
        <v>4</v>
      </c>
      <c r="H280" s="42" t="str">
        <f t="shared" si="110"/>
        <v>SI</v>
      </c>
      <c r="I280" s="4">
        <v>1490.84</v>
      </c>
      <c r="J280" s="4">
        <f t="shared" si="97"/>
        <v>1507.2529174311928</v>
      </c>
      <c r="K280" s="4"/>
      <c r="L280" s="4" t="str">
        <f t="shared" si="109"/>
        <v>SI</v>
      </c>
      <c r="N280" s="23">
        <v>113</v>
      </c>
      <c r="O280" s="22" t="s">
        <v>243</v>
      </c>
      <c r="P280" s="23" t="s">
        <v>4</v>
      </c>
      <c r="Q280" s="23">
        <v>1</v>
      </c>
      <c r="R280" s="24">
        <f t="shared" si="98"/>
        <v>2401.6806722689075</v>
      </c>
      <c r="S280" s="25">
        <v>2858</v>
      </c>
      <c r="T280" s="52">
        <f t="shared" si="99"/>
        <v>0.94044093451793354</v>
      </c>
      <c r="U280" s="40" t="str">
        <f t="shared" si="111"/>
        <v>SI</v>
      </c>
      <c r="V280" s="23">
        <v>113</v>
      </c>
      <c r="W280" s="26" t="s">
        <v>243</v>
      </c>
      <c r="X280" s="23" t="s">
        <v>4</v>
      </c>
      <c r="Y280" s="23">
        <v>1</v>
      </c>
      <c r="Z280" s="24">
        <f t="shared" si="100"/>
        <v>2520.1680672268908</v>
      </c>
      <c r="AA280" s="25">
        <v>2999</v>
      </c>
      <c r="AB280" s="52">
        <f t="shared" si="101"/>
        <v>0.98683777558407371</v>
      </c>
      <c r="AC280" s="40" t="str">
        <f t="shared" si="112"/>
        <v>SI</v>
      </c>
      <c r="AD280" s="23">
        <v>113</v>
      </c>
      <c r="AE280" s="26" t="s">
        <v>243</v>
      </c>
      <c r="AF280" s="23" t="s">
        <v>4</v>
      </c>
      <c r="AG280" s="23">
        <v>1</v>
      </c>
      <c r="AH280" s="24">
        <f t="shared" si="102"/>
        <v>2553.7815126050423</v>
      </c>
      <c r="AI280" s="25">
        <v>3039</v>
      </c>
      <c r="AJ280" s="40" t="str">
        <f t="shared" si="113"/>
        <v>SI</v>
      </c>
      <c r="AL280" s="53">
        <f t="shared" si="103"/>
        <v>2401.6806722689075</v>
      </c>
      <c r="AM280" s="54">
        <f t="shared" si="104"/>
        <v>910.84067226890761</v>
      </c>
      <c r="AO280" s="53">
        <f t="shared" si="114"/>
        <v>1954.4667948500501</v>
      </c>
      <c r="AP280" s="53">
        <f t="shared" si="115"/>
        <v>1954.4667948500501</v>
      </c>
      <c r="AQ280" s="55">
        <f t="shared" si="105"/>
        <v>371.34869102150952</v>
      </c>
      <c r="AR280" s="53">
        <f t="shared" si="106"/>
        <v>2325.8154858715598</v>
      </c>
      <c r="AT280" s="53"/>
      <c r="AU280" s="53"/>
      <c r="AV280" s="53"/>
      <c r="AW280" s="53"/>
    </row>
    <row r="281" spans="2:49" ht="46.5" customHeight="1" thickBot="1" x14ac:dyDescent="0.3">
      <c r="B281" s="49">
        <v>270</v>
      </c>
      <c r="C281" s="62" t="s">
        <v>250</v>
      </c>
      <c r="D281" s="3" t="s">
        <v>4</v>
      </c>
      <c r="E281" s="3">
        <v>1</v>
      </c>
      <c r="F281" s="2" t="s">
        <v>250</v>
      </c>
      <c r="G281" s="3" t="s">
        <v>4</v>
      </c>
      <c r="H281" s="42" t="str">
        <f t="shared" si="110"/>
        <v>SI</v>
      </c>
      <c r="I281" s="4">
        <v>893</v>
      </c>
      <c r="J281" s="4">
        <f t="shared" si="97"/>
        <v>902.83119266055053</v>
      </c>
      <c r="K281" s="4"/>
      <c r="L281" s="4" t="str">
        <f t="shared" ref="L281:L289" si="116">IF(F281=C281,"SI","OJO")</f>
        <v>SI</v>
      </c>
      <c r="N281" s="23">
        <v>114</v>
      </c>
      <c r="O281" s="22" t="s">
        <v>250</v>
      </c>
      <c r="P281" s="23" t="s">
        <v>4</v>
      </c>
      <c r="Q281" s="23">
        <v>1</v>
      </c>
      <c r="R281" s="24">
        <f t="shared" si="98"/>
        <v>1320.1680672268908</v>
      </c>
      <c r="S281" s="25">
        <v>1571</v>
      </c>
      <c r="T281" s="52">
        <f t="shared" si="99"/>
        <v>0.94071856287425148</v>
      </c>
      <c r="U281" s="40" t="str">
        <f t="shared" si="111"/>
        <v>SI</v>
      </c>
      <c r="V281" s="23">
        <v>114</v>
      </c>
      <c r="W281" s="26" t="s">
        <v>250</v>
      </c>
      <c r="X281" s="23" t="s">
        <v>4</v>
      </c>
      <c r="Y281" s="23">
        <v>1</v>
      </c>
      <c r="Z281" s="24">
        <f t="shared" si="100"/>
        <v>1384.873949579832</v>
      </c>
      <c r="AA281" s="25">
        <v>1648</v>
      </c>
      <c r="AB281" s="52">
        <f t="shared" si="101"/>
        <v>0.98682634730538921</v>
      </c>
      <c r="AC281" s="40" t="str">
        <f t="shared" si="112"/>
        <v>SI</v>
      </c>
      <c r="AD281" s="23">
        <v>114</v>
      </c>
      <c r="AE281" s="26" t="s">
        <v>250</v>
      </c>
      <c r="AF281" s="23" t="s">
        <v>4</v>
      </c>
      <c r="AG281" s="23">
        <v>1</v>
      </c>
      <c r="AH281" s="24">
        <f t="shared" si="102"/>
        <v>1403.3613445378153</v>
      </c>
      <c r="AI281" s="25">
        <v>1670</v>
      </c>
      <c r="AJ281" s="40" t="str">
        <f t="shared" si="113"/>
        <v>SI</v>
      </c>
      <c r="AL281" s="53">
        <f t="shared" si="103"/>
        <v>1320.1680672268908</v>
      </c>
      <c r="AM281" s="54">
        <f t="shared" si="104"/>
        <v>427.1680672268908</v>
      </c>
      <c r="AO281" s="53">
        <f t="shared" si="114"/>
        <v>1111.4996299437207</v>
      </c>
      <c r="AP281" s="53">
        <f t="shared" si="115"/>
        <v>1111.4996299437207</v>
      </c>
      <c r="AQ281" s="55">
        <f t="shared" si="105"/>
        <v>211.18492968930693</v>
      </c>
      <c r="AR281" s="53">
        <f t="shared" si="106"/>
        <v>1322.6845596330277</v>
      </c>
      <c r="AT281" s="53"/>
      <c r="AU281" s="53"/>
      <c r="AV281" s="53"/>
      <c r="AW281" s="53"/>
    </row>
    <row r="282" spans="2:49" ht="46.5" customHeight="1" thickBot="1" x14ac:dyDescent="0.3">
      <c r="B282" s="49">
        <v>271</v>
      </c>
      <c r="C282" s="62" t="s">
        <v>251</v>
      </c>
      <c r="D282" s="3" t="s">
        <v>4</v>
      </c>
      <c r="E282" s="3">
        <v>1</v>
      </c>
      <c r="F282" s="2" t="s">
        <v>251</v>
      </c>
      <c r="G282" s="3" t="s">
        <v>4</v>
      </c>
      <c r="H282" s="42" t="str">
        <f t="shared" si="110"/>
        <v>SI</v>
      </c>
      <c r="I282" s="4">
        <v>781.14</v>
      </c>
      <c r="J282" s="4">
        <f t="shared" si="97"/>
        <v>789.73970642201846</v>
      </c>
      <c r="K282" s="4"/>
      <c r="L282" s="4" t="str">
        <f t="shared" si="116"/>
        <v>SI</v>
      </c>
      <c r="N282" s="23">
        <v>115</v>
      </c>
      <c r="O282" s="22" t="s">
        <v>251</v>
      </c>
      <c r="P282" s="23" t="s">
        <v>4</v>
      </c>
      <c r="Q282" s="23">
        <v>1</v>
      </c>
      <c r="R282" s="24">
        <f t="shared" si="98"/>
        <v>1140.3361344537816</v>
      </c>
      <c r="S282" s="25">
        <v>1357</v>
      </c>
      <c r="T282" s="52">
        <f t="shared" si="99"/>
        <v>0.94040194040194036</v>
      </c>
      <c r="U282" s="40" t="str">
        <f t="shared" si="111"/>
        <v>SI</v>
      </c>
      <c r="V282" s="23">
        <v>115</v>
      </c>
      <c r="W282" s="26" t="s">
        <v>251</v>
      </c>
      <c r="X282" s="23" t="s">
        <v>4</v>
      </c>
      <c r="Y282" s="23">
        <v>1</v>
      </c>
      <c r="Z282" s="24">
        <f t="shared" si="100"/>
        <v>1196.6386554621849</v>
      </c>
      <c r="AA282" s="25">
        <v>1424</v>
      </c>
      <c r="AB282" s="52">
        <f t="shared" si="101"/>
        <v>0.98683298683298681</v>
      </c>
      <c r="AC282" s="40" t="str">
        <f t="shared" si="112"/>
        <v>SI</v>
      </c>
      <c r="AD282" s="23">
        <v>115</v>
      </c>
      <c r="AE282" s="26" t="s">
        <v>251</v>
      </c>
      <c r="AF282" s="23" t="s">
        <v>4</v>
      </c>
      <c r="AG282" s="23">
        <v>1</v>
      </c>
      <c r="AH282" s="24">
        <f t="shared" si="102"/>
        <v>1212.6050420168067</v>
      </c>
      <c r="AI282" s="25">
        <v>1443</v>
      </c>
      <c r="AJ282" s="40" t="str">
        <f t="shared" si="113"/>
        <v>SI</v>
      </c>
      <c r="AL282" s="53">
        <f t="shared" si="103"/>
        <v>1140.3361344537816</v>
      </c>
      <c r="AM282" s="54">
        <f t="shared" si="104"/>
        <v>359.19613445378161</v>
      </c>
      <c r="AO282" s="53">
        <f t="shared" si="114"/>
        <v>965.03792043790008</v>
      </c>
      <c r="AP282" s="53">
        <f t="shared" si="115"/>
        <v>965.03792043790008</v>
      </c>
      <c r="AQ282" s="55">
        <f t="shared" si="105"/>
        <v>183.35720488320101</v>
      </c>
      <c r="AR282" s="53">
        <f t="shared" si="106"/>
        <v>1148.3951253211012</v>
      </c>
      <c r="AT282" s="53"/>
      <c r="AU282" s="53"/>
      <c r="AV282" s="53"/>
      <c r="AW282" s="53"/>
    </row>
    <row r="283" spans="2:49" ht="46.5" customHeight="1" thickBot="1" x14ac:dyDescent="0.3">
      <c r="B283" s="49">
        <v>272</v>
      </c>
      <c r="C283" s="62" t="s">
        <v>845</v>
      </c>
      <c r="D283" s="3" t="s">
        <v>4</v>
      </c>
      <c r="E283" s="3">
        <v>1</v>
      </c>
      <c r="F283" s="2" t="s">
        <v>845</v>
      </c>
      <c r="G283" s="3" t="s">
        <v>4</v>
      </c>
      <c r="H283" s="42" t="str">
        <f t="shared" si="110"/>
        <v>SI</v>
      </c>
      <c r="I283" s="4">
        <v>7413.78</v>
      </c>
      <c r="J283" s="4">
        <f t="shared" si="97"/>
        <v>7495.3995963302759</v>
      </c>
      <c r="K283" s="4"/>
      <c r="L283" s="4" t="str">
        <f t="shared" si="116"/>
        <v>SI</v>
      </c>
      <c r="N283" s="23">
        <v>579</v>
      </c>
      <c r="O283" s="22" t="s">
        <v>845</v>
      </c>
      <c r="P283" s="23" t="s">
        <v>4</v>
      </c>
      <c r="Q283" s="23">
        <v>1</v>
      </c>
      <c r="R283" s="24">
        <f t="shared" si="98"/>
        <v>10684.033613445379</v>
      </c>
      <c r="S283" s="25">
        <v>12714</v>
      </c>
      <c r="T283" s="52">
        <f t="shared" si="99"/>
        <v>0.9405933269216542</v>
      </c>
      <c r="U283" s="40" t="str">
        <f t="shared" si="111"/>
        <v>SI</v>
      </c>
      <c r="V283" s="23">
        <v>579</v>
      </c>
      <c r="W283" s="26" t="s">
        <v>845</v>
      </c>
      <c r="X283" s="23" t="s">
        <v>4</v>
      </c>
      <c r="Y283" s="23">
        <v>1</v>
      </c>
      <c r="Z283" s="24">
        <f t="shared" si="100"/>
        <v>11210.9243697479</v>
      </c>
      <c r="AA283" s="25">
        <v>13341</v>
      </c>
      <c r="AB283" s="52">
        <f t="shared" si="101"/>
        <v>0.98697935932529413</v>
      </c>
      <c r="AC283" s="40" t="str">
        <f t="shared" si="112"/>
        <v>SI</v>
      </c>
      <c r="AD283" s="23">
        <v>579</v>
      </c>
      <c r="AE283" s="26" t="s">
        <v>845</v>
      </c>
      <c r="AF283" s="23" t="s">
        <v>4</v>
      </c>
      <c r="AG283" s="23">
        <v>1</v>
      </c>
      <c r="AH283" s="24">
        <f t="shared" si="102"/>
        <v>11358.823529411766</v>
      </c>
      <c r="AI283" s="25">
        <v>13517</v>
      </c>
      <c r="AJ283" s="40" t="str">
        <f t="shared" si="113"/>
        <v>SI</v>
      </c>
      <c r="AL283" s="53">
        <f t="shared" si="103"/>
        <v>10684.033613445379</v>
      </c>
      <c r="AM283" s="54">
        <f t="shared" si="104"/>
        <v>3270.2536134453794</v>
      </c>
      <c r="AO283" s="53">
        <f t="shared" si="114"/>
        <v>9089.716604887828</v>
      </c>
      <c r="AP283" s="53">
        <f t="shared" si="115"/>
        <v>9089.716604887828</v>
      </c>
      <c r="AQ283" s="55">
        <f t="shared" si="105"/>
        <v>1727.0461549286874</v>
      </c>
      <c r="AR283" s="53">
        <f t="shared" si="106"/>
        <v>10816.762759816516</v>
      </c>
      <c r="AT283" s="53"/>
      <c r="AU283" s="53"/>
      <c r="AV283" s="53"/>
      <c r="AW283" s="53"/>
    </row>
    <row r="284" spans="2:49" ht="46.5" customHeight="1" thickBot="1" x14ac:dyDescent="0.3">
      <c r="B284" s="49">
        <v>273</v>
      </c>
      <c r="C284" s="62" t="s">
        <v>846</v>
      </c>
      <c r="D284" s="3" t="s">
        <v>4</v>
      </c>
      <c r="E284" s="3">
        <v>1</v>
      </c>
      <c r="F284" s="2" t="s">
        <v>846</v>
      </c>
      <c r="G284" s="3" t="s">
        <v>4</v>
      </c>
      <c r="H284" s="42" t="str">
        <f t="shared" si="110"/>
        <v>SI</v>
      </c>
      <c r="I284" s="4">
        <v>10170.799999999999</v>
      </c>
      <c r="J284" s="4">
        <f t="shared" si="97"/>
        <v>10282.772110091744</v>
      </c>
      <c r="K284" s="4"/>
      <c r="L284" s="4" t="str">
        <f t="shared" si="116"/>
        <v>SI</v>
      </c>
      <c r="N284" s="23">
        <v>580</v>
      </c>
      <c r="O284" s="22" t="s">
        <v>846</v>
      </c>
      <c r="P284" s="23" t="s">
        <v>4</v>
      </c>
      <c r="Q284" s="23">
        <v>1</v>
      </c>
      <c r="R284" s="24">
        <f t="shared" si="98"/>
        <v>14645.378151260506</v>
      </c>
      <c r="S284" s="25">
        <v>17428</v>
      </c>
      <c r="T284" s="52">
        <f t="shared" si="99"/>
        <v>0.94057963192832861</v>
      </c>
      <c r="U284" s="40" t="str">
        <f t="shared" si="111"/>
        <v>SI</v>
      </c>
      <c r="V284" s="23">
        <v>580</v>
      </c>
      <c r="W284" s="26" t="s">
        <v>846</v>
      </c>
      <c r="X284" s="23" t="s">
        <v>4</v>
      </c>
      <c r="Y284" s="23">
        <v>1</v>
      </c>
      <c r="Z284" s="24">
        <f t="shared" si="100"/>
        <v>15368.067226890757</v>
      </c>
      <c r="AA284" s="25">
        <v>18288</v>
      </c>
      <c r="AB284" s="52">
        <f t="shared" si="101"/>
        <v>0.98699336175724539</v>
      </c>
      <c r="AC284" s="40" t="str">
        <f t="shared" si="112"/>
        <v>SI</v>
      </c>
      <c r="AD284" s="23">
        <v>580</v>
      </c>
      <c r="AE284" s="26" t="s">
        <v>846</v>
      </c>
      <c r="AF284" s="23" t="s">
        <v>4</v>
      </c>
      <c r="AG284" s="23">
        <v>1</v>
      </c>
      <c r="AH284" s="24">
        <f t="shared" si="102"/>
        <v>15570.588235294119</v>
      </c>
      <c r="AI284" s="25">
        <v>18529</v>
      </c>
      <c r="AJ284" s="40" t="str">
        <f t="shared" si="113"/>
        <v>SI</v>
      </c>
      <c r="AL284" s="53">
        <f t="shared" si="103"/>
        <v>14645.378151260506</v>
      </c>
      <c r="AM284" s="54">
        <f t="shared" si="104"/>
        <v>4474.5781512605063</v>
      </c>
      <c r="AO284" s="53">
        <f t="shared" si="114"/>
        <v>12464.075130676125</v>
      </c>
      <c r="AP284" s="53">
        <f t="shared" si="115"/>
        <v>12464.075130676125</v>
      </c>
      <c r="AQ284" s="55">
        <f t="shared" si="105"/>
        <v>2368.1742748284637</v>
      </c>
      <c r="AR284" s="53">
        <f t="shared" si="106"/>
        <v>14832.249405504588</v>
      </c>
      <c r="AT284" s="53"/>
      <c r="AU284" s="53"/>
      <c r="AV284" s="53"/>
      <c r="AW284" s="53"/>
    </row>
    <row r="285" spans="2:49" ht="46.5" customHeight="1" thickBot="1" x14ac:dyDescent="0.3">
      <c r="B285" s="49">
        <v>274</v>
      </c>
      <c r="C285" s="62" t="s">
        <v>847</v>
      </c>
      <c r="D285" s="3" t="s">
        <v>4</v>
      </c>
      <c r="E285" s="3">
        <v>1</v>
      </c>
      <c r="F285" s="2" t="s">
        <v>847</v>
      </c>
      <c r="G285" s="3" t="s">
        <v>4</v>
      </c>
      <c r="H285" s="42" t="str">
        <f t="shared" si="110"/>
        <v>SI</v>
      </c>
      <c r="I285" s="4">
        <v>13251.18</v>
      </c>
      <c r="J285" s="4">
        <f t="shared" si="97"/>
        <v>13397.064550458717</v>
      </c>
      <c r="K285" s="4"/>
      <c r="L285" s="4" t="str">
        <f t="shared" si="116"/>
        <v>SI</v>
      </c>
      <c r="N285" s="23">
        <v>581</v>
      </c>
      <c r="O285" s="22" t="s">
        <v>847</v>
      </c>
      <c r="P285" s="23" t="s">
        <v>4</v>
      </c>
      <c r="Q285" s="23">
        <v>1</v>
      </c>
      <c r="R285" s="24">
        <f t="shared" si="98"/>
        <v>18967.226890756305</v>
      </c>
      <c r="S285" s="25">
        <v>22571</v>
      </c>
      <c r="T285" s="52">
        <f t="shared" si="99"/>
        <v>0.94061510251708613</v>
      </c>
      <c r="U285" s="40" t="str">
        <f t="shared" si="111"/>
        <v>SI</v>
      </c>
      <c r="V285" s="23">
        <v>581</v>
      </c>
      <c r="W285" s="26" t="s">
        <v>847</v>
      </c>
      <c r="X285" s="23" t="s">
        <v>4</v>
      </c>
      <c r="Y285" s="23">
        <v>1</v>
      </c>
      <c r="Z285" s="24">
        <f t="shared" si="100"/>
        <v>19902.521008403361</v>
      </c>
      <c r="AA285" s="25">
        <v>23684</v>
      </c>
      <c r="AB285" s="52">
        <f t="shared" si="101"/>
        <v>0.98699783297216204</v>
      </c>
      <c r="AC285" s="40" t="str">
        <f t="shared" si="112"/>
        <v>SI</v>
      </c>
      <c r="AD285" s="23">
        <v>581</v>
      </c>
      <c r="AE285" s="26" t="s">
        <v>847</v>
      </c>
      <c r="AF285" s="23" t="s">
        <v>4</v>
      </c>
      <c r="AG285" s="23">
        <v>1</v>
      </c>
      <c r="AH285" s="24">
        <f t="shared" si="102"/>
        <v>20164.705882352941</v>
      </c>
      <c r="AI285" s="25">
        <v>23996</v>
      </c>
      <c r="AJ285" s="40" t="str">
        <f t="shared" si="113"/>
        <v>SI</v>
      </c>
      <c r="AL285" s="53">
        <f t="shared" si="103"/>
        <v>18967.226890756305</v>
      </c>
      <c r="AM285" s="54">
        <f t="shared" si="104"/>
        <v>5716.0468907563045</v>
      </c>
      <c r="AO285" s="53">
        <f t="shared" si="114"/>
        <v>16182.14572060751</v>
      </c>
      <c r="AP285" s="53">
        <f t="shared" si="115"/>
        <v>16182.14572060751</v>
      </c>
      <c r="AQ285" s="55">
        <f t="shared" si="105"/>
        <v>3074.6076869154272</v>
      </c>
      <c r="AR285" s="53">
        <f t="shared" si="106"/>
        <v>19256.753407522938</v>
      </c>
      <c r="AT285" s="53"/>
      <c r="AU285" s="53"/>
      <c r="AV285" s="53"/>
      <c r="AW285" s="53"/>
    </row>
    <row r="286" spans="2:49" ht="46.5" customHeight="1" thickBot="1" x14ac:dyDescent="0.3">
      <c r="B286" s="49">
        <v>275</v>
      </c>
      <c r="C286" s="62" t="s">
        <v>1021</v>
      </c>
      <c r="D286" s="3" t="s">
        <v>4</v>
      </c>
      <c r="E286" s="3">
        <v>1</v>
      </c>
      <c r="F286" s="2" t="s">
        <v>1021</v>
      </c>
      <c r="G286" s="3" t="s">
        <v>4</v>
      </c>
      <c r="H286" s="42" t="str">
        <f t="shared" si="110"/>
        <v>SI</v>
      </c>
      <c r="I286" s="4">
        <v>102040.76</v>
      </c>
      <c r="J286" s="4">
        <f t="shared" si="97"/>
        <v>103164.14451376148</v>
      </c>
      <c r="K286" s="4"/>
      <c r="L286" s="4" t="str">
        <f t="shared" si="116"/>
        <v>SI</v>
      </c>
      <c r="N286" s="23">
        <v>707</v>
      </c>
      <c r="O286" s="22" t="s">
        <v>1021</v>
      </c>
      <c r="P286" s="23" t="s">
        <v>4</v>
      </c>
      <c r="Q286" s="23">
        <v>1</v>
      </c>
      <c r="R286" s="24">
        <f t="shared" si="98"/>
        <v>145858.82352941178</v>
      </c>
      <c r="S286" s="25">
        <v>173572</v>
      </c>
      <c r="T286" s="52">
        <f t="shared" si="99"/>
        <v>0.9406116045542483</v>
      </c>
      <c r="U286" s="40" t="str">
        <f t="shared" si="111"/>
        <v>SI</v>
      </c>
      <c r="V286" s="23">
        <v>707</v>
      </c>
      <c r="W286" s="26" t="s">
        <v>1021</v>
      </c>
      <c r="X286" s="23" t="s">
        <v>4</v>
      </c>
      <c r="Y286" s="23">
        <v>1</v>
      </c>
      <c r="Z286" s="24">
        <f t="shared" si="100"/>
        <v>153052.10084033615</v>
      </c>
      <c r="AA286" s="25">
        <v>182132</v>
      </c>
      <c r="AB286" s="52">
        <f t="shared" si="101"/>
        <v>0.98699947434306434</v>
      </c>
      <c r="AC286" s="40" t="str">
        <f t="shared" si="112"/>
        <v>SI</v>
      </c>
      <c r="AD286" s="23">
        <v>707</v>
      </c>
      <c r="AE286" s="26" t="s">
        <v>1021</v>
      </c>
      <c r="AF286" s="23" t="s">
        <v>4</v>
      </c>
      <c r="AG286" s="23">
        <v>1</v>
      </c>
      <c r="AH286" s="24">
        <f t="shared" si="102"/>
        <v>155068.06722689077</v>
      </c>
      <c r="AI286" s="25">
        <v>184531</v>
      </c>
      <c r="AJ286" s="40" t="str">
        <f t="shared" si="113"/>
        <v>SI</v>
      </c>
      <c r="AL286" s="53">
        <f t="shared" si="103"/>
        <v>145858.82352941178</v>
      </c>
      <c r="AM286" s="54">
        <f t="shared" si="104"/>
        <v>43818.063529411782</v>
      </c>
      <c r="AO286" s="53">
        <f t="shared" si="114"/>
        <v>124511.48402158663</v>
      </c>
      <c r="AP286" s="53">
        <f t="shared" si="115"/>
        <v>124511.48402158663</v>
      </c>
      <c r="AQ286" s="55">
        <f t="shared" si="105"/>
        <v>23657.181964101459</v>
      </c>
      <c r="AR286" s="53">
        <f t="shared" si="106"/>
        <v>148168.6659856881</v>
      </c>
      <c r="AT286" s="53"/>
      <c r="AU286" s="53"/>
      <c r="AV286" s="53"/>
      <c r="AW286" s="53"/>
    </row>
    <row r="287" spans="2:49" ht="46.5" customHeight="1" thickBot="1" x14ac:dyDescent="0.3">
      <c r="B287" s="49">
        <v>276</v>
      </c>
      <c r="C287" s="62" t="s">
        <v>1085</v>
      </c>
      <c r="D287" s="3" t="s">
        <v>4</v>
      </c>
      <c r="E287" s="3">
        <v>1</v>
      </c>
      <c r="F287" s="2" t="s">
        <v>1085</v>
      </c>
      <c r="G287" s="3" t="s">
        <v>4</v>
      </c>
      <c r="H287" s="42" t="str">
        <f t="shared" si="110"/>
        <v>SI</v>
      </c>
      <c r="I287" s="4">
        <v>68479.94</v>
      </c>
      <c r="J287" s="4">
        <f t="shared" si="97"/>
        <v>69233.847596330292</v>
      </c>
      <c r="K287" s="4"/>
      <c r="L287" s="4" t="str">
        <f t="shared" si="116"/>
        <v>SI</v>
      </c>
      <c r="N287" s="23">
        <v>754</v>
      </c>
      <c r="O287" s="22" t="s">
        <v>1085</v>
      </c>
      <c r="P287" s="23" t="s">
        <v>4</v>
      </c>
      <c r="Q287" s="23">
        <v>1</v>
      </c>
      <c r="R287" s="24">
        <f t="shared" si="98"/>
        <v>102041.17647058824</v>
      </c>
      <c r="S287" s="25">
        <v>121429</v>
      </c>
      <c r="T287" s="52">
        <f t="shared" si="99"/>
        <v>0.94061008861622364</v>
      </c>
      <c r="U287" s="40" t="str">
        <f t="shared" si="111"/>
        <v>SI</v>
      </c>
      <c r="V287" s="23">
        <v>754</v>
      </c>
      <c r="W287" s="26" t="s">
        <v>1085</v>
      </c>
      <c r="X287" s="23" t="s">
        <v>4</v>
      </c>
      <c r="Y287" s="23">
        <v>1</v>
      </c>
      <c r="Z287" s="24">
        <f t="shared" si="100"/>
        <v>107073.94957983194</v>
      </c>
      <c r="AA287" s="25">
        <v>127418</v>
      </c>
      <c r="AB287" s="52">
        <f t="shared" si="101"/>
        <v>0.98700192105100082</v>
      </c>
      <c r="AC287" s="40" t="str">
        <f t="shared" si="112"/>
        <v>SI</v>
      </c>
      <c r="AD287" s="23">
        <v>754</v>
      </c>
      <c r="AE287" s="26" t="s">
        <v>1085</v>
      </c>
      <c r="AF287" s="23" t="s">
        <v>4</v>
      </c>
      <c r="AG287" s="23">
        <v>1</v>
      </c>
      <c r="AH287" s="24">
        <f t="shared" si="102"/>
        <v>108484.03361344538</v>
      </c>
      <c r="AI287" s="25">
        <v>129096</v>
      </c>
      <c r="AJ287" s="40" t="str">
        <f t="shared" si="113"/>
        <v>SI</v>
      </c>
      <c r="AL287" s="53">
        <f t="shared" si="103"/>
        <v>102041.17647058824</v>
      </c>
      <c r="AM287" s="54">
        <f t="shared" si="104"/>
        <v>33561.236470588236</v>
      </c>
      <c r="AO287" s="53">
        <f t="shared" si="114"/>
        <v>85637.512033459265</v>
      </c>
      <c r="AP287" s="53">
        <f t="shared" si="115"/>
        <v>85637.512033459265</v>
      </c>
      <c r="AQ287" s="55">
        <f t="shared" si="105"/>
        <v>16271.127286357261</v>
      </c>
      <c r="AR287" s="53">
        <f t="shared" si="106"/>
        <v>101908.63931981653</v>
      </c>
      <c r="AT287" s="53"/>
      <c r="AU287" s="53"/>
      <c r="AV287" s="53"/>
      <c r="AW287" s="53"/>
    </row>
    <row r="288" spans="2:49" ht="46.5" customHeight="1" thickBot="1" x14ac:dyDescent="0.3">
      <c r="B288" s="49">
        <v>277</v>
      </c>
      <c r="C288" s="62" t="s">
        <v>1086</v>
      </c>
      <c r="D288" s="3" t="s">
        <v>4</v>
      </c>
      <c r="E288" s="3">
        <v>1</v>
      </c>
      <c r="F288" s="2" t="s">
        <v>1086</v>
      </c>
      <c r="G288" s="3" t="s">
        <v>4</v>
      </c>
      <c r="H288" s="42" t="str">
        <f t="shared" si="110"/>
        <v>SI</v>
      </c>
      <c r="I288" s="4">
        <v>75242.3</v>
      </c>
      <c r="J288" s="4">
        <f t="shared" si="97"/>
        <v>76070.655596330282</v>
      </c>
      <c r="K288" s="4"/>
      <c r="L288" s="4" t="str">
        <f t="shared" si="116"/>
        <v>SI</v>
      </c>
      <c r="N288" s="23">
        <v>755</v>
      </c>
      <c r="O288" s="22" t="s">
        <v>1086</v>
      </c>
      <c r="P288" s="23" t="s">
        <v>4</v>
      </c>
      <c r="Q288" s="23">
        <v>1</v>
      </c>
      <c r="R288" s="24">
        <f t="shared" si="98"/>
        <v>108042.85714285714</v>
      </c>
      <c r="S288" s="25">
        <v>128571</v>
      </c>
      <c r="T288" s="52">
        <f t="shared" si="99"/>
        <v>0.94060970524328946</v>
      </c>
      <c r="U288" s="40" t="str">
        <f t="shared" si="111"/>
        <v>SI</v>
      </c>
      <c r="V288" s="23">
        <v>755</v>
      </c>
      <c r="W288" s="26" t="s">
        <v>1086</v>
      </c>
      <c r="X288" s="23" t="s">
        <v>4</v>
      </c>
      <c r="Y288" s="23">
        <v>1</v>
      </c>
      <c r="Z288" s="24">
        <f t="shared" si="100"/>
        <v>113371.42857142858</v>
      </c>
      <c r="AA288" s="25">
        <v>134912</v>
      </c>
      <c r="AB288" s="52">
        <f t="shared" si="101"/>
        <v>0.98699968541726113</v>
      </c>
      <c r="AC288" s="40" t="str">
        <f t="shared" si="112"/>
        <v>SI</v>
      </c>
      <c r="AD288" s="23">
        <v>755</v>
      </c>
      <c r="AE288" s="26" t="s">
        <v>1086</v>
      </c>
      <c r="AF288" s="23" t="s">
        <v>4</v>
      </c>
      <c r="AG288" s="23">
        <v>1</v>
      </c>
      <c r="AH288" s="24">
        <f t="shared" si="102"/>
        <v>114864.70588235295</v>
      </c>
      <c r="AI288" s="25">
        <v>136689</v>
      </c>
      <c r="AJ288" s="40" t="str">
        <f t="shared" si="113"/>
        <v>SI</v>
      </c>
      <c r="AL288" s="53">
        <f t="shared" si="103"/>
        <v>108042.85714285714</v>
      </c>
      <c r="AM288" s="54">
        <f t="shared" si="104"/>
        <v>32800.557142857142</v>
      </c>
      <c r="AO288" s="53">
        <f t="shared" si="114"/>
        <v>92056.756369593713</v>
      </c>
      <c r="AP288" s="53">
        <f t="shared" si="115"/>
        <v>92056.756369593713</v>
      </c>
      <c r="AQ288" s="55">
        <f t="shared" si="105"/>
        <v>17490.783710222804</v>
      </c>
      <c r="AR288" s="53">
        <f t="shared" si="106"/>
        <v>109547.54007981652</v>
      </c>
      <c r="AT288" s="53"/>
      <c r="AU288" s="53"/>
      <c r="AV288" s="53"/>
      <c r="AW288" s="53"/>
    </row>
    <row r="289" spans="1:49" ht="46.5" customHeight="1" thickBot="1" x14ac:dyDescent="0.3">
      <c r="B289" s="49">
        <v>278</v>
      </c>
      <c r="C289" s="62" t="s">
        <v>1087</v>
      </c>
      <c r="D289" s="3" t="s">
        <v>4</v>
      </c>
      <c r="E289" s="3">
        <v>1</v>
      </c>
      <c r="F289" s="2" t="s">
        <v>1087</v>
      </c>
      <c r="G289" s="3" t="s">
        <v>4</v>
      </c>
      <c r="H289" s="42" t="str">
        <f t="shared" si="110"/>
        <v>SI</v>
      </c>
      <c r="I289" s="4">
        <v>84068.9</v>
      </c>
      <c r="J289" s="4">
        <f t="shared" si="97"/>
        <v>84994.429174311925</v>
      </c>
      <c r="K289" s="4"/>
      <c r="L289" s="4" t="str">
        <f t="shared" si="116"/>
        <v>SI</v>
      </c>
      <c r="N289" s="23">
        <v>756</v>
      </c>
      <c r="O289" s="22" t="s">
        <v>1087</v>
      </c>
      <c r="P289" s="23" t="s">
        <v>4</v>
      </c>
      <c r="Q289" s="23">
        <v>1</v>
      </c>
      <c r="R289" s="24">
        <f t="shared" si="98"/>
        <v>126050.42016806723</v>
      </c>
      <c r="S289" s="25">
        <v>150000</v>
      </c>
      <c r="T289" s="52">
        <f t="shared" si="99"/>
        <v>0.94060989145361851</v>
      </c>
      <c r="U289" s="40" t="str">
        <f t="shared" si="111"/>
        <v>SI</v>
      </c>
      <c r="V289" s="23">
        <v>756</v>
      </c>
      <c r="W289" s="26" t="s">
        <v>1087</v>
      </c>
      <c r="X289" s="23" t="s">
        <v>4</v>
      </c>
      <c r="Y289" s="23">
        <v>1</v>
      </c>
      <c r="Z289" s="24">
        <f t="shared" si="100"/>
        <v>132267.22689075631</v>
      </c>
      <c r="AA289" s="25">
        <v>157398</v>
      </c>
      <c r="AB289" s="52">
        <f t="shared" si="101"/>
        <v>0.98700077130011099</v>
      </c>
      <c r="AC289" s="40" t="str">
        <f t="shared" si="112"/>
        <v>SI</v>
      </c>
      <c r="AD289" s="23">
        <v>756</v>
      </c>
      <c r="AE289" s="26" t="s">
        <v>1087</v>
      </c>
      <c r="AF289" s="23" t="s">
        <v>4</v>
      </c>
      <c r="AG289" s="23">
        <v>1</v>
      </c>
      <c r="AH289" s="24">
        <f t="shared" si="102"/>
        <v>134009.24369747899</v>
      </c>
      <c r="AI289" s="25">
        <v>159471</v>
      </c>
      <c r="AJ289" s="40" t="str">
        <f t="shared" si="113"/>
        <v>SI</v>
      </c>
      <c r="AL289" s="53">
        <f t="shared" si="103"/>
        <v>126050.42016806723</v>
      </c>
      <c r="AM289" s="54">
        <f t="shared" si="104"/>
        <v>41981.520168067233</v>
      </c>
      <c r="AO289" s="53">
        <f t="shared" si="114"/>
        <v>105522.42467118957</v>
      </c>
      <c r="AP289" s="53">
        <f t="shared" si="115"/>
        <v>105522.42467118957</v>
      </c>
      <c r="AQ289" s="55">
        <f t="shared" si="105"/>
        <v>20049.260687526017</v>
      </c>
      <c r="AR289" s="53">
        <f t="shared" si="106"/>
        <v>125571.68535871559</v>
      </c>
      <c r="AT289" s="53"/>
      <c r="AU289" s="53"/>
      <c r="AV289" s="53"/>
      <c r="AW289" s="53"/>
    </row>
    <row r="290" spans="1:49" ht="46.5" customHeight="1" thickBot="1" x14ac:dyDescent="0.3">
      <c r="B290" s="49">
        <v>279</v>
      </c>
      <c r="C290" s="62" t="s">
        <v>313</v>
      </c>
      <c r="D290" s="3" t="s">
        <v>47</v>
      </c>
      <c r="E290" s="3">
        <v>1</v>
      </c>
      <c r="F290" s="2" t="s">
        <v>313</v>
      </c>
      <c r="G290" s="3" t="s">
        <v>47</v>
      </c>
      <c r="H290" s="42" t="str">
        <f t="shared" si="110"/>
        <v>SI</v>
      </c>
      <c r="I290" s="4">
        <v>12580.02</v>
      </c>
      <c r="J290" s="4">
        <f>+I290*(143.26/141.7)</f>
        <v>12718.515633027524</v>
      </c>
      <c r="K290" s="4"/>
      <c r="L290" s="4" t="str">
        <f>IF(F290=C290,"SI","OJO")</f>
        <v>SI</v>
      </c>
      <c r="N290" s="51">
        <v>1</v>
      </c>
      <c r="O290" s="22" t="s">
        <v>313</v>
      </c>
      <c r="P290" s="23" t="s">
        <v>47</v>
      </c>
      <c r="Q290" s="23">
        <v>1</v>
      </c>
      <c r="R290" s="24">
        <f t="shared" si="98"/>
        <v>17857.142857142859</v>
      </c>
      <c r="S290" s="25">
        <v>21250</v>
      </c>
      <c r="T290" s="52">
        <f t="shared" si="99"/>
        <v>0.94059844192634556</v>
      </c>
      <c r="U290" s="40" t="str">
        <f t="shared" si="111"/>
        <v>SI</v>
      </c>
      <c r="V290" s="51">
        <v>1</v>
      </c>
      <c r="W290" s="22" t="s">
        <v>313</v>
      </c>
      <c r="X290" s="23" t="s">
        <v>47</v>
      </c>
      <c r="Y290" s="23">
        <v>1</v>
      </c>
      <c r="Z290" s="24">
        <f t="shared" si="100"/>
        <v>18737.81512605042</v>
      </c>
      <c r="AA290" s="25">
        <v>22298</v>
      </c>
      <c r="AB290" s="52">
        <f t="shared" si="101"/>
        <v>0.98698654390934848</v>
      </c>
      <c r="AC290" s="40" t="str">
        <f t="shared" si="112"/>
        <v>SI</v>
      </c>
      <c r="AD290" s="51">
        <v>1</v>
      </c>
      <c r="AE290" s="22" t="s">
        <v>313</v>
      </c>
      <c r="AF290" s="23" t="s">
        <v>47</v>
      </c>
      <c r="AG290" s="23">
        <v>1</v>
      </c>
      <c r="AH290" s="24">
        <f t="shared" si="102"/>
        <v>18984.873949579833</v>
      </c>
      <c r="AI290" s="25">
        <v>22592</v>
      </c>
      <c r="AJ290" s="40" t="str">
        <f t="shared" si="113"/>
        <v>SI</v>
      </c>
      <c r="AL290" s="53">
        <f t="shared" si="103"/>
        <v>17857.142857142859</v>
      </c>
      <c r="AM290" s="54">
        <f t="shared" si="104"/>
        <v>5277.1228571428583</v>
      </c>
      <c r="AO290" s="53">
        <f t="shared" si="114"/>
        <v>15287.829245085191</v>
      </c>
      <c r="AP290" s="53">
        <f t="shared" si="115"/>
        <v>15287.829245085191</v>
      </c>
      <c r="AQ290" s="55">
        <f t="shared" si="105"/>
        <v>2904.6875565661862</v>
      </c>
      <c r="AR290" s="53">
        <f t="shared" si="106"/>
        <v>18192.516801651378</v>
      </c>
      <c r="AT290" s="53"/>
      <c r="AU290" s="53"/>
      <c r="AV290" s="53"/>
      <c r="AW290" s="53"/>
    </row>
    <row r="291" spans="1:49" ht="46.5" customHeight="1" thickBot="1" x14ac:dyDescent="0.3">
      <c r="H291" s="42" t="str">
        <f t="shared" si="110"/>
        <v>SI</v>
      </c>
      <c r="AL291" s="66"/>
      <c r="AM291" s="67"/>
      <c r="AO291" s="66"/>
      <c r="AP291" s="66"/>
      <c r="AR291" s="66"/>
      <c r="AT291" s="66"/>
      <c r="AU291" s="66"/>
      <c r="AV291" s="66"/>
      <c r="AW291" s="66"/>
    </row>
    <row r="292" spans="1:49" s="69" customFormat="1" ht="46.5" customHeight="1" thickBot="1" x14ac:dyDescent="0.3">
      <c r="A292" s="109">
        <v>3</v>
      </c>
      <c r="B292" s="68" t="s">
        <v>1115</v>
      </c>
      <c r="H292" s="42" t="str">
        <f t="shared" si="110"/>
        <v>SI</v>
      </c>
      <c r="AL292" s="70"/>
      <c r="AM292" s="71"/>
      <c r="AO292" s="70"/>
      <c r="AP292" s="70"/>
      <c r="AQ292" s="72"/>
      <c r="AR292" s="70"/>
      <c r="AT292" s="70"/>
      <c r="AU292" s="70"/>
      <c r="AV292" s="70"/>
      <c r="AW292" s="70"/>
    </row>
    <row r="293" spans="1:49" s="46" customFormat="1" ht="46.5" customHeight="1" thickBot="1" x14ac:dyDescent="0.3">
      <c r="A293" s="110"/>
      <c r="B293" s="45" t="s">
        <v>1116</v>
      </c>
      <c r="H293" s="42" t="str">
        <f t="shared" si="110"/>
        <v>SI</v>
      </c>
      <c r="AL293" s="73"/>
      <c r="AM293" s="74"/>
      <c r="AO293" s="73"/>
      <c r="AP293" s="73"/>
      <c r="AQ293" s="47"/>
      <c r="AR293" s="73"/>
      <c r="AT293" s="73"/>
      <c r="AU293" s="73"/>
      <c r="AV293" s="73"/>
      <c r="AW293" s="73"/>
    </row>
    <row r="294" spans="1:49" s="78" customFormat="1" ht="12.75" customHeight="1" thickBot="1" x14ac:dyDescent="0.3">
      <c r="A294" s="75"/>
      <c r="B294" s="76"/>
      <c r="C294" s="77"/>
      <c r="D294" s="77"/>
      <c r="E294" s="77"/>
      <c r="F294" s="77"/>
      <c r="G294" s="77"/>
      <c r="H294" s="42" t="str">
        <f t="shared" si="110"/>
        <v>SI</v>
      </c>
      <c r="I294" s="77"/>
      <c r="J294" s="77"/>
      <c r="K294" s="77"/>
      <c r="L294" s="77"/>
      <c r="AL294" s="79"/>
      <c r="AM294" s="80"/>
      <c r="AO294" s="79"/>
      <c r="AP294" s="79"/>
      <c r="AQ294" s="81"/>
      <c r="AR294" s="79"/>
      <c r="AT294" s="79"/>
      <c r="AU294" s="79"/>
      <c r="AV294" s="79"/>
      <c r="AW294" s="79"/>
    </row>
    <row r="295" spans="1:49" ht="46.5" customHeight="1" thickBot="1" x14ac:dyDescent="0.3">
      <c r="B295" s="82">
        <v>280</v>
      </c>
      <c r="C295" s="83" t="s">
        <v>50</v>
      </c>
      <c r="D295" s="3" t="s">
        <v>4</v>
      </c>
      <c r="E295" s="3">
        <v>1</v>
      </c>
      <c r="F295" s="2" t="s">
        <v>50</v>
      </c>
      <c r="G295" s="3" t="s">
        <v>4</v>
      </c>
      <c r="H295" s="42" t="str">
        <f t="shared" si="110"/>
        <v>SI</v>
      </c>
      <c r="I295" s="4">
        <v>3353.92</v>
      </c>
      <c r="J295" s="4">
        <f t="shared" ref="I295:J306" si="117">+I295*(143.26/141.7)</f>
        <v>3390.8438899082576</v>
      </c>
      <c r="K295" s="4"/>
      <c r="L295" s="4" t="str">
        <f t="shared" ref="L295:L311" si="118">IF(F295=C295,"SI","OJO")</f>
        <v>SI</v>
      </c>
      <c r="N295" s="84">
        <v>1</v>
      </c>
      <c r="O295" s="34" t="s">
        <v>50</v>
      </c>
      <c r="P295" s="35" t="s">
        <v>4</v>
      </c>
      <c r="Q295" s="35">
        <v>1</v>
      </c>
      <c r="R295" s="24">
        <f t="shared" ref="R295:R307" si="119">+S295/1.19</f>
        <v>6002.5210084033615</v>
      </c>
      <c r="S295" s="25">
        <v>7143</v>
      </c>
      <c r="T295" s="85">
        <f t="shared" ref="T295:T307" si="120">+(S295*100%)/AI295</f>
        <v>0.94061100869107195</v>
      </c>
      <c r="U295" s="86" t="str">
        <f t="shared" ref="U295:U358" si="121">IF(O295=C295,"SI","NO")</f>
        <v>SI</v>
      </c>
      <c r="V295" s="51">
        <v>1</v>
      </c>
      <c r="W295" s="26" t="s">
        <v>50</v>
      </c>
      <c r="X295" s="23" t="s">
        <v>4</v>
      </c>
      <c r="Y295" s="23">
        <v>1</v>
      </c>
      <c r="Z295" s="24">
        <f t="shared" ref="Z295:Z307" si="122">+AA295/1.19</f>
        <v>6298.3193277310929</v>
      </c>
      <c r="AA295" s="25">
        <v>7495</v>
      </c>
      <c r="AB295" s="85">
        <f t="shared" ref="AB295:AB307" si="123">+(AA295*100%)/AI295</f>
        <v>0.9869633921516987</v>
      </c>
      <c r="AC295" s="86" t="str">
        <f t="shared" ref="AC295:AC358" si="124">IF(W295=C295,"SI","NO")</f>
        <v>SI</v>
      </c>
      <c r="AD295" s="51">
        <v>1</v>
      </c>
      <c r="AE295" s="26" t="s">
        <v>50</v>
      </c>
      <c r="AF295" s="23" t="s">
        <v>4</v>
      </c>
      <c r="AG295" s="23">
        <v>1</v>
      </c>
      <c r="AH295" s="24">
        <f t="shared" ref="AH295:AH307" si="125">+AI295/1.19</f>
        <v>6381.5126050420167</v>
      </c>
      <c r="AI295" s="36">
        <v>7594</v>
      </c>
      <c r="AJ295" s="40" t="str">
        <f t="shared" ref="AJ295:AJ358" si="126">IF(AE295=C295,"SI","NO")</f>
        <v>SI</v>
      </c>
      <c r="AL295" s="53">
        <f t="shared" ref="AL295:AL307" si="127">MIN(R295,Z295,AH295)</f>
        <v>6002.5210084033615</v>
      </c>
      <c r="AM295" s="54">
        <f t="shared" ref="AM295:AM307" si="128">+AL295-I295</f>
        <v>2648.6010084033614</v>
      </c>
      <c r="AO295" s="53">
        <f>AVERAGE(AL295,J295)</f>
        <v>4696.6824491558091</v>
      </c>
      <c r="AP295" s="53">
        <f>AO295</f>
        <v>4696.6824491558091</v>
      </c>
      <c r="AQ295" s="55">
        <f t="shared" ref="AQ295:AQ307" si="129">+AP295*19%</f>
        <v>892.36966533960378</v>
      </c>
      <c r="AR295" s="53">
        <f t="shared" ref="AR295:AR307" si="130">+AQ295+AP295</f>
        <v>5589.0521144954128</v>
      </c>
      <c r="AT295" s="53"/>
      <c r="AU295" s="53"/>
      <c r="AV295" s="53"/>
      <c r="AW295" s="53"/>
    </row>
    <row r="296" spans="1:49" ht="46.5" customHeight="1" thickBot="1" x14ac:dyDescent="0.3">
      <c r="B296" s="49">
        <v>281</v>
      </c>
      <c r="C296" s="83" t="s">
        <v>51</v>
      </c>
      <c r="D296" s="3" t="s">
        <v>4</v>
      </c>
      <c r="E296" s="3">
        <v>1</v>
      </c>
      <c r="F296" s="2" t="s">
        <v>51</v>
      </c>
      <c r="G296" s="3" t="s">
        <v>4</v>
      </c>
      <c r="H296" s="42" t="str">
        <f t="shared" si="110"/>
        <v>SI</v>
      </c>
      <c r="I296" s="4">
        <v>34674.720000000001</v>
      </c>
      <c r="J296" s="4">
        <f t="shared" si="117"/>
        <v>35056.460036697252</v>
      </c>
      <c r="K296" s="4"/>
      <c r="L296" s="4" t="str">
        <f t="shared" si="118"/>
        <v>SI</v>
      </c>
      <c r="N296" s="51">
        <v>2</v>
      </c>
      <c r="O296" s="22" t="s">
        <v>51</v>
      </c>
      <c r="P296" s="23" t="s">
        <v>4</v>
      </c>
      <c r="Q296" s="23">
        <v>1</v>
      </c>
      <c r="R296" s="24">
        <f t="shared" si="119"/>
        <v>54021.848739495799</v>
      </c>
      <c r="S296" s="25">
        <v>64286</v>
      </c>
      <c r="T296" s="85">
        <f t="shared" si="120"/>
        <v>0.94062390261032425</v>
      </c>
      <c r="U296" s="86" t="str">
        <f t="shared" si="121"/>
        <v>SI</v>
      </c>
      <c r="V296" s="51">
        <v>2</v>
      </c>
      <c r="W296" s="26" t="s">
        <v>51</v>
      </c>
      <c r="X296" s="23" t="s">
        <v>4</v>
      </c>
      <c r="Y296" s="23">
        <v>1</v>
      </c>
      <c r="Z296" s="24">
        <f t="shared" si="122"/>
        <v>56685.71428571429</v>
      </c>
      <c r="AA296" s="25">
        <v>67456</v>
      </c>
      <c r="AB296" s="85">
        <f t="shared" si="123"/>
        <v>0.98700690623902609</v>
      </c>
      <c r="AC296" s="86" t="str">
        <f t="shared" si="124"/>
        <v>SI</v>
      </c>
      <c r="AD296" s="51">
        <v>2</v>
      </c>
      <c r="AE296" s="26" t="s">
        <v>51</v>
      </c>
      <c r="AF296" s="23" t="s">
        <v>4</v>
      </c>
      <c r="AG296" s="23">
        <v>1</v>
      </c>
      <c r="AH296" s="24">
        <f t="shared" si="125"/>
        <v>57431.932773109249</v>
      </c>
      <c r="AI296" s="25">
        <v>68344</v>
      </c>
      <c r="AJ296" s="40" t="str">
        <f t="shared" si="126"/>
        <v>SI</v>
      </c>
      <c r="AL296" s="53">
        <f t="shared" si="127"/>
        <v>54021.848739495799</v>
      </c>
      <c r="AM296" s="54">
        <f t="shared" si="128"/>
        <v>19347.128739495798</v>
      </c>
      <c r="AO296" s="53">
        <f>AVERAGE(AL296,J296)</f>
        <v>44539.154388096526</v>
      </c>
      <c r="AP296" s="53">
        <f>AO296</f>
        <v>44539.154388096526</v>
      </c>
      <c r="AQ296" s="55">
        <f t="shared" si="129"/>
        <v>8462.4393337383408</v>
      </c>
      <c r="AR296" s="53">
        <f t="shared" si="130"/>
        <v>53001.59372183487</v>
      </c>
      <c r="AT296" s="53"/>
      <c r="AU296" s="53"/>
      <c r="AV296" s="53"/>
      <c r="AW296" s="53"/>
    </row>
    <row r="297" spans="1:49" ht="46.5" customHeight="1" thickBot="1" x14ac:dyDescent="0.3">
      <c r="B297" s="49">
        <v>282</v>
      </c>
      <c r="C297" s="83" t="s">
        <v>52</v>
      </c>
      <c r="D297" s="3" t="s">
        <v>4</v>
      </c>
      <c r="E297" s="3">
        <v>1</v>
      </c>
      <c r="F297" s="2" t="s">
        <v>52</v>
      </c>
      <c r="G297" s="3" t="s">
        <v>4</v>
      </c>
      <c r="H297" s="42" t="str">
        <f t="shared" si="110"/>
        <v>SI</v>
      </c>
      <c r="I297" s="4">
        <v>12302.72</v>
      </c>
      <c r="J297" s="4">
        <f t="shared" si="117"/>
        <v>12438.162788990827</v>
      </c>
      <c r="K297" s="4"/>
      <c r="L297" s="4" t="str">
        <f t="shared" si="118"/>
        <v>SI</v>
      </c>
      <c r="N297" s="51">
        <v>3</v>
      </c>
      <c r="O297" s="22" t="s">
        <v>52</v>
      </c>
      <c r="P297" s="23" t="s">
        <v>4</v>
      </c>
      <c r="Q297" s="23">
        <v>1</v>
      </c>
      <c r="R297" s="37">
        <f t="shared" si="119"/>
        <v>7202.5210084033615</v>
      </c>
      <c r="S297" s="36">
        <v>8571</v>
      </c>
      <c r="T297" s="52">
        <f t="shared" si="120"/>
        <v>0.94062774363476731</v>
      </c>
      <c r="U297" s="40" t="str">
        <f t="shared" si="121"/>
        <v>SI</v>
      </c>
      <c r="V297" s="84">
        <v>3</v>
      </c>
      <c r="W297" s="38" t="s">
        <v>52</v>
      </c>
      <c r="X297" s="35" t="s">
        <v>4</v>
      </c>
      <c r="Y297" s="35">
        <v>1</v>
      </c>
      <c r="Z297" s="37">
        <f t="shared" si="122"/>
        <v>7557.9831932773113</v>
      </c>
      <c r="AA297" s="36">
        <v>8994</v>
      </c>
      <c r="AB297" s="52">
        <f t="shared" si="123"/>
        <v>0.98705004389815632</v>
      </c>
      <c r="AC297" s="40" t="str">
        <f t="shared" si="124"/>
        <v>SI</v>
      </c>
      <c r="AD297" s="84">
        <v>3</v>
      </c>
      <c r="AE297" s="38" t="s">
        <v>52</v>
      </c>
      <c r="AF297" s="35" t="s">
        <v>4</v>
      </c>
      <c r="AG297" s="35">
        <v>1</v>
      </c>
      <c r="AH297" s="37">
        <f t="shared" si="125"/>
        <v>7657.1428571428578</v>
      </c>
      <c r="AI297" s="25">
        <v>9112</v>
      </c>
      <c r="AJ297" s="40" t="str">
        <f t="shared" si="126"/>
        <v>SI</v>
      </c>
      <c r="AL297" s="53">
        <f t="shared" si="127"/>
        <v>7202.5210084033615</v>
      </c>
      <c r="AM297" s="54">
        <f t="shared" si="128"/>
        <v>-5100.1989915966378</v>
      </c>
      <c r="AO297" s="53">
        <f>AVERAGE(AL297,J297)</f>
        <v>9820.3418986970937</v>
      </c>
      <c r="AP297" s="53">
        <f>AO297</f>
        <v>9820.3418986970937</v>
      </c>
      <c r="AQ297" s="55">
        <f t="shared" si="129"/>
        <v>1865.8649607524478</v>
      </c>
      <c r="AR297" s="53">
        <f t="shared" si="130"/>
        <v>11686.206859449541</v>
      </c>
      <c r="AT297" s="53"/>
      <c r="AU297" s="53"/>
      <c r="AV297" s="53"/>
      <c r="AW297" s="53"/>
    </row>
    <row r="298" spans="1:49" ht="46.5" customHeight="1" thickBot="1" x14ac:dyDescent="0.3">
      <c r="B298" s="82">
        <v>283</v>
      </c>
      <c r="C298" s="83" t="s">
        <v>53</v>
      </c>
      <c r="D298" s="3" t="s">
        <v>4</v>
      </c>
      <c r="E298" s="3">
        <v>1</v>
      </c>
      <c r="F298" s="63"/>
      <c r="G298" s="63"/>
      <c r="H298" s="42" t="str">
        <f t="shared" si="110"/>
        <v>NO</v>
      </c>
      <c r="I298" s="4" t="e">
        <f t="shared" si="117"/>
        <v>#VALUE!</v>
      </c>
      <c r="J298" s="4" t="e">
        <f t="shared" si="117"/>
        <v>#VALUE!</v>
      </c>
      <c r="K298" s="63"/>
      <c r="L298" s="63" t="str">
        <f t="shared" si="118"/>
        <v>OJO</v>
      </c>
      <c r="N298" s="51">
        <v>4</v>
      </c>
      <c r="O298" s="22" t="s">
        <v>53</v>
      </c>
      <c r="P298" s="23" t="s">
        <v>4</v>
      </c>
      <c r="Q298" s="23">
        <v>1</v>
      </c>
      <c r="R298" s="24">
        <f t="shared" si="119"/>
        <v>2401.6806722689075</v>
      </c>
      <c r="S298" s="25">
        <v>2858</v>
      </c>
      <c r="T298" s="52">
        <f t="shared" si="120"/>
        <v>0.94044093451793354</v>
      </c>
      <c r="U298" s="40" t="str">
        <f t="shared" si="121"/>
        <v>SI</v>
      </c>
      <c r="V298" s="51">
        <v>4</v>
      </c>
      <c r="W298" s="26" t="s">
        <v>53</v>
      </c>
      <c r="X298" s="23" t="s">
        <v>4</v>
      </c>
      <c r="Y298" s="23">
        <v>1</v>
      </c>
      <c r="Z298" s="24">
        <f t="shared" si="122"/>
        <v>2520.1680672268908</v>
      </c>
      <c r="AA298" s="25">
        <v>2999</v>
      </c>
      <c r="AB298" s="52">
        <f t="shared" si="123"/>
        <v>0.98683777558407371</v>
      </c>
      <c r="AC298" s="40" t="str">
        <f t="shared" si="124"/>
        <v>SI</v>
      </c>
      <c r="AD298" s="51">
        <v>4</v>
      </c>
      <c r="AE298" s="26" t="s">
        <v>53</v>
      </c>
      <c r="AF298" s="23" t="s">
        <v>4</v>
      </c>
      <c r="AG298" s="23">
        <v>1</v>
      </c>
      <c r="AH298" s="24">
        <f t="shared" si="125"/>
        <v>2553.7815126050423</v>
      </c>
      <c r="AI298" s="25">
        <v>3039</v>
      </c>
      <c r="AJ298" s="40" t="str">
        <f t="shared" si="126"/>
        <v>SI</v>
      </c>
      <c r="AL298" s="53">
        <f t="shared" si="127"/>
        <v>2401.6806722689075</v>
      </c>
      <c r="AM298" s="54" t="e">
        <f t="shared" si="128"/>
        <v>#VALUE!</v>
      </c>
      <c r="AO298" s="53"/>
      <c r="AP298" s="53">
        <f>AL298</f>
        <v>2401.6806722689075</v>
      </c>
      <c r="AQ298" s="55">
        <f t="shared" si="129"/>
        <v>456.31932773109241</v>
      </c>
      <c r="AR298" s="53">
        <f t="shared" si="130"/>
        <v>2858</v>
      </c>
      <c r="AT298" s="53"/>
      <c r="AU298" s="53"/>
      <c r="AV298" s="53"/>
      <c r="AW298" s="53"/>
    </row>
    <row r="299" spans="1:49" ht="46.5" customHeight="1" thickBot="1" x14ac:dyDescent="0.3">
      <c r="B299" s="49">
        <v>284</v>
      </c>
      <c r="C299" s="83" t="s">
        <v>54</v>
      </c>
      <c r="D299" s="3" t="s">
        <v>4</v>
      </c>
      <c r="E299" s="3">
        <v>1</v>
      </c>
      <c r="F299" s="2" t="s">
        <v>54</v>
      </c>
      <c r="G299" s="3" t="s">
        <v>4</v>
      </c>
      <c r="H299" s="42" t="str">
        <f t="shared" si="110"/>
        <v>SI</v>
      </c>
      <c r="I299" s="4">
        <v>10065.52</v>
      </c>
      <c r="J299" s="4">
        <f t="shared" si="117"/>
        <v>10176.333064220185</v>
      </c>
      <c r="K299" s="4"/>
      <c r="L299" s="4" t="str">
        <f t="shared" si="118"/>
        <v>SI</v>
      </c>
      <c r="N299" s="51">
        <v>5</v>
      </c>
      <c r="O299" s="22" t="s">
        <v>54</v>
      </c>
      <c r="P299" s="23" t="s">
        <v>4</v>
      </c>
      <c r="Q299" s="23">
        <v>1</v>
      </c>
      <c r="R299" s="24">
        <f t="shared" si="119"/>
        <v>7202.5210084033615</v>
      </c>
      <c r="S299" s="25">
        <v>8571</v>
      </c>
      <c r="T299" s="52">
        <f t="shared" si="120"/>
        <v>0.94062774363476731</v>
      </c>
      <c r="U299" s="40" t="str">
        <f t="shared" si="121"/>
        <v>SI</v>
      </c>
      <c r="V299" s="51">
        <v>5</v>
      </c>
      <c r="W299" s="26" t="s">
        <v>54</v>
      </c>
      <c r="X299" s="23" t="s">
        <v>4</v>
      </c>
      <c r="Y299" s="23">
        <v>1</v>
      </c>
      <c r="Z299" s="24">
        <f t="shared" si="122"/>
        <v>7557.9831932773113</v>
      </c>
      <c r="AA299" s="25">
        <v>8994</v>
      </c>
      <c r="AB299" s="52">
        <f t="shared" si="123"/>
        <v>0.98705004389815632</v>
      </c>
      <c r="AC299" s="40" t="str">
        <f t="shared" si="124"/>
        <v>SI</v>
      </c>
      <c r="AD299" s="51">
        <v>5</v>
      </c>
      <c r="AE299" s="26" t="s">
        <v>54</v>
      </c>
      <c r="AF299" s="23" t="s">
        <v>4</v>
      </c>
      <c r="AG299" s="23">
        <v>1</v>
      </c>
      <c r="AH299" s="24">
        <f t="shared" si="125"/>
        <v>7657.1428571428578</v>
      </c>
      <c r="AI299" s="25">
        <v>9112</v>
      </c>
      <c r="AJ299" s="40" t="str">
        <f t="shared" si="126"/>
        <v>SI</v>
      </c>
      <c r="AL299" s="53">
        <f t="shared" si="127"/>
        <v>7202.5210084033615</v>
      </c>
      <c r="AM299" s="54">
        <f t="shared" si="128"/>
        <v>-2862.9989915966389</v>
      </c>
      <c r="AO299" s="53">
        <f t="shared" ref="AO299:AO307" si="131">AVERAGE(AL299,J299)</f>
        <v>8689.4270363117739</v>
      </c>
      <c r="AP299" s="53">
        <f t="shared" ref="AP299:AP307" si="132">AO299</f>
        <v>8689.4270363117739</v>
      </c>
      <c r="AQ299" s="55">
        <f t="shared" si="129"/>
        <v>1650.9911368992371</v>
      </c>
      <c r="AR299" s="53">
        <f t="shared" si="130"/>
        <v>10340.418173211012</v>
      </c>
      <c r="AT299" s="53"/>
      <c r="AU299" s="53"/>
      <c r="AV299" s="53"/>
      <c r="AW299" s="53"/>
    </row>
    <row r="300" spans="1:49" ht="46.5" customHeight="1" thickBot="1" x14ac:dyDescent="0.3">
      <c r="B300" s="49">
        <v>285</v>
      </c>
      <c r="C300" s="83" t="s">
        <v>55</v>
      </c>
      <c r="D300" s="3" t="s">
        <v>4</v>
      </c>
      <c r="E300" s="3">
        <v>1</v>
      </c>
      <c r="F300" s="2" t="s">
        <v>55</v>
      </c>
      <c r="G300" s="3" t="s">
        <v>4</v>
      </c>
      <c r="H300" s="42" t="str">
        <f t="shared" si="110"/>
        <v>SI</v>
      </c>
      <c r="I300" s="4">
        <v>12079</v>
      </c>
      <c r="J300" s="4">
        <f t="shared" si="117"/>
        <v>12211.979816513764</v>
      </c>
      <c r="K300" s="4"/>
      <c r="L300" s="4" t="str">
        <f t="shared" si="118"/>
        <v>SI</v>
      </c>
      <c r="N300" s="51">
        <v>6</v>
      </c>
      <c r="O300" s="22" t="s">
        <v>55</v>
      </c>
      <c r="P300" s="23" t="s">
        <v>4</v>
      </c>
      <c r="Q300" s="23">
        <v>1</v>
      </c>
      <c r="R300" s="24">
        <f t="shared" si="119"/>
        <v>12857.142857142857</v>
      </c>
      <c r="S300" s="25">
        <v>15300</v>
      </c>
      <c r="T300" s="52">
        <f t="shared" si="120"/>
        <v>0.94061232017705643</v>
      </c>
      <c r="U300" s="40" t="str">
        <f t="shared" si="121"/>
        <v>SI</v>
      </c>
      <c r="V300" s="51">
        <v>6</v>
      </c>
      <c r="W300" s="26" t="s">
        <v>55</v>
      </c>
      <c r="X300" s="23" t="s">
        <v>4</v>
      </c>
      <c r="Y300" s="23">
        <v>1</v>
      </c>
      <c r="Z300" s="24">
        <f t="shared" si="122"/>
        <v>13491.596638655463</v>
      </c>
      <c r="AA300" s="25">
        <v>16055</v>
      </c>
      <c r="AB300" s="52">
        <f t="shared" si="123"/>
        <v>0.98702815689167589</v>
      </c>
      <c r="AC300" s="40" t="str">
        <f t="shared" si="124"/>
        <v>SI</v>
      </c>
      <c r="AD300" s="51">
        <v>6</v>
      </c>
      <c r="AE300" s="26" t="s">
        <v>55</v>
      </c>
      <c r="AF300" s="23" t="s">
        <v>4</v>
      </c>
      <c r="AG300" s="23">
        <v>1</v>
      </c>
      <c r="AH300" s="24">
        <f t="shared" si="125"/>
        <v>13668.90756302521</v>
      </c>
      <c r="AI300" s="25">
        <v>16266</v>
      </c>
      <c r="AJ300" s="40" t="str">
        <f t="shared" si="126"/>
        <v>SI</v>
      </c>
      <c r="AL300" s="53">
        <f t="shared" si="127"/>
        <v>12857.142857142857</v>
      </c>
      <c r="AM300" s="54">
        <f t="shared" si="128"/>
        <v>778.14285714285688</v>
      </c>
      <c r="AO300" s="53">
        <f t="shared" si="131"/>
        <v>12534.56133682831</v>
      </c>
      <c r="AP300" s="53">
        <f t="shared" si="132"/>
        <v>12534.56133682831</v>
      </c>
      <c r="AQ300" s="55">
        <f t="shared" si="129"/>
        <v>2381.566653997379</v>
      </c>
      <c r="AR300" s="53">
        <f t="shared" si="130"/>
        <v>14916.127990825689</v>
      </c>
      <c r="AT300" s="53"/>
      <c r="AU300" s="53"/>
      <c r="AV300" s="53"/>
      <c r="AW300" s="53"/>
    </row>
    <row r="301" spans="1:49" ht="46.5" customHeight="1" thickBot="1" x14ac:dyDescent="0.3">
      <c r="B301" s="82">
        <v>286</v>
      </c>
      <c r="C301" s="83" t="s">
        <v>56</v>
      </c>
      <c r="D301" s="3" t="s">
        <v>4</v>
      </c>
      <c r="E301" s="3">
        <v>1</v>
      </c>
      <c r="F301" s="2" t="s">
        <v>56</v>
      </c>
      <c r="G301" s="3" t="s">
        <v>4</v>
      </c>
      <c r="H301" s="42" t="str">
        <f t="shared" si="110"/>
        <v>SI</v>
      </c>
      <c r="I301" s="4">
        <v>18119.439999999999</v>
      </c>
      <c r="J301" s="4">
        <f t="shared" si="117"/>
        <v>18318.920073394496</v>
      </c>
      <c r="K301" s="4"/>
      <c r="L301" s="4" t="str">
        <f t="shared" si="118"/>
        <v>SI</v>
      </c>
      <c r="N301" s="51">
        <v>7</v>
      </c>
      <c r="O301" s="22" t="s">
        <v>56</v>
      </c>
      <c r="P301" s="23" t="s">
        <v>4</v>
      </c>
      <c r="Q301" s="23">
        <v>1</v>
      </c>
      <c r="R301" s="24">
        <f t="shared" si="119"/>
        <v>12857.142857142857</v>
      </c>
      <c r="S301" s="25">
        <v>15300</v>
      </c>
      <c r="T301" s="52">
        <f t="shared" si="120"/>
        <v>0.94061232017705643</v>
      </c>
      <c r="U301" s="40" t="str">
        <f t="shared" si="121"/>
        <v>SI</v>
      </c>
      <c r="V301" s="51">
        <v>7</v>
      </c>
      <c r="W301" s="26" t="s">
        <v>56</v>
      </c>
      <c r="X301" s="23" t="s">
        <v>4</v>
      </c>
      <c r="Y301" s="23">
        <v>1</v>
      </c>
      <c r="Z301" s="24">
        <f t="shared" si="122"/>
        <v>13491.596638655463</v>
      </c>
      <c r="AA301" s="25">
        <v>16055</v>
      </c>
      <c r="AB301" s="52">
        <f t="shared" si="123"/>
        <v>0.98702815689167589</v>
      </c>
      <c r="AC301" s="40" t="str">
        <f t="shared" si="124"/>
        <v>SI</v>
      </c>
      <c r="AD301" s="51">
        <v>7</v>
      </c>
      <c r="AE301" s="26" t="s">
        <v>56</v>
      </c>
      <c r="AF301" s="23" t="s">
        <v>4</v>
      </c>
      <c r="AG301" s="23">
        <v>1</v>
      </c>
      <c r="AH301" s="24">
        <f t="shared" si="125"/>
        <v>13668.90756302521</v>
      </c>
      <c r="AI301" s="25">
        <v>16266</v>
      </c>
      <c r="AJ301" s="40" t="str">
        <f t="shared" si="126"/>
        <v>SI</v>
      </c>
      <c r="AL301" s="53">
        <f t="shared" si="127"/>
        <v>12857.142857142857</v>
      </c>
      <c r="AM301" s="54">
        <f t="shared" si="128"/>
        <v>-5262.2971428571418</v>
      </c>
      <c r="AO301" s="53">
        <f t="shared" si="131"/>
        <v>15588.031465268676</v>
      </c>
      <c r="AP301" s="53">
        <f t="shared" si="132"/>
        <v>15588.031465268676</v>
      </c>
      <c r="AQ301" s="55">
        <f t="shared" si="129"/>
        <v>2961.7259784010485</v>
      </c>
      <c r="AR301" s="53">
        <f t="shared" si="130"/>
        <v>18549.757443669725</v>
      </c>
      <c r="AT301" s="53"/>
      <c r="AU301" s="53"/>
      <c r="AV301" s="53"/>
      <c r="AW301" s="53"/>
    </row>
    <row r="302" spans="1:49" ht="46.5" customHeight="1" thickBot="1" x14ac:dyDescent="0.3">
      <c r="B302" s="49">
        <v>287</v>
      </c>
      <c r="C302" s="83" t="s">
        <v>57</v>
      </c>
      <c r="D302" s="3" t="s">
        <v>4</v>
      </c>
      <c r="E302" s="3">
        <v>1</v>
      </c>
      <c r="F302" s="2" t="s">
        <v>57</v>
      </c>
      <c r="G302" s="3" t="s">
        <v>4</v>
      </c>
      <c r="H302" s="42" t="str">
        <f t="shared" si="110"/>
        <v>SI</v>
      </c>
      <c r="I302" s="4">
        <v>5031.82</v>
      </c>
      <c r="J302" s="4">
        <f t="shared" si="117"/>
        <v>5087.2161834862391</v>
      </c>
      <c r="K302" s="4"/>
      <c r="L302" s="4" t="str">
        <f t="shared" si="118"/>
        <v>SI</v>
      </c>
      <c r="N302" s="51">
        <v>8</v>
      </c>
      <c r="O302" s="22" t="s">
        <v>57</v>
      </c>
      <c r="P302" s="23" t="s">
        <v>4</v>
      </c>
      <c r="Q302" s="23">
        <v>1</v>
      </c>
      <c r="R302" s="24">
        <f t="shared" si="119"/>
        <v>6602.5210084033615</v>
      </c>
      <c r="S302" s="25">
        <v>7857</v>
      </c>
      <c r="T302" s="52">
        <f t="shared" si="120"/>
        <v>0.94062013647791209</v>
      </c>
      <c r="U302" s="40" t="str">
        <f t="shared" si="121"/>
        <v>SI</v>
      </c>
      <c r="V302" s="51">
        <v>8</v>
      </c>
      <c r="W302" s="26" t="s">
        <v>57</v>
      </c>
      <c r="X302" s="23" t="s">
        <v>4</v>
      </c>
      <c r="Y302" s="23">
        <v>1</v>
      </c>
      <c r="Z302" s="24">
        <f t="shared" si="122"/>
        <v>6927.7310924369749</v>
      </c>
      <c r="AA302" s="25">
        <v>8244</v>
      </c>
      <c r="AB302" s="52">
        <f t="shared" si="123"/>
        <v>0.98695079612115411</v>
      </c>
      <c r="AC302" s="40" t="str">
        <f t="shared" si="124"/>
        <v>SI</v>
      </c>
      <c r="AD302" s="51">
        <v>8</v>
      </c>
      <c r="AE302" s="26" t="s">
        <v>57</v>
      </c>
      <c r="AF302" s="23" t="s">
        <v>4</v>
      </c>
      <c r="AG302" s="23">
        <v>1</v>
      </c>
      <c r="AH302" s="24">
        <f t="shared" si="125"/>
        <v>7019.3277310924377</v>
      </c>
      <c r="AI302" s="25">
        <v>8353</v>
      </c>
      <c r="AJ302" s="40" t="str">
        <f t="shared" si="126"/>
        <v>SI</v>
      </c>
      <c r="AL302" s="53">
        <f t="shared" si="127"/>
        <v>6602.5210084033615</v>
      </c>
      <c r="AM302" s="54">
        <f t="shared" si="128"/>
        <v>1570.7010084033618</v>
      </c>
      <c r="AO302" s="53">
        <f t="shared" si="131"/>
        <v>5844.8685959448003</v>
      </c>
      <c r="AP302" s="53">
        <f t="shared" si="132"/>
        <v>5844.8685959448003</v>
      </c>
      <c r="AQ302" s="55">
        <f t="shared" si="129"/>
        <v>1110.525033229512</v>
      </c>
      <c r="AR302" s="53">
        <f t="shared" si="130"/>
        <v>6955.3936291743121</v>
      </c>
      <c r="AT302" s="53"/>
      <c r="AU302" s="53"/>
      <c r="AV302" s="53"/>
      <c r="AW302" s="53"/>
    </row>
    <row r="303" spans="1:49" ht="46.5" customHeight="1" thickBot="1" x14ac:dyDescent="0.3">
      <c r="B303" s="49">
        <v>288</v>
      </c>
      <c r="C303" s="83" t="s">
        <v>58</v>
      </c>
      <c r="D303" s="3" t="s">
        <v>4</v>
      </c>
      <c r="E303" s="3">
        <v>1</v>
      </c>
      <c r="F303" s="2" t="s">
        <v>58</v>
      </c>
      <c r="G303" s="3" t="s">
        <v>4</v>
      </c>
      <c r="H303" s="42" t="str">
        <f t="shared" si="110"/>
        <v>SI</v>
      </c>
      <c r="I303" s="4">
        <v>5814.84</v>
      </c>
      <c r="J303" s="4">
        <f t="shared" si="117"/>
        <v>5878.856587155964</v>
      </c>
      <c r="K303" s="4"/>
      <c r="L303" s="4" t="str">
        <f t="shared" si="118"/>
        <v>SI</v>
      </c>
      <c r="N303" s="51">
        <v>9</v>
      </c>
      <c r="O303" s="22" t="s">
        <v>58</v>
      </c>
      <c r="P303" s="23" t="s">
        <v>4</v>
      </c>
      <c r="Q303" s="23">
        <v>1</v>
      </c>
      <c r="R303" s="24">
        <f t="shared" si="119"/>
        <v>7202.5210084033615</v>
      </c>
      <c r="S303" s="25">
        <v>8571</v>
      </c>
      <c r="T303" s="52">
        <f t="shared" si="120"/>
        <v>0.94062774363476731</v>
      </c>
      <c r="U303" s="40" t="str">
        <f t="shared" si="121"/>
        <v>SI</v>
      </c>
      <c r="V303" s="51">
        <v>9</v>
      </c>
      <c r="W303" s="26" t="s">
        <v>58</v>
      </c>
      <c r="X303" s="23" t="s">
        <v>4</v>
      </c>
      <c r="Y303" s="23">
        <v>1</v>
      </c>
      <c r="Z303" s="24">
        <f t="shared" si="122"/>
        <v>7557.9831932773113</v>
      </c>
      <c r="AA303" s="25">
        <v>8994</v>
      </c>
      <c r="AB303" s="52">
        <f t="shared" si="123"/>
        <v>0.98705004389815632</v>
      </c>
      <c r="AC303" s="40" t="str">
        <f t="shared" si="124"/>
        <v>SI</v>
      </c>
      <c r="AD303" s="51">
        <v>9</v>
      </c>
      <c r="AE303" s="26" t="s">
        <v>58</v>
      </c>
      <c r="AF303" s="23" t="s">
        <v>4</v>
      </c>
      <c r="AG303" s="23">
        <v>1</v>
      </c>
      <c r="AH303" s="24">
        <f t="shared" si="125"/>
        <v>7657.1428571428578</v>
      </c>
      <c r="AI303" s="25">
        <v>9112</v>
      </c>
      <c r="AJ303" s="40" t="str">
        <f t="shared" si="126"/>
        <v>SI</v>
      </c>
      <c r="AL303" s="53">
        <f t="shared" si="127"/>
        <v>7202.5210084033615</v>
      </c>
      <c r="AM303" s="54">
        <f t="shared" si="128"/>
        <v>1387.6810084033614</v>
      </c>
      <c r="AO303" s="53">
        <f t="shared" si="131"/>
        <v>6540.6887977796632</v>
      </c>
      <c r="AP303" s="53">
        <f t="shared" si="132"/>
        <v>6540.6887977796632</v>
      </c>
      <c r="AQ303" s="55">
        <f t="shared" si="129"/>
        <v>1242.730871578136</v>
      </c>
      <c r="AR303" s="53">
        <f t="shared" si="130"/>
        <v>7783.4196693577996</v>
      </c>
      <c r="AT303" s="53"/>
      <c r="AU303" s="53"/>
      <c r="AV303" s="53"/>
      <c r="AW303" s="53"/>
    </row>
    <row r="304" spans="1:49" ht="46.5" customHeight="1" thickBot="1" x14ac:dyDescent="0.3">
      <c r="B304" s="82">
        <v>289</v>
      </c>
      <c r="C304" s="83" t="s">
        <v>59</v>
      </c>
      <c r="D304" s="3" t="s">
        <v>4</v>
      </c>
      <c r="E304" s="3">
        <v>1</v>
      </c>
      <c r="F304" s="2" t="s">
        <v>59</v>
      </c>
      <c r="G304" s="3" t="s">
        <v>4</v>
      </c>
      <c r="H304" s="42" t="str">
        <f t="shared" si="110"/>
        <v>SI</v>
      </c>
      <c r="I304" s="4">
        <v>6933.44</v>
      </c>
      <c r="J304" s="4">
        <f t="shared" si="117"/>
        <v>7009.7714495412847</v>
      </c>
      <c r="K304" s="4"/>
      <c r="L304" s="4" t="str">
        <f t="shared" si="118"/>
        <v>SI</v>
      </c>
      <c r="N304" s="51">
        <v>10</v>
      </c>
      <c r="O304" s="22" t="s">
        <v>59</v>
      </c>
      <c r="P304" s="23" t="s">
        <v>4</v>
      </c>
      <c r="Q304" s="23">
        <v>1</v>
      </c>
      <c r="R304" s="24">
        <f t="shared" si="119"/>
        <v>10804.20168067227</v>
      </c>
      <c r="S304" s="25">
        <v>12857</v>
      </c>
      <c r="T304" s="52">
        <f t="shared" si="120"/>
        <v>0.94059550808398562</v>
      </c>
      <c r="U304" s="40" t="str">
        <f t="shared" si="121"/>
        <v>SI</v>
      </c>
      <c r="V304" s="51">
        <v>10</v>
      </c>
      <c r="W304" s="26" t="s">
        <v>59</v>
      </c>
      <c r="X304" s="23" t="s">
        <v>4</v>
      </c>
      <c r="Y304" s="23">
        <v>1</v>
      </c>
      <c r="Z304" s="24">
        <f t="shared" si="122"/>
        <v>11336.974789915967</v>
      </c>
      <c r="AA304" s="25">
        <v>13491</v>
      </c>
      <c r="AB304" s="52">
        <f t="shared" si="123"/>
        <v>0.98697783305289344</v>
      </c>
      <c r="AC304" s="40" t="str">
        <f t="shared" si="124"/>
        <v>SI</v>
      </c>
      <c r="AD304" s="51">
        <v>10</v>
      </c>
      <c r="AE304" s="26" t="s">
        <v>59</v>
      </c>
      <c r="AF304" s="23" t="s">
        <v>4</v>
      </c>
      <c r="AG304" s="23">
        <v>1</v>
      </c>
      <c r="AH304" s="24">
        <f t="shared" si="125"/>
        <v>11486.55462184874</v>
      </c>
      <c r="AI304" s="25">
        <v>13669</v>
      </c>
      <c r="AJ304" s="40" t="str">
        <f t="shared" si="126"/>
        <v>SI</v>
      </c>
      <c r="AL304" s="53">
        <f t="shared" si="127"/>
        <v>10804.20168067227</v>
      </c>
      <c r="AM304" s="54">
        <f t="shared" si="128"/>
        <v>3870.7616806722699</v>
      </c>
      <c r="AO304" s="53">
        <f t="shared" si="131"/>
        <v>8906.9865651067776</v>
      </c>
      <c r="AP304" s="53">
        <f t="shared" si="132"/>
        <v>8906.9865651067776</v>
      </c>
      <c r="AQ304" s="55">
        <f t="shared" si="129"/>
        <v>1692.3274473702877</v>
      </c>
      <c r="AR304" s="53">
        <f t="shared" si="130"/>
        <v>10599.314012477065</v>
      </c>
      <c r="AT304" s="53"/>
      <c r="AU304" s="53"/>
      <c r="AV304" s="53"/>
      <c r="AW304" s="53"/>
    </row>
    <row r="305" spans="2:49" ht="46.5" customHeight="1" thickBot="1" x14ac:dyDescent="0.3">
      <c r="B305" s="49">
        <v>290</v>
      </c>
      <c r="C305" s="83" t="s">
        <v>60</v>
      </c>
      <c r="D305" s="3" t="s">
        <v>4</v>
      </c>
      <c r="E305" s="3">
        <v>1</v>
      </c>
      <c r="F305" s="2" t="s">
        <v>60</v>
      </c>
      <c r="G305" s="3" t="s">
        <v>4</v>
      </c>
      <c r="H305" s="42" t="str">
        <f t="shared" si="110"/>
        <v>SI</v>
      </c>
      <c r="I305" s="4">
        <v>9058.7800000000007</v>
      </c>
      <c r="J305" s="4">
        <f t="shared" si="117"/>
        <v>9158.5096880733963</v>
      </c>
      <c r="K305" s="4"/>
      <c r="L305" s="4" t="str">
        <f t="shared" si="118"/>
        <v>SI</v>
      </c>
      <c r="N305" s="51">
        <v>11</v>
      </c>
      <c r="O305" s="22" t="s">
        <v>60</v>
      </c>
      <c r="P305" s="23" t="s">
        <v>4</v>
      </c>
      <c r="Q305" s="23">
        <v>1</v>
      </c>
      <c r="R305" s="24">
        <f t="shared" si="119"/>
        <v>10804.20168067227</v>
      </c>
      <c r="S305" s="25">
        <v>12857</v>
      </c>
      <c r="T305" s="52">
        <f t="shared" si="120"/>
        <v>0.94059550808398562</v>
      </c>
      <c r="U305" s="40" t="str">
        <f t="shared" si="121"/>
        <v>SI</v>
      </c>
      <c r="V305" s="51">
        <v>11</v>
      </c>
      <c r="W305" s="26" t="s">
        <v>60</v>
      </c>
      <c r="X305" s="23" t="s">
        <v>4</v>
      </c>
      <c r="Y305" s="23">
        <v>1</v>
      </c>
      <c r="Z305" s="24">
        <f t="shared" si="122"/>
        <v>11336.974789915967</v>
      </c>
      <c r="AA305" s="25">
        <v>13491</v>
      </c>
      <c r="AB305" s="52">
        <f t="shared" si="123"/>
        <v>0.98697783305289344</v>
      </c>
      <c r="AC305" s="40" t="str">
        <f t="shared" si="124"/>
        <v>SI</v>
      </c>
      <c r="AD305" s="51">
        <v>11</v>
      </c>
      <c r="AE305" s="26" t="s">
        <v>60</v>
      </c>
      <c r="AF305" s="23" t="s">
        <v>4</v>
      </c>
      <c r="AG305" s="23">
        <v>1</v>
      </c>
      <c r="AH305" s="24">
        <f t="shared" si="125"/>
        <v>11486.55462184874</v>
      </c>
      <c r="AI305" s="25">
        <v>13669</v>
      </c>
      <c r="AJ305" s="40" t="str">
        <f t="shared" si="126"/>
        <v>SI</v>
      </c>
      <c r="AL305" s="53">
        <f t="shared" si="127"/>
        <v>10804.20168067227</v>
      </c>
      <c r="AM305" s="54">
        <f t="shared" si="128"/>
        <v>1745.4216806722688</v>
      </c>
      <c r="AO305" s="53">
        <f t="shared" si="131"/>
        <v>9981.3556843728329</v>
      </c>
      <c r="AP305" s="53">
        <f t="shared" si="132"/>
        <v>9981.3556843728329</v>
      </c>
      <c r="AQ305" s="55">
        <f t="shared" si="129"/>
        <v>1896.4575800308382</v>
      </c>
      <c r="AR305" s="53">
        <f t="shared" si="130"/>
        <v>11877.81326440367</v>
      </c>
      <c r="AT305" s="53"/>
      <c r="AU305" s="53"/>
      <c r="AV305" s="53"/>
      <c r="AW305" s="53"/>
    </row>
    <row r="306" spans="2:49" ht="46.5" customHeight="1" thickBot="1" x14ac:dyDescent="0.3">
      <c r="B306" s="49">
        <v>291</v>
      </c>
      <c r="C306" s="83" t="s">
        <v>61</v>
      </c>
      <c r="D306" s="3" t="s">
        <v>4</v>
      </c>
      <c r="E306" s="3">
        <v>1</v>
      </c>
      <c r="F306" s="2" t="s">
        <v>61</v>
      </c>
      <c r="G306" s="3" t="s">
        <v>4</v>
      </c>
      <c r="H306" s="42" t="str">
        <f t="shared" si="110"/>
        <v>SI</v>
      </c>
      <c r="I306" s="4">
        <v>13756.9</v>
      </c>
      <c r="J306" s="4">
        <f t="shared" si="117"/>
        <v>13908.352110091744</v>
      </c>
      <c r="K306" s="4"/>
      <c r="L306" s="4" t="str">
        <f t="shared" si="118"/>
        <v>SI</v>
      </c>
      <c r="N306" s="51">
        <v>12</v>
      </c>
      <c r="O306" s="22" t="s">
        <v>61</v>
      </c>
      <c r="P306" s="23" t="s">
        <v>4</v>
      </c>
      <c r="Q306" s="23">
        <v>1</v>
      </c>
      <c r="R306" s="24">
        <f t="shared" si="119"/>
        <v>7202.5210084033615</v>
      </c>
      <c r="S306" s="25">
        <v>8571</v>
      </c>
      <c r="T306" s="52">
        <f t="shared" si="120"/>
        <v>0.94062774363476731</v>
      </c>
      <c r="U306" s="40" t="str">
        <f t="shared" si="121"/>
        <v>SI</v>
      </c>
      <c r="V306" s="51">
        <v>12</v>
      </c>
      <c r="W306" s="26" t="s">
        <v>61</v>
      </c>
      <c r="X306" s="23" t="s">
        <v>4</v>
      </c>
      <c r="Y306" s="23">
        <v>1</v>
      </c>
      <c r="Z306" s="24">
        <f t="shared" si="122"/>
        <v>7557.9831932773113</v>
      </c>
      <c r="AA306" s="25">
        <v>8994</v>
      </c>
      <c r="AB306" s="52">
        <f t="shared" si="123"/>
        <v>0.98705004389815632</v>
      </c>
      <c r="AC306" s="40" t="str">
        <f t="shared" si="124"/>
        <v>SI</v>
      </c>
      <c r="AD306" s="51">
        <v>12</v>
      </c>
      <c r="AE306" s="26" t="s">
        <v>61</v>
      </c>
      <c r="AF306" s="23" t="s">
        <v>4</v>
      </c>
      <c r="AG306" s="23">
        <v>1</v>
      </c>
      <c r="AH306" s="24">
        <f t="shared" si="125"/>
        <v>7657.1428571428578</v>
      </c>
      <c r="AI306" s="25">
        <v>9112</v>
      </c>
      <c r="AJ306" s="40" t="str">
        <f t="shared" si="126"/>
        <v>SI</v>
      </c>
      <c r="AL306" s="53">
        <f t="shared" si="127"/>
        <v>7202.5210084033615</v>
      </c>
      <c r="AM306" s="54">
        <f t="shared" si="128"/>
        <v>-6554.3789915966381</v>
      </c>
      <c r="AO306" s="53">
        <f t="shared" si="131"/>
        <v>10555.436559247553</v>
      </c>
      <c r="AP306" s="53">
        <f t="shared" si="132"/>
        <v>10555.436559247553</v>
      </c>
      <c r="AQ306" s="55">
        <f t="shared" si="129"/>
        <v>2005.5329462570351</v>
      </c>
      <c r="AR306" s="53">
        <f t="shared" si="130"/>
        <v>12560.969505504589</v>
      </c>
      <c r="AT306" s="53"/>
      <c r="AU306" s="53"/>
      <c r="AV306" s="53"/>
      <c r="AW306" s="53"/>
    </row>
    <row r="307" spans="2:49" ht="46.5" customHeight="1" thickBot="1" x14ac:dyDescent="0.3">
      <c r="B307" s="82">
        <v>292</v>
      </c>
      <c r="C307" s="83" t="s">
        <v>135</v>
      </c>
      <c r="D307" s="3" t="s">
        <v>4</v>
      </c>
      <c r="E307" s="3">
        <v>1</v>
      </c>
      <c r="F307" s="2" t="s">
        <v>135</v>
      </c>
      <c r="G307" s="3" t="s">
        <v>4</v>
      </c>
      <c r="H307" s="42" t="str">
        <f t="shared" si="110"/>
        <v>SI</v>
      </c>
      <c r="I307" s="4">
        <v>2459.04</v>
      </c>
      <c r="J307" s="4">
        <f t="shared" ref="J307:J317" si="133">+I307*(143.26/141.7)</f>
        <v>2486.1120000000001</v>
      </c>
      <c r="K307" s="4"/>
      <c r="L307" s="4" t="str">
        <f t="shared" si="118"/>
        <v>SI</v>
      </c>
      <c r="N307" s="51">
        <v>29</v>
      </c>
      <c r="O307" s="22" t="s">
        <v>135</v>
      </c>
      <c r="P307" s="23" t="s">
        <v>4</v>
      </c>
      <c r="Q307" s="23">
        <v>1</v>
      </c>
      <c r="R307" s="24">
        <f t="shared" si="119"/>
        <v>1320.1680672268908</v>
      </c>
      <c r="S307" s="25">
        <v>1571</v>
      </c>
      <c r="T307" s="52">
        <f t="shared" si="120"/>
        <v>0.94071856287425148</v>
      </c>
      <c r="U307" s="40" t="str">
        <f t="shared" si="121"/>
        <v>SI</v>
      </c>
      <c r="V307" s="51">
        <v>29</v>
      </c>
      <c r="W307" s="26" t="s">
        <v>135</v>
      </c>
      <c r="X307" s="23" t="s">
        <v>4</v>
      </c>
      <c r="Y307" s="23">
        <v>1</v>
      </c>
      <c r="Z307" s="24">
        <f t="shared" si="122"/>
        <v>1384.873949579832</v>
      </c>
      <c r="AA307" s="25">
        <v>1648</v>
      </c>
      <c r="AB307" s="52">
        <f t="shared" si="123"/>
        <v>0.98682634730538921</v>
      </c>
      <c r="AC307" s="40" t="str">
        <f t="shared" si="124"/>
        <v>SI</v>
      </c>
      <c r="AD307" s="51">
        <v>29</v>
      </c>
      <c r="AE307" s="26" t="s">
        <v>135</v>
      </c>
      <c r="AF307" s="23" t="s">
        <v>4</v>
      </c>
      <c r="AG307" s="23">
        <v>1</v>
      </c>
      <c r="AH307" s="24">
        <f t="shared" si="125"/>
        <v>1403.3613445378153</v>
      </c>
      <c r="AI307" s="25">
        <v>1670</v>
      </c>
      <c r="AJ307" s="40" t="str">
        <f t="shared" si="126"/>
        <v>SI</v>
      </c>
      <c r="AL307" s="53">
        <f t="shared" si="127"/>
        <v>1320.1680672268908</v>
      </c>
      <c r="AM307" s="54">
        <f t="shared" si="128"/>
        <v>-1138.8719327731092</v>
      </c>
      <c r="AO307" s="53">
        <f t="shared" si="131"/>
        <v>1903.1400336134454</v>
      </c>
      <c r="AP307" s="53">
        <f t="shared" si="132"/>
        <v>1903.1400336134454</v>
      </c>
      <c r="AQ307" s="55">
        <f t="shared" si="129"/>
        <v>361.59660638655464</v>
      </c>
      <c r="AR307" s="53">
        <f t="shared" si="130"/>
        <v>2264.7366400000001</v>
      </c>
      <c r="AT307" s="53"/>
      <c r="AU307" s="53"/>
      <c r="AV307" s="53"/>
      <c r="AW307" s="53"/>
    </row>
    <row r="308" spans="2:49" ht="46.5" customHeight="1" thickBot="1" x14ac:dyDescent="0.3">
      <c r="B308" s="49">
        <v>293</v>
      </c>
      <c r="C308" s="83" t="s">
        <v>138</v>
      </c>
      <c r="D308" s="3" t="s">
        <v>4</v>
      </c>
      <c r="E308" s="3">
        <v>1</v>
      </c>
      <c r="F308" s="2" t="s">
        <v>138</v>
      </c>
      <c r="G308" s="3" t="s">
        <v>4</v>
      </c>
      <c r="H308" s="42" t="str">
        <f t="shared" si="110"/>
        <v>SI</v>
      </c>
      <c r="I308" s="4">
        <v>893</v>
      </c>
      <c r="J308" s="4">
        <f t="shared" si="133"/>
        <v>902.83119266055053</v>
      </c>
      <c r="K308" s="4"/>
      <c r="L308" s="4" t="str">
        <f t="shared" si="118"/>
        <v>SI</v>
      </c>
      <c r="N308" s="51">
        <v>32</v>
      </c>
      <c r="O308" s="22" t="s">
        <v>138</v>
      </c>
      <c r="P308" s="23" t="s">
        <v>4</v>
      </c>
      <c r="Q308" s="23">
        <v>1</v>
      </c>
      <c r="R308" s="24">
        <f t="shared" ref="R308:R321" si="134">+S308/1.19</f>
        <v>2401.6806722689075</v>
      </c>
      <c r="S308" s="25">
        <v>2858</v>
      </c>
      <c r="T308" s="52">
        <f t="shared" ref="T308:T321" si="135">+(S308*100%)/AI308</f>
        <v>0.94044093451793354</v>
      </c>
      <c r="U308" s="40" t="str">
        <f t="shared" si="121"/>
        <v>SI</v>
      </c>
      <c r="V308" s="51">
        <v>32</v>
      </c>
      <c r="W308" s="26" t="s">
        <v>138</v>
      </c>
      <c r="X308" s="23" t="s">
        <v>4</v>
      </c>
      <c r="Y308" s="23">
        <v>1</v>
      </c>
      <c r="Z308" s="24">
        <f t="shared" ref="Z308:Z321" si="136">+AA308/1.19</f>
        <v>2520.1680672268908</v>
      </c>
      <c r="AA308" s="25">
        <v>2999</v>
      </c>
      <c r="AB308" s="52">
        <f t="shared" ref="AB308:AB321" si="137">+(AA308*100%)/AI308</f>
        <v>0.98683777558407371</v>
      </c>
      <c r="AC308" s="40" t="str">
        <f t="shared" si="124"/>
        <v>SI</v>
      </c>
      <c r="AD308" s="51">
        <v>32</v>
      </c>
      <c r="AE308" s="26" t="s">
        <v>138</v>
      </c>
      <c r="AF308" s="23" t="s">
        <v>4</v>
      </c>
      <c r="AG308" s="23">
        <v>1</v>
      </c>
      <c r="AH308" s="24">
        <f t="shared" ref="AH308:AH321" si="138">+AI308/1.19</f>
        <v>2553.7815126050423</v>
      </c>
      <c r="AI308" s="25">
        <v>3039</v>
      </c>
      <c r="AJ308" s="40" t="str">
        <f t="shared" si="126"/>
        <v>SI</v>
      </c>
      <c r="AL308" s="53">
        <f t="shared" ref="AL308:AL321" si="139">MIN(R308,Z308,AH308)</f>
        <v>2401.6806722689075</v>
      </c>
      <c r="AM308" s="54">
        <f t="shared" ref="AM308:AM321" si="140">+AL308-I308</f>
        <v>1508.6806722689075</v>
      </c>
      <c r="AO308" s="53">
        <f t="shared" ref="AO308:AO321" si="141">AVERAGE(AL308,J308)</f>
        <v>1652.2559324647291</v>
      </c>
      <c r="AP308" s="53">
        <f t="shared" ref="AP308:AP321" si="142">AO308</f>
        <v>1652.2559324647291</v>
      </c>
      <c r="AQ308" s="55">
        <f t="shared" ref="AQ308:AQ321" si="143">+AP308*19%</f>
        <v>313.92862716829853</v>
      </c>
      <c r="AR308" s="53">
        <f t="shared" ref="AR308:AR321" si="144">+AQ308+AP308</f>
        <v>1966.1845596330277</v>
      </c>
      <c r="AT308" s="53"/>
      <c r="AU308" s="53"/>
      <c r="AV308" s="53"/>
      <c r="AW308" s="53"/>
    </row>
    <row r="309" spans="2:49" ht="46.5" customHeight="1" thickBot="1" x14ac:dyDescent="0.3">
      <c r="B309" s="49">
        <v>294</v>
      </c>
      <c r="C309" s="83" t="s">
        <v>163</v>
      </c>
      <c r="D309" s="3" t="s">
        <v>164</v>
      </c>
      <c r="E309" s="3">
        <v>1</v>
      </c>
      <c r="F309" s="2" t="s">
        <v>163</v>
      </c>
      <c r="G309" s="3" t="s">
        <v>164</v>
      </c>
      <c r="H309" s="42" t="str">
        <f t="shared" si="110"/>
        <v>SI</v>
      </c>
      <c r="I309" s="4">
        <v>1815.14</v>
      </c>
      <c r="J309" s="4">
        <f t="shared" si="133"/>
        <v>1835.1231926605508</v>
      </c>
      <c r="K309" s="4"/>
      <c r="L309" s="4" t="str">
        <f t="shared" si="118"/>
        <v>SI</v>
      </c>
      <c r="N309" s="51">
        <v>43</v>
      </c>
      <c r="O309" s="22" t="s">
        <v>163</v>
      </c>
      <c r="P309" s="23" t="s">
        <v>164</v>
      </c>
      <c r="Q309" s="23">
        <v>1</v>
      </c>
      <c r="R309" s="24">
        <f t="shared" si="134"/>
        <v>32412.605042016807</v>
      </c>
      <c r="S309" s="25">
        <v>38571</v>
      </c>
      <c r="T309" s="52">
        <f t="shared" si="135"/>
        <v>0.94061844608106127</v>
      </c>
      <c r="U309" s="40" t="str">
        <f t="shared" si="121"/>
        <v>SI</v>
      </c>
      <c r="V309" s="51">
        <v>43</v>
      </c>
      <c r="W309" s="26" t="s">
        <v>163</v>
      </c>
      <c r="X309" s="23" t="s">
        <v>164</v>
      </c>
      <c r="Y309" s="23">
        <v>1</v>
      </c>
      <c r="Z309" s="24">
        <f t="shared" si="136"/>
        <v>34010.924369747903</v>
      </c>
      <c r="AA309" s="25">
        <v>40473</v>
      </c>
      <c r="AB309" s="52">
        <f t="shared" si="137"/>
        <v>0.98700190216065942</v>
      </c>
      <c r="AC309" s="40" t="str">
        <f t="shared" si="124"/>
        <v>SI</v>
      </c>
      <c r="AD309" s="51">
        <v>43</v>
      </c>
      <c r="AE309" s="26" t="s">
        <v>163</v>
      </c>
      <c r="AF309" s="23" t="s">
        <v>164</v>
      </c>
      <c r="AG309" s="23">
        <v>1</v>
      </c>
      <c r="AH309" s="24">
        <f t="shared" si="138"/>
        <v>34458.823529411769</v>
      </c>
      <c r="AI309" s="25">
        <v>41006</v>
      </c>
      <c r="AJ309" s="40" t="str">
        <f t="shared" si="126"/>
        <v>SI</v>
      </c>
      <c r="AL309" s="53">
        <f t="shared" si="139"/>
        <v>32412.605042016807</v>
      </c>
      <c r="AM309" s="54">
        <f t="shared" si="140"/>
        <v>30597.465042016807</v>
      </c>
      <c r="AO309" s="53">
        <f t="shared" si="141"/>
        <v>17123.864117338679</v>
      </c>
      <c r="AP309" s="53">
        <f t="shared" si="142"/>
        <v>17123.864117338679</v>
      </c>
      <c r="AQ309" s="55">
        <f t="shared" si="143"/>
        <v>3253.5341822943492</v>
      </c>
      <c r="AR309" s="53">
        <f t="shared" si="144"/>
        <v>20377.398299633027</v>
      </c>
      <c r="AT309" s="53"/>
      <c r="AU309" s="53"/>
      <c r="AV309" s="53"/>
      <c r="AW309" s="53"/>
    </row>
    <row r="310" spans="2:49" ht="46.5" customHeight="1" thickBot="1" x14ac:dyDescent="0.3">
      <c r="B310" s="82">
        <v>295</v>
      </c>
      <c r="C310" s="83" t="s">
        <v>167</v>
      </c>
      <c r="D310" s="3" t="s">
        <v>4</v>
      </c>
      <c r="E310" s="3">
        <v>1</v>
      </c>
      <c r="F310" s="2" t="s">
        <v>167</v>
      </c>
      <c r="G310" s="3" t="s">
        <v>4</v>
      </c>
      <c r="H310" s="42" t="str">
        <f t="shared" si="110"/>
        <v>SI</v>
      </c>
      <c r="I310" s="4">
        <v>38030.519999999997</v>
      </c>
      <c r="J310" s="4">
        <f t="shared" si="133"/>
        <v>38449.204623853213</v>
      </c>
      <c r="K310" s="4"/>
      <c r="L310" s="4" t="str">
        <f t="shared" si="118"/>
        <v>SI</v>
      </c>
      <c r="N310" s="51">
        <v>45</v>
      </c>
      <c r="O310" s="22" t="s">
        <v>167</v>
      </c>
      <c r="P310" s="23" t="s">
        <v>4</v>
      </c>
      <c r="Q310" s="23">
        <v>1</v>
      </c>
      <c r="R310" s="24">
        <f t="shared" si="134"/>
        <v>9214.2857142857156</v>
      </c>
      <c r="S310" s="25">
        <v>10965</v>
      </c>
      <c r="T310" s="52">
        <f t="shared" si="135"/>
        <v>0.94055584148224392</v>
      </c>
      <c r="U310" s="40" t="str">
        <f t="shared" si="121"/>
        <v>SI</v>
      </c>
      <c r="V310" s="51">
        <v>45</v>
      </c>
      <c r="W310" s="26" t="s">
        <v>167</v>
      </c>
      <c r="X310" s="23" t="s">
        <v>4</v>
      </c>
      <c r="Y310" s="23">
        <v>1</v>
      </c>
      <c r="Z310" s="24">
        <f t="shared" si="136"/>
        <v>9668.90756302521</v>
      </c>
      <c r="AA310" s="25">
        <v>11506</v>
      </c>
      <c r="AB310" s="52">
        <f t="shared" si="137"/>
        <v>0.98696174300909245</v>
      </c>
      <c r="AC310" s="40" t="str">
        <f t="shared" si="124"/>
        <v>SI</v>
      </c>
      <c r="AD310" s="51">
        <v>45</v>
      </c>
      <c r="AE310" s="26" t="s">
        <v>167</v>
      </c>
      <c r="AF310" s="23" t="s">
        <v>4</v>
      </c>
      <c r="AG310" s="23">
        <v>1</v>
      </c>
      <c r="AH310" s="24">
        <f t="shared" si="138"/>
        <v>9796.6386554621859</v>
      </c>
      <c r="AI310" s="25">
        <v>11658</v>
      </c>
      <c r="AJ310" s="40" t="str">
        <f t="shared" si="126"/>
        <v>SI</v>
      </c>
      <c r="AL310" s="53">
        <f t="shared" si="139"/>
        <v>9214.2857142857156</v>
      </c>
      <c r="AM310" s="54">
        <f t="shared" si="140"/>
        <v>-28816.234285714279</v>
      </c>
      <c r="AO310" s="53">
        <f t="shared" si="141"/>
        <v>23831.745169069465</v>
      </c>
      <c r="AP310" s="53">
        <f t="shared" si="142"/>
        <v>23831.745169069465</v>
      </c>
      <c r="AQ310" s="55">
        <f t="shared" si="143"/>
        <v>4528.0315821231989</v>
      </c>
      <c r="AR310" s="53">
        <f t="shared" si="144"/>
        <v>28359.776751192665</v>
      </c>
      <c r="AT310" s="53"/>
      <c r="AU310" s="53"/>
      <c r="AV310" s="53"/>
      <c r="AW310" s="53"/>
    </row>
    <row r="311" spans="2:49" ht="46.5" customHeight="1" thickBot="1" x14ac:dyDescent="0.3">
      <c r="B311" s="49">
        <v>296</v>
      </c>
      <c r="C311" s="83" t="s">
        <v>168</v>
      </c>
      <c r="D311" s="3" t="s">
        <v>4</v>
      </c>
      <c r="E311" s="3">
        <v>1</v>
      </c>
      <c r="F311" s="2" t="s">
        <v>168</v>
      </c>
      <c r="G311" s="3" t="s">
        <v>4</v>
      </c>
      <c r="H311" s="42" t="str">
        <f t="shared" si="110"/>
        <v>SI</v>
      </c>
      <c r="I311" s="4">
        <v>39037.26</v>
      </c>
      <c r="J311" s="4">
        <f t="shared" si="133"/>
        <v>39467.028000000006</v>
      </c>
      <c r="K311" s="4"/>
      <c r="L311" s="4" t="str">
        <f t="shared" si="118"/>
        <v>SI</v>
      </c>
      <c r="N311" s="51">
        <v>46</v>
      </c>
      <c r="O311" s="22" t="s">
        <v>168</v>
      </c>
      <c r="P311" s="23" t="s">
        <v>4</v>
      </c>
      <c r="Q311" s="23">
        <v>1</v>
      </c>
      <c r="R311" s="24">
        <f t="shared" si="134"/>
        <v>36214.285714285717</v>
      </c>
      <c r="S311" s="25">
        <v>43095</v>
      </c>
      <c r="T311" s="52">
        <f t="shared" si="135"/>
        <v>0.94061026715557883</v>
      </c>
      <c r="U311" s="40" t="str">
        <f t="shared" si="121"/>
        <v>SI</v>
      </c>
      <c r="V311" s="51">
        <v>46</v>
      </c>
      <c r="W311" s="26" t="s">
        <v>168</v>
      </c>
      <c r="X311" s="23" t="s">
        <v>4</v>
      </c>
      <c r="Y311" s="23">
        <v>1</v>
      </c>
      <c r="Z311" s="24">
        <f t="shared" si="136"/>
        <v>38000</v>
      </c>
      <c r="AA311" s="25">
        <v>45220</v>
      </c>
      <c r="AB311" s="52">
        <f t="shared" si="137"/>
        <v>0.98699144403701766</v>
      </c>
      <c r="AC311" s="40" t="str">
        <f t="shared" si="124"/>
        <v>SI</v>
      </c>
      <c r="AD311" s="51">
        <v>46</v>
      </c>
      <c r="AE311" s="26" t="s">
        <v>168</v>
      </c>
      <c r="AF311" s="23" t="s">
        <v>4</v>
      </c>
      <c r="AG311" s="23">
        <v>1</v>
      </c>
      <c r="AH311" s="24">
        <f t="shared" si="138"/>
        <v>38500.840336134454</v>
      </c>
      <c r="AI311" s="25">
        <v>45816</v>
      </c>
      <c r="AJ311" s="40" t="str">
        <f t="shared" si="126"/>
        <v>SI</v>
      </c>
      <c r="AL311" s="53">
        <f t="shared" si="139"/>
        <v>36214.285714285717</v>
      </c>
      <c r="AM311" s="54">
        <f t="shared" si="140"/>
        <v>-2822.9742857142846</v>
      </c>
      <c r="AO311" s="53">
        <f t="shared" si="141"/>
        <v>37840.656857142865</v>
      </c>
      <c r="AP311" s="53">
        <f t="shared" si="142"/>
        <v>37840.656857142865</v>
      </c>
      <c r="AQ311" s="55">
        <f t="shared" si="143"/>
        <v>7189.7248028571448</v>
      </c>
      <c r="AR311" s="53">
        <f t="shared" si="144"/>
        <v>45030.381660000014</v>
      </c>
      <c r="AT311" s="53"/>
      <c r="AU311" s="53"/>
      <c r="AV311" s="53"/>
      <c r="AW311" s="53"/>
    </row>
    <row r="312" spans="2:49" ht="46.5" customHeight="1" thickBot="1" x14ac:dyDescent="0.3">
      <c r="B312" s="49">
        <v>297</v>
      </c>
      <c r="C312" s="83" t="s">
        <v>1099</v>
      </c>
      <c r="D312" s="3" t="s">
        <v>4</v>
      </c>
      <c r="E312" s="3">
        <v>1</v>
      </c>
      <c r="F312" s="2" t="s">
        <v>170</v>
      </c>
      <c r="G312" s="3" t="s">
        <v>4</v>
      </c>
      <c r="H312" s="42" t="str">
        <f t="shared" si="110"/>
        <v>SI</v>
      </c>
      <c r="I312" s="4">
        <v>39260.980000000003</v>
      </c>
      <c r="J312" s="4">
        <f t="shared" si="133"/>
        <v>39693.210972477071</v>
      </c>
      <c r="K312" s="4" t="s">
        <v>171</v>
      </c>
      <c r="L312" s="4" t="s">
        <v>172</v>
      </c>
      <c r="N312" s="51">
        <v>47</v>
      </c>
      <c r="O312" s="22" t="s">
        <v>169</v>
      </c>
      <c r="P312" s="23" t="s">
        <v>4</v>
      </c>
      <c r="Q312" s="23">
        <v>1</v>
      </c>
      <c r="R312" s="24">
        <f t="shared" si="134"/>
        <v>36214.285714285717</v>
      </c>
      <c r="S312" s="25">
        <v>43095</v>
      </c>
      <c r="T312" s="52">
        <f t="shared" si="135"/>
        <v>0.94061026715557883</v>
      </c>
      <c r="U312" s="40" t="str">
        <f t="shared" si="121"/>
        <v>NO</v>
      </c>
      <c r="V312" s="51">
        <v>47</v>
      </c>
      <c r="W312" s="26" t="s">
        <v>169</v>
      </c>
      <c r="X312" s="23" t="s">
        <v>4</v>
      </c>
      <c r="Y312" s="23">
        <v>1</v>
      </c>
      <c r="Z312" s="24">
        <f t="shared" si="136"/>
        <v>38000</v>
      </c>
      <c r="AA312" s="25">
        <v>45220</v>
      </c>
      <c r="AB312" s="52">
        <f t="shared" si="137"/>
        <v>0.98699144403701766</v>
      </c>
      <c r="AC312" s="40" t="str">
        <f t="shared" si="124"/>
        <v>NO</v>
      </c>
      <c r="AD312" s="51">
        <v>47</v>
      </c>
      <c r="AE312" s="26" t="s">
        <v>169</v>
      </c>
      <c r="AF312" s="23" t="s">
        <v>4</v>
      </c>
      <c r="AG312" s="23">
        <v>1</v>
      </c>
      <c r="AH312" s="24">
        <f t="shared" si="138"/>
        <v>38500.840336134454</v>
      </c>
      <c r="AI312" s="25">
        <v>45816</v>
      </c>
      <c r="AJ312" s="40" t="str">
        <f t="shared" si="126"/>
        <v>NO</v>
      </c>
      <c r="AL312" s="53">
        <f t="shared" si="139"/>
        <v>36214.285714285717</v>
      </c>
      <c r="AM312" s="54">
        <f t="shared" si="140"/>
        <v>-3046.6942857142858</v>
      </c>
      <c r="AO312" s="53">
        <f t="shared" si="141"/>
        <v>37953.74834338139</v>
      </c>
      <c r="AP312" s="53">
        <f t="shared" si="142"/>
        <v>37953.74834338139</v>
      </c>
      <c r="AQ312" s="55">
        <f t="shared" si="143"/>
        <v>7211.2121852424643</v>
      </c>
      <c r="AR312" s="53">
        <f t="shared" si="144"/>
        <v>45164.960528623851</v>
      </c>
      <c r="AT312" s="53"/>
      <c r="AU312" s="53"/>
      <c r="AV312" s="53"/>
      <c r="AW312" s="53"/>
    </row>
    <row r="313" spans="2:49" ht="46.5" customHeight="1" thickBot="1" x14ac:dyDescent="0.3">
      <c r="B313" s="82">
        <v>298</v>
      </c>
      <c r="C313" s="83" t="s">
        <v>173</v>
      </c>
      <c r="D313" s="3" t="s">
        <v>4</v>
      </c>
      <c r="E313" s="3">
        <v>1</v>
      </c>
      <c r="F313" s="2" t="s">
        <v>173</v>
      </c>
      <c r="G313" s="3" t="s">
        <v>4</v>
      </c>
      <c r="H313" s="42" t="str">
        <f t="shared" si="110"/>
        <v>SI</v>
      </c>
      <c r="I313" s="4">
        <v>130650.6</v>
      </c>
      <c r="J313" s="4">
        <f t="shared" si="133"/>
        <v>132088.95522935782</v>
      </c>
      <c r="K313" s="4"/>
      <c r="L313" s="4" t="str">
        <f t="shared" ref="L313:L321" si="145">IF(F313=C313,"SI","OJO")</f>
        <v>SI</v>
      </c>
      <c r="N313" s="51">
        <v>48</v>
      </c>
      <c r="O313" s="22" t="s">
        <v>173</v>
      </c>
      <c r="P313" s="23" t="s">
        <v>4</v>
      </c>
      <c r="Q313" s="23">
        <v>1</v>
      </c>
      <c r="R313" s="24">
        <f t="shared" si="134"/>
        <v>3000</v>
      </c>
      <c r="S313" s="25">
        <v>3570</v>
      </c>
      <c r="T313" s="52">
        <f t="shared" si="135"/>
        <v>0.94071146245059289</v>
      </c>
      <c r="U313" s="40" t="str">
        <f t="shared" si="121"/>
        <v>SI</v>
      </c>
      <c r="V313" s="51">
        <v>48</v>
      </c>
      <c r="W313" s="26" t="s">
        <v>173</v>
      </c>
      <c r="X313" s="23" t="s">
        <v>4</v>
      </c>
      <c r="Y313" s="23">
        <v>1</v>
      </c>
      <c r="Z313" s="24">
        <f t="shared" si="136"/>
        <v>3147.8991596638657</v>
      </c>
      <c r="AA313" s="25">
        <v>3746</v>
      </c>
      <c r="AB313" s="52">
        <f t="shared" si="137"/>
        <v>0.98708827404479582</v>
      </c>
      <c r="AC313" s="40" t="str">
        <f t="shared" si="124"/>
        <v>SI</v>
      </c>
      <c r="AD313" s="51">
        <v>48</v>
      </c>
      <c r="AE313" s="26" t="s">
        <v>173</v>
      </c>
      <c r="AF313" s="23" t="s">
        <v>4</v>
      </c>
      <c r="AG313" s="23">
        <v>1</v>
      </c>
      <c r="AH313" s="24">
        <f t="shared" si="138"/>
        <v>3189.0756302521008</v>
      </c>
      <c r="AI313" s="25">
        <v>3795</v>
      </c>
      <c r="AJ313" s="40" t="str">
        <f t="shared" si="126"/>
        <v>SI</v>
      </c>
      <c r="AL313" s="53">
        <f t="shared" si="139"/>
        <v>3000</v>
      </c>
      <c r="AM313" s="54">
        <f t="shared" si="140"/>
        <v>-127650.6</v>
      </c>
      <c r="AO313" s="53">
        <f t="shared" si="141"/>
        <v>67544.477614678908</v>
      </c>
      <c r="AP313" s="53">
        <f t="shared" si="142"/>
        <v>67544.477614678908</v>
      </c>
      <c r="AQ313" s="55">
        <f t="shared" si="143"/>
        <v>12833.450746788993</v>
      </c>
      <c r="AR313" s="53">
        <f t="shared" si="144"/>
        <v>80377.928361467901</v>
      </c>
      <c r="AT313" s="53"/>
      <c r="AU313" s="53"/>
      <c r="AV313" s="53"/>
      <c r="AW313" s="53"/>
    </row>
    <row r="314" spans="2:49" ht="46.5" customHeight="1" thickBot="1" x14ac:dyDescent="0.3">
      <c r="B314" s="49">
        <v>299</v>
      </c>
      <c r="C314" s="83" t="s">
        <v>175</v>
      </c>
      <c r="D314" s="3" t="s">
        <v>4</v>
      </c>
      <c r="E314" s="3">
        <v>1</v>
      </c>
      <c r="F314" s="2" t="s">
        <v>175</v>
      </c>
      <c r="G314" s="3" t="s">
        <v>4</v>
      </c>
      <c r="H314" s="42" t="str">
        <f t="shared" si="110"/>
        <v>SI</v>
      </c>
      <c r="I314" s="4">
        <v>20242.900000000001</v>
      </c>
      <c r="J314" s="4">
        <f t="shared" si="133"/>
        <v>20465.757614678903</v>
      </c>
      <c r="K314" s="4" t="s">
        <v>171</v>
      </c>
      <c r="L314" s="4" t="str">
        <f t="shared" si="145"/>
        <v>SI</v>
      </c>
      <c r="N314" s="51">
        <v>49</v>
      </c>
      <c r="O314" s="22" t="s">
        <v>174</v>
      </c>
      <c r="P314" s="23" t="s">
        <v>4</v>
      </c>
      <c r="Q314" s="23">
        <v>1</v>
      </c>
      <c r="R314" s="24">
        <f t="shared" si="134"/>
        <v>17028.571428571428</v>
      </c>
      <c r="S314" s="25">
        <v>20264</v>
      </c>
      <c r="T314" s="52">
        <f t="shared" si="135"/>
        <v>0.94063036717263149</v>
      </c>
      <c r="U314" s="40" t="str">
        <f t="shared" si="121"/>
        <v>NO</v>
      </c>
      <c r="V314" s="51">
        <v>49</v>
      </c>
      <c r="W314" s="26" t="s">
        <v>174</v>
      </c>
      <c r="X314" s="23" t="s">
        <v>4</v>
      </c>
      <c r="Y314" s="23">
        <v>1</v>
      </c>
      <c r="Z314" s="24">
        <f t="shared" si="136"/>
        <v>17868.067226890758</v>
      </c>
      <c r="AA314" s="25">
        <v>21263</v>
      </c>
      <c r="AB314" s="52">
        <f t="shared" si="137"/>
        <v>0.9870027387086292</v>
      </c>
      <c r="AC314" s="40" t="str">
        <f t="shared" si="124"/>
        <v>NO</v>
      </c>
      <c r="AD314" s="51">
        <v>49</v>
      </c>
      <c r="AE314" s="26" t="s">
        <v>174</v>
      </c>
      <c r="AF314" s="23" t="s">
        <v>4</v>
      </c>
      <c r="AG314" s="23">
        <v>1</v>
      </c>
      <c r="AH314" s="24">
        <f t="shared" si="138"/>
        <v>18103.361344537814</v>
      </c>
      <c r="AI314" s="25">
        <v>21543</v>
      </c>
      <c r="AJ314" s="40" t="str">
        <f t="shared" si="126"/>
        <v>NO</v>
      </c>
      <c r="AL314" s="53">
        <f t="shared" si="139"/>
        <v>17028.571428571428</v>
      </c>
      <c r="AM314" s="54">
        <f t="shared" si="140"/>
        <v>-3214.3285714285739</v>
      </c>
      <c r="AO314" s="53">
        <f t="shared" si="141"/>
        <v>18747.164521625164</v>
      </c>
      <c r="AP314" s="53">
        <f t="shared" si="142"/>
        <v>18747.164521625164</v>
      </c>
      <c r="AQ314" s="55">
        <f t="shared" si="143"/>
        <v>3561.9612591087812</v>
      </c>
      <c r="AR314" s="53">
        <f t="shared" si="144"/>
        <v>22309.125780733946</v>
      </c>
      <c r="AT314" s="53"/>
      <c r="AU314" s="53"/>
      <c r="AV314" s="53"/>
      <c r="AW314" s="53"/>
    </row>
    <row r="315" spans="2:49" ht="46.5" customHeight="1" thickBot="1" x14ac:dyDescent="0.3">
      <c r="B315" s="49">
        <v>300</v>
      </c>
      <c r="C315" s="83" t="s">
        <v>176</v>
      </c>
      <c r="D315" s="3" t="s">
        <v>4</v>
      </c>
      <c r="E315" s="3">
        <v>1</v>
      </c>
      <c r="F315" s="2" t="s">
        <v>176</v>
      </c>
      <c r="G315" s="3" t="s">
        <v>4</v>
      </c>
      <c r="H315" s="42" t="str">
        <f t="shared" si="110"/>
        <v>SI</v>
      </c>
      <c r="I315" s="4">
        <v>5031.82</v>
      </c>
      <c r="J315" s="4">
        <f t="shared" si="133"/>
        <v>5087.2161834862391</v>
      </c>
      <c r="K315" s="4"/>
      <c r="L315" s="4" t="str">
        <f t="shared" si="145"/>
        <v>SI</v>
      </c>
      <c r="N315" s="51">
        <v>50</v>
      </c>
      <c r="O315" s="22" t="s">
        <v>176</v>
      </c>
      <c r="P315" s="23" t="s">
        <v>4</v>
      </c>
      <c r="Q315" s="23">
        <v>1</v>
      </c>
      <c r="R315" s="24">
        <f t="shared" si="134"/>
        <v>3601.6806722689075</v>
      </c>
      <c r="S315" s="25">
        <v>4286</v>
      </c>
      <c r="T315" s="52">
        <f t="shared" si="135"/>
        <v>0.94073748902546095</v>
      </c>
      <c r="U315" s="40" t="str">
        <f t="shared" si="121"/>
        <v>SI</v>
      </c>
      <c r="V315" s="51">
        <v>50</v>
      </c>
      <c r="W315" s="26" t="s">
        <v>176</v>
      </c>
      <c r="X315" s="23" t="s">
        <v>4</v>
      </c>
      <c r="Y315" s="23">
        <v>1</v>
      </c>
      <c r="Z315" s="24">
        <f t="shared" si="136"/>
        <v>3778.9915966386557</v>
      </c>
      <c r="AA315" s="25">
        <v>4497</v>
      </c>
      <c r="AB315" s="52">
        <f t="shared" si="137"/>
        <v>0.98705004389815632</v>
      </c>
      <c r="AC315" s="40" t="str">
        <f t="shared" si="124"/>
        <v>SI</v>
      </c>
      <c r="AD315" s="51">
        <v>50</v>
      </c>
      <c r="AE315" s="26" t="s">
        <v>176</v>
      </c>
      <c r="AF315" s="23" t="s">
        <v>4</v>
      </c>
      <c r="AG315" s="23">
        <v>1</v>
      </c>
      <c r="AH315" s="24">
        <f t="shared" si="138"/>
        <v>3828.5714285714289</v>
      </c>
      <c r="AI315" s="25">
        <v>4556</v>
      </c>
      <c r="AJ315" s="40" t="str">
        <f t="shared" si="126"/>
        <v>SI</v>
      </c>
      <c r="AL315" s="53">
        <f t="shared" si="139"/>
        <v>3601.6806722689075</v>
      </c>
      <c r="AM315" s="54">
        <f t="shared" si="140"/>
        <v>-1430.1393277310922</v>
      </c>
      <c r="AO315" s="53">
        <f t="shared" si="141"/>
        <v>4344.4484278775735</v>
      </c>
      <c r="AP315" s="53">
        <f t="shared" si="142"/>
        <v>4344.4484278775735</v>
      </c>
      <c r="AQ315" s="55">
        <f t="shared" si="143"/>
        <v>825.44520129673901</v>
      </c>
      <c r="AR315" s="53">
        <f t="shared" si="144"/>
        <v>5169.8936291743121</v>
      </c>
      <c r="AT315" s="53"/>
      <c r="AU315" s="53"/>
      <c r="AV315" s="53"/>
      <c r="AW315" s="53"/>
    </row>
    <row r="316" spans="2:49" ht="46.5" customHeight="1" thickBot="1" x14ac:dyDescent="0.3">
      <c r="B316" s="82">
        <v>301</v>
      </c>
      <c r="C316" s="83" t="s">
        <v>198</v>
      </c>
      <c r="D316" s="3" t="s">
        <v>4</v>
      </c>
      <c r="E316" s="3">
        <v>1</v>
      </c>
      <c r="F316" s="2" t="s">
        <v>198</v>
      </c>
      <c r="G316" s="3" t="s">
        <v>4</v>
      </c>
      <c r="H316" s="42" t="str">
        <f t="shared" si="110"/>
        <v>SI</v>
      </c>
      <c r="I316" s="4">
        <v>104027.92</v>
      </c>
      <c r="J316" s="4">
        <f t="shared" si="133"/>
        <v>105173.18150458716</v>
      </c>
      <c r="K316" s="4"/>
      <c r="L316" s="4" t="str">
        <f t="shared" si="145"/>
        <v>SI</v>
      </c>
      <c r="N316" s="51">
        <v>69</v>
      </c>
      <c r="O316" s="22" t="s">
        <v>198</v>
      </c>
      <c r="P316" s="23" t="s">
        <v>4</v>
      </c>
      <c r="Q316" s="23">
        <v>1</v>
      </c>
      <c r="R316" s="24">
        <f t="shared" si="134"/>
        <v>14405.882352941177</v>
      </c>
      <c r="S316" s="25">
        <v>17143</v>
      </c>
      <c r="T316" s="52">
        <f t="shared" si="135"/>
        <v>0.94063100137174216</v>
      </c>
      <c r="U316" s="40" t="str">
        <f t="shared" si="121"/>
        <v>SI</v>
      </c>
      <c r="V316" s="51">
        <v>69</v>
      </c>
      <c r="W316" s="26" t="s">
        <v>198</v>
      </c>
      <c r="X316" s="23" t="s">
        <v>4</v>
      </c>
      <c r="Y316" s="23">
        <v>1</v>
      </c>
      <c r="Z316" s="24">
        <f t="shared" si="136"/>
        <v>15115.966386554623</v>
      </c>
      <c r="AA316" s="25">
        <v>17988</v>
      </c>
      <c r="AB316" s="52">
        <f t="shared" si="137"/>
        <v>0.98699588477366251</v>
      </c>
      <c r="AC316" s="40" t="str">
        <f t="shared" si="124"/>
        <v>SI</v>
      </c>
      <c r="AD316" s="51">
        <v>69</v>
      </c>
      <c r="AE316" s="26" t="s">
        <v>198</v>
      </c>
      <c r="AF316" s="23" t="s">
        <v>4</v>
      </c>
      <c r="AG316" s="23">
        <v>1</v>
      </c>
      <c r="AH316" s="24">
        <f t="shared" si="138"/>
        <v>15315.126050420169</v>
      </c>
      <c r="AI316" s="25">
        <v>18225</v>
      </c>
      <c r="AJ316" s="40" t="str">
        <f t="shared" si="126"/>
        <v>SI</v>
      </c>
      <c r="AL316" s="53">
        <f t="shared" si="139"/>
        <v>14405.882352941177</v>
      </c>
      <c r="AM316" s="54">
        <f t="shared" si="140"/>
        <v>-89622.037647058823</v>
      </c>
      <c r="AO316" s="53">
        <f t="shared" si="141"/>
        <v>59789.531928764169</v>
      </c>
      <c r="AP316" s="53">
        <f t="shared" si="142"/>
        <v>59789.531928764169</v>
      </c>
      <c r="AQ316" s="55">
        <f t="shared" si="143"/>
        <v>11360.011066465193</v>
      </c>
      <c r="AR316" s="53">
        <f t="shared" si="144"/>
        <v>71149.542995229363</v>
      </c>
      <c r="AT316" s="53"/>
      <c r="AU316" s="53"/>
      <c r="AV316" s="53"/>
      <c r="AW316" s="53"/>
    </row>
    <row r="317" spans="2:49" ht="46.5" customHeight="1" thickBot="1" x14ac:dyDescent="0.3">
      <c r="B317" s="49">
        <v>302</v>
      </c>
      <c r="C317" s="83" t="s">
        <v>199</v>
      </c>
      <c r="D317" s="3" t="s">
        <v>4</v>
      </c>
      <c r="E317" s="3">
        <v>1</v>
      </c>
      <c r="F317" s="2" t="s">
        <v>199</v>
      </c>
      <c r="G317" s="3" t="s">
        <v>4</v>
      </c>
      <c r="H317" s="42" t="str">
        <f t="shared" si="110"/>
        <v>SI</v>
      </c>
      <c r="I317" s="4">
        <v>108949.75999999999</v>
      </c>
      <c r="J317" s="4">
        <f t="shared" si="133"/>
        <v>110149.20689908258</v>
      </c>
      <c r="K317" s="4"/>
      <c r="L317" s="4" t="str">
        <f t="shared" si="145"/>
        <v>SI</v>
      </c>
      <c r="N317" s="51">
        <v>70</v>
      </c>
      <c r="O317" s="22" t="s">
        <v>199</v>
      </c>
      <c r="P317" s="23" t="s">
        <v>4</v>
      </c>
      <c r="Q317" s="23">
        <v>1</v>
      </c>
      <c r="R317" s="24">
        <f t="shared" si="134"/>
        <v>138055.46218487396</v>
      </c>
      <c r="S317" s="25">
        <v>164286</v>
      </c>
      <c r="T317" s="52">
        <f t="shared" si="135"/>
        <v>0.94060998860637013</v>
      </c>
      <c r="U317" s="40" t="str">
        <f t="shared" si="121"/>
        <v>SI</v>
      </c>
      <c r="V317" s="51">
        <v>70</v>
      </c>
      <c r="W317" s="26" t="s">
        <v>199</v>
      </c>
      <c r="X317" s="23" t="s">
        <v>4</v>
      </c>
      <c r="Y317" s="23">
        <v>1</v>
      </c>
      <c r="Z317" s="24">
        <f t="shared" si="136"/>
        <v>144863.8655462185</v>
      </c>
      <c r="AA317" s="25">
        <v>172388</v>
      </c>
      <c r="AB317" s="52">
        <f t="shared" si="137"/>
        <v>0.98699752088355019</v>
      </c>
      <c r="AC317" s="40" t="str">
        <f t="shared" si="124"/>
        <v>SI</v>
      </c>
      <c r="AD317" s="51">
        <v>70</v>
      </c>
      <c r="AE317" s="26" t="s">
        <v>199</v>
      </c>
      <c r="AF317" s="23" t="s">
        <v>4</v>
      </c>
      <c r="AG317" s="23">
        <v>1</v>
      </c>
      <c r="AH317" s="24">
        <f t="shared" si="138"/>
        <v>146772.26890756303</v>
      </c>
      <c r="AI317" s="25">
        <v>174659</v>
      </c>
      <c r="AJ317" s="40" t="str">
        <f t="shared" si="126"/>
        <v>SI</v>
      </c>
      <c r="AL317" s="53">
        <f t="shared" si="139"/>
        <v>138055.46218487396</v>
      </c>
      <c r="AM317" s="54">
        <f t="shared" si="140"/>
        <v>29105.702184873968</v>
      </c>
      <c r="AO317" s="53">
        <f t="shared" si="141"/>
        <v>124102.33454197827</v>
      </c>
      <c r="AP317" s="53">
        <f t="shared" si="142"/>
        <v>124102.33454197827</v>
      </c>
      <c r="AQ317" s="55">
        <f t="shared" si="143"/>
        <v>23579.44356297587</v>
      </c>
      <c r="AR317" s="53">
        <f t="shared" si="144"/>
        <v>147681.77810495414</v>
      </c>
      <c r="AT317" s="53"/>
      <c r="AU317" s="53"/>
      <c r="AV317" s="53"/>
      <c r="AW317" s="53"/>
    </row>
    <row r="318" spans="2:49" ht="46.5" customHeight="1" thickBot="1" x14ac:dyDescent="0.3">
      <c r="B318" s="49">
        <v>303</v>
      </c>
      <c r="C318" s="83" t="s">
        <v>278</v>
      </c>
      <c r="D318" s="3" t="s">
        <v>4</v>
      </c>
      <c r="E318" s="3">
        <v>1</v>
      </c>
      <c r="F318" s="2" t="s">
        <v>278</v>
      </c>
      <c r="G318" s="3" t="s">
        <v>4</v>
      </c>
      <c r="H318" s="42" t="str">
        <f t="shared" si="110"/>
        <v>SI</v>
      </c>
      <c r="I318" s="4">
        <v>7651.6</v>
      </c>
      <c r="J318" s="4">
        <f t="shared" ref="J318:J343" si="146">+I318*(143.26/141.7)</f>
        <v>7735.8377981651392</v>
      </c>
      <c r="K318" s="4"/>
      <c r="L318" s="4" t="str">
        <f t="shared" si="145"/>
        <v>SI</v>
      </c>
      <c r="N318" s="51">
        <v>88</v>
      </c>
      <c r="O318" s="22" t="s">
        <v>278</v>
      </c>
      <c r="P318" s="23" t="s">
        <v>4</v>
      </c>
      <c r="Q318" s="23">
        <v>1</v>
      </c>
      <c r="R318" s="24">
        <f t="shared" si="134"/>
        <v>8214.2857142857138</v>
      </c>
      <c r="S318" s="25">
        <v>9775</v>
      </c>
      <c r="T318" s="52">
        <f t="shared" si="135"/>
        <v>0.94062740569668979</v>
      </c>
      <c r="U318" s="40" t="str">
        <f t="shared" si="121"/>
        <v>SI</v>
      </c>
      <c r="V318" s="51">
        <v>88</v>
      </c>
      <c r="W318" s="26" t="s">
        <v>278</v>
      </c>
      <c r="X318" s="23" t="s">
        <v>4</v>
      </c>
      <c r="Y318" s="23">
        <v>1</v>
      </c>
      <c r="Z318" s="24">
        <f t="shared" si="136"/>
        <v>8619.3277310924368</v>
      </c>
      <c r="AA318" s="25">
        <v>10257</v>
      </c>
      <c r="AB318" s="52">
        <f t="shared" si="137"/>
        <v>0.98700923787528871</v>
      </c>
      <c r="AC318" s="40" t="str">
        <f t="shared" si="124"/>
        <v>SI</v>
      </c>
      <c r="AD318" s="51">
        <v>88</v>
      </c>
      <c r="AE318" s="26" t="s">
        <v>278</v>
      </c>
      <c r="AF318" s="23" t="s">
        <v>4</v>
      </c>
      <c r="AG318" s="23">
        <v>1</v>
      </c>
      <c r="AH318" s="24">
        <f t="shared" si="138"/>
        <v>8732.773109243697</v>
      </c>
      <c r="AI318" s="25">
        <v>10392</v>
      </c>
      <c r="AJ318" s="40" t="str">
        <f t="shared" si="126"/>
        <v>SI</v>
      </c>
      <c r="AL318" s="53">
        <f t="shared" si="139"/>
        <v>8214.2857142857138</v>
      </c>
      <c r="AM318" s="54">
        <f t="shared" si="140"/>
        <v>562.6857142857134</v>
      </c>
      <c r="AO318" s="53">
        <f t="shared" si="141"/>
        <v>7975.0617562254265</v>
      </c>
      <c r="AP318" s="53">
        <f t="shared" si="142"/>
        <v>7975.0617562254265</v>
      </c>
      <c r="AQ318" s="55">
        <f t="shared" si="143"/>
        <v>1515.2617336828312</v>
      </c>
      <c r="AR318" s="53">
        <f t="shared" si="144"/>
        <v>9490.3234899082581</v>
      </c>
      <c r="AT318" s="53"/>
      <c r="AU318" s="53"/>
      <c r="AV318" s="53"/>
      <c r="AW318" s="53"/>
    </row>
    <row r="319" spans="2:49" ht="46.5" customHeight="1" thickBot="1" x14ac:dyDescent="0.3">
      <c r="B319" s="82">
        <v>304</v>
      </c>
      <c r="C319" s="83" t="s">
        <v>279</v>
      </c>
      <c r="D319" s="3" t="s">
        <v>4</v>
      </c>
      <c r="E319" s="3">
        <v>1</v>
      </c>
      <c r="F319" s="2" t="s">
        <v>279</v>
      </c>
      <c r="G319" s="3" t="s">
        <v>4</v>
      </c>
      <c r="H319" s="42" t="str">
        <f t="shared" si="110"/>
        <v>SI</v>
      </c>
      <c r="I319" s="4">
        <v>4433.9799999999996</v>
      </c>
      <c r="J319" s="4">
        <f t="shared" si="146"/>
        <v>4482.7944587155962</v>
      </c>
      <c r="K319" s="4"/>
      <c r="L319" s="4" t="str">
        <f t="shared" si="145"/>
        <v>SI</v>
      </c>
      <c r="N319" s="51">
        <v>89</v>
      </c>
      <c r="O319" s="22" t="s">
        <v>279</v>
      </c>
      <c r="P319" s="23" t="s">
        <v>4</v>
      </c>
      <c r="Q319" s="23">
        <v>1</v>
      </c>
      <c r="R319" s="24">
        <f t="shared" si="134"/>
        <v>8571.4285714285725</v>
      </c>
      <c r="S319" s="25">
        <v>10200</v>
      </c>
      <c r="T319" s="52">
        <f t="shared" si="135"/>
        <v>0.94061232017705643</v>
      </c>
      <c r="U319" s="40" t="str">
        <f t="shared" si="121"/>
        <v>SI</v>
      </c>
      <c r="V319" s="51">
        <v>89</v>
      </c>
      <c r="W319" s="26" t="s">
        <v>279</v>
      </c>
      <c r="X319" s="23" t="s">
        <v>4</v>
      </c>
      <c r="Y319" s="23">
        <v>1</v>
      </c>
      <c r="Z319" s="24">
        <f t="shared" si="136"/>
        <v>8994.1176470588234</v>
      </c>
      <c r="AA319" s="25">
        <v>10703</v>
      </c>
      <c r="AB319" s="52">
        <f t="shared" si="137"/>
        <v>0.98699741792696427</v>
      </c>
      <c r="AC319" s="40" t="str">
        <f t="shared" si="124"/>
        <v>SI</v>
      </c>
      <c r="AD319" s="51">
        <v>89</v>
      </c>
      <c r="AE319" s="26" t="s">
        <v>279</v>
      </c>
      <c r="AF319" s="23" t="s">
        <v>4</v>
      </c>
      <c r="AG319" s="23">
        <v>1</v>
      </c>
      <c r="AH319" s="24">
        <f t="shared" si="138"/>
        <v>9112.6050420168067</v>
      </c>
      <c r="AI319" s="25">
        <v>10844</v>
      </c>
      <c r="AJ319" s="40" t="str">
        <f t="shared" si="126"/>
        <v>SI</v>
      </c>
      <c r="AL319" s="53">
        <f t="shared" si="139"/>
        <v>8571.4285714285725</v>
      </c>
      <c r="AM319" s="54">
        <f t="shared" si="140"/>
        <v>4137.4485714285729</v>
      </c>
      <c r="AO319" s="53">
        <f t="shared" si="141"/>
        <v>6527.1115150720843</v>
      </c>
      <c r="AP319" s="53">
        <f t="shared" si="142"/>
        <v>6527.1115150720843</v>
      </c>
      <c r="AQ319" s="55">
        <f t="shared" si="143"/>
        <v>1240.1511878636961</v>
      </c>
      <c r="AR319" s="53">
        <f t="shared" si="144"/>
        <v>7767.2627029357809</v>
      </c>
      <c r="AT319" s="53"/>
      <c r="AU319" s="53"/>
      <c r="AV319" s="53"/>
      <c r="AW319" s="53"/>
    </row>
    <row r="320" spans="2:49" ht="46.5" customHeight="1" thickBot="1" x14ac:dyDescent="0.3">
      <c r="B320" s="49">
        <v>305</v>
      </c>
      <c r="C320" s="83" t="s">
        <v>280</v>
      </c>
      <c r="D320" s="3" t="s">
        <v>4</v>
      </c>
      <c r="E320" s="3">
        <v>1</v>
      </c>
      <c r="F320" s="2" t="s">
        <v>280</v>
      </c>
      <c r="G320" s="3" t="s">
        <v>4</v>
      </c>
      <c r="H320" s="42" t="str">
        <f t="shared" si="110"/>
        <v>SI</v>
      </c>
      <c r="I320" s="4">
        <v>60402.52</v>
      </c>
      <c r="J320" s="4">
        <f t="shared" si="146"/>
        <v>61067.501871559638</v>
      </c>
      <c r="K320" s="4"/>
      <c r="L320" s="4" t="str">
        <f t="shared" si="145"/>
        <v>SI</v>
      </c>
      <c r="N320" s="51">
        <v>90</v>
      </c>
      <c r="O320" s="22" t="s">
        <v>280</v>
      </c>
      <c r="P320" s="23" t="s">
        <v>4</v>
      </c>
      <c r="Q320" s="23">
        <v>1</v>
      </c>
      <c r="R320" s="24">
        <f t="shared" si="134"/>
        <v>51020.168067226892</v>
      </c>
      <c r="S320" s="25">
        <v>60714</v>
      </c>
      <c r="T320" s="52">
        <f t="shared" si="135"/>
        <v>0.94061691480626519</v>
      </c>
      <c r="U320" s="40" t="str">
        <f t="shared" si="121"/>
        <v>SI</v>
      </c>
      <c r="V320" s="51">
        <v>90</v>
      </c>
      <c r="W320" s="26" t="s">
        <v>280</v>
      </c>
      <c r="X320" s="23" t="s">
        <v>4</v>
      </c>
      <c r="Y320" s="23">
        <v>1</v>
      </c>
      <c r="Z320" s="24">
        <f t="shared" si="136"/>
        <v>53536.134453781517</v>
      </c>
      <c r="AA320" s="25">
        <v>63708</v>
      </c>
      <c r="AB320" s="52">
        <f t="shared" si="137"/>
        <v>0.98700171967713446</v>
      </c>
      <c r="AC320" s="40" t="str">
        <f t="shared" si="124"/>
        <v>SI</v>
      </c>
      <c r="AD320" s="51">
        <v>90</v>
      </c>
      <c r="AE320" s="26" t="s">
        <v>280</v>
      </c>
      <c r="AF320" s="23" t="s">
        <v>4</v>
      </c>
      <c r="AG320" s="23">
        <v>1</v>
      </c>
      <c r="AH320" s="24">
        <f t="shared" si="138"/>
        <v>54241.176470588238</v>
      </c>
      <c r="AI320" s="25">
        <v>64547</v>
      </c>
      <c r="AJ320" s="40" t="str">
        <f t="shared" si="126"/>
        <v>SI</v>
      </c>
      <c r="AL320" s="53">
        <f t="shared" si="139"/>
        <v>51020.168067226892</v>
      </c>
      <c r="AM320" s="54">
        <f t="shared" si="140"/>
        <v>-9382.3519327731046</v>
      </c>
      <c r="AO320" s="53">
        <f t="shared" si="141"/>
        <v>56043.834969393269</v>
      </c>
      <c r="AP320" s="53">
        <f t="shared" si="142"/>
        <v>56043.834969393269</v>
      </c>
      <c r="AQ320" s="55">
        <f t="shared" si="143"/>
        <v>10648.328644184721</v>
      </c>
      <c r="AR320" s="53">
        <f t="shared" si="144"/>
        <v>66692.163613577985</v>
      </c>
      <c r="AT320" s="53"/>
      <c r="AU320" s="53"/>
      <c r="AV320" s="53"/>
      <c r="AW320" s="53"/>
    </row>
    <row r="321" spans="2:49" ht="46.5" customHeight="1" thickBot="1" x14ac:dyDescent="0.3">
      <c r="B321" s="49">
        <v>306</v>
      </c>
      <c r="C321" s="83" t="s">
        <v>281</v>
      </c>
      <c r="D321" s="3" t="s">
        <v>4</v>
      </c>
      <c r="E321" s="3">
        <v>1</v>
      </c>
      <c r="F321" s="2" t="s">
        <v>281</v>
      </c>
      <c r="G321" s="3" t="s">
        <v>4</v>
      </c>
      <c r="H321" s="42" t="str">
        <f t="shared" si="110"/>
        <v>SI</v>
      </c>
      <c r="I321" s="4">
        <v>80537.320000000007</v>
      </c>
      <c r="J321" s="4">
        <f t="shared" si="146"/>
        <v>81423.969394495434</v>
      </c>
      <c r="K321" s="4"/>
      <c r="L321" s="4" t="str">
        <f t="shared" si="145"/>
        <v>SI</v>
      </c>
      <c r="N321" s="51">
        <v>91</v>
      </c>
      <c r="O321" s="22" t="s">
        <v>281</v>
      </c>
      <c r="P321" s="23" t="s">
        <v>4</v>
      </c>
      <c r="Q321" s="23">
        <v>1</v>
      </c>
      <c r="R321" s="24">
        <f t="shared" si="134"/>
        <v>46218.487394957985</v>
      </c>
      <c r="S321" s="25">
        <v>55000</v>
      </c>
      <c r="T321" s="52">
        <f t="shared" si="135"/>
        <v>0.94062115200437812</v>
      </c>
      <c r="U321" s="40" t="str">
        <f t="shared" si="121"/>
        <v>SI</v>
      </c>
      <c r="V321" s="51">
        <v>91</v>
      </c>
      <c r="W321" s="26" t="s">
        <v>281</v>
      </c>
      <c r="X321" s="23" t="s">
        <v>4</v>
      </c>
      <c r="Y321" s="23">
        <v>1</v>
      </c>
      <c r="Z321" s="24">
        <f t="shared" si="136"/>
        <v>48497.478991596639</v>
      </c>
      <c r="AA321" s="25">
        <v>57712</v>
      </c>
      <c r="AB321" s="52">
        <f t="shared" si="137"/>
        <v>0.98700232589957582</v>
      </c>
      <c r="AC321" s="40" t="str">
        <f t="shared" si="124"/>
        <v>SI</v>
      </c>
      <c r="AD321" s="51">
        <v>91</v>
      </c>
      <c r="AE321" s="26" t="s">
        <v>281</v>
      </c>
      <c r="AF321" s="23" t="s">
        <v>4</v>
      </c>
      <c r="AG321" s="23">
        <v>1</v>
      </c>
      <c r="AH321" s="24">
        <f t="shared" si="138"/>
        <v>49136.134453781517</v>
      </c>
      <c r="AI321" s="25">
        <v>58472</v>
      </c>
      <c r="AJ321" s="40" t="str">
        <f t="shared" si="126"/>
        <v>SI</v>
      </c>
      <c r="AL321" s="53">
        <f t="shared" si="139"/>
        <v>46218.487394957985</v>
      </c>
      <c r="AM321" s="54">
        <f t="shared" si="140"/>
        <v>-34318.832605042022</v>
      </c>
      <c r="AO321" s="53">
        <f t="shared" si="141"/>
        <v>63821.228394726713</v>
      </c>
      <c r="AP321" s="53">
        <f t="shared" si="142"/>
        <v>63821.228394726713</v>
      </c>
      <c r="AQ321" s="55">
        <f t="shared" si="143"/>
        <v>12126.033394998076</v>
      </c>
      <c r="AR321" s="53">
        <f t="shared" si="144"/>
        <v>75947.261789724784</v>
      </c>
      <c r="AT321" s="53"/>
      <c r="AU321" s="53"/>
      <c r="AV321" s="53"/>
      <c r="AW321" s="53"/>
    </row>
    <row r="322" spans="2:49" ht="46.5" customHeight="1" thickBot="1" x14ac:dyDescent="0.3">
      <c r="B322" s="82">
        <v>307</v>
      </c>
      <c r="C322" s="83" t="s">
        <v>311</v>
      </c>
      <c r="D322" s="3" t="s">
        <v>4</v>
      </c>
      <c r="E322" s="3">
        <v>1</v>
      </c>
      <c r="F322" s="2" t="s">
        <v>311</v>
      </c>
      <c r="G322" s="3" t="s">
        <v>4</v>
      </c>
      <c r="H322" s="42" t="str">
        <f t="shared" si="110"/>
        <v>SI</v>
      </c>
      <c r="I322" s="4">
        <v>1358.3</v>
      </c>
      <c r="J322" s="4">
        <f t="shared" si="146"/>
        <v>1373.2537614678899</v>
      </c>
      <c r="K322" s="4"/>
      <c r="L322" s="4" t="str">
        <f t="shared" ref="L322:L347" si="147">IF(F322=C322,"SI","OJO")</f>
        <v>SI</v>
      </c>
      <c r="N322" s="51">
        <v>120</v>
      </c>
      <c r="O322" s="22" t="s">
        <v>311</v>
      </c>
      <c r="P322" s="23" t="s">
        <v>4</v>
      </c>
      <c r="Q322" s="23">
        <v>1</v>
      </c>
      <c r="R322" s="24">
        <f t="shared" ref="R322:R346" si="148">+S322/1.19</f>
        <v>2281.5126050420167</v>
      </c>
      <c r="S322" s="25">
        <v>2715</v>
      </c>
      <c r="T322" s="52">
        <f t="shared" ref="T322:T346" si="149">+(S322*100%)/AI322</f>
        <v>0.940422583997229</v>
      </c>
      <c r="U322" s="40" t="str">
        <f t="shared" si="121"/>
        <v>SI</v>
      </c>
      <c r="V322" s="51">
        <v>120</v>
      </c>
      <c r="W322" s="26" t="s">
        <v>311</v>
      </c>
      <c r="X322" s="23" t="s">
        <v>4</v>
      </c>
      <c r="Y322" s="23">
        <v>1</v>
      </c>
      <c r="Z322" s="24">
        <f t="shared" ref="Z322:Z346" si="150">+AA322/1.19</f>
        <v>2394.1176470588234</v>
      </c>
      <c r="AA322" s="25">
        <v>2849</v>
      </c>
      <c r="AB322" s="52">
        <f t="shared" ref="AB322:AB346" si="151">+(AA322*100%)/AI322</f>
        <v>0.98683754762729481</v>
      </c>
      <c r="AC322" s="40" t="str">
        <f t="shared" si="124"/>
        <v>SI</v>
      </c>
      <c r="AD322" s="51">
        <v>120</v>
      </c>
      <c r="AE322" s="26" t="s">
        <v>311</v>
      </c>
      <c r="AF322" s="23" t="s">
        <v>4</v>
      </c>
      <c r="AG322" s="23">
        <v>1</v>
      </c>
      <c r="AH322" s="24">
        <f t="shared" ref="AH322:AH346" si="152">+AI322/1.19</f>
        <v>2426.0504201680674</v>
      </c>
      <c r="AI322" s="25">
        <v>2887</v>
      </c>
      <c r="AJ322" s="40" t="str">
        <f t="shared" si="126"/>
        <v>SI</v>
      </c>
      <c r="AL322" s="53">
        <f t="shared" ref="AL322:AL346" si="153">MIN(R322,Z322,AH322)</f>
        <v>2281.5126050420167</v>
      </c>
      <c r="AM322" s="54">
        <f t="shared" ref="AM322:AM346" si="154">+AL322-I322</f>
        <v>923.21260504201678</v>
      </c>
      <c r="AO322" s="53">
        <f t="shared" ref="AO322:AO346" si="155">AVERAGE(AL322,J322)</f>
        <v>1827.3831832549533</v>
      </c>
      <c r="AP322" s="53">
        <f t="shared" ref="AP322:AP346" si="156">AO322</f>
        <v>1827.3831832549533</v>
      </c>
      <c r="AQ322" s="55">
        <f t="shared" ref="AQ322:AQ346" si="157">+AP322*19%</f>
        <v>347.20280481844117</v>
      </c>
      <c r="AR322" s="53">
        <f t="shared" ref="AR322:AR346" si="158">+AQ322+AP322</f>
        <v>2174.5859880733947</v>
      </c>
      <c r="AT322" s="53"/>
      <c r="AU322" s="53"/>
      <c r="AV322" s="53"/>
      <c r="AW322" s="53"/>
    </row>
    <row r="323" spans="2:49" ht="46.5" customHeight="1" thickBot="1" x14ac:dyDescent="0.3">
      <c r="B323" s="49">
        <v>308</v>
      </c>
      <c r="C323" s="83" t="s">
        <v>314</v>
      </c>
      <c r="D323" s="3" t="s">
        <v>4</v>
      </c>
      <c r="E323" s="3">
        <v>1</v>
      </c>
      <c r="F323" s="2" t="s">
        <v>314</v>
      </c>
      <c r="G323" s="3" t="s">
        <v>4</v>
      </c>
      <c r="H323" s="42" t="str">
        <f t="shared" si="110"/>
        <v>SI</v>
      </c>
      <c r="I323" s="4">
        <v>28953.88</v>
      </c>
      <c r="J323" s="4">
        <f t="shared" si="146"/>
        <v>29272.63831192661</v>
      </c>
      <c r="K323" s="4"/>
      <c r="L323" s="4" t="str">
        <f t="shared" si="147"/>
        <v>SI</v>
      </c>
      <c r="N323" s="51">
        <v>122</v>
      </c>
      <c r="O323" s="22" t="s">
        <v>314</v>
      </c>
      <c r="P323" s="23" t="s">
        <v>4</v>
      </c>
      <c r="Q323" s="23">
        <v>1</v>
      </c>
      <c r="R323" s="24">
        <f t="shared" si="148"/>
        <v>21608.403361344539</v>
      </c>
      <c r="S323" s="25">
        <v>25714</v>
      </c>
      <c r="T323" s="52">
        <f t="shared" si="149"/>
        <v>0.94062991549914032</v>
      </c>
      <c r="U323" s="40" t="str">
        <f t="shared" si="121"/>
        <v>SI</v>
      </c>
      <c r="V323" s="51">
        <v>122</v>
      </c>
      <c r="W323" s="26" t="s">
        <v>314</v>
      </c>
      <c r="X323" s="23" t="s">
        <v>4</v>
      </c>
      <c r="Y323" s="23">
        <v>1</v>
      </c>
      <c r="Z323" s="24">
        <f t="shared" si="150"/>
        <v>22673.949579831933</v>
      </c>
      <c r="AA323" s="25">
        <v>26982</v>
      </c>
      <c r="AB323" s="52">
        <f t="shared" si="151"/>
        <v>0.98701393715477193</v>
      </c>
      <c r="AC323" s="40" t="str">
        <f t="shared" si="124"/>
        <v>SI</v>
      </c>
      <c r="AD323" s="51">
        <v>122</v>
      </c>
      <c r="AE323" s="26" t="s">
        <v>314</v>
      </c>
      <c r="AF323" s="23" t="s">
        <v>4</v>
      </c>
      <c r="AG323" s="23">
        <v>1</v>
      </c>
      <c r="AH323" s="24">
        <f t="shared" si="152"/>
        <v>22972.268907563026</v>
      </c>
      <c r="AI323" s="25">
        <v>27337</v>
      </c>
      <c r="AJ323" s="40" t="str">
        <f t="shared" si="126"/>
        <v>SI</v>
      </c>
      <c r="AL323" s="53">
        <f t="shared" si="153"/>
        <v>21608.403361344539</v>
      </c>
      <c r="AM323" s="54">
        <f t="shared" si="154"/>
        <v>-7345.476638655462</v>
      </c>
      <c r="AO323" s="53">
        <f t="shared" si="155"/>
        <v>25440.520836635573</v>
      </c>
      <c r="AP323" s="53">
        <f t="shared" si="156"/>
        <v>25440.520836635573</v>
      </c>
      <c r="AQ323" s="55">
        <f t="shared" si="157"/>
        <v>4833.6989589607592</v>
      </c>
      <c r="AR323" s="53">
        <f t="shared" si="158"/>
        <v>30274.219795596331</v>
      </c>
      <c r="AT323" s="53"/>
      <c r="AU323" s="53"/>
      <c r="AV323" s="53"/>
      <c r="AW323" s="53"/>
    </row>
    <row r="324" spans="2:49" ht="46.5" customHeight="1" thickBot="1" x14ac:dyDescent="0.3">
      <c r="B324" s="49">
        <v>309</v>
      </c>
      <c r="C324" s="83" t="s">
        <v>315</v>
      </c>
      <c r="D324" s="3" t="s">
        <v>4</v>
      </c>
      <c r="E324" s="3">
        <v>1</v>
      </c>
      <c r="F324" s="2" t="s">
        <v>315</v>
      </c>
      <c r="G324" s="3" t="s">
        <v>4</v>
      </c>
      <c r="H324" s="42" t="str">
        <f t="shared" si="110"/>
        <v>SI</v>
      </c>
      <c r="I324" s="4">
        <v>21698.959999999999</v>
      </c>
      <c r="J324" s="4">
        <f t="shared" si="146"/>
        <v>21937.847633027526</v>
      </c>
      <c r="K324" s="4"/>
      <c r="L324" s="4" t="str">
        <f t="shared" si="147"/>
        <v>SI</v>
      </c>
      <c r="N324" s="51">
        <v>123</v>
      </c>
      <c r="O324" s="22" t="s">
        <v>315</v>
      </c>
      <c r="P324" s="23" t="s">
        <v>4</v>
      </c>
      <c r="Q324" s="23">
        <v>1</v>
      </c>
      <c r="R324" s="24">
        <f t="shared" si="148"/>
        <v>48018.487394957985</v>
      </c>
      <c r="S324" s="25">
        <v>57142</v>
      </c>
      <c r="T324" s="52">
        <f t="shared" si="149"/>
        <v>0.94060905349794244</v>
      </c>
      <c r="U324" s="40" t="str">
        <f t="shared" si="121"/>
        <v>SI</v>
      </c>
      <c r="V324" s="51">
        <v>123</v>
      </c>
      <c r="W324" s="26" t="s">
        <v>315</v>
      </c>
      <c r="X324" s="23" t="s">
        <v>4</v>
      </c>
      <c r="Y324" s="23">
        <v>1</v>
      </c>
      <c r="Z324" s="24">
        <f t="shared" si="150"/>
        <v>50386.554621848743</v>
      </c>
      <c r="AA324" s="25">
        <v>59960</v>
      </c>
      <c r="AB324" s="52">
        <f t="shared" si="151"/>
        <v>0.98699588477366251</v>
      </c>
      <c r="AC324" s="40" t="str">
        <f t="shared" si="124"/>
        <v>SI</v>
      </c>
      <c r="AD324" s="51">
        <v>123</v>
      </c>
      <c r="AE324" s="26" t="s">
        <v>315</v>
      </c>
      <c r="AF324" s="23" t="s">
        <v>4</v>
      </c>
      <c r="AG324" s="23">
        <v>1</v>
      </c>
      <c r="AH324" s="24">
        <f t="shared" si="152"/>
        <v>51050.420168067227</v>
      </c>
      <c r="AI324" s="25">
        <v>60750</v>
      </c>
      <c r="AJ324" s="40" t="str">
        <f t="shared" si="126"/>
        <v>SI</v>
      </c>
      <c r="AL324" s="53">
        <f t="shared" si="153"/>
        <v>48018.487394957985</v>
      </c>
      <c r="AM324" s="54">
        <f t="shared" si="154"/>
        <v>26319.527394957986</v>
      </c>
      <c r="AO324" s="53">
        <f t="shared" si="155"/>
        <v>34978.167513992754</v>
      </c>
      <c r="AP324" s="53">
        <f t="shared" si="156"/>
        <v>34978.167513992754</v>
      </c>
      <c r="AQ324" s="55">
        <f t="shared" si="157"/>
        <v>6645.8518276586237</v>
      </c>
      <c r="AR324" s="53">
        <f t="shared" si="158"/>
        <v>41624.019341651379</v>
      </c>
      <c r="AT324" s="53"/>
      <c r="AU324" s="53"/>
      <c r="AV324" s="53"/>
      <c r="AW324" s="53"/>
    </row>
    <row r="325" spans="2:49" ht="46.5" customHeight="1" thickBot="1" x14ac:dyDescent="0.3">
      <c r="B325" s="82">
        <v>310</v>
      </c>
      <c r="C325" s="83" t="s">
        <v>316</v>
      </c>
      <c r="D325" s="3" t="s">
        <v>4</v>
      </c>
      <c r="E325" s="3">
        <v>1</v>
      </c>
      <c r="F325" s="2" t="s">
        <v>316</v>
      </c>
      <c r="G325" s="3" t="s">
        <v>4</v>
      </c>
      <c r="H325" s="42" t="str">
        <f t="shared" si="110"/>
        <v>SI</v>
      </c>
      <c r="I325" s="4">
        <v>23040.34</v>
      </c>
      <c r="J325" s="4">
        <f t="shared" si="146"/>
        <v>23293.995119266059</v>
      </c>
      <c r="K325" s="4"/>
      <c r="L325" s="4" t="str">
        <f t="shared" si="147"/>
        <v>SI</v>
      </c>
      <c r="N325" s="51">
        <v>124</v>
      </c>
      <c r="O325" s="22" t="s">
        <v>316</v>
      </c>
      <c r="P325" s="23" t="s">
        <v>4</v>
      </c>
      <c r="Q325" s="23">
        <v>1</v>
      </c>
      <c r="R325" s="24">
        <f t="shared" si="148"/>
        <v>55221.848739495799</v>
      </c>
      <c r="S325" s="25">
        <v>65714</v>
      </c>
      <c r="T325" s="52">
        <f t="shared" si="149"/>
        <v>0.94061234129653748</v>
      </c>
      <c r="U325" s="40" t="str">
        <f t="shared" si="121"/>
        <v>SI</v>
      </c>
      <c r="V325" s="51">
        <v>124</v>
      </c>
      <c r="W325" s="26" t="s">
        <v>316</v>
      </c>
      <c r="X325" s="23" t="s">
        <v>4</v>
      </c>
      <c r="Y325" s="23">
        <v>1</v>
      </c>
      <c r="Z325" s="24">
        <f t="shared" si="150"/>
        <v>57945.378151260506</v>
      </c>
      <c r="AA325" s="25">
        <v>68955</v>
      </c>
      <c r="AB325" s="52">
        <f t="shared" si="151"/>
        <v>0.98700313470649703</v>
      </c>
      <c r="AC325" s="40" t="str">
        <f t="shared" si="124"/>
        <v>SI</v>
      </c>
      <c r="AD325" s="51">
        <v>124</v>
      </c>
      <c r="AE325" s="26" t="s">
        <v>316</v>
      </c>
      <c r="AF325" s="23" t="s">
        <v>4</v>
      </c>
      <c r="AG325" s="23">
        <v>1</v>
      </c>
      <c r="AH325" s="24">
        <f t="shared" si="152"/>
        <v>58708.403361344543</v>
      </c>
      <c r="AI325" s="25">
        <v>69863</v>
      </c>
      <c r="AJ325" s="40" t="str">
        <f t="shared" si="126"/>
        <v>SI</v>
      </c>
      <c r="AL325" s="53">
        <f t="shared" si="153"/>
        <v>55221.848739495799</v>
      </c>
      <c r="AM325" s="54">
        <f t="shared" si="154"/>
        <v>32181.508739495799</v>
      </c>
      <c r="AO325" s="53">
        <f t="shared" si="155"/>
        <v>39257.921929380929</v>
      </c>
      <c r="AP325" s="53">
        <f t="shared" si="156"/>
        <v>39257.921929380929</v>
      </c>
      <c r="AQ325" s="55">
        <f t="shared" si="157"/>
        <v>7459.0051665823767</v>
      </c>
      <c r="AR325" s="53">
        <f t="shared" si="158"/>
        <v>46716.927095963307</v>
      </c>
      <c r="AT325" s="53"/>
      <c r="AU325" s="53"/>
      <c r="AV325" s="53"/>
      <c r="AW325" s="53"/>
    </row>
    <row r="326" spans="2:49" ht="46.5" customHeight="1" thickBot="1" x14ac:dyDescent="0.3">
      <c r="B326" s="49">
        <v>311</v>
      </c>
      <c r="C326" s="83" t="s">
        <v>318</v>
      </c>
      <c r="D326" s="3" t="s">
        <v>4</v>
      </c>
      <c r="E326" s="3">
        <v>1</v>
      </c>
      <c r="F326" s="2" t="s">
        <v>318</v>
      </c>
      <c r="G326" s="3" t="s">
        <v>4</v>
      </c>
      <c r="H326" s="42" t="str">
        <f t="shared" si="110"/>
        <v>SI</v>
      </c>
      <c r="I326" s="4">
        <v>3641.56</v>
      </c>
      <c r="J326" s="4">
        <f t="shared" si="146"/>
        <v>3681.6505688073398</v>
      </c>
      <c r="K326" s="4"/>
      <c r="L326" s="4" t="str">
        <f t="shared" si="147"/>
        <v>SI</v>
      </c>
      <c r="N326" s="51">
        <v>126</v>
      </c>
      <c r="O326" s="22" t="s">
        <v>318</v>
      </c>
      <c r="P326" s="23" t="s">
        <v>4</v>
      </c>
      <c r="Q326" s="23">
        <v>1</v>
      </c>
      <c r="R326" s="24">
        <f t="shared" si="148"/>
        <v>13205.882352941177</v>
      </c>
      <c r="S326" s="25">
        <v>15715</v>
      </c>
      <c r="T326" s="52">
        <f t="shared" si="149"/>
        <v>0.94062369066858198</v>
      </c>
      <c r="U326" s="40" t="str">
        <f t="shared" si="121"/>
        <v>SI</v>
      </c>
      <c r="V326" s="51">
        <v>126</v>
      </c>
      <c r="W326" s="26" t="s">
        <v>318</v>
      </c>
      <c r="X326" s="23" t="s">
        <v>4</v>
      </c>
      <c r="Y326" s="23">
        <v>1</v>
      </c>
      <c r="Z326" s="24">
        <f t="shared" si="150"/>
        <v>13857.142857142857</v>
      </c>
      <c r="AA326" s="25">
        <v>16490</v>
      </c>
      <c r="AB326" s="52">
        <f t="shared" si="151"/>
        <v>0.98701143233375233</v>
      </c>
      <c r="AC326" s="40" t="str">
        <f t="shared" si="124"/>
        <v>SI</v>
      </c>
      <c r="AD326" s="51">
        <v>126</v>
      </c>
      <c r="AE326" s="26" t="s">
        <v>318</v>
      </c>
      <c r="AF326" s="23" t="s">
        <v>4</v>
      </c>
      <c r="AG326" s="23">
        <v>1</v>
      </c>
      <c r="AH326" s="24">
        <f t="shared" si="152"/>
        <v>14039.495798319329</v>
      </c>
      <c r="AI326" s="25">
        <v>16707</v>
      </c>
      <c r="AJ326" s="40" t="str">
        <f t="shared" si="126"/>
        <v>SI</v>
      </c>
      <c r="AL326" s="53">
        <f t="shared" si="153"/>
        <v>13205.882352941177</v>
      </c>
      <c r="AM326" s="54">
        <f t="shared" si="154"/>
        <v>9564.3223529411771</v>
      </c>
      <c r="AO326" s="53">
        <f t="shared" si="155"/>
        <v>8443.766460874258</v>
      </c>
      <c r="AP326" s="53">
        <f t="shared" si="156"/>
        <v>8443.766460874258</v>
      </c>
      <c r="AQ326" s="55">
        <f t="shared" si="157"/>
        <v>1604.315627566109</v>
      </c>
      <c r="AR326" s="53">
        <f t="shared" si="158"/>
        <v>10048.082088440367</v>
      </c>
      <c r="AT326" s="53"/>
      <c r="AU326" s="53"/>
      <c r="AV326" s="53"/>
      <c r="AW326" s="53"/>
    </row>
    <row r="327" spans="2:49" ht="46.5" customHeight="1" thickBot="1" x14ac:dyDescent="0.3">
      <c r="B327" s="49">
        <v>312</v>
      </c>
      <c r="C327" s="83" t="s">
        <v>319</v>
      </c>
      <c r="D327" s="3" t="s">
        <v>4</v>
      </c>
      <c r="E327" s="3">
        <v>1</v>
      </c>
      <c r="F327" s="2" t="s">
        <v>319</v>
      </c>
      <c r="G327" s="3" t="s">
        <v>4</v>
      </c>
      <c r="H327" s="42" t="str">
        <f t="shared" ref="H327:H390" si="159">IF(G327=D327,"SI","NO")</f>
        <v>SI</v>
      </c>
      <c r="I327" s="4">
        <v>3728.04</v>
      </c>
      <c r="J327" s="4">
        <f t="shared" si="146"/>
        <v>3769.0826422018354</v>
      </c>
      <c r="K327" s="4"/>
      <c r="L327" s="4" t="str">
        <f t="shared" si="147"/>
        <v>SI</v>
      </c>
      <c r="N327" s="51">
        <v>127</v>
      </c>
      <c r="O327" s="22" t="s">
        <v>319</v>
      </c>
      <c r="P327" s="23" t="s">
        <v>4</v>
      </c>
      <c r="Q327" s="23">
        <v>1</v>
      </c>
      <c r="R327" s="24">
        <f t="shared" si="148"/>
        <v>5402.5210084033615</v>
      </c>
      <c r="S327" s="25">
        <v>6429</v>
      </c>
      <c r="T327" s="52">
        <f t="shared" si="149"/>
        <v>0.94059985369422094</v>
      </c>
      <c r="U327" s="40" t="str">
        <f t="shared" si="121"/>
        <v>SI</v>
      </c>
      <c r="V327" s="51">
        <v>127</v>
      </c>
      <c r="W327" s="26" t="s">
        <v>319</v>
      </c>
      <c r="X327" s="23" t="s">
        <v>4</v>
      </c>
      <c r="Y327" s="23">
        <v>1</v>
      </c>
      <c r="Z327" s="24">
        <f t="shared" si="150"/>
        <v>5668.90756302521</v>
      </c>
      <c r="AA327" s="25">
        <v>6746</v>
      </c>
      <c r="AB327" s="52">
        <f t="shared" si="151"/>
        <v>0.98697878566203368</v>
      </c>
      <c r="AC327" s="40" t="str">
        <f t="shared" si="124"/>
        <v>SI</v>
      </c>
      <c r="AD327" s="51">
        <v>127</v>
      </c>
      <c r="AE327" s="26" t="s">
        <v>319</v>
      </c>
      <c r="AF327" s="23" t="s">
        <v>4</v>
      </c>
      <c r="AG327" s="23">
        <v>1</v>
      </c>
      <c r="AH327" s="24">
        <f t="shared" si="152"/>
        <v>5743.6974789915967</v>
      </c>
      <c r="AI327" s="25">
        <v>6835</v>
      </c>
      <c r="AJ327" s="40" t="str">
        <f t="shared" si="126"/>
        <v>SI</v>
      </c>
      <c r="AL327" s="53">
        <f t="shared" si="153"/>
        <v>5402.5210084033615</v>
      </c>
      <c r="AM327" s="54">
        <f t="shared" si="154"/>
        <v>1674.4810084033616</v>
      </c>
      <c r="AO327" s="53">
        <f t="shared" si="155"/>
        <v>4585.8018253025984</v>
      </c>
      <c r="AP327" s="53">
        <f t="shared" si="156"/>
        <v>4585.8018253025984</v>
      </c>
      <c r="AQ327" s="55">
        <f t="shared" si="157"/>
        <v>871.30234680749368</v>
      </c>
      <c r="AR327" s="53">
        <f t="shared" si="158"/>
        <v>5457.1041721100919</v>
      </c>
      <c r="AT327" s="53"/>
      <c r="AU327" s="53"/>
      <c r="AV327" s="53"/>
      <c r="AW327" s="53"/>
    </row>
    <row r="328" spans="2:49" ht="46.5" customHeight="1" thickBot="1" x14ac:dyDescent="0.3">
      <c r="B328" s="82">
        <v>313</v>
      </c>
      <c r="C328" s="83" t="s">
        <v>320</v>
      </c>
      <c r="D328" s="3" t="s">
        <v>4</v>
      </c>
      <c r="E328" s="3">
        <v>1</v>
      </c>
      <c r="F328" s="2" t="s">
        <v>320</v>
      </c>
      <c r="G328" s="3" t="s">
        <v>4</v>
      </c>
      <c r="H328" s="42" t="str">
        <f t="shared" si="159"/>
        <v>SI</v>
      </c>
      <c r="I328" s="4">
        <v>3352.98</v>
      </c>
      <c r="J328" s="4">
        <f t="shared" si="146"/>
        <v>3389.8935412844039</v>
      </c>
      <c r="K328" s="4"/>
      <c r="L328" s="4" t="str">
        <f t="shared" si="147"/>
        <v>SI</v>
      </c>
      <c r="N328" s="51">
        <v>128</v>
      </c>
      <c r="O328" s="22" t="s">
        <v>320</v>
      </c>
      <c r="P328" s="23" t="s">
        <v>4</v>
      </c>
      <c r="Q328" s="23">
        <v>1</v>
      </c>
      <c r="R328" s="24">
        <f t="shared" si="148"/>
        <v>13205.882352941177</v>
      </c>
      <c r="S328" s="25">
        <v>15715</v>
      </c>
      <c r="T328" s="52">
        <f t="shared" si="149"/>
        <v>0.94062369066858198</v>
      </c>
      <c r="U328" s="40" t="str">
        <f t="shared" si="121"/>
        <v>SI</v>
      </c>
      <c r="V328" s="51">
        <v>128</v>
      </c>
      <c r="W328" s="26" t="s">
        <v>320</v>
      </c>
      <c r="X328" s="23" t="s">
        <v>4</v>
      </c>
      <c r="Y328" s="23">
        <v>1</v>
      </c>
      <c r="Z328" s="24">
        <f t="shared" si="150"/>
        <v>13857.142857142857</v>
      </c>
      <c r="AA328" s="25">
        <v>16490</v>
      </c>
      <c r="AB328" s="52">
        <f t="shared" si="151"/>
        <v>0.98701143233375233</v>
      </c>
      <c r="AC328" s="40" t="str">
        <f t="shared" si="124"/>
        <v>SI</v>
      </c>
      <c r="AD328" s="51">
        <v>128</v>
      </c>
      <c r="AE328" s="26" t="s">
        <v>320</v>
      </c>
      <c r="AF328" s="23" t="s">
        <v>4</v>
      </c>
      <c r="AG328" s="23">
        <v>1</v>
      </c>
      <c r="AH328" s="24">
        <f t="shared" si="152"/>
        <v>14039.495798319329</v>
      </c>
      <c r="AI328" s="25">
        <v>16707</v>
      </c>
      <c r="AJ328" s="40" t="str">
        <f t="shared" si="126"/>
        <v>SI</v>
      </c>
      <c r="AL328" s="53">
        <f t="shared" si="153"/>
        <v>13205.882352941177</v>
      </c>
      <c r="AM328" s="54">
        <f t="shared" si="154"/>
        <v>9852.902352941177</v>
      </c>
      <c r="AO328" s="53">
        <f t="shared" si="155"/>
        <v>8297.8879471127912</v>
      </c>
      <c r="AP328" s="53">
        <f t="shared" si="156"/>
        <v>8297.8879471127912</v>
      </c>
      <c r="AQ328" s="55">
        <f t="shared" si="157"/>
        <v>1576.5987099514302</v>
      </c>
      <c r="AR328" s="53">
        <f t="shared" si="158"/>
        <v>9874.4866570642207</v>
      </c>
      <c r="AT328" s="53"/>
      <c r="AU328" s="53"/>
      <c r="AV328" s="53"/>
      <c r="AW328" s="53"/>
    </row>
    <row r="329" spans="2:49" ht="46.5" customHeight="1" thickBot="1" x14ac:dyDescent="0.3">
      <c r="B329" s="49">
        <v>314</v>
      </c>
      <c r="C329" s="83" t="s">
        <v>322</v>
      </c>
      <c r="D329" s="3" t="s">
        <v>4</v>
      </c>
      <c r="E329" s="3">
        <v>1</v>
      </c>
      <c r="F329" s="2" t="s">
        <v>322</v>
      </c>
      <c r="G329" s="3" t="s">
        <v>4</v>
      </c>
      <c r="H329" s="42" t="str">
        <f t="shared" si="159"/>
        <v>SI</v>
      </c>
      <c r="I329" s="4">
        <v>35.72</v>
      </c>
      <c r="J329" s="4">
        <f t="shared" si="146"/>
        <v>36.113247706422023</v>
      </c>
      <c r="K329" s="4"/>
      <c r="L329" s="4" t="str">
        <f t="shared" si="147"/>
        <v>SI</v>
      </c>
      <c r="N329" s="51">
        <v>130</v>
      </c>
      <c r="O329" s="22" t="s">
        <v>322</v>
      </c>
      <c r="P329" s="23" t="s">
        <v>4</v>
      </c>
      <c r="Q329" s="23">
        <v>1</v>
      </c>
      <c r="R329" s="24">
        <f t="shared" si="148"/>
        <v>48.739495798319332</v>
      </c>
      <c r="S329" s="25">
        <v>58</v>
      </c>
      <c r="T329" s="52">
        <f t="shared" si="149"/>
        <v>0.93548387096774188</v>
      </c>
      <c r="U329" s="40" t="str">
        <f t="shared" si="121"/>
        <v>SI</v>
      </c>
      <c r="V329" s="51">
        <v>130</v>
      </c>
      <c r="W329" s="26" t="s">
        <v>322</v>
      </c>
      <c r="X329" s="23" t="s">
        <v>4</v>
      </c>
      <c r="Y329" s="23">
        <v>1</v>
      </c>
      <c r="Z329" s="24">
        <f t="shared" si="150"/>
        <v>51.260504201680675</v>
      </c>
      <c r="AA329" s="25">
        <v>61</v>
      </c>
      <c r="AB329" s="52">
        <f t="shared" si="151"/>
        <v>0.9838709677419355</v>
      </c>
      <c r="AC329" s="40" t="str">
        <f t="shared" si="124"/>
        <v>SI</v>
      </c>
      <c r="AD329" s="51">
        <v>130</v>
      </c>
      <c r="AE329" s="26" t="s">
        <v>322</v>
      </c>
      <c r="AF329" s="23" t="s">
        <v>4</v>
      </c>
      <c r="AG329" s="23">
        <v>1</v>
      </c>
      <c r="AH329" s="24">
        <f t="shared" si="152"/>
        <v>52.100840336134453</v>
      </c>
      <c r="AI329" s="25">
        <v>62</v>
      </c>
      <c r="AJ329" s="40" t="str">
        <f t="shared" si="126"/>
        <v>SI</v>
      </c>
      <c r="AL329" s="53">
        <f t="shared" si="153"/>
        <v>48.739495798319332</v>
      </c>
      <c r="AM329" s="54">
        <f t="shared" si="154"/>
        <v>13.019495798319333</v>
      </c>
      <c r="AO329" s="53">
        <f t="shared" si="155"/>
        <v>42.426371752370677</v>
      </c>
      <c r="AP329" s="53">
        <f t="shared" si="156"/>
        <v>42.426371752370677</v>
      </c>
      <c r="AQ329" s="55">
        <f t="shared" si="157"/>
        <v>8.0610106329504294</v>
      </c>
      <c r="AR329" s="53">
        <f t="shared" si="158"/>
        <v>50.487382385321105</v>
      </c>
      <c r="AT329" s="53"/>
      <c r="AU329" s="53"/>
      <c r="AV329" s="53"/>
      <c r="AW329" s="53"/>
    </row>
    <row r="330" spans="2:49" ht="46.5" customHeight="1" thickBot="1" x14ac:dyDescent="0.3">
      <c r="B330" s="49">
        <v>315</v>
      </c>
      <c r="C330" s="83" t="s">
        <v>323</v>
      </c>
      <c r="D330" s="3" t="s">
        <v>4</v>
      </c>
      <c r="E330" s="3">
        <v>1</v>
      </c>
      <c r="F330" s="2" t="s">
        <v>323</v>
      </c>
      <c r="G330" s="3" t="s">
        <v>4</v>
      </c>
      <c r="H330" s="42" t="str">
        <f t="shared" si="159"/>
        <v>SI</v>
      </c>
      <c r="I330" s="4">
        <v>32.9</v>
      </c>
      <c r="J330" s="4">
        <f t="shared" si="146"/>
        <v>33.262201834862388</v>
      </c>
      <c r="K330" s="4"/>
      <c r="L330" s="4" t="str">
        <f t="shared" si="147"/>
        <v>SI</v>
      </c>
      <c r="N330" s="51">
        <v>131</v>
      </c>
      <c r="O330" s="22" t="s">
        <v>323</v>
      </c>
      <c r="P330" s="23" t="s">
        <v>4</v>
      </c>
      <c r="Q330" s="23">
        <v>1</v>
      </c>
      <c r="R330" s="24">
        <f t="shared" si="148"/>
        <v>54.621848739495803</v>
      </c>
      <c r="S330" s="25">
        <v>65</v>
      </c>
      <c r="T330" s="52">
        <f t="shared" si="149"/>
        <v>0.94202898550724634</v>
      </c>
      <c r="U330" s="40" t="str">
        <f t="shared" si="121"/>
        <v>SI</v>
      </c>
      <c r="V330" s="51">
        <v>131</v>
      </c>
      <c r="W330" s="26" t="s">
        <v>323</v>
      </c>
      <c r="X330" s="23" t="s">
        <v>4</v>
      </c>
      <c r="Y330" s="23">
        <v>1</v>
      </c>
      <c r="Z330" s="24">
        <f t="shared" si="150"/>
        <v>57.142857142857146</v>
      </c>
      <c r="AA330" s="25">
        <v>68</v>
      </c>
      <c r="AB330" s="52">
        <f t="shared" si="151"/>
        <v>0.98550724637681164</v>
      </c>
      <c r="AC330" s="40" t="str">
        <f t="shared" si="124"/>
        <v>SI</v>
      </c>
      <c r="AD330" s="51">
        <v>131</v>
      </c>
      <c r="AE330" s="26" t="s">
        <v>323</v>
      </c>
      <c r="AF330" s="23" t="s">
        <v>4</v>
      </c>
      <c r="AG330" s="23">
        <v>1</v>
      </c>
      <c r="AH330" s="24">
        <f t="shared" si="152"/>
        <v>57.983193277310924</v>
      </c>
      <c r="AI330" s="25">
        <v>69</v>
      </c>
      <c r="AJ330" s="40" t="str">
        <f t="shared" si="126"/>
        <v>SI</v>
      </c>
      <c r="AL330" s="53">
        <f t="shared" si="153"/>
        <v>54.621848739495803</v>
      </c>
      <c r="AM330" s="54">
        <f t="shared" si="154"/>
        <v>21.721848739495805</v>
      </c>
      <c r="AO330" s="53">
        <f t="shared" si="155"/>
        <v>43.942025287179092</v>
      </c>
      <c r="AP330" s="53">
        <f t="shared" si="156"/>
        <v>43.942025287179092</v>
      </c>
      <c r="AQ330" s="55">
        <f t="shared" si="157"/>
        <v>8.3489848045640276</v>
      </c>
      <c r="AR330" s="53">
        <f t="shared" si="158"/>
        <v>52.291010091743118</v>
      </c>
      <c r="AT330" s="53"/>
      <c r="AU330" s="53"/>
      <c r="AV330" s="53"/>
      <c r="AW330" s="53"/>
    </row>
    <row r="331" spans="2:49" ht="46.5" customHeight="1" thickBot="1" x14ac:dyDescent="0.3">
      <c r="B331" s="82">
        <v>316</v>
      </c>
      <c r="C331" s="83" t="s">
        <v>324</v>
      </c>
      <c r="D331" s="3" t="s">
        <v>4</v>
      </c>
      <c r="E331" s="3">
        <v>1</v>
      </c>
      <c r="F331" s="2" t="s">
        <v>324</v>
      </c>
      <c r="G331" s="3" t="s">
        <v>4</v>
      </c>
      <c r="H331" s="42" t="str">
        <f t="shared" si="159"/>
        <v>SI</v>
      </c>
      <c r="I331" s="4">
        <v>75.2</v>
      </c>
      <c r="J331" s="4">
        <f t="shared" si="146"/>
        <v>76.027889908256896</v>
      </c>
      <c r="K331" s="4"/>
      <c r="L331" s="4" t="str">
        <f t="shared" si="147"/>
        <v>SI</v>
      </c>
      <c r="N331" s="51">
        <v>132</v>
      </c>
      <c r="O331" s="22" t="s">
        <v>324</v>
      </c>
      <c r="P331" s="23" t="s">
        <v>4</v>
      </c>
      <c r="Q331" s="23">
        <v>1</v>
      </c>
      <c r="R331" s="24">
        <f t="shared" si="148"/>
        <v>107.56302521008404</v>
      </c>
      <c r="S331" s="25">
        <v>128</v>
      </c>
      <c r="T331" s="52">
        <f t="shared" si="149"/>
        <v>0.94117647058823528</v>
      </c>
      <c r="U331" s="40" t="str">
        <f t="shared" si="121"/>
        <v>SI</v>
      </c>
      <c r="V331" s="51">
        <v>132</v>
      </c>
      <c r="W331" s="26" t="s">
        <v>324</v>
      </c>
      <c r="X331" s="23" t="s">
        <v>4</v>
      </c>
      <c r="Y331" s="23">
        <v>1</v>
      </c>
      <c r="Z331" s="24">
        <f t="shared" si="150"/>
        <v>112.60504201680673</v>
      </c>
      <c r="AA331" s="25">
        <v>134</v>
      </c>
      <c r="AB331" s="52">
        <f t="shared" si="151"/>
        <v>0.98529411764705888</v>
      </c>
      <c r="AC331" s="40" t="str">
        <f t="shared" si="124"/>
        <v>SI</v>
      </c>
      <c r="AD331" s="51">
        <v>132</v>
      </c>
      <c r="AE331" s="26" t="s">
        <v>324</v>
      </c>
      <c r="AF331" s="23" t="s">
        <v>4</v>
      </c>
      <c r="AG331" s="23">
        <v>1</v>
      </c>
      <c r="AH331" s="24">
        <f t="shared" si="152"/>
        <v>114.28571428571429</v>
      </c>
      <c r="AI331" s="25">
        <v>136</v>
      </c>
      <c r="AJ331" s="40" t="str">
        <f t="shared" si="126"/>
        <v>SI</v>
      </c>
      <c r="AL331" s="53">
        <f t="shared" si="153"/>
        <v>107.56302521008404</v>
      </c>
      <c r="AM331" s="54">
        <f t="shared" si="154"/>
        <v>32.363025210084032</v>
      </c>
      <c r="AO331" s="53">
        <f t="shared" si="155"/>
        <v>91.795457559170472</v>
      </c>
      <c r="AP331" s="53">
        <f t="shared" si="156"/>
        <v>91.795457559170472</v>
      </c>
      <c r="AQ331" s="55">
        <f t="shared" si="157"/>
        <v>17.44113693624239</v>
      </c>
      <c r="AR331" s="53">
        <f t="shared" si="158"/>
        <v>109.23659449541286</v>
      </c>
      <c r="AT331" s="53"/>
      <c r="AU331" s="53"/>
      <c r="AV331" s="53"/>
      <c r="AW331" s="53"/>
    </row>
    <row r="332" spans="2:49" ht="46.5" customHeight="1" thickBot="1" x14ac:dyDescent="0.3">
      <c r="B332" s="49">
        <v>317</v>
      </c>
      <c r="C332" s="83" t="s">
        <v>325</v>
      </c>
      <c r="D332" s="3" t="s">
        <v>4</v>
      </c>
      <c r="E332" s="3">
        <v>1</v>
      </c>
      <c r="F332" s="2" t="s">
        <v>325</v>
      </c>
      <c r="G332" s="3" t="s">
        <v>4</v>
      </c>
      <c r="H332" s="42" t="str">
        <f t="shared" si="159"/>
        <v>SI</v>
      </c>
      <c r="I332" s="4">
        <v>35.72</v>
      </c>
      <c r="J332" s="4">
        <f t="shared" si="146"/>
        <v>36.113247706422023</v>
      </c>
      <c r="K332" s="4"/>
      <c r="L332" s="4" t="str">
        <f t="shared" si="147"/>
        <v>SI</v>
      </c>
      <c r="N332" s="51">
        <v>133</v>
      </c>
      <c r="O332" s="22" t="s">
        <v>325</v>
      </c>
      <c r="P332" s="23" t="s">
        <v>4</v>
      </c>
      <c r="Q332" s="23">
        <v>1</v>
      </c>
      <c r="R332" s="24">
        <f t="shared" si="148"/>
        <v>51.260504201680675</v>
      </c>
      <c r="S332" s="25">
        <v>61</v>
      </c>
      <c r="T332" s="52">
        <f t="shared" si="149"/>
        <v>0.93846153846153846</v>
      </c>
      <c r="U332" s="40" t="str">
        <f t="shared" si="121"/>
        <v>SI</v>
      </c>
      <c r="V332" s="51">
        <v>133</v>
      </c>
      <c r="W332" s="26" t="s">
        <v>325</v>
      </c>
      <c r="X332" s="23" t="s">
        <v>4</v>
      </c>
      <c r="Y332" s="23">
        <v>1</v>
      </c>
      <c r="Z332" s="24">
        <f t="shared" si="150"/>
        <v>53.781512605042018</v>
      </c>
      <c r="AA332" s="25">
        <v>64</v>
      </c>
      <c r="AB332" s="52">
        <f t="shared" si="151"/>
        <v>0.98461538461538467</v>
      </c>
      <c r="AC332" s="40" t="str">
        <f t="shared" si="124"/>
        <v>SI</v>
      </c>
      <c r="AD332" s="51">
        <v>133</v>
      </c>
      <c r="AE332" s="26" t="s">
        <v>325</v>
      </c>
      <c r="AF332" s="23" t="s">
        <v>4</v>
      </c>
      <c r="AG332" s="23">
        <v>1</v>
      </c>
      <c r="AH332" s="24">
        <f t="shared" si="152"/>
        <v>54.621848739495803</v>
      </c>
      <c r="AI332" s="25">
        <v>65</v>
      </c>
      <c r="AJ332" s="40" t="str">
        <f t="shared" si="126"/>
        <v>SI</v>
      </c>
      <c r="AL332" s="53">
        <f t="shared" si="153"/>
        <v>51.260504201680675</v>
      </c>
      <c r="AM332" s="54">
        <f t="shared" si="154"/>
        <v>15.540504201680676</v>
      </c>
      <c r="AO332" s="53">
        <f t="shared" si="155"/>
        <v>43.686875954051345</v>
      </c>
      <c r="AP332" s="53">
        <f t="shared" si="156"/>
        <v>43.686875954051345</v>
      </c>
      <c r="AQ332" s="55">
        <f t="shared" si="157"/>
        <v>8.3005064312697563</v>
      </c>
      <c r="AR332" s="53">
        <f t="shared" si="158"/>
        <v>51.987382385321098</v>
      </c>
      <c r="AT332" s="53"/>
      <c r="AU332" s="53"/>
      <c r="AV332" s="53"/>
      <c r="AW332" s="53"/>
    </row>
    <row r="333" spans="2:49" ht="46.5" customHeight="1" thickBot="1" x14ac:dyDescent="0.3">
      <c r="B333" s="49">
        <v>318</v>
      </c>
      <c r="C333" s="83" t="s">
        <v>326</v>
      </c>
      <c r="D333" s="3" t="s">
        <v>4</v>
      </c>
      <c r="E333" s="3">
        <v>1</v>
      </c>
      <c r="F333" s="63"/>
      <c r="G333" s="63"/>
      <c r="H333" s="42" t="str">
        <f t="shared" si="159"/>
        <v>NO</v>
      </c>
      <c r="I333" s="4" t="e">
        <f>+H333*(143.26/141.7)</f>
        <v>#VALUE!</v>
      </c>
      <c r="J333" s="4" t="e">
        <f t="shared" si="146"/>
        <v>#VALUE!</v>
      </c>
      <c r="K333" s="4"/>
      <c r="L333" s="4" t="str">
        <f t="shared" si="147"/>
        <v>OJO</v>
      </c>
      <c r="N333" s="51">
        <v>134</v>
      </c>
      <c r="O333" s="22" t="s">
        <v>326</v>
      </c>
      <c r="P333" s="23" t="s">
        <v>4</v>
      </c>
      <c r="Q333" s="23">
        <v>1</v>
      </c>
      <c r="R333" s="24">
        <f t="shared" si="148"/>
        <v>36.134453781512605</v>
      </c>
      <c r="S333" s="25">
        <v>43</v>
      </c>
      <c r="T333" s="52">
        <f t="shared" si="149"/>
        <v>0.93478260869565222</v>
      </c>
      <c r="U333" s="40" t="str">
        <f t="shared" si="121"/>
        <v>SI</v>
      </c>
      <c r="V333" s="51">
        <v>134</v>
      </c>
      <c r="W333" s="26" t="s">
        <v>326</v>
      </c>
      <c r="X333" s="23" t="s">
        <v>4</v>
      </c>
      <c r="Y333" s="23">
        <v>1</v>
      </c>
      <c r="Z333" s="24">
        <f t="shared" si="150"/>
        <v>37.815126050420169</v>
      </c>
      <c r="AA333" s="25">
        <v>45</v>
      </c>
      <c r="AB333" s="52">
        <f t="shared" si="151"/>
        <v>0.97826086956521741</v>
      </c>
      <c r="AC333" s="40" t="str">
        <f t="shared" si="124"/>
        <v>SI</v>
      </c>
      <c r="AD333" s="51">
        <v>134</v>
      </c>
      <c r="AE333" s="26" t="s">
        <v>326</v>
      </c>
      <c r="AF333" s="23" t="s">
        <v>4</v>
      </c>
      <c r="AG333" s="23">
        <v>1</v>
      </c>
      <c r="AH333" s="24">
        <f t="shared" si="152"/>
        <v>38.655462184873954</v>
      </c>
      <c r="AI333" s="25">
        <v>46</v>
      </c>
      <c r="AJ333" s="40" t="str">
        <f t="shared" si="126"/>
        <v>SI</v>
      </c>
      <c r="AL333" s="53">
        <f t="shared" si="153"/>
        <v>36.134453781512605</v>
      </c>
      <c r="AM333" s="54" t="e">
        <f t="shared" si="154"/>
        <v>#VALUE!</v>
      </c>
      <c r="AO333" s="53"/>
      <c r="AP333" s="53">
        <f>AL333</f>
        <v>36.134453781512605</v>
      </c>
      <c r="AQ333" s="55">
        <f t="shared" si="157"/>
        <v>6.8655462184873945</v>
      </c>
      <c r="AR333" s="53">
        <f t="shared" si="158"/>
        <v>43</v>
      </c>
      <c r="AT333" s="53"/>
      <c r="AU333" s="53"/>
      <c r="AV333" s="53"/>
      <c r="AW333" s="53"/>
    </row>
    <row r="334" spans="2:49" ht="46.5" customHeight="1" thickBot="1" x14ac:dyDescent="0.3">
      <c r="B334" s="82">
        <v>319</v>
      </c>
      <c r="C334" s="83" t="s">
        <v>327</v>
      </c>
      <c r="D334" s="3" t="s">
        <v>4</v>
      </c>
      <c r="E334" s="3">
        <v>1</v>
      </c>
      <c r="F334" s="2" t="s">
        <v>327</v>
      </c>
      <c r="G334" s="3" t="s">
        <v>4</v>
      </c>
      <c r="H334" s="42" t="str">
        <f t="shared" si="159"/>
        <v>SI</v>
      </c>
      <c r="I334" s="4">
        <v>19.739999999999998</v>
      </c>
      <c r="J334" s="4">
        <f t="shared" si="146"/>
        <v>19.957321100917433</v>
      </c>
      <c r="K334" s="4"/>
      <c r="L334" s="4" t="str">
        <f t="shared" si="147"/>
        <v>SI</v>
      </c>
      <c r="N334" s="51">
        <v>135</v>
      </c>
      <c r="O334" s="22" t="s">
        <v>327</v>
      </c>
      <c r="P334" s="23" t="s">
        <v>4</v>
      </c>
      <c r="Q334" s="23">
        <v>1</v>
      </c>
      <c r="R334" s="24">
        <f t="shared" si="148"/>
        <v>28.571428571428573</v>
      </c>
      <c r="S334" s="25">
        <v>34</v>
      </c>
      <c r="T334" s="52">
        <f t="shared" si="149"/>
        <v>0.94444444444444442</v>
      </c>
      <c r="U334" s="40" t="str">
        <f t="shared" si="121"/>
        <v>SI</v>
      </c>
      <c r="V334" s="51">
        <v>135</v>
      </c>
      <c r="W334" s="26" t="s">
        <v>327</v>
      </c>
      <c r="X334" s="23" t="s">
        <v>4</v>
      </c>
      <c r="Y334" s="23">
        <v>1</v>
      </c>
      <c r="Z334" s="24">
        <f t="shared" si="150"/>
        <v>30.252100840336137</v>
      </c>
      <c r="AA334" s="25">
        <v>36</v>
      </c>
      <c r="AB334" s="52">
        <f t="shared" si="151"/>
        <v>1</v>
      </c>
      <c r="AC334" s="40" t="str">
        <f t="shared" si="124"/>
        <v>SI</v>
      </c>
      <c r="AD334" s="51">
        <v>135</v>
      </c>
      <c r="AE334" s="26" t="s">
        <v>327</v>
      </c>
      <c r="AF334" s="23" t="s">
        <v>4</v>
      </c>
      <c r="AG334" s="23">
        <v>1</v>
      </c>
      <c r="AH334" s="24">
        <f t="shared" si="152"/>
        <v>30.252100840336137</v>
      </c>
      <c r="AI334" s="25">
        <v>36</v>
      </c>
      <c r="AJ334" s="40" t="str">
        <f t="shared" si="126"/>
        <v>SI</v>
      </c>
      <c r="AL334" s="53">
        <f t="shared" si="153"/>
        <v>28.571428571428573</v>
      </c>
      <c r="AM334" s="54">
        <f t="shared" si="154"/>
        <v>8.8314285714285745</v>
      </c>
      <c r="AO334" s="53">
        <f t="shared" si="155"/>
        <v>24.264374836173005</v>
      </c>
      <c r="AP334" s="53">
        <f t="shared" si="156"/>
        <v>24.264374836173005</v>
      </c>
      <c r="AQ334" s="55">
        <f t="shared" si="157"/>
        <v>4.6102312188728707</v>
      </c>
      <c r="AR334" s="53">
        <f t="shared" si="158"/>
        <v>28.874606055045874</v>
      </c>
      <c r="AT334" s="53"/>
      <c r="AU334" s="53"/>
      <c r="AV334" s="53"/>
      <c r="AW334" s="53"/>
    </row>
    <row r="335" spans="2:49" ht="46.5" customHeight="1" thickBot="1" x14ac:dyDescent="0.3">
      <c r="B335" s="49">
        <v>320</v>
      </c>
      <c r="C335" s="83" t="s">
        <v>328</v>
      </c>
      <c r="D335" s="3" t="s">
        <v>4</v>
      </c>
      <c r="E335" s="3">
        <v>1</v>
      </c>
      <c r="F335" s="2" t="s">
        <v>328</v>
      </c>
      <c r="G335" s="3" t="s">
        <v>4</v>
      </c>
      <c r="H335" s="42" t="str">
        <f t="shared" si="159"/>
        <v>SI</v>
      </c>
      <c r="I335" s="4">
        <v>1339.5</v>
      </c>
      <c r="J335" s="4">
        <f t="shared" si="146"/>
        <v>1354.2467889908257</v>
      </c>
      <c r="K335" s="4"/>
      <c r="L335" s="4" t="str">
        <f t="shared" si="147"/>
        <v>SI</v>
      </c>
      <c r="N335" s="51">
        <v>136</v>
      </c>
      <c r="O335" s="22" t="s">
        <v>328</v>
      </c>
      <c r="P335" s="23" t="s">
        <v>4</v>
      </c>
      <c r="Q335" s="23">
        <v>1</v>
      </c>
      <c r="R335" s="24">
        <f t="shared" si="148"/>
        <v>3001.6806722689075</v>
      </c>
      <c r="S335" s="25">
        <v>3572</v>
      </c>
      <c r="T335" s="52">
        <f t="shared" si="149"/>
        <v>0.94074269159863044</v>
      </c>
      <c r="U335" s="40" t="str">
        <f t="shared" si="121"/>
        <v>SI</v>
      </c>
      <c r="V335" s="51">
        <v>136</v>
      </c>
      <c r="W335" s="26" t="s">
        <v>328</v>
      </c>
      <c r="X335" s="23" t="s">
        <v>4</v>
      </c>
      <c r="Y335" s="23">
        <v>1</v>
      </c>
      <c r="Z335" s="24">
        <f t="shared" si="150"/>
        <v>3149.5798319327732</v>
      </c>
      <c r="AA335" s="25">
        <v>3748</v>
      </c>
      <c r="AB335" s="52">
        <f t="shared" si="151"/>
        <v>0.98709507505925731</v>
      </c>
      <c r="AC335" s="40" t="str">
        <f t="shared" si="124"/>
        <v>SI</v>
      </c>
      <c r="AD335" s="51">
        <v>136</v>
      </c>
      <c r="AE335" s="26" t="s">
        <v>328</v>
      </c>
      <c r="AF335" s="23" t="s">
        <v>4</v>
      </c>
      <c r="AG335" s="23">
        <v>1</v>
      </c>
      <c r="AH335" s="24">
        <f t="shared" si="152"/>
        <v>3190.7563025210084</v>
      </c>
      <c r="AI335" s="25">
        <v>3797</v>
      </c>
      <c r="AJ335" s="40" t="str">
        <f t="shared" si="126"/>
        <v>SI</v>
      </c>
      <c r="AL335" s="53">
        <f t="shared" si="153"/>
        <v>3001.6806722689075</v>
      </c>
      <c r="AM335" s="54">
        <f t="shared" si="154"/>
        <v>1662.1806722689075</v>
      </c>
      <c r="AO335" s="53">
        <f t="shared" si="155"/>
        <v>2177.9637306298664</v>
      </c>
      <c r="AP335" s="53">
        <f t="shared" si="156"/>
        <v>2177.9637306298664</v>
      </c>
      <c r="AQ335" s="55">
        <f t="shared" si="157"/>
        <v>413.8131088196746</v>
      </c>
      <c r="AR335" s="53">
        <f t="shared" si="158"/>
        <v>2591.7768394495411</v>
      </c>
      <c r="AT335" s="53"/>
      <c r="AU335" s="53"/>
      <c r="AV335" s="53"/>
      <c r="AW335" s="53"/>
    </row>
    <row r="336" spans="2:49" ht="46.5" customHeight="1" thickBot="1" x14ac:dyDescent="0.3">
      <c r="B336" s="49">
        <v>321</v>
      </c>
      <c r="C336" s="83" t="s">
        <v>329</v>
      </c>
      <c r="D336" s="3" t="s">
        <v>4</v>
      </c>
      <c r="E336" s="3">
        <v>1</v>
      </c>
      <c r="F336" s="2" t="s">
        <v>329</v>
      </c>
      <c r="G336" s="3" t="s">
        <v>4</v>
      </c>
      <c r="H336" s="42" t="str">
        <f t="shared" si="159"/>
        <v>SI</v>
      </c>
      <c r="I336" s="4">
        <v>57.34</v>
      </c>
      <c r="J336" s="4">
        <f t="shared" si="146"/>
        <v>57.971266055045881</v>
      </c>
      <c r="K336" s="4"/>
      <c r="L336" s="4" t="str">
        <f t="shared" si="147"/>
        <v>SI</v>
      </c>
      <c r="N336" s="51">
        <v>137</v>
      </c>
      <c r="O336" s="22" t="s">
        <v>329</v>
      </c>
      <c r="P336" s="23" t="s">
        <v>4</v>
      </c>
      <c r="Q336" s="23">
        <v>1</v>
      </c>
      <c r="R336" s="24">
        <f t="shared" si="148"/>
        <v>83.193277310924373</v>
      </c>
      <c r="S336" s="25">
        <v>99</v>
      </c>
      <c r="T336" s="52">
        <f t="shared" si="149"/>
        <v>0.94285714285714284</v>
      </c>
      <c r="U336" s="40" t="str">
        <f t="shared" si="121"/>
        <v>SI</v>
      </c>
      <c r="V336" s="51">
        <v>137</v>
      </c>
      <c r="W336" s="26" t="s">
        <v>329</v>
      </c>
      <c r="X336" s="23" t="s">
        <v>4</v>
      </c>
      <c r="Y336" s="23">
        <v>1</v>
      </c>
      <c r="Z336" s="24">
        <f t="shared" si="150"/>
        <v>87.394957983193279</v>
      </c>
      <c r="AA336" s="25">
        <v>104</v>
      </c>
      <c r="AB336" s="52">
        <f t="shared" si="151"/>
        <v>0.99047619047619051</v>
      </c>
      <c r="AC336" s="40" t="str">
        <f t="shared" si="124"/>
        <v>SI</v>
      </c>
      <c r="AD336" s="51">
        <v>137</v>
      </c>
      <c r="AE336" s="26" t="s">
        <v>329</v>
      </c>
      <c r="AF336" s="23" t="s">
        <v>4</v>
      </c>
      <c r="AG336" s="23">
        <v>1</v>
      </c>
      <c r="AH336" s="24">
        <f t="shared" si="152"/>
        <v>88.235294117647058</v>
      </c>
      <c r="AI336" s="25">
        <v>105</v>
      </c>
      <c r="AJ336" s="40" t="str">
        <f t="shared" si="126"/>
        <v>SI</v>
      </c>
      <c r="AL336" s="53">
        <f t="shared" si="153"/>
        <v>83.193277310924373</v>
      </c>
      <c r="AM336" s="54">
        <f t="shared" si="154"/>
        <v>25.853277310924369</v>
      </c>
      <c r="AO336" s="53">
        <f t="shared" si="155"/>
        <v>70.582271682985123</v>
      </c>
      <c r="AP336" s="53">
        <f t="shared" si="156"/>
        <v>70.582271682985123</v>
      </c>
      <c r="AQ336" s="55">
        <f t="shared" si="157"/>
        <v>13.410631619767173</v>
      </c>
      <c r="AR336" s="53">
        <f t="shared" si="158"/>
        <v>83.992903302752296</v>
      </c>
      <c r="AT336" s="53"/>
      <c r="AU336" s="53"/>
      <c r="AV336" s="53"/>
      <c r="AW336" s="53"/>
    </row>
    <row r="337" spans="2:49" ht="46.5" customHeight="1" thickBot="1" x14ac:dyDescent="0.3">
      <c r="B337" s="82">
        <v>322</v>
      </c>
      <c r="C337" s="83" t="s">
        <v>330</v>
      </c>
      <c r="D337" s="3" t="s">
        <v>4</v>
      </c>
      <c r="E337" s="3">
        <v>1</v>
      </c>
      <c r="F337" s="2" t="s">
        <v>330</v>
      </c>
      <c r="G337" s="3" t="s">
        <v>4</v>
      </c>
      <c r="H337" s="42" t="str">
        <f t="shared" si="159"/>
        <v>SI</v>
      </c>
      <c r="I337" s="4">
        <v>4058.92</v>
      </c>
      <c r="J337" s="4">
        <f t="shared" si="146"/>
        <v>4103.6053577981656</v>
      </c>
      <c r="K337" s="4"/>
      <c r="L337" s="4" t="str">
        <f t="shared" si="147"/>
        <v>SI</v>
      </c>
      <c r="N337" s="51">
        <v>138</v>
      </c>
      <c r="O337" s="22" t="s">
        <v>330</v>
      </c>
      <c r="P337" s="23" t="s">
        <v>4</v>
      </c>
      <c r="Q337" s="23">
        <v>1</v>
      </c>
      <c r="R337" s="24">
        <f t="shared" si="148"/>
        <v>6002.5210084033615</v>
      </c>
      <c r="S337" s="25">
        <v>7143</v>
      </c>
      <c r="T337" s="52">
        <f t="shared" si="149"/>
        <v>0.94061100869107195</v>
      </c>
      <c r="U337" s="40" t="str">
        <f t="shared" si="121"/>
        <v>SI</v>
      </c>
      <c r="V337" s="51">
        <v>138</v>
      </c>
      <c r="W337" s="26" t="s">
        <v>330</v>
      </c>
      <c r="X337" s="23" t="s">
        <v>4</v>
      </c>
      <c r="Y337" s="23">
        <v>1</v>
      </c>
      <c r="Z337" s="24">
        <f t="shared" si="150"/>
        <v>6298.3193277310929</v>
      </c>
      <c r="AA337" s="25">
        <v>7495</v>
      </c>
      <c r="AB337" s="52">
        <f t="shared" si="151"/>
        <v>0.9869633921516987</v>
      </c>
      <c r="AC337" s="40" t="str">
        <f t="shared" si="124"/>
        <v>SI</v>
      </c>
      <c r="AD337" s="51">
        <v>138</v>
      </c>
      <c r="AE337" s="26" t="s">
        <v>330</v>
      </c>
      <c r="AF337" s="23" t="s">
        <v>4</v>
      </c>
      <c r="AG337" s="23">
        <v>1</v>
      </c>
      <c r="AH337" s="24">
        <f t="shared" si="152"/>
        <v>6381.5126050420167</v>
      </c>
      <c r="AI337" s="25">
        <v>7594</v>
      </c>
      <c r="AJ337" s="40" t="str">
        <f t="shared" si="126"/>
        <v>SI</v>
      </c>
      <c r="AL337" s="53">
        <f t="shared" si="153"/>
        <v>6002.5210084033615</v>
      </c>
      <c r="AM337" s="54">
        <f t="shared" si="154"/>
        <v>1943.6010084033614</v>
      </c>
      <c r="AO337" s="53">
        <f t="shared" si="155"/>
        <v>5053.0631831007631</v>
      </c>
      <c r="AP337" s="53">
        <f t="shared" si="156"/>
        <v>5053.0631831007631</v>
      </c>
      <c r="AQ337" s="55">
        <f t="shared" si="157"/>
        <v>960.082004789145</v>
      </c>
      <c r="AR337" s="53">
        <f t="shared" si="158"/>
        <v>6013.1451878899079</v>
      </c>
      <c r="AT337" s="53"/>
      <c r="AU337" s="53"/>
      <c r="AV337" s="53"/>
      <c r="AW337" s="53"/>
    </row>
    <row r="338" spans="2:49" ht="46.5" customHeight="1" thickBot="1" x14ac:dyDescent="0.3">
      <c r="B338" s="49">
        <v>323</v>
      </c>
      <c r="C338" s="83" t="s">
        <v>331</v>
      </c>
      <c r="D338" s="3" t="s">
        <v>4</v>
      </c>
      <c r="E338" s="3">
        <v>1</v>
      </c>
      <c r="F338" s="2" t="s">
        <v>331</v>
      </c>
      <c r="G338" s="3" t="s">
        <v>4</v>
      </c>
      <c r="H338" s="42" t="str">
        <f t="shared" si="159"/>
        <v>SI</v>
      </c>
      <c r="I338" s="4">
        <v>46.06</v>
      </c>
      <c r="J338" s="4">
        <f t="shared" si="146"/>
        <v>46.567082568807344</v>
      </c>
      <c r="K338" s="4"/>
      <c r="L338" s="4" t="str">
        <f t="shared" si="147"/>
        <v>SI</v>
      </c>
      <c r="N338" s="51">
        <v>139</v>
      </c>
      <c r="O338" s="22" t="s">
        <v>331</v>
      </c>
      <c r="P338" s="23" t="s">
        <v>4</v>
      </c>
      <c r="Q338" s="23">
        <v>1</v>
      </c>
      <c r="R338" s="24">
        <f t="shared" si="148"/>
        <v>65.546218487394967</v>
      </c>
      <c r="S338" s="25">
        <v>78</v>
      </c>
      <c r="T338" s="52">
        <f t="shared" si="149"/>
        <v>0.93975903614457834</v>
      </c>
      <c r="U338" s="40" t="str">
        <f t="shared" si="121"/>
        <v>SI</v>
      </c>
      <c r="V338" s="51">
        <v>139</v>
      </c>
      <c r="W338" s="26" t="s">
        <v>331</v>
      </c>
      <c r="X338" s="23" t="s">
        <v>4</v>
      </c>
      <c r="Y338" s="23">
        <v>1</v>
      </c>
      <c r="Z338" s="24">
        <f t="shared" si="150"/>
        <v>68.907563025210081</v>
      </c>
      <c r="AA338" s="25">
        <v>82</v>
      </c>
      <c r="AB338" s="52">
        <f t="shared" si="151"/>
        <v>0.98795180722891562</v>
      </c>
      <c r="AC338" s="40" t="str">
        <f t="shared" si="124"/>
        <v>SI</v>
      </c>
      <c r="AD338" s="51">
        <v>139</v>
      </c>
      <c r="AE338" s="26" t="s">
        <v>331</v>
      </c>
      <c r="AF338" s="23" t="s">
        <v>4</v>
      </c>
      <c r="AG338" s="23">
        <v>1</v>
      </c>
      <c r="AH338" s="24">
        <f t="shared" si="152"/>
        <v>69.747899159663874</v>
      </c>
      <c r="AI338" s="25">
        <v>83</v>
      </c>
      <c r="AJ338" s="40" t="str">
        <f t="shared" si="126"/>
        <v>SI</v>
      </c>
      <c r="AL338" s="53">
        <f t="shared" si="153"/>
        <v>65.546218487394967</v>
      </c>
      <c r="AM338" s="54">
        <f t="shared" si="154"/>
        <v>19.486218487394964</v>
      </c>
      <c r="AO338" s="53">
        <f t="shared" si="155"/>
        <v>56.056650528101159</v>
      </c>
      <c r="AP338" s="53">
        <f t="shared" si="156"/>
        <v>56.056650528101159</v>
      </c>
      <c r="AQ338" s="55">
        <f t="shared" si="157"/>
        <v>10.65076360033922</v>
      </c>
      <c r="AR338" s="53">
        <f t="shared" si="158"/>
        <v>66.707414128440377</v>
      </c>
      <c r="AT338" s="53"/>
      <c r="AU338" s="53"/>
      <c r="AV338" s="53"/>
      <c r="AW338" s="53"/>
    </row>
    <row r="339" spans="2:49" ht="46.5" customHeight="1" thickBot="1" x14ac:dyDescent="0.3">
      <c r="B339" s="49">
        <v>324</v>
      </c>
      <c r="C339" s="83" t="s">
        <v>332</v>
      </c>
      <c r="D339" s="3" t="s">
        <v>4</v>
      </c>
      <c r="E339" s="3">
        <v>1</v>
      </c>
      <c r="F339" s="2" t="s">
        <v>332</v>
      </c>
      <c r="G339" s="3" t="s">
        <v>4</v>
      </c>
      <c r="H339" s="42" t="str">
        <f t="shared" si="159"/>
        <v>SI</v>
      </c>
      <c r="I339" s="4">
        <v>53.58</v>
      </c>
      <c r="J339" s="4">
        <f t="shared" si="146"/>
        <v>54.16987155963303</v>
      </c>
      <c r="K339" s="4"/>
      <c r="L339" s="4" t="str">
        <f t="shared" si="147"/>
        <v>SI</v>
      </c>
      <c r="N339" s="51">
        <v>140</v>
      </c>
      <c r="O339" s="22" t="s">
        <v>332</v>
      </c>
      <c r="P339" s="23" t="s">
        <v>4</v>
      </c>
      <c r="Q339" s="23">
        <v>1</v>
      </c>
      <c r="R339" s="24">
        <f t="shared" si="148"/>
        <v>77.310924369747909</v>
      </c>
      <c r="S339" s="25">
        <v>92</v>
      </c>
      <c r="T339" s="52">
        <f t="shared" si="149"/>
        <v>0.93877551020408168</v>
      </c>
      <c r="U339" s="40" t="str">
        <f t="shared" si="121"/>
        <v>SI</v>
      </c>
      <c r="V339" s="51">
        <v>140</v>
      </c>
      <c r="W339" s="26" t="s">
        <v>332</v>
      </c>
      <c r="X339" s="23" t="s">
        <v>4</v>
      </c>
      <c r="Y339" s="23">
        <v>1</v>
      </c>
      <c r="Z339" s="24">
        <f t="shared" si="150"/>
        <v>81.512605042016816</v>
      </c>
      <c r="AA339" s="25">
        <v>97</v>
      </c>
      <c r="AB339" s="52">
        <f t="shared" si="151"/>
        <v>0.98979591836734693</v>
      </c>
      <c r="AC339" s="40" t="str">
        <f t="shared" si="124"/>
        <v>SI</v>
      </c>
      <c r="AD339" s="51">
        <v>140</v>
      </c>
      <c r="AE339" s="26" t="s">
        <v>332</v>
      </c>
      <c r="AF339" s="23" t="s">
        <v>4</v>
      </c>
      <c r="AG339" s="23">
        <v>1</v>
      </c>
      <c r="AH339" s="24">
        <f t="shared" si="152"/>
        <v>82.352941176470594</v>
      </c>
      <c r="AI339" s="25">
        <v>98</v>
      </c>
      <c r="AJ339" s="40" t="str">
        <f t="shared" si="126"/>
        <v>SI</v>
      </c>
      <c r="AL339" s="53">
        <f t="shared" si="153"/>
        <v>77.310924369747909</v>
      </c>
      <c r="AM339" s="54">
        <f t="shared" si="154"/>
        <v>23.73092436974791</v>
      </c>
      <c r="AO339" s="53">
        <f t="shared" si="155"/>
        <v>65.740397964690473</v>
      </c>
      <c r="AP339" s="53">
        <f t="shared" si="156"/>
        <v>65.740397964690473</v>
      </c>
      <c r="AQ339" s="55">
        <f t="shared" si="157"/>
        <v>12.49067561329119</v>
      </c>
      <c r="AR339" s="53">
        <f t="shared" si="158"/>
        <v>78.231073577981661</v>
      </c>
      <c r="AT339" s="53"/>
      <c r="AU339" s="53"/>
      <c r="AV339" s="53"/>
      <c r="AW339" s="53"/>
    </row>
    <row r="340" spans="2:49" ht="46.5" customHeight="1" thickBot="1" x14ac:dyDescent="0.3">
      <c r="B340" s="82">
        <v>325</v>
      </c>
      <c r="C340" s="83" t="s">
        <v>333</v>
      </c>
      <c r="D340" s="3" t="s">
        <v>4</v>
      </c>
      <c r="E340" s="3">
        <v>1</v>
      </c>
      <c r="F340" s="2" t="s">
        <v>333</v>
      </c>
      <c r="G340" s="3" t="s">
        <v>4</v>
      </c>
      <c r="H340" s="42" t="str">
        <f t="shared" si="159"/>
        <v>SI</v>
      </c>
      <c r="I340" s="4">
        <v>197.4</v>
      </c>
      <c r="J340" s="4">
        <f t="shared" si="146"/>
        <v>199.57321100917434</v>
      </c>
      <c r="K340" s="4"/>
      <c r="L340" s="4" t="str">
        <f t="shared" si="147"/>
        <v>SI</v>
      </c>
      <c r="N340" s="51">
        <v>141</v>
      </c>
      <c r="O340" s="22" t="s">
        <v>333</v>
      </c>
      <c r="P340" s="23" t="s">
        <v>4</v>
      </c>
      <c r="Q340" s="23">
        <v>1</v>
      </c>
      <c r="R340" s="24">
        <f t="shared" si="148"/>
        <v>359.66386554621852</v>
      </c>
      <c r="S340" s="25">
        <v>428</v>
      </c>
      <c r="T340" s="52">
        <f t="shared" si="149"/>
        <v>0.94065934065934065</v>
      </c>
      <c r="U340" s="40" t="str">
        <f t="shared" si="121"/>
        <v>SI</v>
      </c>
      <c r="V340" s="51">
        <v>141</v>
      </c>
      <c r="W340" s="26" t="s">
        <v>333</v>
      </c>
      <c r="X340" s="23" t="s">
        <v>4</v>
      </c>
      <c r="Y340" s="23">
        <v>1</v>
      </c>
      <c r="Z340" s="24">
        <f t="shared" si="150"/>
        <v>377.31092436974791</v>
      </c>
      <c r="AA340" s="25">
        <v>449</v>
      </c>
      <c r="AB340" s="52">
        <f t="shared" si="151"/>
        <v>0.98681318681318686</v>
      </c>
      <c r="AC340" s="40" t="str">
        <f t="shared" si="124"/>
        <v>SI</v>
      </c>
      <c r="AD340" s="51">
        <v>141</v>
      </c>
      <c r="AE340" s="26" t="s">
        <v>333</v>
      </c>
      <c r="AF340" s="23" t="s">
        <v>4</v>
      </c>
      <c r="AG340" s="23">
        <v>1</v>
      </c>
      <c r="AH340" s="24">
        <f t="shared" si="152"/>
        <v>382.35294117647061</v>
      </c>
      <c r="AI340" s="25">
        <v>455</v>
      </c>
      <c r="AJ340" s="40" t="str">
        <f t="shared" si="126"/>
        <v>SI</v>
      </c>
      <c r="AL340" s="53">
        <f t="shared" si="153"/>
        <v>359.66386554621852</v>
      </c>
      <c r="AM340" s="54">
        <f t="shared" si="154"/>
        <v>162.26386554621851</v>
      </c>
      <c r="AO340" s="53">
        <f t="shared" si="155"/>
        <v>279.61853827769642</v>
      </c>
      <c r="AP340" s="53">
        <f t="shared" si="156"/>
        <v>279.61853827769642</v>
      </c>
      <c r="AQ340" s="55">
        <f t="shared" si="157"/>
        <v>53.12752227276232</v>
      </c>
      <c r="AR340" s="53">
        <f t="shared" si="158"/>
        <v>332.74606055045876</v>
      </c>
      <c r="AT340" s="53"/>
      <c r="AU340" s="53"/>
      <c r="AV340" s="53"/>
      <c r="AW340" s="53"/>
    </row>
    <row r="341" spans="2:49" ht="46.5" customHeight="1" thickBot="1" x14ac:dyDescent="0.3">
      <c r="B341" s="49">
        <v>326</v>
      </c>
      <c r="C341" s="83" t="s">
        <v>334</v>
      </c>
      <c r="D341" s="3" t="s">
        <v>4</v>
      </c>
      <c r="E341" s="3">
        <v>1</v>
      </c>
      <c r="F341" s="2" t="s">
        <v>334</v>
      </c>
      <c r="G341" s="3" t="s">
        <v>4</v>
      </c>
      <c r="H341" s="42" t="str">
        <f t="shared" si="159"/>
        <v>SI</v>
      </c>
      <c r="I341" s="4">
        <v>1058.44</v>
      </c>
      <c r="J341" s="4">
        <f t="shared" si="146"/>
        <v>1070.0925504587158</v>
      </c>
      <c r="K341" s="4"/>
      <c r="L341" s="4" t="str">
        <f t="shared" si="147"/>
        <v>SI</v>
      </c>
      <c r="N341" s="51">
        <v>142</v>
      </c>
      <c r="O341" s="22" t="s">
        <v>334</v>
      </c>
      <c r="P341" s="23" t="s">
        <v>4</v>
      </c>
      <c r="Q341" s="23">
        <v>1</v>
      </c>
      <c r="R341" s="24">
        <f t="shared" si="148"/>
        <v>2401.6806722689075</v>
      </c>
      <c r="S341" s="25">
        <v>2858</v>
      </c>
      <c r="T341" s="52">
        <f t="shared" si="149"/>
        <v>0.94044093451793354</v>
      </c>
      <c r="U341" s="40" t="str">
        <f t="shared" si="121"/>
        <v>SI</v>
      </c>
      <c r="V341" s="51">
        <v>142</v>
      </c>
      <c r="W341" s="26" t="s">
        <v>334</v>
      </c>
      <c r="X341" s="23" t="s">
        <v>4</v>
      </c>
      <c r="Y341" s="23">
        <v>1</v>
      </c>
      <c r="Z341" s="24">
        <f t="shared" si="150"/>
        <v>2520.1680672268908</v>
      </c>
      <c r="AA341" s="25">
        <v>2999</v>
      </c>
      <c r="AB341" s="52">
        <f t="shared" si="151"/>
        <v>0.98683777558407371</v>
      </c>
      <c r="AC341" s="40" t="str">
        <f t="shared" si="124"/>
        <v>SI</v>
      </c>
      <c r="AD341" s="51">
        <v>142</v>
      </c>
      <c r="AE341" s="26" t="s">
        <v>334</v>
      </c>
      <c r="AF341" s="23" t="s">
        <v>4</v>
      </c>
      <c r="AG341" s="23">
        <v>1</v>
      </c>
      <c r="AH341" s="24">
        <f t="shared" si="152"/>
        <v>2553.7815126050423</v>
      </c>
      <c r="AI341" s="25">
        <v>3039</v>
      </c>
      <c r="AJ341" s="40" t="str">
        <f t="shared" si="126"/>
        <v>SI</v>
      </c>
      <c r="AL341" s="53">
        <f t="shared" si="153"/>
        <v>2401.6806722689075</v>
      </c>
      <c r="AM341" s="54">
        <f t="shared" si="154"/>
        <v>1343.2406722689075</v>
      </c>
      <c r="AO341" s="53">
        <f t="shared" si="155"/>
        <v>1735.8866113638117</v>
      </c>
      <c r="AP341" s="53">
        <f t="shared" si="156"/>
        <v>1735.8866113638117</v>
      </c>
      <c r="AQ341" s="55">
        <f t="shared" si="157"/>
        <v>329.8184561591242</v>
      </c>
      <c r="AR341" s="53">
        <f t="shared" si="158"/>
        <v>2065.7050675229357</v>
      </c>
      <c r="AT341" s="53"/>
      <c r="AU341" s="53"/>
      <c r="AV341" s="53"/>
      <c r="AW341" s="53"/>
    </row>
    <row r="342" spans="2:49" ht="46.5" customHeight="1" thickBot="1" x14ac:dyDescent="0.3">
      <c r="B342" s="49">
        <v>327</v>
      </c>
      <c r="C342" s="83" t="s">
        <v>335</v>
      </c>
      <c r="D342" s="3" t="s">
        <v>4</v>
      </c>
      <c r="E342" s="3">
        <v>1</v>
      </c>
      <c r="F342" s="2" t="s">
        <v>335</v>
      </c>
      <c r="G342" s="3" t="s">
        <v>4</v>
      </c>
      <c r="H342" s="42" t="str">
        <f t="shared" si="159"/>
        <v>SI</v>
      </c>
      <c r="I342" s="4">
        <v>15.98</v>
      </c>
      <c r="J342" s="4">
        <f t="shared" si="146"/>
        <v>16.15592660550459</v>
      </c>
      <c r="K342" s="4"/>
      <c r="L342" s="4" t="str">
        <f t="shared" si="147"/>
        <v>SI</v>
      </c>
      <c r="N342" s="51">
        <v>143</v>
      </c>
      <c r="O342" s="22" t="s">
        <v>335</v>
      </c>
      <c r="P342" s="23" t="s">
        <v>4</v>
      </c>
      <c r="Q342" s="23">
        <v>1</v>
      </c>
      <c r="R342" s="24">
        <f t="shared" si="148"/>
        <v>22.689075630252102</v>
      </c>
      <c r="S342" s="25">
        <v>27</v>
      </c>
      <c r="T342" s="52">
        <f t="shared" si="149"/>
        <v>0.9642857142857143</v>
      </c>
      <c r="U342" s="40" t="str">
        <f t="shared" si="121"/>
        <v>SI</v>
      </c>
      <c r="V342" s="51">
        <v>143</v>
      </c>
      <c r="W342" s="26" t="s">
        <v>335</v>
      </c>
      <c r="X342" s="23" t="s">
        <v>4</v>
      </c>
      <c r="Y342" s="23">
        <v>1</v>
      </c>
      <c r="Z342" s="24">
        <f t="shared" si="150"/>
        <v>23.529411764705884</v>
      </c>
      <c r="AA342" s="25">
        <v>28</v>
      </c>
      <c r="AB342" s="52">
        <f t="shared" si="151"/>
        <v>1</v>
      </c>
      <c r="AC342" s="40" t="str">
        <f t="shared" si="124"/>
        <v>SI</v>
      </c>
      <c r="AD342" s="51">
        <v>143</v>
      </c>
      <c r="AE342" s="26" t="s">
        <v>335</v>
      </c>
      <c r="AF342" s="23" t="s">
        <v>4</v>
      </c>
      <c r="AG342" s="23">
        <v>1</v>
      </c>
      <c r="AH342" s="24">
        <f t="shared" si="152"/>
        <v>23.529411764705884</v>
      </c>
      <c r="AI342" s="25">
        <v>28</v>
      </c>
      <c r="AJ342" s="40" t="str">
        <f t="shared" si="126"/>
        <v>SI</v>
      </c>
      <c r="AL342" s="53">
        <f t="shared" si="153"/>
        <v>22.689075630252102</v>
      </c>
      <c r="AM342" s="54">
        <f t="shared" si="154"/>
        <v>6.7090756302521015</v>
      </c>
      <c r="AO342" s="53">
        <f t="shared" si="155"/>
        <v>19.422501117878348</v>
      </c>
      <c r="AP342" s="53">
        <f t="shared" si="156"/>
        <v>19.422501117878348</v>
      </c>
      <c r="AQ342" s="55">
        <f t="shared" si="157"/>
        <v>3.6902752123968861</v>
      </c>
      <c r="AR342" s="53">
        <f t="shared" si="158"/>
        <v>23.112776330275235</v>
      </c>
      <c r="AT342" s="53"/>
      <c r="AU342" s="53"/>
      <c r="AV342" s="53"/>
      <c r="AW342" s="53"/>
    </row>
    <row r="343" spans="2:49" ht="46.5" customHeight="1" thickBot="1" x14ac:dyDescent="0.3">
      <c r="B343" s="82">
        <v>328</v>
      </c>
      <c r="C343" s="83" t="s">
        <v>336</v>
      </c>
      <c r="D343" s="3" t="s">
        <v>4</v>
      </c>
      <c r="E343" s="3">
        <v>1</v>
      </c>
      <c r="F343" s="2" t="s">
        <v>336</v>
      </c>
      <c r="G343" s="3" t="s">
        <v>4</v>
      </c>
      <c r="H343" s="42" t="str">
        <f t="shared" si="159"/>
        <v>SI</v>
      </c>
      <c r="I343" s="4">
        <v>20.68</v>
      </c>
      <c r="J343" s="4">
        <f t="shared" si="146"/>
        <v>20.907669724770646</v>
      </c>
      <c r="K343" s="4"/>
      <c r="L343" s="4" t="str">
        <f t="shared" si="147"/>
        <v>SI</v>
      </c>
      <c r="N343" s="51">
        <v>144</v>
      </c>
      <c r="O343" s="22" t="s">
        <v>336</v>
      </c>
      <c r="P343" s="23" t="s">
        <v>4</v>
      </c>
      <c r="Q343" s="23">
        <v>1</v>
      </c>
      <c r="R343" s="24">
        <f t="shared" si="148"/>
        <v>30.252100840336137</v>
      </c>
      <c r="S343" s="25">
        <v>36</v>
      </c>
      <c r="T343" s="52">
        <f t="shared" si="149"/>
        <v>0.92307692307692313</v>
      </c>
      <c r="U343" s="40" t="str">
        <f t="shared" si="121"/>
        <v>SI</v>
      </c>
      <c r="V343" s="51">
        <v>144</v>
      </c>
      <c r="W343" s="26" t="s">
        <v>336</v>
      </c>
      <c r="X343" s="23" t="s">
        <v>4</v>
      </c>
      <c r="Y343" s="23">
        <v>1</v>
      </c>
      <c r="Z343" s="24">
        <f t="shared" si="150"/>
        <v>31.932773109243698</v>
      </c>
      <c r="AA343" s="25">
        <v>38</v>
      </c>
      <c r="AB343" s="52">
        <f t="shared" si="151"/>
        <v>0.97435897435897434</v>
      </c>
      <c r="AC343" s="40" t="str">
        <f t="shared" si="124"/>
        <v>SI</v>
      </c>
      <c r="AD343" s="51">
        <v>144</v>
      </c>
      <c r="AE343" s="26" t="s">
        <v>336</v>
      </c>
      <c r="AF343" s="23" t="s">
        <v>4</v>
      </c>
      <c r="AG343" s="23">
        <v>1</v>
      </c>
      <c r="AH343" s="24">
        <f t="shared" si="152"/>
        <v>32.773109243697483</v>
      </c>
      <c r="AI343" s="25">
        <v>39</v>
      </c>
      <c r="AJ343" s="40" t="str">
        <f t="shared" si="126"/>
        <v>SI</v>
      </c>
      <c r="AL343" s="53">
        <f t="shared" si="153"/>
        <v>30.252100840336137</v>
      </c>
      <c r="AM343" s="54">
        <f t="shared" si="154"/>
        <v>9.5721008403361374</v>
      </c>
      <c r="AO343" s="53">
        <f t="shared" si="155"/>
        <v>25.579885282553391</v>
      </c>
      <c r="AP343" s="53">
        <f t="shared" si="156"/>
        <v>25.579885282553391</v>
      </c>
      <c r="AQ343" s="55">
        <f t="shared" si="157"/>
        <v>4.8601782036851446</v>
      </c>
      <c r="AR343" s="53">
        <f t="shared" si="158"/>
        <v>30.440063486238536</v>
      </c>
      <c r="AT343" s="53"/>
      <c r="AU343" s="53"/>
      <c r="AV343" s="53"/>
      <c r="AW343" s="53"/>
    </row>
    <row r="344" spans="2:49" ht="46.5" customHeight="1" thickBot="1" x14ac:dyDescent="0.3">
      <c r="B344" s="49">
        <v>329</v>
      </c>
      <c r="C344" s="83" t="s">
        <v>337</v>
      </c>
      <c r="D344" s="3" t="s">
        <v>4</v>
      </c>
      <c r="E344" s="3">
        <v>1</v>
      </c>
      <c r="F344" s="2" t="s">
        <v>337</v>
      </c>
      <c r="G344" s="3" t="s">
        <v>4</v>
      </c>
      <c r="H344" s="42" t="str">
        <f t="shared" si="159"/>
        <v>SI</v>
      </c>
      <c r="I344" s="4">
        <v>213.38</v>
      </c>
      <c r="J344" s="4">
        <f t="shared" ref="J344:J362" si="160">+I344*(143.26/141.7)</f>
        <v>215.7291376146789</v>
      </c>
      <c r="K344" s="4"/>
      <c r="L344" s="4" t="str">
        <f t="shared" si="147"/>
        <v>SI</v>
      </c>
      <c r="N344" s="51">
        <v>145</v>
      </c>
      <c r="O344" s="22" t="s">
        <v>337</v>
      </c>
      <c r="P344" s="23" t="s">
        <v>4</v>
      </c>
      <c r="Q344" s="23">
        <v>1</v>
      </c>
      <c r="R344" s="24">
        <f t="shared" si="148"/>
        <v>359.66386554621852</v>
      </c>
      <c r="S344" s="25">
        <v>428</v>
      </c>
      <c r="T344" s="52">
        <f t="shared" si="149"/>
        <v>0.94065934065934065</v>
      </c>
      <c r="U344" s="40" t="str">
        <f t="shared" si="121"/>
        <v>SI</v>
      </c>
      <c r="V344" s="51">
        <v>145</v>
      </c>
      <c r="W344" s="26" t="s">
        <v>337</v>
      </c>
      <c r="X344" s="23" t="s">
        <v>4</v>
      </c>
      <c r="Y344" s="23">
        <v>1</v>
      </c>
      <c r="Z344" s="24">
        <f t="shared" si="150"/>
        <v>377.31092436974791</v>
      </c>
      <c r="AA344" s="25">
        <v>449</v>
      </c>
      <c r="AB344" s="52">
        <f t="shared" si="151"/>
        <v>0.98681318681318686</v>
      </c>
      <c r="AC344" s="40" t="str">
        <f t="shared" si="124"/>
        <v>SI</v>
      </c>
      <c r="AD344" s="51">
        <v>145</v>
      </c>
      <c r="AE344" s="26" t="s">
        <v>337</v>
      </c>
      <c r="AF344" s="23" t="s">
        <v>4</v>
      </c>
      <c r="AG344" s="23">
        <v>1</v>
      </c>
      <c r="AH344" s="24">
        <f t="shared" si="152"/>
        <v>382.35294117647061</v>
      </c>
      <c r="AI344" s="25">
        <v>455</v>
      </c>
      <c r="AJ344" s="40" t="str">
        <f t="shared" si="126"/>
        <v>SI</v>
      </c>
      <c r="AL344" s="53">
        <f t="shared" si="153"/>
        <v>359.66386554621852</v>
      </c>
      <c r="AM344" s="54">
        <f t="shared" si="154"/>
        <v>146.28386554621852</v>
      </c>
      <c r="AO344" s="53">
        <f t="shared" si="155"/>
        <v>287.69650158044874</v>
      </c>
      <c r="AP344" s="53">
        <f t="shared" si="156"/>
        <v>287.69650158044874</v>
      </c>
      <c r="AQ344" s="55">
        <f t="shared" si="157"/>
        <v>54.662335300285264</v>
      </c>
      <c r="AR344" s="53">
        <f t="shared" si="158"/>
        <v>342.35883688073397</v>
      </c>
      <c r="AT344" s="53"/>
      <c r="AU344" s="53"/>
      <c r="AV344" s="53"/>
      <c r="AW344" s="53"/>
    </row>
    <row r="345" spans="2:49" ht="46.5" customHeight="1" thickBot="1" x14ac:dyDescent="0.3">
      <c r="B345" s="49">
        <v>330</v>
      </c>
      <c r="C345" s="83" t="s">
        <v>338</v>
      </c>
      <c r="D345" s="3" t="s">
        <v>4</v>
      </c>
      <c r="E345" s="3">
        <v>1</v>
      </c>
      <c r="F345" s="2" t="s">
        <v>338</v>
      </c>
      <c r="G345" s="3" t="s">
        <v>4</v>
      </c>
      <c r="H345" s="42" t="str">
        <f t="shared" si="159"/>
        <v>SI</v>
      </c>
      <c r="I345" s="4">
        <v>24939.14</v>
      </c>
      <c r="J345" s="4">
        <f t="shared" si="160"/>
        <v>25213.699339449544</v>
      </c>
      <c r="K345" s="4"/>
      <c r="L345" s="4" t="str">
        <f t="shared" si="147"/>
        <v>SI</v>
      </c>
      <c r="N345" s="51">
        <v>146</v>
      </c>
      <c r="O345" s="22" t="s">
        <v>338</v>
      </c>
      <c r="P345" s="23" t="s">
        <v>4</v>
      </c>
      <c r="Q345" s="23">
        <v>1</v>
      </c>
      <c r="R345" s="24">
        <f t="shared" si="148"/>
        <v>42016.806722689078</v>
      </c>
      <c r="S345" s="25">
        <v>50000</v>
      </c>
      <c r="T345" s="52">
        <f t="shared" si="149"/>
        <v>0.94060989145361851</v>
      </c>
      <c r="U345" s="40" t="str">
        <f t="shared" si="121"/>
        <v>SI</v>
      </c>
      <c r="V345" s="51">
        <v>146</v>
      </c>
      <c r="W345" s="26" t="s">
        <v>338</v>
      </c>
      <c r="X345" s="23" t="s">
        <v>4</v>
      </c>
      <c r="Y345" s="23">
        <v>1</v>
      </c>
      <c r="Z345" s="24">
        <f t="shared" si="150"/>
        <v>44089.075630252104</v>
      </c>
      <c r="AA345" s="25">
        <v>52466</v>
      </c>
      <c r="AB345" s="52">
        <f t="shared" si="151"/>
        <v>0.98700077130011099</v>
      </c>
      <c r="AC345" s="40" t="str">
        <f t="shared" si="124"/>
        <v>SI</v>
      </c>
      <c r="AD345" s="51">
        <v>146</v>
      </c>
      <c r="AE345" s="26" t="s">
        <v>338</v>
      </c>
      <c r="AF345" s="23" t="s">
        <v>4</v>
      </c>
      <c r="AG345" s="23">
        <v>1</v>
      </c>
      <c r="AH345" s="24">
        <f t="shared" si="152"/>
        <v>44669.747899159665</v>
      </c>
      <c r="AI345" s="25">
        <v>53157</v>
      </c>
      <c r="AJ345" s="40" t="str">
        <f t="shared" si="126"/>
        <v>SI</v>
      </c>
      <c r="AL345" s="53">
        <f t="shared" si="153"/>
        <v>42016.806722689078</v>
      </c>
      <c r="AM345" s="54">
        <f t="shared" si="154"/>
        <v>17077.666722689079</v>
      </c>
      <c r="AO345" s="53">
        <f t="shared" si="155"/>
        <v>33615.253031069311</v>
      </c>
      <c r="AP345" s="53">
        <f t="shared" si="156"/>
        <v>33615.253031069311</v>
      </c>
      <c r="AQ345" s="55">
        <f t="shared" si="157"/>
        <v>6386.8980759031692</v>
      </c>
      <c r="AR345" s="53">
        <f t="shared" si="158"/>
        <v>40002.15110697248</v>
      </c>
      <c r="AT345" s="53"/>
      <c r="AU345" s="53"/>
      <c r="AV345" s="53"/>
      <c r="AW345" s="53"/>
    </row>
    <row r="346" spans="2:49" ht="46.5" customHeight="1" thickBot="1" x14ac:dyDescent="0.3">
      <c r="B346" s="82">
        <v>331</v>
      </c>
      <c r="C346" s="83" t="s">
        <v>344</v>
      </c>
      <c r="D346" s="3" t="s">
        <v>4</v>
      </c>
      <c r="E346" s="3">
        <v>1</v>
      </c>
      <c r="F346" s="2" t="s">
        <v>344</v>
      </c>
      <c r="G346" s="3" t="s">
        <v>4</v>
      </c>
      <c r="H346" s="42" t="str">
        <f t="shared" si="159"/>
        <v>SI</v>
      </c>
      <c r="I346" s="4">
        <v>50682.92</v>
      </c>
      <c r="J346" s="4">
        <f t="shared" si="160"/>
        <v>51240.897100917435</v>
      </c>
      <c r="K346" s="4"/>
      <c r="L346" s="4" t="str">
        <f t="shared" si="147"/>
        <v>SI</v>
      </c>
      <c r="N346" s="51">
        <v>151</v>
      </c>
      <c r="O346" s="22" t="s">
        <v>344</v>
      </c>
      <c r="P346" s="23" t="s">
        <v>4</v>
      </c>
      <c r="Q346" s="23">
        <v>1</v>
      </c>
      <c r="R346" s="24">
        <f t="shared" si="148"/>
        <v>73230.252100840342</v>
      </c>
      <c r="S346" s="25">
        <v>87144</v>
      </c>
      <c r="T346" s="52">
        <f t="shared" si="149"/>
        <v>0.94061265462081467</v>
      </c>
      <c r="U346" s="40" t="str">
        <f t="shared" si="121"/>
        <v>SI</v>
      </c>
      <c r="V346" s="51">
        <v>151</v>
      </c>
      <c r="W346" s="26" t="s">
        <v>344</v>
      </c>
      <c r="X346" s="23" t="s">
        <v>4</v>
      </c>
      <c r="Y346" s="23">
        <v>1</v>
      </c>
      <c r="Z346" s="24">
        <f t="shared" si="150"/>
        <v>76842.016806722691</v>
      </c>
      <c r="AA346" s="25">
        <v>91442</v>
      </c>
      <c r="AB346" s="52">
        <f t="shared" si="151"/>
        <v>0.98700429592211214</v>
      </c>
      <c r="AC346" s="40" t="str">
        <f t="shared" si="124"/>
        <v>SI</v>
      </c>
      <c r="AD346" s="51">
        <v>151</v>
      </c>
      <c r="AE346" s="26" t="s">
        <v>344</v>
      </c>
      <c r="AF346" s="23" t="s">
        <v>4</v>
      </c>
      <c r="AG346" s="23">
        <v>1</v>
      </c>
      <c r="AH346" s="24">
        <f t="shared" si="152"/>
        <v>77853.781512605041</v>
      </c>
      <c r="AI346" s="25">
        <v>92646</v>
      </c>
      <c r="AJ346" s="40" t="str">
        <f t="shared" si="126"/>
        <v>SI</v>
      </c>
      <c r="AL346" s="53">
        <f t="shared" si="153"/>
        <v>73230.252100840342</v>
      </c>
      <c r="AM346" s="54">
        <f t="shared" si="154"/>
        <v>22547.332100840344</v>
      </c>
      <c r="AO346" s="53">
        <f t="shared" si="155"/>
        <v>62235.574600878885</v>
      </c>
      <c r="AP346" s="53">
        <f t="shared" si="156"/>
        <v>62235.574600878885</v>
      </c>
      <c r="AQ346" s="55">
        <f t="shared" si="157"/>
        <v>11824.759174166988</v>
      </c>
      <c r="AR346" s="53">
        <f t="shared" si="158"/>
        <v>74060.333775045874</v>
      </c>
      <c r="AT346" s="53"/>
      <c r="AU346" s="53"/>
      <c r="AV346" s="53"/>
      <c r="AW346" s="53"/>
    </row>
    <row r="347" spans="2:49" ht="46.5" customHeight="1" thickBot="1" x14ac:dyDescent="0.3">
      <c r="B347" s="49">
        <v>332</v>
      </c>
      <c r="C347" s="83" t="s">
        <v>362</v>
      </c>
      <c r="D347" s="3" t="s">
        <v>4</v>
      </c>
      <c r="E347" s="3">
        <v>1</v>
      </c>
      <c r="F347" s="2" t="s">
        <v>362</v>
      </c>
      <c r="G347" s="3" t="s">
        <v>4</v>
      </c>
      <c r="H347" s="42" t="str">
        <f t="shared" si="159"/>
        <v>SI</v>
      </c>
      <c r="I347" s="4">
        <v>1219.18</v>
      </c>
      <c r="J347" s="4">
        <f t="shared" si="160"/>
        <v>1232.602165137615</v>
      </c>
      <c r="K347" s="4"/>
      <c r="L347" s="4" t="str">
        <f t="shared" si="147"/>
        <v>SI</v>
      </c>
      <c r="N347" s="51">
        <v>169</v>
      </c>
      <c r="O347" s="22" t="s">
        <v>362</v>
      </c>
      <c r="P347" s="23" t="s">
        <v>4</v>
      </c>
      <c r="Q347" s="23">
        <v>1</v>
      </c>
      <c r="R347" s="24">
        <f t="shared" ref="R347:R362" si="161">+S347/1.19</f>
        <v>1800</v>
      </c>
      <c r="S347" s="25">
        <v>2142</v>
      </c>
      <c r="T347" s="52">
        <f t="shared" ref="T347:T362" si="162">+(S347*100%)/AI347</f>
        <v>0.94029850746268662</v>
      </c>
      <c r="U347" s="40" t="str">
        <f t="shared" si="121"/>
        <v>SI</v>
      </c>
      <c r="V347" s="51">
        <v>169</v>
      </c>
      <c r="W347" s="26" t="s">
        <v>362</v>
      </c>
      <c r="X347" s="23" t="s">
        <v>4</v>
      </c>
      <c r="Y347" s="23">
        <v>1</v>
      </c>
      <c r="Z347" s="24">
        <f t="shared" ref="Z347:Z362" si="163">+AA347/1.19</f>
        <v>1889.0756302521008</v>
      </c>
      <c r="AA347" s="25">
        <v>2248</v>
      </c>
      <c r="AB347" s="52">
        <f t="shared" ref="AB347:AB362" si="164">+(AA347*100%)/AI347</f>
        <v>0.98683055311676915</v>
      </c>
      <c r="AC347" s="40" t="str">
        <f t="shared" si="124"/>
        <v>SI</v>
      </c>
      <c r="AD347" s="51">
        <v>169</v>
      </c>
      <c r="AE347" s="26" t="s">
        <v>362</v>
      </c>
      <c r="AF347" s="23" t="s">
        <v>4</v>
      </c>
      <c r="AG347" s="23">
        <v>1</v>
      </c>
      <c r="AH347" s="24">
        <f t="shared" ref="AH347:AH362" si="165">+AI347/1.19</f>
        <v>1914.2857142857144</v>
      </c>
      <c r="AI347" s="25">
        <v>2278</v>
      </c>
      <c r="AJ347" s="40" t="str">
        <f t="shared" si="126"/>
        <v>SI</v>
      </c>
      <c r="AL347" s="53">
        <f t="shared" ref="AL347:AL362" si="166">MIN(R347,Z347,AH347)</f>
        <v>1800</v>
      </c>
      <c r="AM347" s="54">
        <f t="shared" ref="AM347:AM362" si="167">+AL347-I347</f>
        <v>580.81999999999994</v>
      </c>
      <c r="AO347" s="53">
        <f t="shared" ref="AO347:AO362" si="168">AVERAGE(AL347,J347)</f>
        <v>1516.3010825688075</v>
      </c>
      <c r="AP347" s="53">
        <f t="shared" ref="AP347:AP362" si="169">AO347</f>
        <v>1516.3010825688075</v>
      </c>
      <c r="AQ347" s="55">
        <f t="shared" ref="AQ347:AQ362" si="170">+AP347*19%</f>
        <v>288.09720568807342</v>
      </c>
      <c r="AR347" s="53">
        <f t="shared" ref="AR347:AR362" si="171">+AQ347+AP347</f>
        <v>1804.398288256881</v>
      </c>
      <c r="AT347" s="53"/>
      <c r="AU347" s="53"/>
      <c r="AV347" s="53"/>
      <c r="AW347" s="53"/>
    </row>
    <row r="348" spans="2:49" ht="46.5" customHeight="1" thickBot="1" x14ac:dyDescent="0.3">
      <c r="B348" s="49">
        <v>333</v>
      </c>
      <c r="C348" s="83" t="s">
        <v>371</v>
      </c>
      <c r="D348" s="3" t="s">
        <v>4</v>
      </c>
      <c r="E348" s="3">
        <v>1</v>
      </c>
      <c r="F348" s="2" t="s">
        <v>371</v>
      </c>
      <c r="G348" s="3" t="s">
        <v>4</v>
      </c>
      <c r="H348" s="42" t="str">
        <f t="shared" si="159"/>
        <v>SI</v>
      </c>
      <c r="I348" s="4">
        <v>60289.72</v>
      </c>
      <c r="J348" s="4">
        <f t="shared" si="160"/>
        <v>60953.460036697259</v>
      </c>
      <c r="K348" s="4"/>
      <c r="L348" s="4" t="str">
        <f t="shared" ref="L348:L371" si="172">IF(F348=C348,"SI","OJO")</f>
        <v>SI</v>
      </c>
      <c r="N348" s="51">
        <v>178</v>
      </c>
      <c r="O348" s="22" t="s">
        <v>371</v>
      </c>
      <c r="P348" s="23" t="s">
        <v>4</v>
      </c>
      <c r="Q348" s="23">
        <v>1</v>
      </c>
      <c r="R348" s="24">
        <f t="shared" si="161"/>
        <v>96038.655462184877</v>
      </c>
      <c r="S348" s="25">
        <v>114286</v>
      </c>
      <c r="T348" s="52">
        <f t="shared" si="162"/>
        <v>0.94061003111059904</v>
      </c>
      <c r="U348" s="40" t="str">
        <f t="shared" si="121"/>
        <v>SI</v>
      </c>
      <c r="V348" s="51">
        <v>178</v>
      </c>
      <c r="W348" s="26" t="s">
        <v>371</v>
      </c>
      <c r="X348" s="23" t="s">
        <v>4</v>
      </c>
      <c r="Y348" s="23">
        <v>1</v>
      </c>
      <c r="Z348" s="24">
        <f t="shared" si="163"/>
        <v>100774.78991596639</v>
      </c>
      <c r="AA348" s="25">
        <v>119922</v>
      </c>
      <c r="AB348" s="52">
        <f t="shared" si="164"/>
        <v>0.98699609882964889</v>
      </c>
      <c r="AC348" s="40" t="str">
        <f t="shared" si="124"/>
        <v>SI</v>
      </c>
      <c r="AD348" s="51">
        <v>178</v>
      </c>
      <c r="AE348" s="26" t="s">
        <v>371</v>
      </c>
      <c r="AF348" s="23" t="s">
        <v>4</v>
      </c>
      <c r="AG348" s="23">
        <v>1</v>
      </c>
      <c r="AH348" s="24">
        <f t="shared" si="165"/>
        <v>102102.52100840336</v>
      </c>
      <c r="AI348" s="25">
        <v>121502</v>
      </c>
      <c r="AJ348" s="40" t="str">
        <f t="shared" si="126"/>
        <v>SI</v>
      </c>
      <c r="AL348" s="53">
        <f t="shared" si="166"/>
        <v>96038.655462184877</v>
      </c>
      <c r="AM348" s="54">
        <f t="shared" si="167"/>
        <v>35748.935462184876</v>
      </c>
      <c r="AO348" s="53">
        <f t="shared" si="168"/>
        <v>78496.057749441068</v>
      </c>
      <c r="AP348" s="53">
        <f t="shared" si="169"/>
        <v>78496.057749441068</v>
      </c>
      <c r="AQ348" s="55">
        <f t="shared" si="170"/>
        <v>14914.250972393804</v>
      </c>
      <c r="AR348" s="53">
        <f t="shared" si="171"/>
        <v>93410.308721834866</v>
      </c>
      <c r="AT348" s="53"/>
      <c r="AU348" s="53"/>
      <c r="AV348" s="53"/>
      <c r="AW348" s="53"/>
    </row>
    <row r="349" spans="2:49" ht="46.5" customHeight="1" thickBot="1" x14ac:dyDescent="0.3">
      <c r="B349" s="82">
        <v>334</v>
      </c>
      <c r="C349" s="83" t="s">
        <v>372</v>
      </c>
      <c r="D349" s="3" t="s">
        <v>4</v>
      </c>
      <c r="E349" s="3">
        <v>1</v>
      </c>
      <c r="F349" s="2" t="s">
        <v>372</v>
      </c>
      <c r="G349" s="3" t="s">
        <v>4</v>
      </c>
      <c r="H349" s="42" t="str">
        <f t="shared" si="159"/>
        <v>SI</v>
      </c>
      <c r="I349" s="4">
        <v>61014.46</v>
      </c>
      <c r="J349" s="4">
        <f t="shared" si="160"/>
        <v>61686.178825688083</v>
      </c>
      <c r="K349" s="4"/>
      <c r="L349" s="4" t="str">
        <f t="shared" si="172"/>
        <v>SI</v>
      </c>
      <c r="N349" s="51">
        <v>179</v>
      </c>
      <c r="O349" s="22" t="s">
        <v>372</v>
      </c>
      <c r="P349" s="23" t="s">
        <v>4</v>
      </c>
      <c r="Q349" s="23">
        <v>1</v>
      </c>
      <c r="R349" s="24">
        <f t="shared" si="161"/>
        <v>120048.73949579832</v>
      </c>
      <c r="S349" s="25">
        <v>142858</v>
      </c>
      <c r="T349" s="52">
        <f t="shared" si="162"/>
        <v>0.9406164198660758</v>
      </c>
      <c r="U349" s="40" t="str">
        <f t="shared" si="121"/>
        <v>SI</v>
      </c>
      <c r="V349" s="51">
        <v>179</v>
      </c>
      <c r="W349" s="26" t="s">
        <v>372</v>
      </c>
      <c r="X349" s="23" t="s">
        <v>4</v>
      </c>
      <c r="Y349" s="23">
        <v>1</v>
      </c>
      <c r="Z349" s="24">
        <f t="shared" si="163"/>
        <v>125968.90756302522</v>
      </c>
      <c r="AA349" s="25">
        <v>149903</v>
      </c>
      <c r="AB349" s="52">
        <f t="shared" si="164"/>
        <v>0.98700264029444884</v>
      </c>
      <c r="AC349" s="40" t="str">
        <f t="shared" si="124"/>
        <v>SI</v>
      </c>
      <c r="AD349" s="51">
        <v>179</v>
      </c>
      <c r="AE349" s="26" t="s">
        <v>372</v>
      </c>
      <c r="AF349" s="23" t="s">
        <v>4</v>
      </c>
      <c r="AG349" s="23">
        <v>1</v>
      </c>
      <c r="AH349" s="24">
        <f t="shared" si="165"/>
        <v>127627.73109243698</v>
      </c>
      <c r="AI349" s="25">
        <v>151877</v>
      </c>
      <c r="AJ349" s="40" t="str">
        <f t="shared" si="126"/>
        <v>SI</v>
      </c>
      <c r="AL349" s="53">
        <f t="shared" si="166"/>
        <v>120048.73949579832</v>
      </c>
      <c r="AM349" s="54">
        <f t="shared" si="167"/>
        <v>59034.279495798321</v>
      </c>
      <c r="AO349" s="53">
        <f t="shared" si="168"/>
        <v>90867.459160743194</v>
      </c>
      <c r="AP349" s="53">
        <f t="shared" si="169"/>
        <v>90867.459160743194</v>
      </c>
      <c r="AQ349" s="55">
        <f t="shared" si="170"/>
        <v>17264.817240541208</v>
      </c>
      <c r="AR349" s="53">
        <f t="shared" si="171"/>
        <v>108132.2764012844</v>
      </c>
      <c r="AT349" s="53"/>
      <c r="AU349" s="53"/>
      <c r="AV349" s="53"/>
      <c r="AW349" s="53"/>
    </row>
    <row r="350" spans="2:49" ht="46.5" customHeight="1" thickBot="1" x14ac:dyDescent="0.3">
      <c r="B350" s="49">
        <v>335</v>
      </c>
      <c r="C350" s="83" t="s">
        <v>373</v>
      </c>
      <c r="D350" s="3" t="s">
        <v>4</v>
      </c>
      <c r="E350" s="3">
        <v>1</v>
      </c>
      <c r="F350" s="2" t="s">
        <v>373</v>
      </c>
      <c r="G350" s="3" t="s">
        <v>4</v>
      </c>
      <c r="H350" s="42" t="str">
        <f t="shared" si="159"/>
        <v>SI</v>
      </c>
      <c r="I350" s="4">
        <v>16774.3</v>
      </c>
      <c r="J350" s="4">
        <f t="shared" si="160"/>
        <v>16958.971192660552</v>
      </c>
      <c r="K350" s="4"/>
      <c r="L350" s="4" t="str">
        <f t="shared" si="172"/>
        <v>SI</v>
      </c>
      <c r="N350" s="51">
        <v>180</v>
      </c>
      <c r="O350" s="22" t="s">
        <v>373</v>
      </c>
      <c r="P350" s="23" t="s">
        <v>4</v>
      </c>
      <c r="Q350" s="23">
        <v>1</v>
      </c>
      <c r="R350" s="24">
        <f t="shared" si="161"/>
        <v>20408.403361344539</v>
      </c>
      <c r="S350" s="25">
        <v>24286</v>
      </c>
      <c r="T350" s="52">
        <f t="shared" si="162"/>
        <v>0.94058869093725794</v>
      </c>
      <c r="U350" s="40" t="str">
        <f t="shared" si="121"/>
        <v>SI</v>
      </c>
      <c r="V350" s="51">
        <v>180</v>
      </c>
      <c r="W350" s="26" t="s">
        <v>373</v>
      </c>
      <c r="X350" s="23" t="s">
        <v>4</v>
      </c>
      <c r="Y350" s="23">
        <v>1</v>
      </c>
      <c r="Z350" s="24">
        <f t="shared" si="163"/>
        <v>21415.126050420167</v>
      </c>
      <c r="AA350" s="25">
        <v>25484</v>
      </c>
      <c r="AB350" s="52">
        <f t="shared" si="164"/>
        <v>0.98698683191324554</v>
      </c>
      <c r="AC350" s="40" t="str">
        <f t="shared" si="124"/>
        <v>SI</v>
      </c>
      <c r="AD350" s="51">
        <v>180</v>
      </c>
      <c r="AE350" s="26" t="s">
        <v>373</v>
      </c>
      <c r="AF350" s="23" t="s">
        <v>4</v>
      </c>
      <c r="AG350" s="23">
        <v>1</v>
      </c>
      <c r="AH350" s="24">
        <f t="shared" si="165"/>
        <v>21697.478991596639</v>
      </c>
      <c r="AI350" s="25">
        <v>25820</v>
      </c>
      <c r="AJ350" s="40" t="str">
        <f t="shared" si="126"/>
        <v>SI</v>
      </c>
      <c r="AL350" s="53">
        <f t="shared" si="166"/>
        <v>20408.403361344539</v>
      </c>
      <c r="AM350" s="54">
        <f t="shared" si="167"/>
        <v>3634.1033613445397</v>
      </c>
      <c r="AO350" s="53">
        <f t="shared" si="168"/>
        <v>18683.687277002544</v>
      </c>
      <c r="AP350" s="53">
        <f t="shared" si="169"/>
        <v>18683.687277002544</v>
      </c>
      <c r="AQ350" s="55">
        <f t="shared" si="170"/>
        <v>3549.9005826304833</v>
      </c>
      <c r="AR350" s="53">
        <f t="shared" si="171"/>
        <v>22233.587859633026</v>
      </c>
      <c r="AT350" s="53"/>
      <c r="AU350" s="53"/>
      <c r="AV350" s="53"/>
      <c r="AW350" s="53"/>
    </row>
    <row r="351" spans="2:49" ht="46.5" customHeight="1" thickBot="1" x14ac:dyDescent="0.3">
      <c r="B351" s="49">
        <v>336</v>
      </c>
      <c r="C351" s="83" t="s">
        <v>374</v>
      </c>
      <c r="D351" s="3" t="s">
        <v>4</v>
      </c>
      <c r="E351" s="3">
        <v>1</v>
      </c>
      <c r="F351" s="2" t="s">
        <v>374</v>
      </c>
      <c r="G351" s="3" t="s">
        <v>4</v>
      </c>
      <c r="H351" s="42" t="str">
        <f t="shared" si="159"/>
        <v>SI</v>
      </c>
      <c r="I351" s="4">
        <v>13196.66</v>
      </c>
      <c r="J351" s="4">
        <f t="shared" si="160"/>
        <v>13341.944330275232</v>
      </c>
      <c r="K351" s="4"/>
      <c r="L351" s="4" t="str">
        <f t="shared" si="172"/>
        <v>SI</v>
      </c>
      <c r="N351" s="51">
        <v>181</v>
      </c>
      <c r="O351" s="22" t="s">
        <v>374</v>
      </c>
      <c r="P351" s="23" t="s">
        <v>4</v>
      </c>
      <c r="Q351" s="23">
        <v>1</v>
      </c>
      <c r="R351" s="24">
        <f t="shared" si="161"/>
        <v>18007.563025210085</v>
      </c>
      <c r="S351" s="25">
        <v>21429</v>
      </c>
      <c r="T351" s="52">
        <f t="shared" si="162"/>
        <v>0.94061100869107195</v>
      </c>
      <c r="U351" s="40" t="str">
        <f t="shared" si="121"/>
        <v>SI</v>
      </c>
      <c r="V351" s="51">
        <v>181</v>
      </c>
      <c r="W351" s="26" t="s">
        <v>374</v>
      </c>
      <c r="X351" s="23" t="s">
        <v>4</v>
      </c>
      <c r="Y351" s="23">
        <v>1</v>
      </c>
      <c r="Z351" s="24">
        <f t="shared" si="163"/>
        <v>18895.798319327732</v>
      </c>
      <c r="AA351" s="25">
        <v>22486</v>
      </c>
      <c r="AB351" s="52">
        <f t="shared" si="164"/>
        <v>0.9870072864542182</v>
      </c>
      <c r="AC351" s="40" t="str">
        <f t="shared" si="124"/>
        <v>SI</v>
      </c>
      <c r="AD351" s="51">
        <v>181</v>
      </c>
      <c r="AE351" s="26" t="s">
        <v>374</v>
      </c>
      <c r="AF351" s="23" t="s">
        <v>4</v>
      </c>
      <c r="AG351" s="23">
        <v>1</v>
      </c>
      <c r="AH351" s="24">
        <f t="shared" si="165"/>
        <v>19144.537815126052</v>
      </c>
      <c r="AI351" s="25">
        <v>22782</v>
      </c>
      <c r="AJ351" s="40" t="str">
        <f t="shared" si="126"/>
        <v>SI</v>
      </c>
      <c r="AL351" s="53">
        <f t="shared" si="166"/>
        <v>18007.563025210085</v>
      </c>
      <c r="AM351" s="54">
        <f t="shared" si="167"/>
        <v>4810.9030252100856</v>
      </c>
      <c r="AO351" s="53">
        <f t="shared" si="168"/>
        <v>15674.753677742658</v>
      </c>
      <c r="AP351" s="53">
        <f t="shared" si="169"/>
        <v>15674.753677742658</v>
      </c>
      <c r="AQ351" s="55">
        <f t="shared" si="170"/>
        <v>2978.2031987711048</v>
      </c>
      <c r="AR351" s="53">
        <f t="shared" si="171"/>
        <v>18652.956876513763</v>
      </c>
      <c r="AT351" s="53"/>
      <c r="AU351" s="53"/>
      <c r="AV351" s="53"/>
      <c r="AW351" s="53"/>
    </row>
    <row r="352" spans="2:49" ht="46.5" customHeight="1" thickBot="1" x14ac:dyDescent="0.3">
      <c r="B352" s="82">
        <v>337</v>
      </c>
      <c r="C352" s="83" t="s">
        <v>375</v>
      </c>
      <c r="D352" s="3" t="s">
        <v>4</v>
      </c>
      <c r="E352" s="3">
        <v>1</v>
      </c>
      <c r="F352" s="2" t="s">
        <v>375</v>
      </c>
      <c r="G352" s="3" t="s">
        <v>4</v>
      </c>
      <c r="H352" s="42" t="str">
        <f t="shared" si="159"/>
        <v>SI</v>
      </c>
      <c r="I352" s="4">
        <v>30087.52</v>
      </c>
      <c r="J352" s="4">
        <f t="shared" si="160"/>
        <v>30418.758752293583</v>
      </c>
      <c r="K352" s="4"/>
      <c r="L352" s="4" t="str">
        <f t="shared" si="172"/>
        <v>SI</v>
      </c>
      <c r="N352" s="51">
        <v>182</v>
      </c>
      <c r="O352" s="22" t="s">
        <v>375</v>
      </c>
      <c r="P352" s="23" t="s">
        <v>4</v>
      </c>
      <c r="Q352" s="23">
        <v>1</v>
      </c>
      <c r="R352" s="24">
        <f t="shared" si="161"/>
        <v>42016.806722689078</v>
      </c>
      <c r="S352" s="25">
        <v>50000</v>
      </c>
      <c r="T352" s="52">
        <f t="shared" si="162"/>
        <v>0.94060989145361851</v>
      </c>
      <c r="U352" s="40" t="str">
        <f t="shared" si="121"/>
        <v>SI</v>
      </c>
      <c r="V352" s="51">
        <v>182</v>
      </c>
      <c r="W352" s="26" t="s">
        <v>375</v>
      </c>
      <c r="X352" s="23" t="s">
        <v>4</v>
      </c>
      <c r="Y352" s="23">
        <v>1</v>
      </c>
      <c r="Z352" s="24">
        <f t="shared" si="163"/>
        <v>44089.075630252104</v>
      </c>
      <c r="AA352" s="25">
        <v>52466</v>
      </c>
      <c r="AB352" s="52">
        <f t="shared" si="164"/>
        <v>0.98700077130011099</v>
      </c>
      <c r="AC352" s="40" t="str">
        <f t="shared" si="124"/>
        <v>SI</v>
      </c>
      <c r="AD352" s="51">
        <v>182</v>
      </c>
      <c r="AE352" s="26" t="s">
        <v>375</v>
      </c>
      <c r="AF352" s="23" t="s">
        <v>4</v>
      </c>
      <c r="AG352" s="23">
        <v>1</v>
      </c>
      <c r="AH352" s="24">
        <f t="shared" si="165"/>
        <v>44669.747899159665</v>
      </c>
      <c r="AI352" s="25">
        <v>53157</v>
      </c>
      <c r="AJ352" s="40" t="str">
        <f t="shared" si="126"/>
        <v>SI</v>
      </c>
      <c r="AL352" s="53">
        <f t="shared" si="166"/>
        <v>42016.806722689078</v>
      </c>
      <c r="AM352" s="54">
        <f t="shared" si="167"/>
        <v>11929.286722689078</v>
      </c>
      <c r="AO352" s="53">
        <f t="shared" si="168"/>
        <v>36217.782737491332</v>
      </c>
      <c r="AP352" s="53">
        <f t="shared" si="169"/>
        <v>36217.782737491332</v>
      </c>
      <c r="AQ352" s="55">
        <f t="shared" si="170"/>
        <v>6881.3787201233536</v>
      </c>
      <c r="AR352" s="53">
        <f t="shared" si="171"/>
        <v>43099.161457614682</v>
      </c>
      <c r="AT352" s="53"/>
      <c r="AU352" s="53"/>
      <c r="AV352" s="53"/>
      <c r="AW352" s="53"/>
    </row>
    <row r="353" spans="2:49" ht="46.5" customHeight="1" thickBot="1" x14ac:dyDescent="0.3">
      <c r="B353" s="49">
        <v>338</v>
      </c>
      <c r="C353" s="83" t="s">
        <v>379</v>
      </c>
      <c r="D353" s="3" t="s">
        <v>32</v>
      </c>
      <c r="E353" s="3">
        <v>1</v>
      </c>
      <c r="F353" s="2" t="s">
        <v>379</v>
      </c>
      <c r="G353" s="3" t="s">
        <v>32</v>
      </c>
      <c r="H353" s="42" t="str">
        <f t="shared" si="159"/>
        <v>SI</v>
      </c>
      <c r="I353" s="4">
        <v>375290.3</v>
      </c>
      <c r="J353" s="4">
        <f t="shared" si="160"/>
        <v>379421.93633027526</v>
      </c>
      <c r="K353" s="4"/>
      <c r="L353" s="4" t="str">
        <f t="shared" si="172"/>
        <v>SI</v>
      </c>
      <c r="N353" s="51">
        <v>185</v>
      </c>
      <c r="O353" s="22" t="s">
        <v>379</v>
      </c>
      <c r="P353" s="23" t="s">
        <v>32</v>
      </c>
      <c r="Q353" s="23">
        <v>1</v>
      </c>
      <c r="R353" s="24">
        <f t="shared" si="161"/>
        <v>456183.19327731093</v>
      </c>
      <c r="S353" s="25">
        <v>542858</v>
      </c>
      <c r="T353" s="52">
        <f t="shared" si="162"/>
        <v>0.94060997965810367</v>
      </c>
      <c r="U353" s="40" t="str">
        <f t="shared" si="121"/>
        <v>SI</v>
      </c>
      <c r="V353" s="51">
        <v>185</v>
      </c>
      <c r="W353" s="26" t="s">
        <v>379</v>
      </c>
      <c r="X353" s="23" t="s">
        <v>32</v>
      </c>
      <c r="Y353" s="23">
        <v>1</v>
      </c>
      <c r="Z353" s="24">
        <f t="shared" si="163"/>
        <v>478681.51260504202</v>
      </c>
      <c r="AA353" s="25">
        <v>569631</v>
      </c>
      <c r="AB353" s="52">
        <f t="shared" si="164"/>
        <v>0.98699955296343655</v>
      </c>
      <c r="AC353" s="40" t="str">
        <f t="shared" si="124"/>
        <v>SI</v>
      </c>
      <c r="AD353" s="51">
        <v>185</v>
      </c>
      <c r="AE353" s="26" t="s">
        <v>379</v>
      </c>
      <c r="AF353" s="23" t="s">
        <v>32</v>
      </c>
      <c r="AG353" s="23">
        <v>1</v>
      </c>
      <c r="AH353" s="24">
        <f t="shared" si="165"/>
        <v>484986.55462184874</v>
      </c>
      <c r="AI353" s="25">
        <v>577134</v>
      </c>
      <c r="AJ353" s="40" t="str">
        <f t="shared" si="126"/>
        <v>SI</v>
      </c>
      <c r="AL353" s="53">
        <f t="shared" si="166"/>
        <v>456183.19327731093</v>
      </c>
      <c r="AM353" s="54">
        <f t="shared" si="167"/>
        <v>80892.893277310941</v>
      </c>
      <c r="AO353" s="53">
        <f t="shared" si="168"/>
        <v>417802.5648037931</v>
      </c>
      <c r="AP353" s="53">
        <f t="shared" si="169"/>
        <v>417802.5648037931</v>
      </c>
      <c r="AQ353" s="55">
        <f t="shared" si="170"/>
        <v>79382.487312720696</v>
      </c>
      <c r="AR353" s="53">
        <f t="shared" si="171"/>
        <v>497185.05211651378</v>
      </c>
      <c r="AT353" s="53"/>
      <c r="AU353" s="53"/>
      <c r="AV353" s="53"/>
      <c r="AW353" s="53"/>
    </row>
    <row r="354" spans="2:49" ht="46.5" customHeight="1" thickBot="1" x14ac:dyDescent="0.3">
      <c r="B354" s="49">
        <v>339</v>
      </c>
      <c r="C354" s="83" t="s">
        <v>871</v>
      </c>
      <c r="D354" s="3" t="s">
        <v>4</v>
      </c>
      <c r="E354" s="3">
        <v>1</v>
      </c>
      <c r="F354" s="2" t="s">
        <v>871</v>
      </c>
      <c r="G354" s="3" t="s">
        <v>4</v>
      </c>
      <c r="H354" s="42" t="str">
        <f t="shared" si="159"/>
        <v>SI</v>
      </c>
      <c r="I354" s="4">
        <v>27608.74</v>
      </c>
      <c r="J354" s="4">
        <f t="shared" si="160"/>
        <v>27912.689431192666</v>
      </c>
      <c r="K354" s="4"/>
      <c r="L354" s="4" t="str">
        <f t="shared" si="172"/>
        <v>SI</v>
      </c>
      <c r="N354" s="51">
        <v>200</v>
      </c>
      <c r="O354" s="22" t="s">
        <v>871</v>
      </c>
      <c r="P354" s="23" t="s">
        <v>4</v>
      </c>
      <c r="Q354" s="23">
        <v>1</v>
      </c>
      <c r="R354" s="24">
        <f t="shared" si="161"/>
        <v>36014.285714285717</v>
      </c>
      <c r="S354" s="25">
        <v>42857</v>
      </c>
      <c r="T354" s="52">
        <f t="shared" si="162"/>
        <v>0.94060970524328946</v>
      </c>
      <c r="U354" s="40" t="str">
        <f t="shared" si="121"/>
        <v>SI</v>
      </c>
      <c r="V354" s="51">
        <v>200</v>
      </c>
      <c r="W354" s="26" t="s">
        <v>871</v>
      </c>
      <c r="X354" s="23" t="s">
        <v>4</v>
      </c>
      <c r="Y354" s="23">
        <v>1</v>
      </c>
      <c r="Z354" s="24">
        <f t="shared" si="163"/>
        <v>37790.756302521011</v>
      </c>
      <c r="AA354" s="25">
        <v>44971</v>
      </c>
      <c r="AB354" s="52">
        <f t="shared" si="164"/>
        <v>0.98700700129491037</v>
      </c>
      <c r="AC354" s="40" t="str">
        <f t="shared" si="124"/>
        <v>SI</v>
      </c>
      <c r="AD354" s="51">
        <v>200</v>
      </c>
      <c r="AE354" s="26" t="s">
        <v>871</v>
      </c>
      <c r="AF354" s="23" t="s">
        <v>4</v>
      </c>
      <c r="AG354" s="23">
        <v>1</v>
      </c>
      <c r="AH354" s="24">
        <f t="shared" si="165"/>
        <v>38288.23529411765</v>
      </c>
      <c r="AI354" s="25">
        <v>45563</v>
      </c>
      <c r="AJ354" s="40" t="str">
        <f t="shared" si="126"/>
        <v>SI</v>
      </c>
      <c r="AL354" s="53">
        <f t="shared" si="166"/>
        <v>36014.285714285717</v>
      </c>
      <c r="AM354" s="54">
        <f t="shared" si="167"/>
        <v>8405.5457142857158</v>
      </c>
      <c r="AO354" s="53">
        <f t="shared" si="168"/>
        <v>31963.487572739192</v>
      </c>
      <c r="AP354" s="53">
        <f t="shared" si="169"/>
        <v>31963.487572739192</v>
      </c>
      <c r="AQ354" s="55">
        <f t="shared" si="170"/>
        <v>6073.0626388204464</v>
      </c>
      <c r="AR354" s="53">
        <f t="shared" si="171"/>
        <v>38036.550211559639</v>
      </c>
      <c r="AT354" s="53"/>
      <c r="AU354" s="53"/>
      <c r="AV354" s="53"/>
      <c r="AW354" s="53"/>
    </row>
    <row r="355" spans="2:49" ht="46.5" customHeight="1" thickBot="1" x14ac:dyDescent="0.3">
      <c r="B355" s="82">
        <v>340</v>
      </c>
      <c r="C355" s="83" t="s">
        <v>872</v>
      </c>
      <c r="D355" s="3" t="s">
        <v>4</v>
      </c>
      <c r="E355" s="3">
        <v>1</v>
      </c>
      <c r="F355" s="2" t="s">
        <v>872</v>
      </c>
      <c r="G355" s="3" t="s">
        <v>4</v>
      </c>
      <c r="H355" s="42" t="str">
        <f t="shared" si="159"/>
        <v>SI</v>
      </c>
      <c r="I355" s="4">
        <v>20049.259999999998</v>
      </c>
      <c r="J355" s="4">
        <f t="shared" si="160"/>
        <v>20269.985798165137</v>
      </c>
      <c r="K355" s="4"/>
      <c r="L355" s="4" t="str">
        <f t="shared" si="172"/>
        <v>SI</v>
      </c>
      <c r="N355" s="51">
        <v>201</v>
      </c>
      <c r="O355" s="22" t="s">
        <v>872</v>
      </c>
      <c r="P355" s="23" t="s">
        <v>4</v>
      </c>
      <c r="Q355" s="23">
        <v>1</v>
      </c>
      <c r="R355" s="24">
        <f t="shared" si="161"/>
        <v>25210.084033613446</v>
      </c>
      <c r="S355" s="25">
        <v>30000</v>
      </c>
      <c r="T355" s="52">
        <f t="shared" si="162"/>
        <v>0.94058629879291422</v>
      </c>
      <c r="U355" s="40" t="str">
        <f t="shared" si="121"/>
        <v>SI</v>
      </c>
      <c r="V355" s="51">
        <v>201</v>
      </c>
      <c r="W355" s="26" t="s">
        <v>872</v>
      </c>
      <c r="X355" s="23" t="s">
        <v>4</v>
      </c>
      <c r="Y355" s="23">
        <v>1</v>
      </c>
      <c r="Z355" s="24">
        <f t="shared" si="163"/>
        <v>26453.781512605045</v>
      </c>
      <c r="AA355" s="25">
        <v>31480</v>
      </c>
      <c r="AB355" s="52">
        <f t="shared" si="164"/>
        <v>0.98698855620003134</v>
      </c>
      <c r="AC355" s="40" t="str">
        <f t="shared" si="124"/>
        <v>SI</v>
      </c>
      <c r="AD355" s="51">
        <v>201</v>
      </c>
      <c r="AE355" s="26" t="s">
        <v>872</v>
      </c>
      <c r="AF355" s="23" t="s">
        <v>4</v>
      </c>
      <c r="AG355" s="23">
        <v>1</v>
      </c>
      <c r="AH355" s="24">
        <f t="shared" si="165"/>
        <v>26802.521008403364</v>
      </c>
      <c r="AI355" s="25">
        <v>31895</v>
      </c>
      <c r="AJ355" s="40" t="str">
        <f t="shared" si="126"/>
        <v>SI</v>
      </c>
      <c r="AL355" s="53">
        <f t="shared" si="166"/>
        <v>25210.084033613446</v>
      </c>
      <c r="AM355" s="54">
        <f t="shared" si="167"/>
        <v>5160.8240336134477</v>
      </c>
      <c r="AO355" s="53">
        <f t="shared" si="168"/>
        <v>22740.034915889293</v>
      </c>
      <c r="AP355" s="53">
        <f t="shared" si="169"/>
        <v>22740.034915889293</v>
      </c>
      <c r="AQ355" s="55">
        <f t="shared" si="170"/>
        <v>4320.6066340189655</v>
      </c>
      <c r="AR355" s="53">
        <f t="shared" si="171"/>
        <v>27060.641549908258</v>
      </c>
      <c r="AT355" s="53"/>
      <c r="AU355" s="53"/>
      <c r="AV355" s="53"/>
      <c r="AW355" s="53"/>
    </row>
    <row r="356" spans="2:49" ht="46.5" customHeight="1" thickBot="1" x14ac:dyDescent="0.3">
      <c r="B356" s="49">
        <v>341</v>
      </c>
      <c r="C356" s="83" t="s">
        <v>873</v>
      </c>
      <c r="D356" s="3" t="s">
        <v>4</v>
      </c>
      <c r="E356" s="3">
        <v>1</v>
      </c>
      <c r="F356" s="2" t="s">
        <v>873</v>
      </c>
      <c r="G356" s="3" t="s">
        <v>4</v>
      </c>
      <c r="H356" s="42" t="str">
        <f t="shared" si="159"/>
        <v>SI</v>
      </c>
      <c r="I356" s="4">
        <v>24080.92</v>
      </c>
      <c r="J356" s="4">
        <f t="shared" si="160"/>
        <v>24346.031045871561</v>
      </c>
      <c r="K356" s="4"/>
      <c r="L356" s="4" t="str">
        <f t="shared" si="172"/>
        <v>SI</v>
      </c>
      <c r="N356" s="51">
        <v>202</v>
      </c>
      <c r="O356" s="22" t="s">
        <v>873</v>
      </c>
      <c r="P356" s="23" t="s">
        <v>4</v>
      </c>
      <c r="Q356" s="23">
        <v>1</v>
      </c>
      <c r="R356" s="24">
        <f t="shared" si="161"/>
        <v>36014.285714285717</v>
      </c>
      <c r="S356" s="25">
        <v>42857</v>
      </c>
      <c r="T356" s="52">
        <f t="shared" si="162"/>
        <v>0.94060970524328946</v>
      </c>
      <c r="U356" s="40" t="str">
        <f t="shared" si="121"/>
        <v>SI</v>
      </c>
      <c r="V356" s="51">
        <v>202</v>
      </c>
      <c r="W356" s="26" t="s">
        <v>873</v>
      </c>
      <c r="X356" s="23" t="s">
        <v>4</v>
      </c>
      <c r="Y356" s="23">
        <v>1</v>
      </c>
      <c r="Z356" s="24">
        <f t="shared" si="163"/>
        <v>37790.756302521011</v>
      </c>
      <c r="AA356" s="25">
        <v>44971</v>
      </c>
      <c r="AB356" s="52">
        <f t="shared" si="164"/>
        <v>0.98700700129491037</v>
      </c>
      <c r="AC356" s="40" t="str">
        <f t="shared" si="124"/>
        <v>SI</v>
      </c>
      <c r="AD356" s="51">
        <v>202</v>
      </c>
      <c r="AE356" s="26" t="s">
        <v>873</v>
      </c>
      <c r="AF356" s="23" t="s">
        <v>4</v>
      </c>
      <c r="AG356" s="23">
        <v>1</v>
      </c>
      <c r="AH356" s="24">
        <f t="shared" si="165"/>
        <v>38288.23529411765</v>
      </c>
      <c r="AI356" s="25">
        <v>45563</v>
      </c>
      <c r="AJ356" s="40" t="str">
        <f t="shared" si="126"/>
        <v>SI</v>
      </c>
      <c r="AL356" s="53">
        <f t="shared" si="166"/>
        <v>36014.285714285717</v>
      </c>
      <c r="AM356" s="54">
        <f t="shared" si="167"/>
        <v>11933.365714285719</v>
      </c>
      <c r="AO356" s="53">
        <f t="shared" si="168"/>
        <v>30180.158380078639</v>
      </c>
      <c r="AP356" s="53">
        <f t="shared" si="169"/>
        <v>30180.158380078639</v>
      </c>
      <c r="AQ356" s="55">
        <f t="shared" si="170"/>
        <v>5734.2300922149416</v>
      </c>
      <c r="AR356" s="53">
        <f t="shared" si="171"/>
        <v>35914.388472293584</v>
      </c>
      <c r="AT356" s="53"/>
      <c r="AU356" s="53"/>
      <c r="AV356" s="53"/>
      <c r="AW356" s="53"/>
    </row>
    <row r="357" spans="2:49" ht="46.5" customHeight="1" thickBot="1" x14ac:dyDescent="0.3">
      <c r="B357" s="49">
        <v>342</v>
      </c>
      <c r="C357" s="83" t="s">
        <v>874</v>
      </c>
      <c r="D357" s="3" t="s">
        <v>4</v>
      </c>
      <c r="E357" s="3">
        <v>1</v>
      </c>
      <c r="F357" s="2" t="s">
        <v>874</v>
      </c>
      <c r="G357" s="3" t="s">
        <v>4</v>
      </c>
      <c r="H357" s="42" t="str">
        <f t="shared" si="159"/>
        <v>SI</v>
      </c>
      <c r="I357" s="4">
        <v>14182.72</v>
      </c>
      <c r="J357" s="4">
        <f t="shared" si="160"/>
        <v>14338.860036697248</v>
      </c>
      <c r="K357" s="4"/>
      <c r="L357" s="4" t="str">
        <f t="shared" si="172"/>
        <v>SI</v>
      </c>
      <c r="N357" s="51">
        <v>203</v>
      </c>
      <c r="O357" s="22" t="s">
        <v>874</v>
      </c>
      <c r="P357" s="23" t="s">
        <v>4</v>
      </c>
      <c r="Q357" s="23">
        <v>1</v>
      </c>
      <c r="R357" s="24">
        <f t="shared" si="161"/>
        <v>18007.563025210085</v>
      </c>
      <c r="S357" s="25">
        <v>21429</v>
      </c>
      <c r="T357" s="52">
        <f t="shared" si="162"/>
        <v>0.94061100869107195</v>
      </c>
      <c r="U357" s="40" t="str">
        <f t="shared" si="121"/>
        <v>SI</v>
      </c>
      <c r="V357" s="51">
        <v>203</v>
      </c>
      <c r="W357" s="26" t="s">
        <v>874</v>
      </c>
      <c r="X357" s="23" t="s">
        <v>4</v>
      </c>
      <c r="Y357" s="23">
        <v>1</v>
      </c>
      <c r="Z357" s="24">
        <f t="shared" si="163"/>
        <v>18895.798319327732</v>
      </c>
      <c r="AA357" s="25">
        <v>22486</v>
      </c>
      <c r="AB357" s="52">
        <f t="shared" si="164"/>
        <v>0.9870072864542182</v>
      </c>
      <c r="AC357" s="40" t="str">
        <f t="shared" si="124"/>
        <v>SI</v>
      </c>
      <c r="AD357" s="51">
        <v>203</v>
      </c>
      <c r="AE357" s="26" t="s">
        <v>874</v>
      </c>
      <c r="AF357" s="23" t="s">
        <v>4</v>
      </c>
      <c r="AG357" s="23">
        <v>1</v>
      </c>
      <c r="AH357" s="24">
        <f t="shared" si="165"/>
        <v>19144.537815126052</v>
      </c>
      <c r="AI357" s="25">
        <v>22782</v>
      </c>
      <c r="AJ357" s="40" t="str">
        <f t="shared" si="126"/>
        <v>SI</v>
      </c>
      <c r="AL357" s="53">
        <f t="shared" si="166"/>
        <v>18007.563025210085</v>
      </c>
      <c r="AM357" s="54">
        <f t="shared" si="167"/>
        <v>3824.8430252100861</v>
      </c>
      <c r="AO357" s="53">
        <f t="shared" si="168"/>
        <v>16173.211530953668</v>
      </c>
      <c r="AP357" s="53">
        <f t="shared" si="169"/>
        <v>16173.211530953668</v>
      </c>
      <c r="AQ357" s="55">
        <f t="shared" si="170"/>
        <v>3072.9101908811967</v>
      </c>
      <c r="AR357" s="53">
        <f t="shared" si="171"/>
        <v>19246.121721834865</v>
      </c>
      <c r="AT357" s="53"/>
      <c r="AU357" s="53"/>
      <c r="AV357" s="53"/>
      <c r="AW357" s="53"/>
    </row>
    <row r="358" spans="2:49" ht="46.5" customHeight="1" thickBot="1" x14ac:dyDescent="0.3">
      <c r="B358" s="82">
        <v>343</v>
      </c>
      <c r="C358" s="83" t="s">
        <v>875</v>
      </c>
      <c r="D358" s="3" t="s">
        <v>4</v>
      </c>
      <c r="E358" s="3">
        <v>1</v>
      </c>
      <c r="F358" s="2" t="s">
        <v>875</v>
      </c>
      <c r="G358" s="3" t="s">
        <v>4</v>
      </c>
      <c r="H358" s="42" t="str">
        <f t="shared" si="159"/>
        <v>SI</v>
      </c>
      <c r="I358" s="4">
        <v>20121.64</v>
      </c>
      <c r="J358" s="4">
        <f t="shared" si="160"/>
        <v>20343.162642201838</v>
      </c>
      <c r="K358" s="4"/>
      <c r="L358" s="4" t="str">
        <f t="shared" si="172"/>
        <v>SI</v>
      </c>
      <c r="N358" s="51">
        <v>204</v>
      </c>
      <c r="O358" s="22" t="s">
        <v>875</v>
      </c>
      <c r="P358" s="23" t="s">
        <v>4</v>
      </c>
      <c r="Q358" s="23">
        <v>1</v>
      </c>
      <c r="R358" s="24">
        <f t="shared" si="161"/>
        <v>25210.084033613446</v>
      </c>
      <c r="S358" s="25">
        <v>30000</v>
      </c>
      <c r="T358" s="52">
        <f t="shared" si="162"/>
        <v>0.94058629879291422</v>
      </c>
      <c r="U358" s="40" t="str">
        <f t="shared" si="121"/>
        <v>SI</v>
      </c>
      <c r="V358" s="51">
        <v>204</v>
      </c>
      <c r="W358" s="26" t="s">
        <v>875</v>
      </c>
      <c r="X358" s="23" t="s">
        <v>4</v>
      </c>
      <c r="Y358" s="23">
        <v>1</v>
      </c>
      <c r="Z358" s="24">
        <f t="shared" si="163"/>
        <v>26453.781512605045</v>
      </c>
      <c r="AA358" s="25">
        <v>31480</v>
      </c>
      <c r="AB358" s="52">
        <f t="shared" si="164"/>
        <v>0.98698855620003134</v>
      </c>
      <c r="AC358" s="40" t="str">
        <f t="shared" si="124"/>
        <v>SI</v>
      </c>
      <c r="AD358" s="51">
        <v>204</v>
      </c>
      <c r="AE358" s="26" t="s">
        <v>875</v>
      </c>
      <c r="AF358" s="23" t="s">
        <v>4</v>
      </c>
      <c r="AG358" s="23">
        <v>1</v>
      </c>
      <c r="AH358" s="24">
        <f t="shared" si="165"/>
        <v>26802.521008403364</v>
      </c>
      <c r="AI358" s="25">
        <v>31895</v>
      </c>
      <c r="AJ358" s="40" t="str">
        <f t="shared" si="126"/>
        <v>SI</v>
      </c>
      <c r="AL358" s="53">
        <f t="shared" si="166"/>
        <v>25210.084033613446</v>
      </c>
      <c r="AM358" s="54">
        <f t="shared" si="167"/>
        <v>5088.4440336134467</v>
      </c>
      <c r="AO358" s="53">
        <f t="shared" si="168"/>
        <v>22776.623337907644</v>
      </c>
      <c r="AP358" s="53">
        <f t="shared" si="169"/>
        <v>22776.623337907644</v>
      </c>
      <c r="AQ358" s="55">
        <f t="shared" si="170"/>
        <v>4327.5584342024522</v>
      </c>
      <c r="AR358" s="53">
        <f t="shared" si="171"/>
        <v>27104.181772110096</v>
      </c>
      <c r="AT358" s="53"/>
      <c r="AU358" s="53"/>
      <c r="AV358" s="53"/>
      <c r="AW358" s="53"/>
    </row>
    <row r="359" spans="2:49" ht="46.5" customHeight="1" thickBot="1" x14ac:dyDescent="0.3">
      <c r="B359" s="49">
        <v>344</v>
      </c>
      <c r="C359" s="83" t="s">
        <v>876</v>
      </c>
      <c r="D359" s="3" t="s">
        <v>4</v>
      </c>
      <c r="E359" s="3">
        <v>1</v>
      </c>
      <c r="F359" s="2" t="s">
        <v>876</v>
      </c>
      <c r="G359" s="3" t="s">
        <v>4</v>
      </c>
      <c r="H359" s="42" t="str">
        <f t="shared" si="159"/>
        <v>SI</v>
      </c>
      <c r="I359" s="4">
        <v>26376.400000000001</v>
      </c>
      <c r="J359" s="4">
        <f t="shared" si="160"/>
        <v>26666.782385321105</v>
      </c>
      <c r="K359" s="4"/>
      <c r="L359" s="4" t="str">
        <f t="shared" si="172"/>
        <v>SI</v>
      </c>
      <c r="N359" s="51">
        <v>205</v>
      </c>
      <c r="O359" s="22" t="s">
        <v>876</v>
      </c>
      <c r="P359" s="23" t="s">
        <v>4</v>
      </c>
      <c r="Q359" s="23">
        <v>1</v>
      </c>
      <c r="R359" s="24">
        <f t="shared" si="161"/>
        <v>33612.60504201681</v>
      </c>
      <c r="S359" s="25">
        <v>39999</v>
      </c>
      <c r="T359" s="52">
        <f t="shared" si="162"/>
        <v>0.94059964726631395</v>
      </c>
      <c r="U359" s="40" t="str">
        <f t="shared" ref="U359:U396" si="173">IF(O359=C359,"SI","NO")</f>
        <v>SI</v>
      </c>
      <c r="V359" s="51">
        <v>205</v>
      </c>
      <c r="W359" s="26" t="s">
        <v>876</v>
      </c>
      <c r="X359" s="23" t="s">
        <v>4</v>
      </c>
      <c r="Y359" s="23">
        <v>1</v>
      </c>
      <c r="Z359" s="24">
        <f t="shared" si="163"/>
        <v>35270.588235294119</v>
      </c>
      <c r="AA359" s="25">
        <v>41972</v>
      </c>
      <c r="AB359" s="52">
        <f t="shared" si="164"/>
        <v>0.98699588477366251</v>
      </c>
      <c r="AC359" s="40" t="str">
        <f t="shared" ref="AC359:AC396" si="174">IF(W359=C359,"SI","NO")</f>
        <v>SI</v>
      </c>
      <c r="AD359" s="51">
        <v>205</v>
      </c>
      <c r="AE359" s="26" t="s">
        <v>876</v>
      </c>
      <c r="AF359" s="23" t="s">
        <v>4</v>
      </c>
      <c r="AG359" s="23">
        <v>1</v>
      </c>
      <c r="AH359" s="24">
        <f t="shared" si="165"/>
        <v>35735.294117647063</v>
      </c>
      <c r="AI359" s="25">
        <v>42525</v>
      </c>
      <c r="AJ359" s="40" t="str">
        <f t="shared" ref="AJ359:AJ396" si="175">IF(AE359=C359,"SI","NO")</f>
        <v>SI</v>
      </c>
      <c r="AL359" s="53">
        <f t="shared" si="166"/>
        <v>33612.60504201681</v>
      </c>
      <c r="AM359" s="54">
        <f t="shared" si="167"/>
        <v>7236.2050420168089</v>
      </c>
      <c r="AO359" s="53">
        <f t="shared" si="168"/>
        <v>30139.693713668959</v>
      </c>
      <c r="AP359" s="53">
        <f t="shared" si="169"/>
        <v>30139.693713668959</v>
      </c>
      <c r="AQ359" s="55">
        <f t="shared" si="170"/>
        <v>5726.5418055971022</v>
      </c>
      <c r="AR359" s="53">
        <f t="shared" si="171"/>
        <v>35866.235519266062</v>
      </c>
      <c r="AT359" s="53"/>
      <c r="AU359" s="53"/>
      <c r="AV359" s="53"/>
      <c r="AW359" s="53"/>
    </row>
    <row r="360" spans="2:49" ht="46.5" customHeight="1" thickBot="1" x14ac:dyDescent="0.3">
      <c r="B360" s="49">
        <v>345</v>
      </c>
      <c r="C360" s="83" t="s">
        <v>877</v>
      </c>
      <c r="D360" s="3" t="s">
        <v>4</v>
      </c>
      <c r="E360" s="3">
        <v>1</v>
      </c>
      <c r="F360" s="2" t="s">
        <v>877</v>
      </c>
      <c r="G360" s="3" t="s">
        <v>4</v>
      </c>
      <c r="H360" s="42" t="str">
        <f t="shared" si="159"/>
        <v>SI</v>
      </c>
      <c r="I360" s="4">
        <v>32630.22</v>
      </c>
      <c r="J360" s="4">
        <f t="shared" si="160"/>
        <v>32989.451779816518</v>
      </c>
      <c r="K360" s="4"/>
      <c r="L360" s="4" t="str">
        <f t="shared" si="172"/>
        <v>SI</v>
      </c>
      <c r="N360" s="51">
        <v>206</v>
      </c>
      <c r="O360" s="22" t="s">
        <v>877</v>
      </c>
      <c r="P360" s="23" t="s">
        <v>4</v>
      </c>
      <c r="Q360" s="23">
        <v>1</v>
      </c>
      <c r="R360" s="24">
        <f t="shared" si="161"/>
        <v>39615.966386554624</v>
      </c>
      <c r="S360" s="25">
        <v>47143</v>
      </c>
      <c r="T360" s="52">
        <f t="shared" si="162"/>
        <v>0.94060255387071035</v>
      </c>
      <c r="U360" s="40" t="str">
        <f t="shared" si="173"/>
        <v>SI</v>
      </c>
      <c r="V360" s="51">
        <v>206</v>
      </c>
      <c r="W360" s="26" t="s">
        <v>877</v>
      </c>
      <c r="X360" s="23" t="s">
        <v>4</v>
      </c>
      <c r="Y360" s="23">
        <v>1</v>
      </c>
      <c r="Z360" s="24">
        <f t="shared" si="163"/>
        <v>41569.747899159665</v>
      </c>
      <c r="AA360" s="25">
        <v>49468</v>
      </c>
      <c r="AB360" s="52">
        <f t="shared" si="164"/>
        <v>0.98699122106943338</v>
      </c>
      <c r="AC360" s="40" t="str">
        <f t="shared" si="174"/>
        <v>SI</v>
      </c>
      <c r="AD360" s="51">
        <v>206</v>
      </c>
      <c r="AE360" s="26" t="s">
        <v>877</v>
      </c>
      <c r="AF360" s="23" t="s">
        <v>4</v>
      </c>
      <c r="AG360" s="23">
        <v>1</v>
      </c>
      <c r="AH360" s="24">
        <f t="shared" si="165"/>
        <v>42117.647058823532</v>
      </c>
      <c r="AI360" s="25">
        <v>50120</v>
      </c>
      <c r="AJ360" s="40" t="str">
        <f t="shared" si="175"/>
        <v>SI</v>
      </c>
      <c r="AL360" s="53">
        <f t="shared" si="166"/>
        <v>39615.966386554624</v>
      </c>
      <c r="AM360" s="54">
        <f t="shared" si="167"/>
        <v>6985.7463865546233</v>
      </c>
      <c r="AO360" s="53">
        <f t="shared" si="168"/>
        <v>36302.709083185575</v>
      </c>
      <c r="AP360" s="53">
        <f t="shared" si="169"/>
        <v>36302.709083185575</v>
      </c>
      <c r="AQ360" s="55">
        <f t="shared" si="170"/>
        <v>6897.5147258052593</v>
      </c>
      <c r="AR360" s="53">
        <f t="shared" si="171"/>
        <v>43200.223808990835</v>
      </c>
      <c r="AT360" s="53"/>
      <c r="AU360" s="53"/>
      <c r="AV360" s="53"/>
      <c r="AW360" s="53"/>
    </row>
    <row r="361" spans="2:49" ht="46.5" customHeight="1" thickBot="1" x14ac:dyDescent="0.3">
      <c r="B361" s="82">
        <v>346</v>
      </c>
      <c r="C361" s="83" t="s">
        <v>878</v>
      </c>
      <c r="D361" s="3" t="s">
        <v>4</v>
      </c>
      <c r="E361" s="3">
        <v>1</v>
      </c>
      <c r="F361" s="2" t="s">
        <v>878</v>
      </c>
      <c r="G361" s="3" t="s">
        <v>4</v>
      </c>
      <c r="H361" s="42" t="str">
        <f t="shared" si="159"/>
        <v>SI</v>
      </c>
      <c r="I361" s="4">
        <v>46108.88</v>
      </c>
      <c r="J361" s="4">
        <f t="shared" si="160"/>
        <v>46616.500697247706</v>
      </c>
      <c r="K361" s="4"/>
      <c r="L361" s="4" t="str">
        <f t="shared" si="172"/>
        <v>SI</v>
      </c>
      <c r="N361" s="51">
        <v>207</v>
      </c>
      <c r="O361" s="22" t="s">
        <v>878</v>
      </c>
      <c r="P361" s="23" t="s">
        <v>4</v>
      </c>
      <c r="Q361" s="23">
        <v>1</v>
      </c>
      <c r="R361" s="24">
        <f t="shared" si="161"/>
        <v>56422.689075630253</v>
      </c>
      <c r="S361" s="25">
        <v>67143</v>
      </c>
      <c r="T361" s="52">
        <f t="shared" si="162"/>
        <v>0.9406152811633185</v>
      </c>
      <c r="U361" s="40" t="str">
        <f t="shared" si="173"/>
        <v>SI</v>
      </c>
      <c r="V361" s="51">
        <v>207</v>
      </c>
      <c r="W361" s="26" t="s">
        <v>878</v>
      </c>
      <c r="X361" s="23" t="s">
        <v>4</v>
      </c>
      <c r="Y361" s="23">
        <v>1</v>
      </c>
      <c r="Z361" s="24">
        <f t="shared" si="163"/>
        <v>59205.042016806728</v>
      </c>
      <c r="AA361" s="25">
        <v>70454</v>
      </c>
      <c r="AB361" s="52">
        <f t="shared" si="164"/>
        <v>0.98699952368944555</v>
      </c>
      <c r="AC361" s="40" t="str">
        <f t="shared" si="174"/>
        <v>SI</v>
      </c>
      <c r="AD361" s="51">
        <v>207</v>
      </c>
      <c r="AE361" s="26" t="s">
        <v>878</v>
      </c>
      <c r="AF361" s="23" t="s">
        <v>4</v>
      </c>
      <c r="AG361" s="23">
        <v>1</v>
      </c>
      <c r="AH361" s="24">
        <f t="shared" si="165"/>
        <v>59984.873949579836</v>
      </c>
      <c r="AI361" s="25">
        <v>71382</v>
      </c>
      <c r="AJ361" s="40" t="str">
        <f t="shared" si="175"/>
        <v>SI</v>
      </c>
      <c r="AL361" s="53">
        <f t="shared" si="166"/>
        <v>56422.689075630253</v>
      </c>
      <c r="AM361" s="54">
        <f t="shared" si="167"/>
        <v>10313.809075630255</v>
      </c>
      <c r="AO361" s="53">
        <f t="shared" si="168"/>
        <v>51519.594886438979</v>
      </c>
      <c r="AP361" s="53">
        <f t="shared" si="169"/>
        <v>51519.594886438979</v>
      </c>
      <c r="AQ361" s="55">
        <f t="shared" si="170"/>
        <v>9788.7230284234065</v>
      </c>
      <c r="AR361" s="53">
        <f t="shared" si="171"/>
        <v>61308.317914862389</v>
      </c>
      <c r="AT361" s="53"/>
      <c r="AU361" s="53"/>
      <c r="AV361" s="53"/>
      <c r="AW361" s="53"/>
    </row>
    <row r="362" spans="2:49" ht="46.5" customHeight="1" thickBot="1" x14ac:dyDescent="0.3">
      <c r="B362" s="49">
        <v>347</v>
      </c>
      <c r="C362" s="83" t="s">
        <v>879</v>
      </c>
      <c r="D362" s="3" t="s">
        <v>4</v>
      </c>
      <c r="E362" s="3">
        <v>1</v>
      </c>
      <c r="F362" s="2" t="s">
        <v>879</v>
      </c>
      <c r="G362" s="3" t="s">
        <v>4</v>
      </c>
      <c r="H362" s="42" t="str">
        <f t="shared" si="159"/>
        <v>SI</v>
      </c>
      <c r="I362" s="4">
        <v>68736.56</v>
      </c>
      <c r="J362" s="4">
        <f t="shared" si="160"/>
        <v>69493.292770642205</v>
      </c>
      <c r="K362" s="4"/>
      <c r="L362" s="4" t="str">
        <f t="shared" si="172"/>
        <v>SI</v>
      </c>
      <c r="N362" s="51">
        <v>208</v>
      </c>
      <c r="O362" s="22" t="s">
        <v>879</v>
      </c>
      <c r="P362" s="23" t="s">
        <v>4</v>
      </c>
      <c r="Q362" s="23">
        <v>1</v>
      </c>
      <c r="R362" s="24">
        <f t="shared" si="161"/>
        <v>82832.773109243702</v>
      </c>
      <c r="S362" s="25">
        <v>98571</v>
      </c>
      <c r="T362" s="52">
        <f t="shared" si="162"/>
        <v>0.94061682920777911</v>
      </c>
      <c r="U362" s="40" t="str">
        <f t="shared" si="173"/>
        <v>SI</v>
      </c>
      <c r="V362" s="51">
        <v>208</v>
      </c>
      <c r="W362" s="26" t="s">
        <v>879</v>
      </c>
      <c r="X362" s="23" t="s">
        <v>4</v>
      </c>
      <c r="Y362" s="23">
        <v>1</v>
      </c>
      <c r="Z362" s="24">
        <f t="shared" si="163"/>
        <v>86917.647058823539</v>
      </c>
      <c r="AA362" s="25">
        <v>103432</v>
      </c>
      <c r="AB362" s="52">
        <f t="shared" si="164"/>
        <v>0.98700307269500165</v>
      </c>
      <c r="AC362" s="40" t="str">
        <f t="shared" si="174"/>
        <v>SI</v>
      </c>
      <c r="AD362" s="51">
        <v>208</v>
      </c>
      <c r="AE362" s="26" t="s">
        <v>879</v>
      </c>
      <c r="AF362" s="23" t="s">
        <v>4</v>
      </c>
      <c r="AG362" s="23">
        <v>1</v>
      </c>
      <c r="AH362" s="24">
        <f t="shared" si="165"/>
        <v>88062.184873949591</v>
      </c>
      <c r="AI362" s="25">
        <v>104794</v>
      </c>
      <c r="AJ362" s="40" t="str">
        <f t="shared" si="175"/>
        <v>SI</v>
      </c>
      <c r="AL362" s="53">
        <f t="shared" si="166"/>
        <v>82832.773109243702</v>
      </c>
      <c r="AM362" s="54">
        <f t="shared" si="167"/>
        <v>14096.213109243705</v>
      </c>
      <c r="AO362" s="53">
        <f t="shared" si="168"/>
        <v>76163.032939942961</v>
      </c>
      <c r="AP362" s="53">
        <f t="shared" si="169"/>
        <v>76163.032939942961</v>
      </c>
      <c r="AQ362" s="55">
        <f t="shared" si="170"/>
        <v>14470.976258589162</v>
      </c>
      <c r="AR362" s="53">
        <f t="shared" si="171"/>
        <v>90634.00919853212</v>
      </c>
      <c r="AT362" s="53"/>
      <c r="AU362" s="53"/>
      <c r="AV362" s="53"/>
      <c r="AW362" s="53"/>
    </row>
    <row r="363" spans="2:49" ht="46.5" customHeight="1" thickBot="1" x14ac:dyDescent="0.3">
      <c r="B363" s="49">
        <v>348</v>
      </c>
      <c r="C363" s="83" t="s">
        <v>1052</v>
      </c>
      <c r="D363" s="3" t="s">
        <v>4</v>
      </c>
      <c r="E363" s="3">
        <v>1</v>
      </c>
      <c r="F363" s="2" t="s">
        <v>1052</v>
      </c>
      <c r="G363" s="3" t="s">
        <v>4</v>
      </c>
      <c r="H363" s="42" t="str">
        <f t="shared" si="159"/>
        <v>SI</v>
      </c>
      <c r="I363" s="4">
        <v>36738.019999999997</v>
      </c>
      <c r="J363" s="4">
        <f t="shared" ref="J363:J371" si="176">+I363*(143.26/141.7)</f>
        <v>37142.475266055044</v>
      </c>
      <c r="K363" s="4"/>
      <c r="L363" s="4" t="str">
        <f t="shared" si="172"/>
        <v>SI</v>
      </c>
      <c r="N363" s="51">
        <v>261</v>
      </c>
      <c r="O363" s="22" t="s">
        <v>1052</v>
      </c>
      <c r="P363" s="23" t="s">
        <v>4</v>
      </c>
      <c r="Q363" s="23">
        <v>1</v>
      </c>
      <c r="R363" s="24">
        <f>+S363/1.19</f>
        <v>52821.848739495799</v>
      </c>
      <c r="S363" s="25">
        <v>62858</v>
      </c>
      <c r="T363" s="52">
        <f>+(S363*100%)/AI363</f>
        <v>0.94060783814925109</v>
      </c>
      <c r="U363" s="40" t="str">
        <f t="shared" si="173"/>
        <v>SI</v>
      </c>
      <c r="V363" s="51">
        <v>261</v>
      </c>
      <c r="W363" s="26" t="s">
        <v>1052</v>
      </c>
      <c r="X363" s="23" t="s">
        <v>4</v>
      </c>
      <c r="Y363" s="23">
        <v>1</v>
      </c>
      <c r="Z363" s="24">
        <f>+AA363/1.19</f>
        <v>55426.89075630252</v>
      </c>
      <c r="AA363" s="25">
        <v>65958</v>
      </c>
      <c r="AB363" s="52">
        <f>+(AA363*100%)/AI363</f>
        <v>0.98699627396112355</v>
      </c>
      <c r="AC363" s="40" t="str">
        <f t="shared" si="174"/>
        <v>SI</v>
      </c>
      <c r="AD363" s="51">
        <v>261</v>
      </c>
      <c r="AE363" s="26" t="s">
        <v>1052</v>
      </c>
      <c r="AF363" s="23" t="s">
        <v>4</v>
      </c>
      <c r="AG363" s="23">
        <v>1</v>
      </c>
      <c r="AH363" s="24">
        <f>+AI363/1.19</f>
        <v>56157.142857142862</v>
      </c>
      <c r="AI363" s="25">
        <v>66827</v>
      </c>
      <c r="AJ363" s="40" t="str">
        <f t="shared" si="175"/>
        <v>SI</v>
      </c>
      <c r="AL363" s="53">
        <f>MIN(R363,Z363,AH363)</f>
        <v>52821.848739495799</v>
      </c>
      <c r="AM363" s="54">
        <f>+AL363-I363</f>
        <v>16083.828739495802</v>
      </c>
      <c r="AO363" s="53">
        <f>AVERAGE(AL363,J363)</f>
        <v>44982.162002775425</v>
      </c>
      <c r="AP363" s="53">
        <f>AO363</f>
        <v>44982.162002775425</v>
      </c>
      <c r="AQ363" s="55">
        <f>+AP363*19%</f>
        <v>8546.6107805273314</v>
      </c>
      <c r="AR363" s="53">
        <f>+AQ363+AP363</f>
        <v>53528.77278330276</v>
      </c>
      <c r="AT363" s="53"/>
      <c r="AU363" s="53"/>
      <c r="AV363" s="53"/>
      <c r="AW363" s="53"/>
    </row>
    <row r="364" spans="2:49" ht="46.5" customHeight="1" thickBot="1" x14ac:dyDescent="0.3">
      <c r="B364" s="82">
        <v>349</v>
      </c>
      <c r="C364" s="83" t="s">
        <v>1052</v>
      </c>
      <c r="D364" s="3" t="s">
        <v>4</v>
      </c>
      <c r="E364" s="3">
        <v>1</v>
      </c>
      <c r="F364" s="2" t="s">
        <v>1052</v>
      </c>
      <c r="G364" s="3" t="s">
        <v>4</v>
      </c>
      <c r="H364" s="42" t="str">
        <f t="shared" si="159"/>
        <v>SI</v>
      </c>
      <c r="I364" s="4">
        <v>36738.019999999997</v>
      </c>
      <c r="J364" s="4">
        <f t="shared" si="176"/>
        <v>37142.475266055044</v>
      </c>
      <c r="K364" s="4"/>
      <c r="L364" s="4" t="str">
        <f t="shared" si="172"/>
        <v>SI</v>
      </c>
      <c r="N364" s="51">
        <v>262</v>
      </c>
      <c r="O364" s="22" t="s">
        <v>1052</v>
      </c>
      <c r="P364" s="23" t="s">
        <v>4</v>
      </c>
      <c r="Q364" s="23">
        <v>1</v>
      </c>
      <c r="R364" s="24">
        <f>+S364/1.19</f>
        <v>52821.848739495799</v>
      </c>
      <c r="S364" s="25">
        <v>62858</v>
      </c>
      <c r="T364" s="52">
        <f>+(S364*100%)/AI364</f>
        <v>0.94060783814925109</v>
      </c>
      <c r="U364" s="40" t="str">
        <f t="shared" si="173"/>
        <v>SI</v>
      </c>
      <c r="V364" s="51">
        <v>262</v>
      </c>
      <c r="W364" s="26" t="s">
        <v>1052</v>
      </c>
      <c r="X364" s="23" t="s">
        <v>4</v>
      </c>
      <c r="Y364" s="23">
        <v>1</v>
      </c>
      <c r="Z364" s="24">
        <f>+AA364/1.19</f>
        <v>55426.89075630252</v>
      </c>
      <c r="AA364" s="25">
        <v>65958</v>
      </c>
      <c r="AB364" s="52">
        <f>+(AA364*100%)/AI364</f>
        <v>0.98699627396112355</v>
      </c>
      <c r="AC364" s="40" t="str">
        <f t="shared" si="174"/>
        <v>SI</v>
      </c>
      <c r="AD364" s="51">
        <v>262</v>
      </c>
      <c r="AE364" s="26" t="s">
        <v>1052</v>
      </c>
      <c r="AF364" s="23" t="s">
        <v>4</v>
      </c>
      <c r="AG364" s="23">
        <v>1</v>
      </c>
      <c r="AH364" s="24">
        <f>+AI364/1.19</f>
        <v>56157.142857142862</v>
      </c>
      <c r="AI364" s="25">
        <v>66827</v>
      </c>
      <c r="AJ364" s="40" t="str">
        <f t="shared" si="175"/>
        <v>SI</v>
      </c>
      <c r="AL364" s="53">
        <f>MIN(R364,Z364,AH364)</f>
        <v>52821.848739495799</v>
      </c>
      <c r="AM364" s="54">
        <f>+AL364-I364</f>
        <v>16083.828739495802</v>
      </c>
      <c r="AO364" s="53">
        <f>AVERAGE(AL364,J364)</f>
        <v>44982.162002775425</v>
      </c>
      <c r="AP364" s="53">
        <f>AO364</f>
        <v>44982.162002775425</v>
      </c>
      <c r="AQ364" s="55">
        <f>+AP364*19%</f>
        <v>8546.6107805273314</v>
      </c>
      <c r="AR364" s="53">
        <f>+AQ364+AP364</f>
        <v>53528.77278330276</v>
      </c>
      <c r="AT364" s="53"/>
      <c r="AU364" s="53"/>
      <c r="AV364" s="53"/>
      <c r="AW364" s="53"/>
    </row>
    <row r="365" spans="2:49" ht="46.5" customHeight="1" thickBot="1" x14ac:dyDescent="0.3">
      <c r="B365" s="49">
        <v>350</v>
      </c>
      <c r="C365" s="83" t="s">
        <v>23</v>
      </c>
      <c r="D365" s="3" t="s">
        <v>4</v>
      </c>
      <c r="E365" s="3">
        <v>1</v>
      </c>
      <c r="F365" s="2" t="s">
        <v>23</v>
      </c>
      <c r="G365" s="3" t="s">
        <v>4</v>
      </c>
      <c r="H365" s="42" t="str">
        <f t="shared" si="159"/>
        <v>SI</v>
      </c>
      <c r="I365" s="4">
        <v>294.22000000000003</v>
      </c>
      <c r="J365" s="4">
        <f t="shared" si="176"/>
        <v>297.4591192660551</v>
      </c>
      <c r="K365" s="4"/>
      <c r="L365" s="4" t="str">
        <f t="shared" si="172"/>
        <v>SI</v>
      </c>
      <c r="N365" s="51">
        <v>265</v>
      </c>
      <c r="O365" s="22" t="s">
        <v>23</v>
      </c>
      <c r="P365" s="23" t="s">
        <v>4</v>
      </c>
      <c r="Q365" s="23">
        <v>1</v>
      </c>
      <c r="R365" s="24">
        <f>+S365/1.19</f>
        <v>420.1680672268908</v>
      </c>
      <c r="S365" s="25">
        <v>500</v>
      </c>
      <c r="T365" s="52">
        <f>+(S365*100%)/AI365</f>
        <v>0.93984962406015038</v>
      </c>
      <c r="U365" s="40" t="str">
        <f t="shared" si="173"/>
        <v>SI</v>
      </c>
      <c r="V365" s="51">
        <v>265</v>
      </c>
      <c r="W365" s="26" t="s">
        <v>23</v>
      </c>
      <c r="X365" s="23" t="s">
        <v>4</v>
      </c>
      <c r="Y365" s="23">
        <v>1</v>
      </c>
      <c r="Z365" s="24">
        <f>+AA365/1.19</f>
        <v>441.1764705882353</v>
      </c>
      <c r="AA365" s="25">
        <v>525</v>
      </c>
      <c r="AB365" s="52">
        <f>+(AA365*100%)/AI365</f>
        <v>0.98684210526315785</v>
      </c>
      <c r="AC365" s="40" t="str">
        <f t="shared" si="174"/>
        <v>SI</v>
      </c>
      <c r="AD365" s="51">
        <v>265</v>
      </c>
      <c r="AE365" s="26" t="s">
        <v>23</v>
      </c>
      <c r="AF365" s="23" t="s">
        <v>4</v>
      </c>
      <c r="AG365" s="23">
        <v>1</v>
      </c>
      <c r="AH365" s="24">
        <f>+AI365/1.19</f>
        <v>447.05882352941177</v>
      </c>
      <c r="AI365" s="25">
        <v>532</v>
      </c>
      <c r="AJ365" s="40" t="str">
        <f t="shared" si="175"/>
        <v>SI</v>
      </c>
      <c r="AL365" s="53">
        <f>MIN(R365,Z365,AH365)</f>
        <v>420.1680672268908</v>
      </c>
      <c r="AM365" s="54">
        <f>+AL365-I365</f>
        <v>125.94806722689077</v>
      </c>
      <c r="AO365" s="53">
        <f>AVERAGE(AL365,J365)</f>
        <v>358.81359324647292</v>
      </c>
      <c r="AP365" s="53">
        <f>AO365</f>
        <v>358.81359324647292</v>
      </c>
      <c r="AQ365" s="55">
        <f>+AP365*19%</f>
        <v>68.17458271682986</v>
      </c>
      <c r="AR365" s="53">
        <f>+AQ365+AP365</f>
        <v>426.98817596330275</v>
      </c>
      <c r="AT365" s="53"/>
      <c r="AU365" s="53"/>
      <c r="AV365" s="53"/>
      <c r="AW365" s="53"/>
    </row>
    <row r="366" spans="2:49" ht="46.5" customHeight="1" thickBot="1" x14ac:dyDescent="0.3">
      <c r="B366" s="49">
        <v>351</v>
      </c>
      <c r="C366" s="83" t="s">
        <v>1058</v>
      </c>
      <c r="D366" s="3" t="s">
        <v>4</v>
      </c>
      <c r="E366" s="3">
        <v>1</v>
      </c>
      <c r="F366" s="2" t="s">
        <v>1058</v>
      </c>
      <c r="G366" s="3" t="s">
        <v>4</v>
      </c>
      <c r="H366" s="42" t="str">
        <f t="shared" si="159"/>
        <v>SI</v>
      </c>
      <c r="I366" s="4">
        <v>567291.88</v>
      </c>
      <c r="J366" s="4">
        <f t="shared" si="176"/>
        <v>573537.29519266065</v>
      </c>
      <c r="K366" s="4"/>
      <c r="L366" s="4" t="str">
        <f t="shared" si="172"/>
        <v>SI</v>
      </c>
      <c r="N366" s="51">
        <v>282</v>
      </c>
      <c r="O366" s="22" t="s">
        <v>1058</v>
      </c>
      <c r="P366" s="23" t="s">
        <v>4</v>
      </c>
      <c r="Q366" s="23">
        <v>1</v>
      </c>
      <c r="R366" s="24">
        <f>+S366/1.19</f>
        <v>660264.70588235301</v>
      </c>
      <c r="S366" s="25">
        <v>785715</v>
      </c>
      <c r="T366" s="52">
        <f>+(S366*100%)/AI366</f>
        <v>0.94061106828009255</v>
      </c>
      <c r="U366" s="40" t="str">
        <f t="shared" si="173"/>
        <v>SI</v>
      </c>
      <c r="V366" s="51">
        <v>282</v>
      </c>
      <c r="W366" s="26" t="s">
        <v>1058</v>
      </c>
      <c r="X366" s="23" t="s">
        <v>4</v>
      </c>
      <c r="Y366" s="23">
        <v>1</v>
      </c>
      <c r="Z366" s="24">
        <f>+AA366/1.19</f>
        <v>692827.73109243705</v>
      </c>
      <c r="AA366" s="25">
        <v>824465</v>
      </c>
      <c r="AB366" s="52">
        <f>+(AA366*100%)/AI366</f>
        <v>0.98700025379373757</v>
      </c>
      <c r="AC366" s="40" t="str">
        <f t="shared" si="174"/>
        <v>SI</v>
      </c>
      <c r="AD366" s="51">
        <v>282</v>
      </c>
      <c r="AE366" s="26" t="s">
        <v>1058</v>
      </c>
      <c r="AF366" s="23" t="s">
        <v>4</v>
      </c>
      <c r="AG366" s="23">
        <v>1</v>
      </c>
      <c r="AH366" s="24">
        <f>+AI366/1.19</f>
        <v>701952.9411764706</v>
      </c>
      <c r="AI366" s="25">
        <v>835324</v>
      </c>
      <c r="AJ366" s="40" t="str">
        <f t="shared" si="175"/>
        <v>SI</v>
      </c>
      <c r="AL366" s="53">
        <f>MIN(R366,Z366,AH366)</f>
        <v>660264.70588235301</v>
      </c>
      <c r="AM366" s="54">
        <f>+AL366-I366</f>
        <v>92972.825882353005</v>
      </c>
      <c r="AO366" s="53">
        <f>AVERAGE(AL366,J366)</f>
        <v>616901.00053750677</v>
      </c>
      <c r="AP366" s="53">
        <f>AO366</f>
        <v>616901.00053750677</v>
      </c>
      <c r="AQ366" s="55">
        <f>+AP366*19%</f>
        <v>117211.19010212629</v>
      </c>
      <c r="AR366" s="53">
        <f>+AQ366+AP366</f>
        <v>734112.1906396331</v>
      </c>
      <c r="AT366" s="53"/>
      <c r="AU366" s="53"/>
      <c r="AV366" s="53"/>
      <c r="AW366" s="53"/>
    </row>
    <row r="367" spans="2:49" ht="46.5" customHeight="1" thickBot="1" x14ac:dyDescent="0.3">
      <c r="B367" s="82">
        <v>352</v>
      </c>
      <c r="C367" s="83" t="s">
        <v>1072</v>
      </c>
      <c r="D367" s="3" t="s">
        <v>4</v>
      </c>
      <c r="E367" s="3">
        <v>1</v>
      </c>
      <c r="F367" s="2" t="s">
        <v>1072</v>
      </c>
      <c r="G367" s="3" t="s">
        <v>4</v>
      </c>
      <c r="H367" s="42" t="str">
        <f t="shared" si="159"/>
        <v>SI</v>
      </c>
      <c r="I367" s="4">
        <v>253690.96</v>
      </c>
      <c r="J367" s="4">
        <f t="shared" si="176"/>
        <v>256483.88800000001</v>
      </c>
      <c r="K367" s="4"/>
      <c r="L367" s="4" t="str">
        <f t="shared" si="172"/>
        <v>SI</v>
      </c>
      <c r="N367" s="51">
        <v>296</v>
      </c>
      <c r="O367" s="22" t="s">
        <v>1072</v>
      </c>
      <c r="P367" s="23" t="s">
        <v>4</v>
      </c>
      <c r="Q367" s="23">
        <v>1</v>
      </c>
      <c r="R367" s="24">
        <f t="shared" ref="R367:R388" si="177">+S367/1.19</f>
        <v>1002401.680672269</v>
      </c>
      <c r="S367" s="25">
        <v>1192858</v>
      </c>
      <c r="T367" s="52">
        <f t="shared" ref="T367:T388" si="178">+(S367*100%)/AI367</f>
        <v>0.94061141500410428</v>
      </c>
      <c r="U367" s="40" t="str">
        <f t="shared" si="173"/>
        <v>SI</v>
      </c>
      <c r="V367" s="51">
        <v>296</v>
      </c>
      <c r="W367" s="26" t="s">
        <v>1072</v>
      </c>
      <c r="X367" s="23" t="s">
        <v>4</v>
      </c>
      <c r="Y367" s="23">
        <v>1</v>
      </c>
      <c r="Z367" s="24">
        <f t="shared" ref="Z367:Z388" si="179">+AA367/1.19</f>
        <v>1051837.8151260505</v>
      </c>
      <c r="AA367" s="25">
        <v>1251687</v>
      </c>
      <c r="AB367" s="52">
        <f t="shared" ref="AB367:AB388" si="180">+(AA367*100%)/AI367</f>
        <v>0.98700019634545133</v>
      </c>
      <c r="AC367" s="40" t="str">
        <f t="shared" si="174"/>
        <v>SI</v>
      </c>
      <c r="AD367" s="51">
        <v>296</v>
      </c>
      <c r="AE367" s="26" t="s">
        <v>1072</v>
      </c>
      <c r="AF367" s="23" t="s">
        <v>4</v>
      </c>
      <c r="AG367" s="23">
        <v>1</v>
      </c>
      <c r="AH367" s="24">
        <f t="shared" ref="AH367:AH388" si="181">+AI367/1.19</f>
        <v>1065691.5966386555</v>
      </c>
      <c r="AI367" s="25">
        <v>1268173</v>
      </c>
      <c r="AJ367" s="40" t="str">
        <f t="shared" si="175"/>
        <v>SI</v>
      </c>
      <c r="AL367" s="53">
        <f t="shared" ref="AL367:AL388" si="182">MIN(R367,Z367,AH367)</f>
        <v>1002401.680672269</v>
      </c>
      <c r="AM367" s="54">
        <f t="shared" ref="AM367:AM388" si="183">+AL367-I367</f>
        <v>748710.720672269</v>
      </c>
      <c r="AN367" s="40" t="s">
        <v>1105</v>
      </c>
      <c r="AO367" s="53">
        <f t="shared" ref="AO367:AO388" si="184">AVERAGE(AL367,J367)</f>
        <v>629442.78433613444</v>
      </c>
      <c r="AP367" s="54">
        <f>J367</f>
        <v>256483.88800000001</v>
      </c>
      <c r="AQ367" s="55">
        <f t="shared" ref="AQ367:AQ388" si="185">+AP367*19%</f>
        <v>48731.938719999998</v>
      </c>
      <c r="AR367" s="53">
        <f t="shared" ref="AR367:AR388" si="186">+AQ367+AP367</f>
        <v>305215.82672000001</v>
      </c>
      <c r="AT367" s="54"/>
      <c r="AU367" s="54"/>
      <c r="AV367" s="54"/>
      <c r="AW367" s="54"/>
    </row>
    <row r="368" spans="2:49" ht="46.5" customHeight="1" thickBot="1" x14ac:dyDescent="0.3">
      <c r="B368" s="49">
        <v>353</v>
      </c>
      <c r="C368" s="83" t="s">
        <v>1073</v>
      </c>
      <c r="D368" s="3" t="s">
        <v>4</v>
      </c>
      <c r="E368" s="3">
        <v>1</v>
      </c>
      <c r="F368" s="2" t="s">
        <v>1074</v>
      </c>
      <c r="G368" s="3" t="s">
        <v>4</v>
      </c>
      <c r="H368" s="42" t="str">
        <f t="shared" si="159"/>
        <v>SI</v>
      </c>
      <c r="I368" s="4">
        <v>364164.46</v>
      </c>
      <c r="J368" s="4">
        <f t="shared" si="176"/>
        <v>368173.61001834867</v>
      </c>
      <c r="K368" s="4" t="s">
        <v>171</v>
      </c>
      <c r="L368" s="4" t="str">
        <f t="shared" si="172"/>
        <v>OJO</v>
      </c>
      <c r="N368" s="51">
        <v>297</v>
      </c>
      <c r="O368" s="22" t="s">
        <v>1073</v>
      </c>
      <c r="P368" s="23" t="s">
        <v>4</v>
      </c>
      <c r="Q368" s="23">
        <v>1</v>
      </c>
      <c r="R368" s="24">
        <f t="shared" si="177"/>
        <v>960384.03361344547</v>
      </c>
      <c r="S368" s="25">
        <v>1142857</v>
      </c>
      <c r="T368" s="52">
        <f t="shared" si="178"/>
        <v>0.94061143278066528</v>
      </c>
      <c r="U368" s="40" t="str">
        <f t="shared" si="173"/>
        <v>SI</v>
      </c>
      <c r="V368" s="51">
        <v>297</v>
      </c>
      <c r="W368" s="26" t="s">
        <v>1073</v>
      </c>
      <c r="X368" s="23" t="s">
        <v>4</v>
      </c>
      <c r="Y368" s="23">
        <v>1</v>
      </c>
      <c r="Z368" s="24">
        <f t="shared" si="179"/>
        <v>1007747.8991596639</v>
      </c>
      <c r="AA368" s="25">
        <v>1199220</v>
      </c>
      <c r="AB368" s="52">
        <f t="shared" si="180"/>
        <v>0.9870001604918458</v>
      </c>
      <c r="AC368" s="40" t="str">
        <f t="shared" si="174"/>
        <v>SI</v>
      </c>
      <c r="AD368" s="51">
        <v>297</v>
      </c>
      <c r="AE368" s="26" t="s">
        <v>1073</v>
      </c>
      <c r="AF368" s="23" t="s">
        <v>4</v>
      </c>
      <c r="AG368" s="23">
        <v>1</v>
      </c>
      <c r="AH368" s="24">
        <f t="shared" si="181"/>
        <v>1021021.0084033614</v>
      </c>
      <c r="AI368" s="25">
        <v>1215015</v>
      </c>
      <c r="AJ368" s="40" t="str">
        <f t="shared" si="175"/>
        <v>SI</v>
      </c>
      <c r="AL368" s="53">
        <f t="shared" si="182"/>
        <v>960384.03361344547</v>
      </c>
      <c r="AM368" s="54">
        <f t="shared" si="183"/>
        <v>596219.57361344551</v>
      </c>
      <c r="AN368" s="40" t="s">
        <v>1105</v>
      </c>
      <c r="AO368" s="53">
        <f t="shared" si="184"/>
        <v>664278.82181589701</v>
      </c>
      <c r="AP368" s="54">
        <f>J368</f>
        <v>368173.61001834867</v>
      </c>
      <c r="AQ368" s="55">
        <f t="shared" si="185"/>
        <v>69952.985903486246</v>
      </c>
      <c r="AR368" s="53">
        <f t="shared" si="186"/>
        <v>438126.59592183493</v>
      </c>
      <c r="AT368" s="54"/>
      <c r="AU368" s="54"/>
      <c r="AV368" s="54"/>
      <c r="AW368" s="54"/>
    </row>
    <row r="369" spans="2:49" ht="46.5" customHeight="1" thickBot="1" x14ac:dyDescent="0.3">
      <c r="B369" s="49">
        <v>354</v>
      </c>
      <c r="C369" s="83" t="s">
        <v>1075</v>
      </c>
      <c r="D369" s="3" t="s">
        <v>4</v>
      </c>
      <c r="E369" s="3">
        <v>1</v>
      </c>
      <c r="F369" s="2" t="s">
        <v>1076</v>
      </c>
      <c r="G369" s="3" t="s">
        <v>4</v>
      </c>
      <c r="H369" s="42" t="str">
        <f t="shared" si="159"/>
        <v>SI</v>
      </c>
      <c r="I369" s="4">
        <v>201174.1</v>
      </c>
      <c r="J369" s="4">
        <f t="shared" si="176"/>
        <v>203388.86073394498</v>
      </c>
      <c r="K369" s="4" t="s">
        <v>171</v>
      </c>
      <c r="L369" s="4" t="str">
        <f t="shared" si="172"/>
        <v>OJO</v>
      </c>
      <c r="N369" s="51">
        <v>298</v>
      </c>
      <c r="O369" s="22" t="s">
        <v>1075</v>
      </c>
      <c r="P369" s="23" t="s">
        <v>4</v>
      </c>
      <c r="Q369" s="23">
        <v>1</v>
      </c>
      <c r="R369" s="24">
        <f t="shared" si="177"/>
        <v>240095.79831932773</v>
      </c>
      <c r="S369" s="25">
        <v>285714</v>
      </c>
      <c r="T369" s="52">
        <f t="shared" si="178"/>
        <v>0.94060983559064237</v>
      </c>
      <c r="U369" s="40" t="str">
        <f t="shared" si="173"/>
        <v>SI</v>
      </c>
      <c r="V369" s="51">
        <v>298</v>
      </c>
      <c r="W369" s="26" t="s">
        <v>1075</v>
      </c>
      <c r="X369" s="23" t="s">
        <v>4</v>
      </c>
      <c r="Y369" s="23">
        <v>1</v>
      </c>
      <c r="Z369" s="24">
        <f t="shared" si="179"/>
        <v>251936.97478991598</v>
      </c>
      <c r="AA369" s="25">
        <v>299805</v>
      </c>
      <c r="AB369" s="52">
        <f t="shared" si="180"/>
        <v>0.98699934815673207</v>
      </c>
      <c r="AC369" s="40" t="str">
        <f t="shared" si="174"/>
        <v>SI</v>
      </c>
      <c r="AD369" s="51">
        <v>298</v>
      </c>
      <c r="AE369" s="26" t="s">
        <v>1075</v>
      </c>
      <c r="AF369" s="23" t="s">
        <v>4</v>
      </c>
      <c r="AG369" s="23">
        <v>1</v>
      </c>
      <c r="AH369" s="24">
        <f t="shared" si="181"/>
        <v>255255.46218487396</v>
      </c>
      <c r="AI369" s="25">
        <v>303754</v>
      </c>
      <c r="AJ369" s="40" t="str">
        <f t="shared" si="175"/>
        <v>SI</v>
      </c>
      <c r="AL369" s="53">
        <f t="shared" si="182"/>
        <v>240095.79831932773</v>
      </c>
      <c r="AM369" s="54">
        <f t="shared" si="183"/>
        <v>38921.698319327726</v>
      </c>
      <c r="AO369" s="53">
        <f t="shared" si="184"/>
        <v>221742.32952663634</v>
      </c>
      <c r="AP369" s="53">
        <f t="shared" ref="AP369:AP388" si="187">AO369</f>
        <v>221742.32952663634</v>
      </c>
      <c r="AQ369" s="55">
        <f t="shared" si="185"/>
        <v>42131.042610060904</v>
      </c>
      <c r="AR369" s="53">
        <f t="shared" si="186"/>
        <v>263873.37213669723</v>
      </c>
      <c r="AT369" s="53"/>
      <c r="AU369" s="53"/>
      <c r="AV369" s="53"/>
      <c r="AW369" s="53"/>
    </row>
    <row r="370" spans="2:49" ht="46.5" customHeight="1" thickBot="1" x14ac:dyDescent="0.3">
      <c r="B370" s="82">
        <v>355</v>
      </c>
      <c r="C370" s="83" t="s">
        <v>1077</v>
      </c>
      <c r="D370" s="3" t="s">
        <v>4</v>
      </c>
      <c r="E370" s="3">
        <v>1</v>
      </c>
      <c r="F370" s="2" t="s">
        <v>1077</v>
      </c>
      <c r="G370" s="3" t="s">
        <v>4</v>
      </c>
      <c r="H370" s="42" t="str">
        <f t="shared" si="159"/>
        <v>SI</v>
      </c>
      <c r="I370" s="4">
        <v>251492.3</v>
      </c>
      <c r="J370" s="4">
        <f t="shared" si="176"/>
        <v>254261.02256880736</v>
      </c>
      <c r="K370" s="4"/>
      <c r="L370" s="4" t="str">
        <f t="shared" si="172"/>
        <v>SI</v>
      </c>
      <c r="N370" s="51">
        <v>299</v>
      </c>
      <c r="O370" s="22" t="s">
        <v>1077</v>
      </c>
      <c r="P370" s="23" t="s">
        <v>4</v>
      </c>
      <c r="Q370" s="23">
        <v>1</v>
      </c>
      <c r="R370" s="24">
        <f t="shared" si="177"/>
        <v>294116.80672268907</v>
      </c>
      <c r="S370" s="25">
        <v>349999</v>
      </c>
      <c r="T370" s="52">
        <f t="shared" si="178"/>
        <v>0.94061225970647444</v>
      </c>
      <c r="U370" s="40" t="str">
        <f t="shared" si="173"/>
        <v>SI</v>
      </c>
      <c r="V370" s="51">
        <v>299</v>
      </c>
      <c r="W370" s="26" t="s">
        <v>1077</v>
      </c>
      <c r="X370" s="23" t="s">
        <v>4</v>
      </c>
      <c r="Y370" s="23">
        <v>1</v>
      </c>
      <c r="Z370" s="24">
        <f t="shared" si="179"/>
        <v>308621.84873949579</v>
      </c>
      <c r="AA370" s="25">
        <v>367260</v>
      </c>
      <c r="AB370" s="52">
        <f t="shared" si="180"/>
        <v>0.98700070143000351</v>
      </c>
      <c r="AC370" s="40" t="str">
        <f t="shared" si="174"/>
        <v>SI</v>
      </c>
      <c r="AD370" s="51">
        <v>299</v>
      </c>
      <c r="AE370" s="26" t="s">
        <v>1077</v>
      </c>
      <c r="AF370" s="23" t="s">
        <v>4</v>
      </c>
      <c r="AG370" s="23">
        <v>1</v>
      </c>
      <c r="AH370" s="24">
        <f t="shared" si="181"/>
        <v>312686.55462184874</v>
      </c>
      <c r="AI370" s="25">
        <v>372097</v>
      </c>
      <c r="AJ370" s="40" t="str">
        <f t="shared" si="175"/>
        <v>SI</v>
      </c>
      <c r="AL370" s="53">
        <f t="shared" si="182"/>
        <v>294116.80672268907</v>
      </c>
      <c r="AM370" s="54">
        <f t="shared" si="183"/>
        <v>42624.506722689082</v>
      </c>
      <c r="AO370" s="53">
        <f t="shared" si="184"/>
        <v>274188.91464574821</v>
      </c>
      <c r="AP370" s="53">
        <f t="shared" si="187"/>
        <v>274188.91464574821</v>
      </c>
      <c r="AQ370" s="55">
        <f t="shared" si="185"/>
        <v>52095.893782692161</v>
      </c>
      <c r="AR370" s="53">
        <f t="shared" si="186"/>
        <v>326284.80842844036</v>
      </c>
      <c r="AT370" s="53"/>
      <c r="AU370" s="53"/>
      <c r="AV370" s="53"/>
      <c r="AW370" s="53"/>
    </row>
    <row r="371" spans="2:49" ht="46.5" customHeight="1" thickBot="1" x14ac:dyDescent="0.3">
      <c r="B371" s="49">
        <v>356</v>
      </c>
      <c r="C371" s="83" t="s">
        <v>882</v>
      </c>
      <c r="D371" s="3" t="s">
        <v>4</v>
      </c>
      <c r="E371" s="3">
        <v>1</v>
      </c>
      <c r="F371" s="2" t="s">
        <v>883</v>
      </c>
      <c r="G371" s="3" t="s">
        <v>4</v>
      </c>
      <c r="H371" s="42" t="str">
        <f t="shared" si="159"/>
        <v>SI</v>
      </c>
      <c r="I371" s="4">
        <v>36879.019999999997</v>
      </c>
      <c r="J371" s="4">
        <f t="shared" si="176"/>
        <v>37285.027559633025</v>
      </c>
      <c r="K371" s="4" t="s">
        <v>171</v>
      </c>
      <c r="L371" s="4" t="str">
        <f t="shared" si="172"/>
        <v>OJO</v>
      </c>
      <c r="N371" s="51">
        <v>304</v>
      </c>
      <c r="O371" s="22" t="s">
        <v>882</v>
      </c>
      <c r="P371" s="23" t="s">
        <v>4</v>
      </c>
      <c r="Q371" s="23">
        <v>1</v>
      </c>
      <c r="R371" s="24">
        <f t="shared" si="177"/>
        <v>42016.806722689078</v>
      </c>
      <c r="S371" s="25">
        <v>50000</v>
      </c>
      <c r="T371" s="52">
        <f t="shared" si="178"/>
        <v>0.94060989145361851</v>
      </c>
      <c r="U371" s="40" t="str">
        <f t="shared" si="173"/>
        <v>SI</v>
      </c>
      <c r="V371" s="51">
        <v>304</v>
      </c>
      <c r="W371" s="26" t="s">
        <v>882</v>
      </c>
      <c r="X371" s="23" t="s">
        <v>4</v>
      </c>
      <c r="Y371" s="23">
        <v>1</v>
      </c>
      <c r="Z371" s="24">
        <f t="shared" si="179"/>
        <v>44089.075630252104</v>
      </c>
      <c r="AA371" s="25">
        <v>52466</v>
      </c>
      <c r="AB371" s="52">
        <f t="shared" si="180"/>
        <v>0.98700077130011099</v>
      </c>
      <c r="AC371" s="40" t="str">
        <f t="shared" si="174"/>
        <v>SI</v>
      </c>
      <c r="AD371" s="51">
        <v>304</v>
      </c>
      <c r="AE371" s="26" t="s">
        <v>882</v>
      </c>
      <c r="AF371" s="23" t="s">
        <v>4</v>
      </c>
      <c r="AG371" s="23">
        <v>1</v>
      </c>
      <c r="AH371" s="24">
        <f t="shared" si="181"/>
        <v>44669.747899159665</v>
      </c>
      <c r="AI371" s="25">
        <v>53157</v>
      </c>
      <c r="AJ371" s="40" t="str">
        <f t="shared" si="175"/>
        <v>SI</v>
      </c>
      <c r="AL371" s="53">
        <f t="shared" si="182"/>
        <v>42016.806722689078</v>
      </c>
      <c r="AM371" s="54">
        <f t="shared" si="183"/>
        <v>5137.7867226890812</v>
      </c>
      <c r="AO371" s="53">
        <f t="shared" si="184"/>
        <v>39650.917141161051</v>
      </c>
      <c r="AP371" s="53">
        <f t="shared" si="187"/>
        <v>39650.917141161051</v>
      </c>
      <c r="AQ371" s="55">
        <f t="shared" si="185"/>
        <v>7533.6742568206</v>
      </c>
      <c r="AR371" s="53">
        <f t="shared" si="186"/>
        <v>47184.591397981654</v>
      </c>
      <c r="AT371" s="53"/>
      <c r="AU371" s="53"/>
      <c r="AV371" s="53"/>
      <c r="AW371" s="53"/>
    </row>
    <row r="372" spans="2:49" ht="46.5" customHeight="1" thickBot="1" x14ac:dyDescent="0.3">
      <c r="B372" s="49">
        <v>357</v>
      </c>
      <c r="C372" s="83" t="s">
        <v>16</v>
      </c>
      <c r="D372" s="3" t="s">
        <v>4</v>
      </c>
      <c r="E372" s="3">
        <v>1</v>
      </c>
      <c r="F372" s="2" t="s">
        <v>16</v>
      </c>
      <c r="G372" s="3" t="s">
        <v>4</v>
      </c>
      <c r="H372" s="42" t="str">
        <f t="shared" si="159"/>
        <v>SI</v>
      </c>
      <c r="I372" s="4">
        <v>1919.48</v>
      </c>
      <c r="J372" s="4">
        <f>+I372*(143.26/141.7)</f>
        <v>1940.6118899082571</v>
      </c>
      <c r="K372" s="4"/>
      <c r="L372" s="4" t="str">
        <f t="shared" ref="L372:L402" si="188">IF(F372=C372,"SI","OJO")</f>
        <v>SI</v>
      </c>
      <c r="N372" s="23">
        <v>3</v>
      </c>
      <c r="O372" s="22" t="s">
        <v>16</v>
      </c>
      <c r="P372" s="23" t="s">
        <v>4</v>
      </c>
      <c r="Q372" s="23">
        <v>1</v>
      </c>
      <c r="R372" s="24">
        <f t="shared" si="177"/>
        <v>1801.6806722689078</v>
      </c>
      <c r="S372" s="25">
        <v>2144</v>
      </c>
      <c r="T372" s="52">
        <f t="shared" si="178"/>
        <v>0.94035087719298249</v>
      </c>
      <c r="U372" s="40" t="str">
        <f t="shared" si="173"/>
        <v>SI</v>
      </c>
      <c r="V372" s="23">
        <v>3</v>
      </c>
      <c r="W372" s="26" t="s">
        <v>16</v>
      </c>
      <c r="X372" s="23" t="s">
        <v>4</v>
      </c>
      <c r="Y372" s="23">
        <v>1</v>
      </c>
      <c r="Z372" s="24">
        <f t="shared" si="179"/>
        <v>1890.7563025210086</v>
      </c>
      <c r="AA372" s="25">
        <v>2250</v>
      </c>
      <c r="AB372" s="52">
        <f t="shared" si="180"/>
        <v>0.98684210526315785</v>
      </c>
      <c r="AC372" s="40" t="str">
        <f t="shared" si="174"/>
        <v>SI</v>
      </c>
      <c r="AD372" s="23">
        <v>3</v>
      </c>
      <c r="AE372" s="26" t="s">
        <v>16</v>
      </c>
      <c r="AF372" s="23" t="s">
        <v>4</v>
      </c>
      <c r="AG372" s="23">
        <v>1</v>
      </c>
      <c r="AH372" s="24">
        <f t="shared" si="181"/>
        <v>1915.966386554622</v>
      </c>
      <c r="AI372" s="25">
        <v>2280</v>
      </c>
      <c r="AJ372" s="40" t="str">
        <f t="shared" si="175"/>
        <v>SI</v>
      </c>
      <c r="AL372" s="53">
        <f t="shared" si="182"/>
        <v>1801.6806722689078</v>
      </c>
      <c r="AM372" s="54">
        <f t="shared" si="183"/>
        <v>-117.79932773109226</v>
      </c>
      <c r="AO372" s="53">
        <f t="shared" si="184"/>
        <v>1871.1462810885823</v>
      </c>
      <c r="AP372" s="53">
        <f t="shared" si="187"/>
        <v>1871.1462810885823</v>
      </c>
      <c r="AQ372" s="55">
        <f t="shared" si="185"/>
        <v>355.51779340683066</v>
      </c>
      <c r="AR372" s="53">
        <f t="shared" si="186"/>
        <v>2226.6640744954129</v>
      </c>
      <c r="AT372" s="53"/>
      <c r="AU372" s="53"/>
      <c r="AV372" s="53"/>
      <c r="AW372" s="53"/>
    </row>
    <row r="373" spans="2:49" ht="46.5" customHeight="1" thickBot="1" x14ac:dyDescent="0.3">
      <c r="B373" s="82">
        <v>358</v>
      </c>
      <c r="C373" s="83" t="s">
        <v>21</v>
      </c>
      <c r="D373" s="3" t="s">
        <v>4</v>
      </c>
      <c r="E373" s="3">
        <v>1</v>
      </c>
      <c r="F373" s="2" t="s">
        <v>21</v>
      </c>
      <c r="G373" s="3" t="s">
        <v>4</v>
      </c>
      <c r="H373" s="42" t="str">
        <f t="shared" si="159"/>
        <v>SI</v>
      </c>
      <c r="I373" s="4">
        <v>2058.6</v>
      </c>
      <c r="J373" s="4">
        <f t="shared" ref="J373:J378" si="189">+I373*(143.26/141.7)</f>
        <v>2081.2634862385321</v>
      </c>
      <c r="K373" s="4"/>
      <c r="L373" s="4" t="str">
        <f t="shared" si="188"/>
        <v>SI</v>
      </c>
      <c r="N373" s="23">
        <v>8</v>
      </c>
      <c r="O373" s="22" t="s">
        <v>21</v>
      </c>
      <c r="P373" s="23" t="s">
        <v>4</v>
      </c>
      <c r="Q373" s="23">
        <v>1</v>
      </c>
      <c r="R373" s="24">
        <f t="shared" si="177"/>
        <v>2521.8487394957983</v>
      </c>
      <c r="S373" s="25">
        <v>3001</v>
      </c>
      <c r="T373" s="52">
        <f t="shared" si="178"/>
        <v>0.9407523510971787</v>
      </c>
      <c r="U373" s="40" t="str">
        <f t="shared" si="173"/>
        <v>SI</v>
      </c>
      <c r="V373" s="23">
        <v>8</v>
      </c>
      <c r="W373" s="26" t="s">
        <v>21</v>
      </c>
      <c r="X373" s="23" t="s">
        <v>4</v>
      </c>
      <c r="Y373" s="23">
        <v>1</v>
      </c>
      <c r="Z373" s="24">
        <f t="shared" si="179"/>
        <v>2646.2184873949582</v>
      </c>
      <c r="AA373" s="25">
        <v>3149</v>
      </c>
      <c r="AB373" s="52">
        <f t="shared" si="180"/>
        <v>0.98714733542319755</v>
      </c>
      <c r="AC373" s="40" t="str">
        <f t="shared" si="174"/>
        <v>SI</v>
      </c>
      <c r="AD373" s="23">
        <v>8</v>
      </c>
      <c r="AE373" s="26" t="s">
        <v>21</v>
      </c>
      <c r="AF373" s="23" t="s">
        <v>4</v>
      </c>
      <c r="AG373" s="23">
        <v>1</v>
      </c>
      <c r="AH373" s="24">
        <f t="shared" si="181"/>
        <v>2680.6722689075632</v>
      </c>
      <c r="AI373" s="25">
        <v>3190</v>
      </c>
      <c r="AJ373" s="40" t="str">
        <f t="shared" si="175"/>
        <v>SI</v>
      </c>
      <c r="AL373" s="53">
        <f t="shared" si="182"/>
        <v>2521.8487394957983</v>
      </c>
      <c r="AM373" s="54">
        <f t="shared" si="183"/>
        <v>463.24873949579842</v>
      </c>
      <c r="AO373" s="53">
        <f t="shared" si="184"/>
        <v>2301.5561128671652</v>
      </c>
      <c r="AP373" s="53">
        <f t="shared" si="187"/>
        <v>2301.5561128671652</v>
      </c>
      <c r="AQ373" s="55">
        <f t="shared" si="185"/>
        <v>437.29566144476138</v>
      </c>
      <c r="AR373" s="53">
        <f t="shared" si="186"/>
        <v>2738.8517743119264</v>
      </c>
      <c r="AT373" s="53"/>
      <c r="AU373" s="53"/>
      <c r="AV373" s="53"/>
      <c r="AW373" s="53"/>
    </row>
    <row r="374" spans="2:49" ht="46.5" customHeight="1" thickBot="1" x14ac:dyDescent="0.3">
      <c r="B374" s="49">
        <v>359</v>
      </c>
      <c r="C374" s="83" t="s">
        <v>29</v>
      </c>
      <c r="D374" s="3" t="s">
        <v>30</v>
      </c>
      <c r="E374" s="3">
        <v>1</v>
      </c>
      <c r="F374" s="2" t="s">
        <v>29</v>
      </c>
      <c r="G374" s="3" t="s">
        <v>30</v>
      </c>
      <c r="H374" s="42" t="str">
        <f t="shared" si="159"/>
        <v>SI</v>
      </c>
      <c r="I374" s="4">
        <v>5376.8</v>
      </c>
      <c r="J374" s="4">
        <f t="shared" si="189"/>
        <v>5435.9941284403676</v>
      </c>
      <c r="K374" s="4"/>
      <c r="L374" s="4" t="str">
        <f t="shared" si="188"/>
        <v>SI</v>
      </c>
      <c r="N374" s="23">
        <v>16</v>
      </c>
      <c r="O374" s="22" t="s">
        <v>29</v>
      </c>
      <c r="P374" s="23" t="s">
        <v>30</v>
      </c>
      <c r="Q374" s="23">
        <v>1</v>
      </c>
      <c r="R374" s="24">
        <f t="shared" si="177"/>
        <v>71488.23529411765</v>
      </c>
      <c r="S374" s="25">
        <v>85071</v>
      </c>
      <c r="T374" s="52">
        <f t="shared" si="178"/>
        <v>0.94060347401125566</v>
      </c>
      <c r="U374" s="40" t="str">
        <f t="shared" si="173"/>
        <v>SI</v>
      </c>
      <c r="V374" s="23">
        <v>16</v>
      </c>
      <c r="W374" s="26" t="s">
        <v>29</v>
      </c>
      <c r="X374" s="23" t="s">
        <v>30</v>
      </c>
      <c r="Y374" s="23">
        <v>1</v>
      </c>
      <c r="Z374" s="24">
        <f t="shared" si="179"/>
        <v>75014.285714285725</v>
      </c>
      <c r="AA374" s="25">
        <v>89267</v>
      </c>
      <c r="AB374" s="52">
        <f t="shared" si="180"/>
        <v>0.98699733533827938</v>
      </c>
      <c r="AC374" s="40" t="str">
        <f t="shared" si="174"/>
        <v>SI</v>
      </c>
      <c r="AD374" s="23">
        <v>16</v>
      </c>
      <c r="AE374" s="26" t="s">
        <v>29</v>
      </c>
      <c r="AF374" s="23" t="s">
        <v>30</v>
      </c>
      <c r="AG374" s="23">
        <v>1</v>
      </c>
      <c r="AH374" s="24">
        <f t="shared" si="181"/>
        <v>76002.521008403361</v>
      </c>
      <c r="AI374" s="25">
        <v>90443</v>
      </c>
      <c r="AJ374" s="40" t="str">
        <f t="shared" si="175"/>
        <v>SI</v>
      </c>
      <c r="AL374" s="53">
        <f t="shared" si="182"/>
        <v>71488.23529411765</v>
      </c>
      <c r="AM374" s="54">
        <f t="shared" si="183"/>
        <v>66111.435294117648</v>
      </c>
      <c r="AO374" s="53">
        <f t="shared" si="184"/>
        <v>38462.114711279006</v>
      </c>
      <c r="AP374" s="53">
        <f t="shared" si="187"/>
        <v>38462.114711279006</v>
      </c>
      <c r="AQ374" s="55">
        <f t="shared" si="185"/>
        <v>7307.8017951430111</v>
      </c>
      <c r="AR374" s="53">
        <f t="shared" si="186"/>
        <v>45769.916506422014</v>
      </c>
      <c r="AT374" s="53"/>
      <c r="AU374" s="53"/>
      <c r="AV374" s="53"/>
      <c r="AW374" s="53"/>
    </row>
    <row r="375" spans="2:49" ht="46.5" customHeight="1" thickBot="1" x14ac:dyDescent="0.3">
      <c r="B375" s="49">
        <v>360</v>
      </c>
      <c r="C375" s="83" t="s">
        <v>31</v>
      </c>
      <c r="D375" s="3" t="s">
        <v>32</v>
      </c>
      <c r="E375" s="3">
        <v>1</v>
      </c>
      <c r="F375" s="2" t="s">
        <v>31</v>
      </c>
      <c r="G375" s="3" t="s">
        <v>32</v>
      </c>
      <c r="H375" s="42" t="str">
        <f t="shared" si="159"/>
        <v>SI</v>
      </c>
      <c r="I375" s="4">
        <v>100672.12</v>
      </c>
      <c r="J375" s="4">
        <f t="shared" si="189"/>
        <v>101780.4369174312</v>
      </c>
      <c r="K375" s="4"/>
      <c r="L375" s="4" t="str">
        <f t="shared" si="188"/>
        <v>SI</v>
      </c>
      <c r="N375" s="23">
        <v>17</v>
      </c>
      <c r="O375" s="22" t="s">
        <v>31</v>
      </c>
      <c r="P375" s="23" t="s">
        <v>32</v>
      </c>
      <c r="Q375" s="23">
        <v>1</v>
      </c>
      <c r="R375" s="24">
        <f t="shared" si="177"/>
        <v>300120.16806722688</v>
      </c>
      <c r="S375" s="25">
        <v>357143</v>
      </c>
      <c r="T375" s="52">
        <f t="shared" si="178"/>
        <v>0.94060991379877956</v>
      </c>
      <c r="U375" s="40" t="str">
        <f t="shared" si="173"/>
        <v>SI</v>
      </c>
      <c r="V375" s="23">
        <v>17</v>
      </c>
      <c r="W375" s="26" t="s">
        <v>31</v>
      </c>
      <c r="X375" s="23" t="s">
        <v>32</v>
      </c>
      <c r="Y375" s="23">
        <v>1</v>
      </c>
      <c r="Z375" s="24">
        <f t="shared" si="179"/>
        <v>314921.84873949579</v>
      </c>
      <c r="AA375" s="25">
        <v>374757</v>
      </c>
      <c r="AB375" s="52">
        <f t="shared" si="180"/>
        <v>0.98700002370336037</v>
      </c>
      <c r="AC375" s="40" t="str">
        <f t="shared" si="174"/>
        <v>SI</v>
      </c>
      <c r="AD375" s="23">
        <v>17</v>
      </c>
      <c r="AE375" s="26" t="s">
        <v>31</v>
      </c>
      <c r="AF375" s="23" t="s">
        <v>32</v>
      </c>
      <c r="AG375" s="23">
        <v>1</v>
      </c>
      <c r="AH375" s="24">
        <f t="shared" si="181"/>
        <v>319069.74789915967</v>
      </c>
      <c r="AI375" s="25">
        <v>379693</v>
      </c>
      <c r="AJ375" s="40" t="str">
        <f t="shared" si="175"/>
        <v>SI</v>
      </c>
      <c r="AL375" s="53">
        <f t="shared" si="182"/>
        <v>300120.16806722688</v>
      </c>
      <c r="AM375" s="54">
        <f t="shared" si="183"/>
        <v>199448.04806722689</v>
      </c>
      <c r="AN375" s="40" t="s">
        <v>1105</v>
      </c>
      <c r="AO375" s="53">
        <f t="shared" si="184"/>
        <v>200950.30249232904</v>
      </c>
      <c r="AP375" s="54">
        <f>J375</f>
        <v>101780.4369174312</v>
      </c>
      <c r="AQ375" s="55">
        <f t="shared" si="185"/>
        <v>19338.283014311928</v>
      </c>
      <c r="AR375" s="53">
        <f t="shared" si="186"/>
        <v>121118.71993174314</v>
      </c>
      <c r="AT375" s="54"/>
      <c r="AU375" s="54"/>
      <c r="AV375" s="54"/>
      <c r="AW375" s="54"/>
    </row>
    <row r="376" spans="2:49" ht="46.5" customHeight="1" thickBot="1" x14ac:dyDescent="0.3">
      <c r="B376" s="82">
        <v>361</v>
      </c>
      <c r="C376" s="83" t="s">
        <v>35</v>
      </c>
      <c r="D376" s="3" t="s">
        <v>4</v>
      </c>
      <c r="E376" s="3">
        <v>1</v>
      </c>
      <c r="F376" s="2" t="s">
        <v>35</v>
      </c>
      <c r="G376" s="3" t="s">
        <v>4</v>
      </c>
      <c r="H376" s="42" t="str">
        <f t="shared" si="159"/>
        <v>SI</v>
      </c>
      <c r="I376" s="4">
        <v>125.96</v>
      </c>
      <c r="J376" s="4">
        <f t="shared" si="189"/>
        <v>127.34671559633028</v>
      </c>
      <c r="K376" s="4"/>
      <c r="L376" s="4" t="str">
        <f t="shared" si="188"/>
        <v>SI</v>
      </c>
      <c r="N376" s="23">
        <v>18</v>
      </c>
      <c r="O376" s="22" t="s">
        <v>35</v>
      </c>
      <c r="P376" s="23" t="s">
        <v>4</v>
      </c>
      <c r="Q376" s="23">
        <v>1</v>
      </c>
      <c r="R376" s="24">
        <f t="shared" si="177"/>
        <v>300</v>
      </c>
      <c r="S376" s="25">
        <v>357</v>
      </c>
      <c r="T376" s="52">
        <f t="shared" si="178"/>
        <v>0.93947368421052635</v>
      </c>
      <c r="U376" s="40" t="str">
        <f t="shared" si="173"/>
        <v>SI</v>
      </c>
      <c r="V376" s="23">
        <v>18</v>
      </c>
      <c r="W376" s="26" t="s">
        <v>35</v>
      </c>
      <c r="X376" s="23" t="s">
        <v>4</v>
      </c>
      <c r="Y376" s="23">
        <v>1</v>
      </c>
      <c r="Z376" s="24">
        <f t="shared" si="179"/>
        <v>315.1260504201681</v>
      </c>
      <c r="AA376" s="25">
        <v>375</v>
      </c>
      <c r="AB376" s="52">
        <f t="shared" si="180"/>
        <v>0.98684210526315785</v>
      </c>
      <c r="AC376" s="40" t="str">
        <f t="shared" si="174"/>
        <v>SI</v>
      </c>
      <c r="AD376" s="23">
        <v>18</v>
      </c>
      <c r="AE376" s="26" t="s">
        <v>35</v>
      </c>
      <c r="AF376" s="23" t="s">
        <v>4</v>
      </c>
      <c r="AG376" s="23">
        <v>1</v>
      </c>
      <c r="AH376" s="24">
        <f t="shared" si="181"/>
        <v>319.32773109243698</v>
      </c>
      <c r="AI376" s="25">
        <v>380</v>
      </c>
      <c r="AJ376" s="40" t="str">
        <f t="shared" si="175"/>
        <v>SI</v>
      </c>
      <c r="AL376" s="53">
        <f t="shared" si="182"/>
        <v>300</v>
      </c>
      <c r="AM376" s="54">
        <f t="shared" si="183"/>
        <v>174.04000000000002</v>
      </c>
      <c r="AO376" s="53">
        <f t="shared" si="184"/>
        <v>213.67335779816514</v>
      </c>
      <c r="AP376" s="53">
        <f t="shared" si="187"/>
        <v>213.67335779816514</v>
      </c>
      <c r="AQ376" s="55">
        <f t="shared" si="185"/>
        <v>40.597937981651377</v>
      </c>
      <c r="AR376" s="53">
        <f t="shared" si="186"/>
        <v>254.27129577981651</v>
      </c>
      <c r="AT376" s="53"/>
      <c r="AU376" s="53"/>
      <c r="AV376" s="53"/>
      <c r="AW376" s="53"/>
    </row>
    <row r="377" spans="2:49" ht="46.5" customHeight="1" thickBot="1" x14ac:dyDescent="0.3">
      <c r="B377" s="49">
        <v>362</v>
      </c>
      <c r="C377" s="83" t="s">
        <v>37</v>
      </c>
      <c r="D377" s="3" t="s">
        <v>4</v>
      </c>
      <c r="E377" s="3">
        <v>1</v>
      </c>
      <c r="F377" s="2" t="s">
        <v>37</v>
      </c>
      <c r="G377" s="3" t="s">
        <v>4</v>
      </c>
      <c r="H377" s="42" t="str">
        <f t="shared" si="159"/>
        <v>SI</v>
      </c>
      <c r="I377" s="4">
        <v>3333.24</v>
      </c>
      <c r="J377" s="4">
        <f t="shared" si="189"/>
        <v>3369.9362201834865</v>
      </c>
      <c r="K377" s="4"/>
      <c r="L377" s="4" t="str">
        <f t="shared" si="188"/>
        <v>SI</v>
      </c>
      <c r="N377" s="23">
        <v>20</v>
      </c>
      <c r="O377" s="22" t="s">
        <v>37</v>
      </c>
      <c r="P377" s="23" t="s">
        <v>4</v>
      </c>
      <c r="Q377" s="23">
        <v>1</v>
      </c>
      <c r="R377" s="24">
        <f t="shared" si="177"/>
        <v>9604.2016806722695</v>
      </c>
      <c r="S377" s="25">
        <v>11429</v>
      </c>
      <c r="T377" s="52">
        <f t="shared" si="178"/>
        <v>0.94058102213809558</v>
      </c>
      <c r="U377" s="40" t="str">
        <f t="shared" si="173"/>
        <v>SI</v>
      </c>
      <c r="V377" s="23">
        <v>20</v>
      </c>
      <c r="W377" s="26" t="s">
        <v>37</v>
      </c>
      <c r="X377" s="23" t="s">
        <v>4</v>
      </c>
      <c r="Y377" s="23">
        <v>1</v>
      </c>
      <c r="Z377" s="24">
        <f t="shared" si="179"/>
        <v>10078.151260504203</v>
      </c>
      <c r="AA377" s="25">
        <v>11993</v>
      </c>
      <c r="AB377" s="52">
        <f t="shared" si="180"/>
        <v>0.986996954983129</v>
      </c>
      <c r="AC377" s="40" t="str">
        <f t="shared" si="174"/>
        <v>SI</v>
      </c>
      <c r="AD377" s="23">
        <v>20</v>
      </c>
      <c r="AE377" s="26" t="s">
        <v>37</v>
      </c>
      <c r="AF377" s="23" t="s">
        <v>4</v>
      </c>
      <c r="AG377" s="23">
        <v>1</v>
      </c>
      <c r="AH377" s="24">
        <f t="shared" si="181"/>
        <v>10210.9243697479</v>
      </c>
      <c r="AI377" s="25">
        <v>12151</v>
      </c>
      <c r="AJ377" s="40" t="str">
        <f t="shared" si="175"/>
        <v>SI</v>
      </c>
      <c r="AL377" s="53">
        <f t="shared" si="182"/>
        <v>9604.2016806722695</v>
      </c>
      <c r="AM377" s="54">
        <f t="shared" si="183"/>
        <v>6270.9616806722697</v>
      </c>
      <c r="AO377" s="53">
        <f t="shared" si="184"/>
        <v>6487.068950427878</v>
      </c>
      <c r="AP377" s="53">
        <f t="shared" si="187"/>
        <v>6487.068950427878</v>
      </c>
      <c r="AQ377" s="55">
        <f t="shared" si="185"/>
        <v>1232.5431005812968</v>
      </c>
      <c r="AR377" s="53">
        <f t="shared" si="186"/>
        <v>7719.612051009175</v>
      </c>
      <c r="AT377" s="53"/>
      <c r="AU377" s="53"/>
      <c r="AV377" s="53"/>
      <c r="AW377" s="53"/>
    </row>
    <row r="378" spans="2:49" ht="46.5" customHeight="1" thickBot="1" x14ac:dyDescent="0.3">
      <c r="B378" s="49">
        <v>363</v>
      </c>
      <c r="C378" s="83" t="s">
        <v>38</v>
      </c>
      <c r="D378" s="3" t="s">
        <v>4</v>
      </c>
      <c r="E378" s="3">
        <v>1</v>
      </c>
      <c r="F378" s="2" t="s">
        <v>38</v>
      </c>
      <c r="G378" s="3" t="s">
        <v>4</v>
      </c>
      <c r="H378" s="42" t="str">
        <f t="shared" si="159"/>
        <v>SI</v>
      </c>
      <c r="I378" s="4">
        <v>3772.22</v>
      </c>
      <c r="J378" s="4">
        <f t="shared" si="189"/>
        <v>3813.7490275229361</v>
      </c>
      <c r="K378" s="4"/>
      <c r="L378" s="4" t="str">
        <f t="shared" si="188"/>
        <v>SI</v>
      </c>
      <c r="N378" s="23">
        <v>21</v>
      </c>
      <c r="O378" s="22" t="s">
        <v>38</v>
      </c>
      <c r="P378" s="23" t="s">
        <v>4</v>
      </c>
      <c r="Q378" s="23">
        <v>1</v>
      </c>
      <c r="R378" s="24">
        <f t="shared" si="177"/>
        <v>30011.764705882353</v>
      </c>
      <c r="S378" s="25">
        <v>35714</v>
      </c>
      <c r="T378" s="52">
        <f t="shared" si="178"/>
        <v>0.94060944454686723</v>
      </c>
      <c r="U378" s="40" t="str">
        <f t="shared" si="173"/>
        <v>SI</v>
      </c>
      <c r="V378" s="23">
        <v>21</v>
      </c>
      <c r="W378" s="26" t="s">
        <v>38</v>
      </c>
      <c r="X378" s="23" t="s">
        <v>4</v>
      </c>
      <c r="Y378" s="23">
        <v>1</v>
      </c>
      <c r="Z378" s="24">
        <f t="shared" si="179"/>
        <v>31491.596638655465</v>
      </c>
      <c r="AA378" s="25">
        <v>37475</v>
      </c>
      <c r="AB378" s="52">
        <f t="shared" si="180"/>
        <v>0.98698938607811637</v>
      </c>
      <c r="AC378" s="40" t="str">
        <f t="shared" si="174"/>
        <v>SI</v>
      </c>
      <c r="AD378" s="23">
        <v>21</v>
      </c>
      <c r="AE378" s="26" t="s">
        <v>38</v>
      </c>
      <c r="AF378" s="23" t="s">
        <v>4</v>
      </c>
      <c r="AG378" s="23">
        <v>1</v>
      </c>
      <c r="AH378" s="24">
        <f t="shared" si="181"/>
        <v>31906.722689075632</v>
      </c>
      <c r="AI378" s="25">
        <v>37969</v>
      </c>
      <c r="AJ378" s="40" t="str">
        <f t="shared" si="175"/>
        <v>SI</v>
      </c>
      <c r="AL378" s="53">
        <f t="shared" si="182"/>
        <v>30011.764705882353</v>
      </c>
      <c r="AM378" s="54">
        <f t="shared" si="183"/>
        <v>26239.544705882352</v>
      </c>
      <c r="AO378" s="53">
        <f t="shared" si="184"/>
        <v>16912.756866702646</v>
      </c>
      <c r="AP378" s="53">
        <f t="shared" si="187"/>
        <v>16912.756866702646</v>
      </c>
      <c r="AQ378" s="55">
        <f t="shared" si="185"/>
        <v>3213.4238046735027</v>
      </c>
      <c r="AR378" s="53">
        <f t="shared" si="186"/>
        <v>20126.180671376147</v>
      </c>
      <c r="AT378" s="53"/>
      <c r="AU378" s="53"/>
      <c r="AV378" s="53"/>
      <c r="AW378" s="53"/>
    </row>
    <row r="379" spans="2:49" ht="46.5" customHeight="1" thickBot="1" x14ac:dyDescent="0.3">
      <c r="B379" s="82">
        <v>364</v>
      </c>
      <c r="C379" s="83" t="s">
        <v>39</v>
      </c>
      <c r="D379" s="3" t="s">
        <v>4</v>
      </c>
      <c r="E379" s="3">
        <v>1</v>
      </c>
      <c r="F379" s="2" t="s">
        <v>39</v>
      </c>
      <c r="G379" s="3" t="s">
        <v>4</v>
      </c>
      <c r="H379" s="42" t="str">
        <f t="shared" si="159"/>
        <v>SI</v>
      </c>
      <c r="I379" s="4">
        <v>35793.32</v>
      </c>
      <c r="J379" s="4">
        <f t="shared" ref="J379:J400" si="190">+I379*(143.26/141.7)</f>
        <v>36187.37489908257</v>
      </c>
      <c r="K379" s="4"/>
      <c r="L379" s="4" t="str">
        <f t="shared" si="188"/>
        <v>SI</v>
      </c>
      <c r="N379" s="23">
        <v>22</v>
      </c>
      <c r="O379" s="22" t="s">
        <v>39</v>
      </c>
      <c r="P379" s="23" t="s">
        <v>4</v>
      </c>
      <c r="Q379" s="23">
        <v>1</v>
      </c>
      <c r="R379" s="24">
        <f t="shared" si="177"/>
        <v>25714.285714285714</v>
      </c>
      <c r="S379" s="25">
        <v>30600</v>
      </c>
      <c r="T379" s="52">
        <f t="shared" si="178"/>
        <v>0.94061232017705643</v>
      </c>
      <c r="U379" s="40" t="str">
        <f t="shared" si="173"/>
        <v>SI</v>
      </c>
      <c r="V379" s="23">
        <v>22</v>
      </c>
      <c r="W379" s="26" t="s">
        <v>39</v>
      </c>
      <c r="X379" s="23" t="s">
        <v>4</v>
      </c>
      <c r="Y379" s="23">
        <v>1</v>
      </c>
      <c r="Z379" s="24">
        <f t="shared" si="179"/>
        <v>26982.352941176472</v>
      </c>
      <c r="AA379" s="25">
        <v>32109</v>
      </c>
      <c r="AB379" s="52">
        <f t="shared" si="180"/>
        <v>0.98699741792696427</v>
      </c>
      <c r="AC379" s="40" t="str">
        <f t="shared" si="174"/>
        <v>SI</v>
      </c>
      <c r="AD379" s="23">
        <v>22</v>
      </c>
      <c r="AE379" s="26" t="s">
        <v>39</v>
      </c>
      <c r="AF379" s="23" t="s">
        <v>4</v>
      </c>
      <c r="AG379" s="23">
        <v>1</v>
      </c>
      <c r="AH379" s="24">
        <f t="shared" si="181"/>
        <v>27337.81512605042</v>
      </c>
      <c r="AI379" s="25">
        <v>32532</v>
      </c>
      <c r="AJ379" s="40" t="str">
        <f t="shared" si="175"/>
        <v>SI</v>
      </c>
      <c r="AL379" s="53">
        <f t="shared" si="182"/>
        <v>25714.285714285714</v>
      </c>
      <c r="AM379" s="54">
        <f t="shared" si="183"/>
        <v>-10079.034285714286</v>
      </c>
      <c r="AO379" s="53">
        <f t="shared" si="184"/>
        <v>30950.83030668414</v>
      </c>
      <c r="AP379" s="53">
        <f t="shared" si="187"/>
        <v>30950.83030668414</v>
      </c>
      <c r="AQ379" s="55">
        <f t="shared" si="185"/>
        <v>5880.6577582699865</v>
      </c>
      <c r="AR379" s="53">
        <f t="shared" si="186"/>
        <v>36831.48806495413</v>
      </c>
      <c r="AT379" s="53"/>
      <c r="AU379" s="53"/>
      <c r="AV379" s="53"/>
      <c r="AW379" s="53"/>
    </row>
    <row r="380" spans="2:49" ht="46.5" customHeight="1" thickBot="1" x14ac:dyDescent="0.3">
      <c r="B380" s="49">
        <v>365</v>
      </c>
      <c r="C380" s="83" t="s">
        <v>40</v>
      </c>
      <c r="D380" s="3" t="s">
        <v>4</v>
      </c>
      <c r="E380" s="3">
        <v>1</v>
      </c>
      <c r="F380" s="2" t="s">
        <v>40</v>
      </c>
      <c r="G380" s="3" t="s">
        <v>4</v>
      </c>
      <c r="H380" s="42" t="str">
        <f t="shared" si="159"/>
        <v>SI</v>
      </c>
      <c r="I380" s="4">
        <v>27963.119999999999</v>
      </c>
      <c r="J380" s="4">
        <f t="shared" si="190"/>
        <v>28270.970862385322</v>
      </c>
      <c r="K380" s="4"/>
      <c r="L380" s="4" t="str">
        <f t="shared" si="188"/>
        <v>SI</v>
      </c>
      <c r="N380" s="23">
        <v>23</v>
      </c>
      <c r="O380" s="22" t="s">
        <v>40</v>
      </c>
      <c r="P380" s="23" t="s">
        <v>4</v>
      </c>
      <c r="Q380" s="23">
        <v>1</v>
      </c>
      <c r="R380" s="24">
        <f t="shared" si="177"/>
        <v>30000</v>
      </c>
      <c r="S380" s="25">
        <v>35700</v>
      </c>
      <c r="T380" s="52">
        <f t="shared" si="178"/>
        <v>0.94061232017705643</v>
      </c>
      <c r="U380" s="40" t="str">
        <f t="shared" si="173"/>
        <v>SI</v>
      </c>
      <c r="V380" s="23">
        <v>23</v>
      </c>
      <c r="W380" s="26" t="s">
        <v>40</v>
      </c>
      <c r="X380" s="23" t="s">
        <v>4</v>
      </c>
      <c r="Y380" s="23">
        <v>1</v>
      </c>
      <c r="Z380" s="24">
        <f t="shared" si="179"/>
        <v>31479.831932773111</v>
      </c>
      <c r="AA380" s="25">
        <v>37461</v>
      </c>
      <c r="AB380" s="52">
        <f t="shared" si="180"/>
        <v>0.98701059176898354</v>
      </c>
      <c r="AC380" s="40" t="str">
        <f t="shared" si="174"/>
        <v>SI</v>
      </c>
      <c r="AD380" s="23">
        <v>23</v>
      </c>
      <c r="AE380" s="26" t="s">
        <v>40</v>
      </c>
      <c r="AF380" s="23" t="s">
        <v>4</v>
      </c>
      <c r="AG380" s="23">
        <v>1</v>
      </c>
      <c r="AH380" s="24">
        <f t="shared" si="181"/>
        <v>31894.117647058825</v>
      </c>
      <c r="AI380" s="25">
        <v>37954</v>
      </c>
      <c r="AJ380" s="40" t="str">
        <f t="shared" si="175"/>
        <v>SI</v>
      </c>
      <c r="AL380" s="53">
        <f t="shared" si="182"/>
        <v>30000</v>
      </c>
      <c r="AM380" s="54">
        <f t="shared" si="183"/>
        <v>2036.880000000001</v>
      </c>
      <c r="AO380" s="53">
        <f t="shared" si="184"/>
        <v>29135.485431192661</v>
      </c>
      <c r="AP380" s="53">
        <f t="shared" si="187"/>
        <v>29135.485431192661</v>
      </c>
      <c r="AQ380" s="55">
        <f t="shared" si="185"/>
        <v>5535.7422319266061</v>
      </c>
      <c r="AR380" s="53">
        <f t="shared" si="186"/>
        <v>34671.227663119265</v>
      </c>
      <c r="AT380" s="53"/>
      <c r="AU380" s="53"/>
      <c r="AV380" s="53"/>
      <c r="AW380" s="53"/>
    </row>
    <row r="381" spans="2:49" ht="46.5" customHeight="1" thickBot="1" x14ac:dyDescent="0.3">
      <c r="B381" s="49">
        <v>366</v>
      </c>
      <c r="C381" s="83" t="s">
        <v>41</v>
      </c>
      <c r="D381" s="3" t="s">
        <v>4</v>
      </c>
      <c r="E381" s="3">
        <v>1</v>
      </c>
      <c r="F381" s="2" t="s">
        <v>41</v>
      </c>
      <c r="G381" s="3" t="s">
        <v>4</v>
      </c>
      <c r="H381" s="42" t="str">
        <f t="shared" si="159"/>
        <v>SI</v>
      </c>
      <c r="I381" s="4">
        <v>43623.519999999997</v>
      </c>
      <c r="J381" s="4">
        <f t="shared" si="190"/>
        <v>44103.778935779817</v>
      </c>
      <c r="K381" s="4"/>
      <c r="L381" s="4" t="str">
        <f t="shared" si="188"/>
        <v>SI</v>
      </c>
      <c r="N381" s="23">
        <v>24</v>
      </c>
      <c r="O381" s="22" t="s">
        <v>41</v>
      </c>
      <c r="P381" s="23" t="s">
        <v>4</v>
      </c>
      <c r="Q381" s="23">
        <v>1</v>
      </c>
      <c r="R381" s="24">
        <f t="shared" si="177"/>
        <v>32857.142857142855</v>
      </c>
      <c r="S381" s="25">
        <v>39100</v>
      </c>
      <c r="T381" s="52">
        <f t="shared" si="178"/>
        <v>0.94062740569668979</v>
      </c>
      <c r="U381" s="40" t="str">
        <f t="shared" si="173"/>
        <v>SI</v>
      </c>
      <c r="V381" s="23">
        <v>24</v>
      </c>
      <c r="W381" s="26" t="s">
        <v>41</v>
      </c>
      <c r="X381" s="23" t="s">
        <v>4</v>
      </c>
      <c r="Y381" s="23">
        <v>1</v>
      </c>
      <c r="Z381" s="24">
        <f t="shared" si="179"/>
        <v>34477.310924369747</v>
      </c>
      <c r="AA381" s="25">
        <v>41028</v>
      </c>
      <c r="AB381" s="52">
        <f t="shared" si="180"/>
        <v>0.98700923787528871</v>
      </c>
      <c r="AC381" s="40" t="str">
        <f t="shared" si="174"/>
        <v>SI</v>
      </c>
      <c r="AD381" s="23">
        <v>24</v>
      </c>
      <c r="AE381" s="26" t="s">
        <v>41</v>
      </c>
      <c r="AF381" s="23" t="s">
        <v>4</v>
      </c>
      <c r="AG381" s="23">
        <v>1</v>
      </c>
      <c r="AH381" s="24">
        <f t="shared" si="181"/>
        <v>34931.092436974788</v>
      </c>
      <c r="AI381" s="25">
        <v>41568</v>
      </c>
      <c r="AJ381" s="40" t="str">
        <f t="shared" si="175"/>
        <v>SI</v>
      </c>
      <c r="AL381" s="53">
        <f t="shared" si="182"/>
        <v>32857.142857142855</v>
      </c>
      <c r="AM381" s="54">
        <f t="shared" si="183"/>
        <v>-10766.377142857142</v>
      </c>
      <c r="AO381" s="53">
        <f t="shared" si="184"/>
        <v>38480.460896461336</v>
      </c>
      <c r="AP381" s="53">
        <f t="shared" si="187"/>
        <v>38480.460896461336</v>
      </c>
      <c r="AQ381" s="55">
        <f t="shared" si="185"/>
        <v>7311.2875703276541</v>
      </c>
      <c r="AR381" s="53">
        <f t="shared" si="186"/>
        <v>45791.748466788988</v>
      </c>
      <c r="AT381" s="53"/>
      <c r="AU381" s="53"/>
      <c r="AV381" s="53"/>
      <c r="AW381" s="53"/>
    </row>
    <row r="382" spans="2:49" ht="46.5" customHeight="1" thickBot="1" x14ac:dyDescent="0.3">
      <c r="B382" s="82">
        <v>367</v>
      </c>
      <c r="C382" s="83" t="s">
        <v>42</v>
      </c>
      <c r="D382" s="3" t="s">
        <v>4</v>
      </c>
      <c r="E382" s="3">
        <v>1</v>
      </c>
      <c r="F382" s="2" t="s">
        <v>42</v>
      </c>
      <c r="G382" s="3" t="s">
        <v>4</v>
      </c>
      <c r="H382" s="42" t="str">
        <f t="shared" si="159"/>
        <v>SI</v>
      </c>
      <c r="I382" s="4">
        <v>45860.72</v>
      </c>
      <c r="J382" s="4">
        <f t="shared" si="190"/>
        <v>46365.608660550468</v>
      </c>
      <c r="K382" s="4"/>
      <c r="L382" s="4" t="str">
        <f t="shared" si="188"/>
        <v>SI</v>
      </c>
      <c r="N382" s="23">
        <v>25</v>
      </c>
      <c r="O382" s="22" t="s">
        <v>42</v>
      </c>
      <c r="P382" s="23" t="s">
        <v>4</v>
      </c>
      <c r="Q382" s="23">
        <v>1</v>
      </c>
      <c r="R382" s="24">
        <f t="shared" si="177"/>
        <v>30000</v>
      </c>
      <c r="S382" s="25">
        <v>35700</v>
      </c>
      <c r="T382" s="52">
        <f t="shared" si="178"/>
        <v>0.94061232017705643</v>
      </c>
      <c r="U382" s="40" t="str">
        <f t="shared" si="173"/>
        <v>SI</v>
      </c>
      <c r="V382" s="23">
        <v>25</v>
      </c>
      <c r="W382" s="26" t="s">
        <v>42</v>
      </c>
      <c r="X382" s="23" t="s">
        <v>4</v>
      </c>
      <c r="Y382" s="23">
        <v>1</v>
      </c>
      <c r="Z382" s="24">
        <f t="shared" si="179"/>
        <v>31479.831932773111</v>
      </c>
      <c r="AA382" s="25">
        <v>37461</v>
      </c>
      <c r="AB382" s="52">
        <f t="shared" si="180"/>
        <v>0.98701059176898354</v>
      </c>
      <c r="AC382" s="40" t="str">
        <f t="shared" si="174"/>
        <v>SI</v>
      </c>
      <c r="AD382" s="23">
        <v>25</v>
      </c>
      <c r="AE382" s="26" t="s">
        <v>42</v>
      </c>
      <c r="AF382" s="23" t="s">
        <v>4</v>
      </c>
      <c r="AG382" s="23">
        <v>1</v>
      </c>
      <c r="AH382" s="24">
        <f t="shared" si="181"/>
        <v>31894.117647058825</v>
      </c>
      <c r="AI382" s="25">
        <v>37954</v>
      </c>
      <c r="AJ382" s="40" t="str">
        <f t="shared" si="175"/>
        <v>SI</v>
      </c>
      <c r="AL382" s="53">
        <f t="shared" si="182"/>
        <v>30000</v>
      </c>
      <c r="AM382" s="54">
        <f t="shared" si="183"/>
        <v>-15860.720000000001</v>
      </c>
      <c r="AO382" s="53">
        <f t="shared" si="184"/>
        <v>38182.804330275234</v>
      </c>
      <c r="AP382" s="53">
        <f t="shared" si="187"/>
        <v>38182.804330275234</v>
      </c>
      <c r="AQ382" s="55">
        <f t="shared" si="185"/>
        <v>7254.7328227522949</v>
      </c>
      <c r="AR382" s="53">
        <f t="shared" si="186"/>
        <v>45437.53715302753</v>
      </c>
      <c r="AT382" s="53"/>
      <c r="AU382" s="53"/>
      <c r="AV382" s="53"/>
      <c r="AW382" s="53"/>
    </row>
    <row r="383" spans="2:49" ht="46.5" customHeight="1" thickBot="1" x14ac:dyDescent="0.3">
      <c r="B383" s="49">
        <v>368</v>
      </c>
      <c r="C383" s="83" t="s">
        <v>43</v>
      </c>
      <c r="D383" s="3" t="s">
        <v>4</v>
      </c>
      <c r="E383" s="3">
        <v>1</v>
      </c>
      <c r="F383" s="2" t="s">
        <v>43</v>
      </c>
      <c r="G383" s="3" t="s">
        <v>4</v>
      </c>
      <c r="H383" s="42" t="str">
        <f t="shared" si="159"/>
        <v>SI</v>
      </c>
      <c r="I383" s="4">
        <v>13421.32</v>
      </c>
      <c r="J383" s="4">
        <f t="shared" si="190"/>
        <v>13569.077651376148</v>
      </c>
      <c r="K383" s="4"/>
      <c r="L383" s="4" t="str">
        <f t="shared" si="188"/>
        <v>SI</v>
      </c>
      <c r="N383" s="23">
        <v>26</v>
      </c>
      <c r="O383" s="22" t="s">
        <v>43</v>
      </c>
      <c r="P383" s="23" t="s">
        <v>4</v>
      </c>
      <c r="Q383" s="23">
        <v>1</v>
      </c>
      <c r="R383" s="24">
        <f t="shared" si="177"/>
        <v>11044.53781512605</v>
      </c>
      <c r="S383" s="25">
        <v>13143</v>
      </c>
      <c r="T383" s="52">
        <f t="shared" si="178"/>
        <v>0.94059972804694769</v>
      </c>
      <c r="U383" s="40" t="str">
        <f t="shared" si="173"/>
        <v>SI</v>
      </c>
      <c r="V383" s="23">
        <v>26</v>
      </c>
      <c r="W383" s="26" t="s">
        <v>43</v>
      </c>
      <c r="X383" s="23" t="s">
        <v>4</v>
      </c>
      <c r="Y383" s="23">
        <v>1</v>
      </c>
      <c r="Z383" s="24">
        <f t="shared" si="179"/>
        <v>11589.075630252102</v>
      </c>
      <c r="AA383" s="25">
        <v>13791</v>
      </c>
      <c r="AB383" s="52">
        <f t="shared" si="180"/>
        <v>0.98697488012595724</v>
      </c>
      <c r="AC383" s="40" t="str">
        <f t="shared" si="174"/>
        <v>SI</v>
      </c>
      <c r="AD383" s="23">
        <v>26</v>
      </c>
      <c r="AE383" s="26" t="s">
        <v>43</v>
      </c>
      <c r="AF383" s="23" t="s">
        <v>4</v>
      </c>
      <c r="AG383" s="23">
        <v>1</v>
      </c>
      <c r="AH383" s="24">
        <f t="shared" si="181"/>
        <v>11742.01680672269</v>
      </c>
      <c r="AI383" s="25">
        <v>13973</v>
      </c>
      <c r="AJ383" s="40" t="str">
        <f t="shared" si="175"/>
        <v>SI</v>
      </c>
      <c r="AL383" s="53">
        <f t="shared" si="182"/>
        <v>11044.53781512605</v>
      </c>
      <c r="AM383" s="54">
        <f t="shared" si="183"/>
        <v>-2376.7821848739495</v>
      </c>
      <c r="AO383" s="53">
        <f t="shared" si="184"/>
        <v>12306.807733251098</v>
      </c>
      <c r="AP383" s="53">
        <f t="shared" si="187"/>
        <v>12306.807733251098</v>
      </c>
      <c r="AQ383" s="55">
        <f t="shared" si="185"/>
        <v>2338.2934693177085</v>
      </c>
      <c r="AR383" s="53">
        <f t="shared" si="186"/>
        <v>14645.101202568807</v>
      </c>
      <c r="AT383" s="53"/>
      <c r="AU383" s="53"/>
      <c r="AV383" s="53"/>
      <c r="AW383" s="53"/>
    </row>
    <row r="384" spans="2:49" ht="46.5" customHeight="1" thickBot="1" x14ac:dyDescent="0.3">
      <c r="B384" s="49">
        <v>369</v>
      </c>
      <c r="C384" s="83" t="s">
        <v>44</v>
      </c>
      <c r="D384" s="3" t="s">
        <v>4</v>
      </c>
      <c r="E384" s="3">
        <v>1</v>
      </c>
      <c r="F384" s="2" t="s">
        <v>44</v>
      </c>
      <c r="G384" s="3" t="s">
        <v>4</v>
      </c>
      <c r="H384" s="42" t="str">
        <f t="shared" si="159"/>
        <v>SI</v>
      </c>
      <c r="I384" s="4">
        <v>17336.419999999998</v>
      </c>
      <c r="J384" s="4">
        <f t="shared" si="190"/>
        <v>17527.279669724772</v>
      </c>
      <c r="K384" s="4"/>
      <c r="L384" s="4" t="str">
        <f t="shared" si="188"/>
        <v>SI</v>
      </c>
      <c r="N384" s="23">
        <v>27</v>
      </c>
      <c r="O384" s="22" t="s">
        <v>44</v>
      </c>
      <c r="P384" s="23" t="s">
        <v>4</v>
      </c>
      <c r="Q384" s="23">
        <v>1</v>
      </c>
      <c r="R384" s="24">
        <f t="shared" si="177"/>
        <v>18726.89075630252</v>
      </c>
      <c r="S384" s="25">
        <v>22285</v>
      </c>
      <c r="T384" s="52">
        <f t="shared" si="178"/>
        <v>0.94061286510214415</v>
      </c>
      <c r="U384" s="40" t="str">
        <f t="shared" si="173"/>
        <v>SI</v>
      </c>
      <c r="V384" s="23">
        <v>27</v>
      </c>
      <c r="W384" s="26" t="s">
        <v>44</v>
      </c>
      <c r="X384" s="23" t="s">
        <v>4</v>
      </c>
      <c r="Y384" s="23">
        <v>1</v>
      </c>
      <c r="Z384" s="24">
        <f t="shared" si="179"/>
        <v>19650.420168067227</v>
      </c>
      <c r="AA384" s="25">
        <v>23384</v>
      </c>
      <c r="AB384" s="52">
        <f t="shared" si="180"/>
        <v>0.98699983116663847</v>
      </c>
      <c r="AC384" s="40" t="str">
        <f t="shared" si="174"/>
        <v>SI</v>
      </c>
      <c r="AD384" s="23">
        <v>27</v>
      </c>
      <c r="AE384" s="26" t="s">
        <v>44</v>
      </c>
      <c r="AF384" s="23" t="s">
        <v>4</v>
      </c>
      <c r="AG384" s="23">
        <v>1</v>
      </c>
      <c r="AH384" s="24">
        <f t="shared" si="181"/>
        <v>19909.243697478993</v>
      </c>
      <c r="AI384" s="25">
        <v>23692</v>
      </c>
      <c r="AJ384" s="40" t="str">
        <f t="shared" si="175"/>
        <v>SI</v>
      </c>
      <c r="AL384" s="53">
        <f t="shared" si="182"/>
        <v>18726.89075630252</v>
      </c>
      <c r="AM384" s="54">
        <f t="shared" si="183"/>
        <v>1390.4707563025222</v>
      </c>
      <c r="AO384" s="53">
        <f t="shared" si="184"/>
        <v>18127.085213013648</v>
      </c>
      <c r="AP384" s="53">
        <f t="shared" si="187"/>
        <v>18127.085213013648</v>
      </c>
      <c r="AQ384" s="55">
        <f t="shared" si="185"/>
        <v>3444.1461904725934</v>
      </c>
      <c r="AR384" s="53">
        <f t="shared" si="186"/>
        <v>21571.231403486243</v>
      </c>
      <c r="AT384" s="53"/>
      <c r="AU384" s="53"/>
      <c r="AV384" s="53"/>
      <c r="AW384" s="53"/>
    </row>
    <row r="385" spans="2:49" ht="46.5" customHeight="1" thickBot="1" x14ac:dyDescent="0.3">
      <c r="B385" s="82">
        <v>370</v>
      </c>
      <c r="C385" s="83" t="s">
        <v>45</v>
      </c>
      <c r="D385" s="3" t="s">
        <v>4</v>
      </c>
      <c r="E385" s="3">
        <v>1</v>
      </c>
      <c r="F385" s="2" t="s">
        <v>45</v>
      </c>
      <c r="G385" s="3" t="s">
        <v>4</v>
      </c>
      <c r="H385" s="42" t="str">
        <f t="shared" si="159"/>
        <v>SI</v>
      </c>
      <c r="I385" s="4">
        <v>36911.919999999998</v>
      </c>
      <c r="J385" s="4">
        <f t="shared" si="190"/>
        <v>37318.289761467895</v>
      </c>
      <c r="K385" s="4"/>
      <c r="L385" s="4" t="str">
        <f t="shared" si="188"/>
        <v>SI</v>
      </c>
      <c r="N385" s="23">
        <v>28</v>
      </c>
      <c r="O385" s="22" t="s">
        <v>45</v>
      </c>
      <c r="P385" s="23" t="s">
        <v>4</v>
      </c>
      <c r="Q385" s="23">
        <v>1</v>
      </c>
      <c r="R385" s="24">
        <f t="shared" si="177"/>
        <v>29411.764705882353</v>
      </c>
      <c r="S385" s="25">
        <v>35000</v>
      </c>
      <c r="T385" s="52">
        <f t="shared" si="178"/>
        <v>0.94060736361193231</v>
      </c>
      <c r="U385" s="40" t="str">
        <f t="shared" si="173"/>
        <v>SI</v>
      </c>
      <c r="V385" s="23">
        <v>28</v>
      </c>
      <c r="W385" s="26" t="s">
        <v>45</v>
      </c>
      <c r="X385" s="23" t="s">
        <v>4</v>
      </c>
      <c r="Y385" s="23">
        <v>1</v>
      </c>
      <c r="Z385" s="24">
        <f t="shared" si="179"/>
        <v>30862.18487394958</v>
      </c>
      <c r="AA385" s="25">
        <v>36726</v>
      </c>
      <c r="AB385" s="52">
        <f t="shared" si="180"/>
        <v>0.98699274388605218</v>
      </c>
      <c r="AC385" s="40" t="str">
        <f t="shared" si="174"/>
        <v>SI</v>
      </c>
      <c r="AD385" s="23">
        <v>28</v>
      </c>
      <c r="AE385" s="26" t="s">
        <v>45</v>
      </c>
      <c r="AF385" s="23" t="s">
        <v>4</v>
      </c>
      <c r="AG385" s="23">
        <v>1</v>
      </c>
      <c r="AH385" s="24">
        <f t="shared" si="181"/>
        <v>31268.907563025212</v>
      </c>
      <c r="AI385" s="25">
        <v>37210</v>
      </c>
      <c r="AJ385" s="40" t="str">
        <f t="shared" si="175"/>
        <v>SI</v>
      </c>
      <c r="AL385" s="53">
        <f t="shared" si="182"/>
        <v>29411.764705882353</v>
      </c>
      <c r="AM385" s="54">
        <f t="shared" si="183"/>
        <v>-7500.1552941176451</v>
      </c>
      <c r="AO385" s="53">
        <f t="shared" si="184"/>
        <v>33365.027233675122</v>
      </c>
      <c r="AP385" s="53">
        <f t="shared" si="187"/>
        <v>33365.027233675122</v>
      </c>
      <c r="AQ385" s="55">
        <f t="shared" si="185"/>
        <v>6339.3551743982734</v>
      </c>
      <c r="AR385" s="53">
        <f t="shared" si="186"/>
        <v>39704.382408073398</v>
      </c>
      <c r="AT385" s="53"/>
      <c r="AU385" s="53"/>
      <c r="AV385" s="53"/>
      <c r="AW385" s="53"/>
    </row>
    <row r="386" spans="2:49" ht="46.5" customHeight="1" thickBot="1" x14ac:dyDescent="0.3">
      <c r="B386" s="49">
        <v>371</v>
      </c>
      <c r="C386" s="83" t="s">
        <v>48</v>
      </c>
      <c r="D386" s="3" t="s">
        <v>4</v>
      </c>
      <c r="E386" s="3">
        <v>1</v>
      </c>
      <c r="F386" s="2" t="s">
        <v>48</v>
      </c>
      <c r="G386" s="3" t="s">
        <v>4</v>
      </c>
      <c r="H386" s="42" t="str">
        <f t="shared" si="159"/>
        <v>SI</v>
      </c>
      <c r="I386" s="4">
        <v>2235.3200000000002</v>
      </c>
      <c r="J386" s="4">
        <f t="shared" si="190"/>
        <v>2259.9290275229364</v>
      </c>
      <c r="K386" s="4"/>
      <c r="L386" s="4" t="str">
        <f t="shared" si="188"/>
        <v>SI</v>
      </c>
      <c r="N386" s="23">
        <v>30</v>
      </c>
      <c r="O386" s="22" t="s">
        <v>48</v>
      </c>
      <c r="P386" s="23" t="s">
        <v>4</v>
      </c>
      <c r="Q386" s="23">
        <v>1</v>
      </c>
      <c r="R386" s="24">
        <f t="shared" si="177"/>
        <v>3001.6806722689075</v>
      </c>
      <c r="S386" s="25">
        <v>3572</v>
      </c>
      <c r="T386" s="52">
        <f t="shared" si="178"/>
        <v>0.94074269159863044</v>
      </c>
      <c r="U386" s="40" t="str">
        <f t="shared" si="173"/>
        <v>SI</v>
      </c>
      <c r="V386" s="23">
        <v>30</v>
      </c>
      <c r="W386" s="26" t="s">
        <v>48</v>
      </c>
      <c r="X386" s="23" t="s">
        <v>4</v>
      </c>
      <c r="Y386" s="23">
        <v>1</v>
      </c>
      <c r="Z386" s="24">
        <f t="shared" si="179"/>
        <v>3149.5798319327732</v>
      </c>
      <c r="AA386" s="25">
        <v>3748</v>
      </c>
      <c r="AB386" s="52">
        <f t="shared" si="180"/>
        <v>0.98709507505925731</v>
      </c>
      <c r="AC386" s="40" t="str">
        <f t="shared" si="174"/>
        <v>SI</v>
      </c>
      <c r="AD386" s="23">
        <v>30</v>
      </c>
      <c r="AE386" s="26" t="s">
        <v>48</v>
      </c>
      <c r="AF386" s="23" t="s">
        <v>4</v>
      </c>
      <c r="AG386" s="23">
        <v>1</v>
      </c>
      <c r="AH386" s="24">
        <f t="shared" si="181"/>
        <v>3190.7563025210084</v>
      </c>
      <c r="AI386" s="25">
        <v>3797</v>
      </c>
      <c r="AJ386" s="40" t="str">
        <f t="shared" si="175"/>
        <v>SI</v>
      </c>
      <c r="AL386" s="53">
        <f t="shared" si="182"/>
        <v>3001.6806722689075</v>
      </c>
      <c r="AM386" s="54">
        <f t="shared" si="183"/>
        <v>766.36067226890736</v>
      </c>
      <c r="AO386" s="53">
        <f t="shared" si="184"/>
        <v>2630.804849895922</v>
      </c>
      <c r="AP386" s="53">
        <f t="shared" si="187"/>
        <v>2630.804849895922</v>
      </c>
      <c r="AQ386" s="55">
        <f t="shared" si="185"/>
        <v>499.85292148022518</v>
      </c>
      <c r="AR386" s="53">
        <f t="shared" si="186"/>
        <v>3130.6577713761471</v>
      </c>
      <c r="AT386" s="53"/>
      <c r="AU386" s="53"/>
      <c r="AV386" s="53"/>
      <c r="AW386" s="53"/>
    </row>
    <row r="387" spans="2:49" ht="46.5" customHeight="1" thickBot="1" x14ac:dyDescent="0.3">
      <c r="B387" s="49">
        <v>372</v>
      </c>
      <c r="C387" s="83" t="s">
        <v>49</v>
      </c>
      <c r="D387" s="3" t="s">
        <v>4</v>
      </c>
      <c r="E387" s="3">
        <v>1</v>
      </c>
      <c r="F387" s="2" t="s">
        <v>49</v>
      </c>
      <c r="G387" s="3" t="s">
        <v>4</v>
      </c>
      <c r="H387" s="42" t="str">
        <f t="shared" si="159"/>
        <v>SI</v>
      </c>
      <c r="I387" s="4">
        <v>9215.76</v>
      </c>
      <c r="J387" s="4">
        <f t="shared" si="190"/>
        <v>9317.2179082568819</v>
      </c>
      <c r="K387" s="4"/>
      <c r="L387" s="4" t="str">
        <f t="shared" si="188"/>
        <v>SI</v>
      </c>
      <c r="N387" s="23">
        <v>31</v>
      </c>
      <c r="O387" s="22" t="s">
        <v>49</v>
      </c>
      <c r="P387" s="23" t="s">
        <v>4</v>
      </c>
      <c r="Q387" s="23">
        <v>1</v>
      </c>
      <c r="R387" s="24">
        <f t="shared" si="177"/>
        <v>11404.20168067227</v>
      </c>
      <c r="S387" s="25">
        <v>13571</v>
      </c>
      <c r="T387" s="52">
        <f t="shared" si="178"/>
        <v>0.94060160798447467</v>
      </c>
      <c r="U387" s="40" t="str">
        <f t="shared" si="173"/>
        <v>SI</v>
      </c>
      <c r="V387" s="23">
        <v>31</v>
      </c>
      <c r="W387" s="26" t="s">
        <v>49</v>
      </c>
      <c r="X387" s="23" t="s">
        <v>4</v>
      </c>
      <c r="Y387" s="23">
        <v>1</v>
      </c>
      <c r="Z387" s="24">
        <f t="shared" si="179"/>
        <v>11966.386554621849</v>
      </c>
      <c r="AA387" s="25">
        <v>14240</v>
      </c>
      <c r="AB387" s="52">
        <f t="shared" si="180"/>
        <v>0.98696978098142496</v>
      </c>
      <c r="AC387" s="40" t="str">
        <f t="shared" si="174"/>
        <v>SI</v>
      </c>
      <c r="AD387" s="23">
        <v>31</v>
      </c>
      <c r="AE387" s="26" t="s">
        <v>49</v>
      </c>
      <c r="AF387" s="23" t="s">
        <v>4</v>
      </c>
      <c r="AG387" s="23">
        <v>1</v>
      </c>
      <c r="AH387" s="24">
        <f t="shared" si="181"/>
        <v>12124.36974789916</v>
      </c>
      <c r="AI387" s="25">
        <v>14428</v>
      </c>
      <c r="AJ387" s="40" t="str">
        <f t="shared" si="175"/>
        <v>SI</v>
      </c>
      <c r="AL387" s="53">
        <f t="shared" si="182"/>
        <v>11404.20168067227</v>
      </c>
      <c r="AM387" s="54">
        <f t="shared" si="183"/>
        <v>2188.4416806722693</v>
      </c>
      <c r="AO387" s="53">
        <f t="shared" si="184"/>
        <v>10360.709794464576</v>
      </c>
      <c r="AP387" s="53">
        <f t="shared" si="187"/>
        <v>10360.709794464576</v>
      </c>
      <c r="AQ387" s="55">
        <f t="shared" si="185"/>
        <v>1968.5348609482694</v>
      </c>
      <c r="AR387" s="53">
        <f t="shared" si="186"/>
        <v>12329.244655412846</v>
      </c>
      <c r="AT387" s="53"/>
      <c r="AU387" s="53"/>
      <c r="AV387" s="53"/>
      <c r="AW387" s="53"/>
    </row>
    <row r="388" spans="2:49" ht="46.5" customHeight="1" thickBot="1" x14ac:dyDescent="0.3">
      <c r="B388" s="82">
        <v>373</v>
      </c>
      <c r="C388" s="83" t="s">
        <v>71</v>
      </c>
      <c r="D388" s="3" t="s">
        <v>32</v>
      </c>
      <c r="E388" s="3">
        <v>1</v>
      </c>
      <c r="F388" s="2" t="s">
        <v>71</v>
      </c>
      <c r="G388" s="3" t="s">
        <v>32</v>
      </c>
      <c r="H388" s="42" t="str">
        <f t="shared" si="159"/>
        <v>SI</v>
      </c>
      <c r="I388" s="4">
        <v>265330.03999999998</v>
      </c>
      <c r="J388" s="4">
        <f t="shared" si="190"/>
        <v>268251.10466055048</v>
      </c>
      <c r="K388" s="4"/>
      <c r="L388" s="4" t="str">
        <f t="shared" si="188"/>
        <v>SI</v>
      </c>
      <c r="N388" s="23">
        <v>41</v>
      </c>
      <c r="O388" s="22" t="s">
        <v>71</v>
      </c>
      <c r="P388" s="23" t="s">
        <v>32</v>
      </c>
      <c r="Q388" s="23">
        <v>1</v>
      </c>
      <c r="R388" s="24">
        <f t="shared" si="177"/>
        <v>240095.79831932773</v>
      </c>
      <c r="S388" s="25">
        <v>285714</v>
      </c>
      <c r="T388" s="52">
        <f t="shared" si="178"/>
        <v>0.94060983559064237</v>
      </c>
      <c r="U388" s="40" t="str">
        <f t="shared" si="173"/>
        <v>SI</v>
      </c>
      <c r="V388" s="23">
        <v>41</v>
      </c>
      <c r="W388" s="26" t="s">
        <v>71</v>
      </c>
      <c r="X388" s="23" t="s">
        <v>32</v>
      </c>
      <c r="Y388" s="23">
        <v>1</v>
      </c>
      <c r="Z388" s="24">
        <f t="shared" si="179"/>
        <v>251936.97478991598</v>
      </c>
      <c r="AA388" s="25">
        <v>299805</v>
      </c>
      <c r="AB388" s="52">
        <f t="shared" si="180"/>
        <v>0.98699934815673207</v>
      </c>
      <c r="AC388" s="40" t="str">
        <f t="shared" si="174"/>
        <v>SI</v>
      </c>
      <c r="AD388" s="23">
        <v>41</v>
      </c>
      <c r="AE388" s="26" t="s">
        <v>71</v>
      </c>
      <c r="AF388" s="23" t="s">
        <v>32</v>
      </c>
      <c r="AG388" s="23">
        <v>1</v>
      </c>
      <c r="AH388" s="24">
        <f t="shared" si="181"/>
        <v>255255.46218487396</v>
      </c>
      <c r="AI388" s="25">
        <v>303754</v>
      </c>
      <c r="AJ388" s="40" t="str">
        <f t="shared" si="175"/>
        <v>SI</v>
      </c>
      <c r="AL388" s="53">
        <f t="shared" si="182"/>
        <v>240095.79831932773</v>
      </c>
      <c r="AM388" s="54">
        <f t="shared" si="183"/>
        <v>-25234.241680672247</v>
      </c>
      <c r="AO388" s="53">
        <f t="shared" si="184"/>
        <v>254173.45148993912</v>
      </c>
      <c r="AP388" s="53">
        <f t="shared" si="187"/>
        <v>254173.45148993912</v>
      </c>
      <c r="AQ388" s="55">
        <f t="shared" si="185"/>
        <v>48292.955783088437</v>
      </c>
      <c r="AR388" s="53">
        <f t="shared" si="186"/>
        <v>302466.40727302758</v>
      </c>
      <c r="AT388" s="53"/>
      <c r="AU388" s="53"/>
      <c r="AV388" s="53"/>
      <c r="AW388" s="53"/>
    </row>
    <row r="389" spans="2:49" ht="46.5" customHeight="1" thickBot="1" x14ac:dyDescent="0.3">
      <c r="B389" s="49">
        <v>374</v>
      </c>
      <c r="C389" s="83" t="s">
        <v>72</v>
      </c>
      <c r="D389" s="3" t="s">
        <v>32</v>
      </c>
      <c r="E389" s="3">
        <v>1</v>
      </c>
      <c r="F389" s="2" t="s">
        <v>72</v>
      </c>
      <c r="G389" s="3" t="s">
        <v>32</v>
      </c>
      <c r="H389" s="42" t="str">
        <f t="shared" si="159"/>
        <v>SI</v>
      </c>
      <c r="I389" s="4">
        <v>189488.96</v>
      </c>
      <c r="J389" s="4">
        <f t="shared" si="190"/>
        <v>191575.07699082571</v>
      </c>
      <c r="K389" s="4"/>
      <c r="L389" s="4" t="str">
        <f t="shared" si="188"/>
        <v>SI</v>
      </c>
      <c r="N389" s="23">
        <v>42</v>
      </c>
      <c r="O389" s="22" t="s">
        <v>72</v>
      </c>
      <c r="P389" s="23" t="s">
        <v>32</v>
      </c>
      <c r="Q389" s="23">
        <v>1</v>
      </c>
      <c r="R389" s="24">
        <f t="shared" ref="R389:R433" si="191">+S389/1.19</f>
        <v>284634.45378151262</v>
      </c>
      <c r="S389" s="25">
        <v>338715</v>
      </c>
      <c r="T389" s="52">
        <f t="shared" ref="T389:T433" si="192">+(S389*100%)/AI389</f>
        <v>0.94061110632850231</v>
      </c>
      <c r="U389" s="40" t="str">
        <f t="shared" si="173"/>
        <v>SI</v>
      </c>
      <c r="V389" s="23">
        <v>42</v>
      </c>
      <c r="W389" s="26" t="s">
        <v>72</v>
      </c>
      <c r="X389" s="23" t="s">
        <v>32</v>
      </c>
      <c r="Y389" s="23">
        <v>1</v>
      </c>
      <c r="Z389" s="24">
        <f t="shared" ref="Z389:Z433" si="193">+AA389/1.19</f>
        <v>298672.26890756306</v>
      </c>
      <c r="AA389" s="25">
        <v>355420</v>
      </c>
      <c r="AB389" s="52">
        <f t="shared" ref="AB389:AB433" si="194">+(AA389*100%)/AI389</f>
        <v>0.98700086920058538</v>
      </c>
      <c r="AC389" s="40" t="str">
        <f t="shared" si="174"/>
        <v>SI</v>
      </c>
      <c r="AD389" s="23">
        <v>42</v>
      </c>
      <c r="AE389" s="26" t="s">
        <v>72</v>
      </c>
      <c r="AF389" s="23" t="s">
        <v>32</v>
      </c>
      <c r="AG389" s="23">
        <v>1</v>
      </c>
      <c r="AH389" s="24">
        <f t="shared" ref="AH389:AH433" si="195">+AI389/1.19</f>
        <v>302605.8823529412</v>
      </c>
      <c r="AI389" s="25">
        <v>360101</v>
      </c>
      <c r="AJ389" s="40" t="str">
        <f t="shared" si="175"/>
        <v>SI</v>
      </c>
      <c r="AL389" s="53">
        <f t="shared" ref="AL389:AL433" si="196">MIN(R389,Z389,AH389)</f>
        <v>284634.45378151262</v>
      </c>
      <c r="AM389" s="54">
        <f t="shared" ref="AM389:AM433" si="197">+AL389-I389</f>
        <v>95145.493781512632</v>
      </c>
      <c r="AO389" s="53">
        <f t="shared" ref="AO389:AO433" si="198">AVERAGE(AL389,J389)</f>
        <v>238104.76538616917</v>
      </c>
      <c r="AP389" s="53">
        <f t="shared" ref="AP389:AP433" si="199">AO389</f>
        <v>238104.76538616917</v>
      </c>
      <c r="AQ389" s="55">
        <f t="shared" ref="AQ389:AQ433" si="200">+AP389*19%</f>
        <v>45239.90542337214</v>
      </c>
      <c r="AR389" s="53">
        <f t="shared" ref="AR389:AR433" si="201">+AQ389+AP389</f>
        <v>283344.67080954131</v>
      </c>
      <c r="AT389" s="53"/>
      <c r="AU389" s="53"/>
      <c r="AV389" s="53"/>
      <c r="AW389" s="53"/>
    </row>
    <row r="390" spans="2:49" ht="46.5" customHeight="1" thickBot="1" x14ac:dyDescent="0.3">
      <c r="B390" s="49">
        <v>375</v>
      </c>
      <c r="C390" s="83" t="s">
        <v>73</v>
      </c>
      <c r="D390" s="3" t="s">
        <v>32</v>
      </c>
      <c r="E390" s="3">
        <v>1</v>
      </c>
      <c r="F390" s="2" t="s">
        <v>73</v>
      </c>
      <c r="G390" s="3" t="s">
        <v>32</v>
      </c>
      <c r="H390" s="42" t="str">
        <f t="shared" si="159"/>
        <v>SI</v>
      </c>
      <c r="I390" s="4">
        <v>133111.51999999999</v>
      </c>
      <c r="J390" s="4">
        <f t="shared" si="190"/>
        <v>134576.96792660552</v>
      </c>
      <c r="K390" s="4"/>
      <c r="L390" s="4" t="str">
        <f t="shared" si="188"/>
        <v>SI</v>
      </c>
      <c r="N390" s="23">
        <v>43</v>
      </c>
      <c r="O390" s="22" t="s">
        <v>73</v>
      </c>
      <c r="P390" s="23" t="s">
        <v>32</v>
      </c>
      <c r="Q390" s="23">
        <v>1</v>
      </c>
      <c r="R390" s="24">
        <f t="shared" si="191"/>
        <v>87636.134453781517</v>
      </c>
      <c r="S390" s="25">
        <v>104287</v>
      </c>
      <c r="T390" s="52">
        <f t="shared" si="192"/>
        <v>0.9406156704638724</v>
      </c>
      <c r="U390" s="40" t="str">
        <f t="shared" si="173"/>
        <v>SI</v>
      </c>
      <c r="V390" s="23">
        <v>43</v>
      </c>
      <c r="W390" s="26" t="s">
        <v>73</v>
      </c>
      <c r="X390" s="23" t="s">
        <v>32</v>
      </c>
      <c r="Y390" s="23">
        <v>1</v>
      </c>
      <c r="Z390" s="24">
        <f t="shared" si="193"/>
        <v>91957.983193277309</v>
      </c>
      <c r="AA390" s="25">
        <v>109430</v>
      </c>
      <c r="AB390" s="52">
        <f t="shared" si="194"/>
        <v>0.98700291329563183</v>
      </c>
      <c r="AC390" s="40" t="str">
        <f t="shared" si="174"/>
        <v>SI</v>
      </c>
      <c r="AD390" s="23">
        <v>43</v>
      </c>
      <c r="AE390" s="26" t="s">
        <v>73</v>
      </c>
      <c r="AF390" s="23" t="s">
        <v>32</v>
      </c>
      <c r="AG390" s="23">
        <v>1</v>
      </c>
      <c r="AH390" s="24">
        <f t="shared" si="195"/>
        <v>93168.907563025219</v>
      </c>
      <c r="AI390" s="25">
        <v>110871</v>
      </c>
      <c r="AJ390" s="40" t="str">
        <f t="shared" si="175"/>
        <v>SI</v>
      </c>
      <c r="AL390" s="53">
        <f t="shared" si="196"/>
        <v>87636.134453781517</v>
      </c>
      <c r="AM390" s="54">
        <f t="shared" si="197"/>
        <v>-45475.385546218473</v>
      </c>
      <c r="AO390" s="53">
        <f t="shared" si="198"/>
        <v>111106.55119019351</v>
      </c>
      <c r="AP390" s="53">
        <f t="shared" si="199"/>
        <v>111106.55119019351</v>
      </c>
      <c r="AQ390" s="55">
        <f t="shared" si="200"/>
        <v>21110.244726136767</v>
      </c>
      <c r="AR390" s="53">
        <f t="shared" si="201"/>
        <v>132216.79591633027</v>
      </c>
      <c r="AT390" s="53"/>
      <c r="AU390" s="53"/>
      <c r="AV390" s="53"/>
      <c r="AW390" s="53"/>
    </row>
    <row r="391" spans="2:49" ht="46.5" customHeight="1" thickBot="1" x14ac:dyDescent="0.3">
      <c r="B391" s="82">
        <v>376</v>
      </c>
      <c r="C391" s="83" t="s">
        <v>74</v>
      </c>
      <c r="D391" s="3" t="s">
        <v>32</v>
      </c>
      <c r="E391" s="3">
        <v>1</v>
      </c>
      <c r="F391" s="2" t="s">
        <v>74</v>
      </c>
      <c r="G391" s="3" t="s">
        <v>32</v>
      </c>
      <c r="H391" s="42" t="str">
        <f t="shared" ref="H391:H454" si="202">IF(G391=D391,"SI","NO")</f>
        <v>SI</v>
      </c>
      <c r="I391" s="4">
        <v>65425.88</v>
      </c>
      <c r="J391" s="4">
        <f t="shared" si="190"/>
        <v>66146.164917431204</v>
      </c>
      <c r="K391" s="4"/>
      <c r="L391" s="4" t="str">
        <f t="shared" si="188"/>
        <v>SI</v>
      </c>
      <c r="N391" s="23">
        <v>44</v>
      </c>
      <c r="O391" s="22" t="s">
        <v>74</v>
      </c>
      <c r="P391" s="23" t="s">
        <v>32</v>
      </c>
      <c r="Q391" s="23">
        <v>1</v>
      </c>
      <c r="R391" s="24">
        <f t="shared" si="191"/>
        <v>291716.80672268907</v>
      </c>
      <c r="S391" s="25">
        <v>347143</v>
      </c>
      <c r="T391" s="52">
        <f t="shared" si="192"/>
        <v>0.9406114436366888</v>
      </c>
      <c r="U391" s="40" t="str">
        <f t="shared" si="173"/>
        <v>SI</v>
      </c>
      <c r="V391" s="23">
        <v>44</v>
      </c>
      <c r="W391" s="26" t="s">
        <v>74</v>
      </c>
      <c r="X391" s="23" t="s">
        <v>32</v>
      </c>
      <c r="Y391" s="23">
        <v>1</v>
      </c>
      <c r="Z391" s="24">
        <f t="shared" si="193"/>
        <v>306103.36134453781</v>
      </c>
      <c r="AA391" s="25">
        <v>364263</v>
      </c>
      <c r="AB391" s="52">
        <f t="shared" si="194"/>
        <v>0.98699943911711074</v>
      </c>
      <c r="AC391" s="40" t="str">
        <f t="shared" si="174"/>
        <v>SI</v>
      </c>
      <c r="AD391" s="23">
        <v>44</v>
      </c>
      <c r="AE391" s="26" t="s">
        <v>74</v>
      </c>
      <c r="AF391" s="23" t="s">
        <v>32</v>
      </c>
      <c r="AG391" s="23">
        <v>1</v>
      </c>
      <c r="AH391" s="24">
        <f t="shared" si="195"/>
        <v>310135.29411764705</v>
      </c>
      <c r="AI391" s="25">
        <v>369061</v>
      </c>
      <c r="AJ391" s="40" t="str">
        <f t="shared" si="175"/>
        <v>SI</v>
      </c>
      <c r="AL391" s="53">
        <f t="shared" si="196"/>
        <v>291716.80672268907</v>
      </c>
      <c r="AM391" s="54">
        <f t="shared" si="197"/>
        <v>226290.92672268907</v>
      </c>
      <c r="AO391" s="53">
        <f t="shared" si="198"/>
        <v>178931.48582006013</v>
      </c>
      <c r="AP391" s="53">
        <f t="shared" si="199"/>
        <v>178931.48582006013</v>
      </c>
      <c r="AQ391" s="55">
        <f t="shared" si="200"/>
        <v>33996.982305811427</v>
      </c>
      <c r="AR391" s="53">
        <f t="shared" si="201"/>
        <v>212928.46812587156</v>
      </c>
      <c r="AT391" s="53"/>
      <c r="AU391" s="53"/>
      <c r="AV391" s="53"/>
      <c r="AW391" s="53"/>
    </row>
    <row r="392" spans="2:49" ht="46.5" customHeight="1" thickBot="1" x14ac:dyDescent="0.3">
      <c r="B392" s="49">
        <v>377</v>
      </c>
      <c r="C392" s="83" t="s">
        <v>75</v>
      </c>
      <c r="D392" s="3" t="s">
        <v>32</v>
      </c>
      <c r="E392" s="3">
        <v>1</v>
      </c>
      <c r="F392" s="2" t="s">
        <v>75</v>
      </c>
      <c r="G392" s="3" t="s">
        <v>32</v>
      </c>
      <c r="H392" s="42" t="str">
        <f t="shared" si="202"/>
        <v>SI</v>
      </c>
      <c r="I392" s="4">
        <v>55251.32</v>
      </c>
      <c r="J392" s="4">
        <f t="shared" si="190"/>
        <v>55859.591412844042</v>
      </c>
      <c r="K392" s="4"/>
      <c r="L392" s="4" t="str">
        <f t="shared" si="188"/>
        <v>SI</v>
      </c>
      <c r="N392" s="23">
        <v>45</v>
      </c>
      <c r="O392" s="22" t="s">
        <v>75</v>
      </c>
      <c r="P392" s="23" t="s">
        <v>32</v>
      </c>
      <c r="Q392" s="23">
        <v>1</v>
      </c>
      <c r="R392" s="24">
        <f t="shared" si="191"/>
        <v>180071.42857142858</v>
      </c>
      <c r="S392" s="25">
        <v>214285</v>
      </c>
      <c r="T392" s="52">
        <f t="shared" si="192"/>
        <v>0.94060970524328946</v>
      </c>
      <c r="U392" s="40" t="str">
        <f t="shared" si="173"/>
        <v>SI</v>
      </c>
      <c r="V392" s="23">
        <v>45</v>
      </c>
      <c r="W392" s="26" t="s">
        <v>75</v>
      </c>
      <c r="X392" s="23" t="s">
        <v>32</v>
      </c>
      <c r="Y392" s="23">
        <v>1</v>
      </c>
      <c r="Z392" s="24">
        <f t="shared" si="193"/>
        <v>188952.10084033615</v>
      </c>
      <c r="AA392" s="25">
        <v>224853</v>
      </c>
      <c r="AB392" s="52">
        <f t="shared" si="194"/>
        <v>0.98699822224173128</v>
      </c>
      <c r="AC392" s="40" t="str">
        <f t="shared" si="174"/>
        <v>SI</v>
      </c>
      <c r="AD392" s="23">
        <v>45</v>
      </c>
      <c r="AE392" s="26" t="s">
        <v>75</v>
      </c>
      <c r="AF392" s="23" t="s">
        <v>32</v>
      </c>
      <c r="AG392" s="23">
        <v>1</v>
      </c>
      <c r="AH392" s="24">
        <f t="shared" si="195"/>
        <v>191441.17647058825</v>
      </c>
      <c r="AI392" s="25">
        <v>227815</v>
      </c>
      <c r="AJ392" s="40" t="str">
        <f t="shared" si="175"/>
        <v>SI</v>
      </c>
      <c r="AL392" s="53">
        <f t="shared" si="196"/>
        <v>180071.42857142858</v>
      </c>
      <c r="AM392" s="54">
        <f t="shared" si="197"/>
        <v>124820.10857142857</v>
      </c>
      <c r="AN392" s="40" t="s">
        <v>1105</v>
      </c>
      <c r="AO392" s="53">
        <f t="shared" si="198"/>
        <v>117965.50999213631</v>
      </c>
      <c r="AP392" s="54">
        <f>J392</f>
        <v>55859.591412844042</v>
      </c>
      <c r="AQ392" s="55">
        <f t="shared" si="200"/>
        <v>10613.322368440367</v>
      </c>
      <c r="AR392" s="53">
        <f t="shared" si="201"/>
        <v>66472.913781284413</v>
      </c>
      <c r="AT392" s="54"/>
      <c r="AU392" s="54"/>
      <c r="AV392" s="54"/>
      <c r="AW392" s="54"/>
    </row>
    <row r="393" spans="2:49" ht="46.5" customHeight="1" thickBot="1" x14ac:dyDescent="0.3">
      <c r="B393" s="49">
        <v>378</v>
      </c>
      <c r="C393" s="83" t="s">
        <v>76</v>
      </c>
      <c r="D393" s="3" t="s">
        <v>32</v>
      </c>
      <c r="E393" s="3">
        <v>1</v>
      </c>
      <c r="F393" s="2" t="s">
        <v>76</v>
      </c>
      <c r="G393" s="3" t="s">
        <v>32</v>
      </c>
      <c r="H393" s="42" t="str">
        <f t="shared" si="202"/>
        <v>SI</v>
      </c>
      <c r="I393" s="4">
        <v>597558</v>
      </c>
      <c r="J393" s="4">
        <f t="shared" si="190"/>
        <v>604136.62018348626</v>
      </c>
      <c r="K393" s="4"/>
      <c r="L393" s="4" t="str">
        <f t="shared" si="188"/>
        <v>SI</v>
      </c>
      <c r="N393" s="23">
        <v>46</v>
      </c>
      <c r="O393" s="22" t="s">
        <v>76</v>
      </c>
      <c r="P393" s="23" t="s">
        <v>32</v>
      </c>
      <c r="Q393" s="23">
        <v>1</v>
      </c>
      <c r="R393" s="24">
        <f t="shared" si="191"/>
        <v>252101.68067226891</v>
      </c>
      <c r="S393" s="25">
        <v>300001</v>
      </c>
      <c r="T393" s="52">
        <f t="shared" si="192"/>
        <v>0.94061302681992343</v>
      </c>
      <c r="U393" s="40" t="str">
        <f t="shared" si="173"/>
        <v>SI</v>
      </c>
      <c r="V393" s="23">
        <v>46</v>
      </c>
      <c r="W393" s="26" t="s">
        <v>76</v>
      </c>
      <c r="X393" s="23" t="s">
        <v>32</v>
      </c>
      <c r="Y393" s="23">
        <v>1</v>
      </c>
      <c r="Z393" s="24">
        <f t="shared" si="193"/>
        <v>264534.45378151262</v>
      </c>
      <c r="AA393" s="25">
        <v>314796</v>
      </c>
      <c r="AB393" s="52">
        <f t="shared" si="194"/>
        <v>0.98700077130011099</v>
      </c>
      <c r="AC393" s="40" t="str">
        <f t="shared" si="174"/>
        <v>SI</v>
      </c>
      <c r="AD393" s="23">
        <v>46</v>
      </c>
      <c r="AE393" s="26" t="s">
        <v>76</v>
      </c>
      <c r="AF393" s="23" t="s">
        <v>32</v>
      </c>
      <c r="AG393" s="23">
        <v>1</v>
      </c>
      <c r="AH393" s="24">
        <f t="shared" si="195"/>
        <v>268018.48739495798</v>
      </c>
      <c r="AI393" s="25">
        <v>318942</v>
      </c>
      <c r="AJ393" s="40" t="str">
        <f t="shared" si="175"/>
        <v>SI</v>
      </c>
      <c r="AL393" s="53">
        <f t="shared" si="196"/>
        <v>252101.68067226891</v>
      </c>
      <c r="AM393" s="54">
        <f t="shared" si="197"/>
        <v>-345456.31932773109</v>
      </c>
      <c r="AO393" s="53">
        <f t="shared" si="198"/>
        <v>428119.15042787755</v>
      </c>
      <c r="AP393" s="53">
        <f t="shared" si="199"/>
        <v>428119.15042787755</v>
      </c>
      <c r="AQ393" s="55">
        <f t="shared" si="200"/>
        <v>81342.638581296735</v>
      </c>
      <c r="AR393" s="53">
        <f t="shared" si="201"/>
        <v>509461.78900917427</v>
      </c>
      <c r="AT393" s="53"/>
      <c r="AU393" s="53"/>
      <c r="AV393" s="53"/>
      <c r="AW393" s="53"/>
    </row>
    <row r="394" spans="2:49" ht="46.5" customHeight="1" thickBot="1" x14ac:dyDescent="0.3">
      <c r="B394" s="82">
        <v>379</v>
      </c>
      <c r="C394" s="83" t="s">
        <v>77</v>
      </c>
      <c r="D394" s="3" t="s">
        <v>78</v>
      </c>
      <c r="E394" s="3">
        <v>1</v>
      </c>
      <c r="F394" s="2" t="s">
        <v>77</v>
      </c>
      <c r="G394" s="3" t="s">
        <v>78</v>
      </c>
      <c r="H394" s="42" t="str">
        <f t="shared" si="202"/>
        <v>SI</v>
      </c>
      <c r="I394" s="4">
        <v>7269.02</v>
      </c>
      <c r="J394" s="4">
        <f t="shared" si="190"/>
        <v>7349.0459082568823</v>
      </c>
      <c r="K394" s="4"/>
      <c r="L394" s="4" t="str">
        <f t="shared" si="188"/>
        <v>SI</v>
      </c>
      <c r="N394" s="23">
        <v>47</v>
      </c>
      <c r="O394" s="22" t="s">
        <v>77</v>
      </c>
      <c r="P394" s="23" t="s">
        <v>78</v>
      </c>
      <c r="Q394" s="23">
        <v>1</v>
      </c>
      <c r="R394" s="24">
        <f t="shared" si="191"/>
        <v>10804.20168067227</v>
      </c>
      <c r="S394" s="25">
        <v>12857</v>
      </c>
      <c r="T394" s="52">
        <f t="shared" si="192"/>
        <v>0.94059550808398562</v>
      </c>
      <c r="U394" s="40" t="str">
        <f t="shared" si="173"/>
        <v>SI</v>
      </c>
      <c r="V394" s="23">
        <v>47</v>
      </c>
      <c r="W394" s="26" t="s">
        <v>77</v>
      </c>
      <c r="X394" s="23" t="s">
        <v>78</v>
      </c>
      <c r="Y394" s="23">
        <v>1</v>
      </c>
      <c r="Z394" s="24">
        <f t="shared" si="193"/>
        <v>11336.974789915967</v>
      </c>
      <c r="AA394" s="25">
        <v>13491</v>
      </c>
      <c r="AB394" s="52">
        <f t="shared" si="194"/>
        <v>0.98697783305289344</v>
      </c>
      <c r="AC394" s="40" t="str">
        <f t="shared" si="174"/>
        <v>SI</v>
      </c>
      <c r="AD394" s="23">
        <v>47</v>
      </c>
      <c r="AE394" s="26" t="s">
        <v>77</v>
      </c>
      <c r="AF394" s="23" t="s">
        <v>78</v>
      </c>
      <c r="AG394" s="23">
        <v>1</v>
      </c>
      <c r="AH394" s="24">
        <f t="shared" si="195"/>
        <v>11486.55462184874</v>
      </c>
      <c r="AI394" s="25">
        <v>13669</v>
      </c>
      <c r="AJ394" s="40" t="str">
        <f t="shared" si="175"/>
        <v>SI</v>
      </c>
      <c r="AL394" s="53">
        <f t="shared" si="196"/>
        <v>10804.20168067227</v>
      </c>
      <c r="AM394" s="54">
        <f t="shared" si="197"/>
        <v>3535.1816806722691</v>
      </c>
      <c r="AO394" s="53">
        <f t="shared" si="198"/>
        <v>9076.6237944645763</v>
      </c>
      <c r="AP394" s="53">
        <f t="shared" si="199"/>
        <v>9076.6237944645763</v>
      </c>
      <c r="AQ394" s="55">
        <f t="shared" si="200"/>
        <v>1724.5585209482695</v>
      </c>
      <c r="AR394" s="53">
        <f t="shared" si="201"/>
        <v>10801.182315412845</v>
      </c>
      <c r="AT394" s="53"/>
      <c r="AU394" s="53"/>
      <c r="AV394" s="53"/>
      <c r="AW394" s="53"/>
    </row>
    <row r="395" spans="2:49" ht="46.5" customHeight="1" thickBot="1" x14ac:dyDescent="0.3">
      <c r="B395" s="49">
        <v>380</v>
      </c>
      <c r="C395" s="83" t="s">
        <v>79</v>
      </c>
      <c r="D395" s="3" t="s">
        <v>78</v>
      </c>
      <c r="E395" s="3">
        <v>1</v>
      </c>
      <c r="F395" s="2" t="s">
        <v>79</v>
      </c>
      <c r="G395" s="3" t="s">
        <v>78</v>
      </c>
      <c r="H395" s="42" t="str">
        <f t="shared" si="202"/>
        <v>SI</v>
      </c>
      <c r="I395" s="4">
        <v>1787.88</v>
      </c>
      <c r="J395" s="4">
        <f t="shared" si="190"/>
        <v>1807.5630825688077</v>
      </c>
      <c r="K395" s="4"/>
      <c r="L395" s="4" t="str">
        <f t="shared" si="188"/>
        <v>SI</v>
      </c>
      <c r="N395" s="23">
        <v>48</v>
      </c>
      <c r="O395" s="22" t="s">
        <v>79</v>
      </c>
      <c r="P395" s="23" t="s">
        <v>78</v>
      </c>
      <c r="Q395" s="23">
        <v>1</v>
      </c>
      <c r="R395" s="24">
        <f t="shared" si="191"/>
        <v>2641.1764705882356</v>
      </c>
      <c r="S395" s="25">
        <v>3143</v>
      </c>
      <c r="T395" s="52">
        <f t="shared" si="192"/>
        <v>0.94073630649506135</v>
      </c>
      <c r="U395" s="40" t="str">
        <f t="shared" si="173"/>
        <v>SI</v>
      </c>
      <c r="V395" s="23">
        <v>48</v>
      </c>
      <c r="W395" s="26" t="s">
        <v>79</v>
      </c>
      <c r="X395" s="23" t="s">
        <v>78</v>
      </c>
      <c r="Y395" s="23">
        <v>1</v>
      </c>
      <c r="Z395" s="24">
        <f t="shared" si="193"/>
        <v>2771.4285714285716</v>
      </c>
      <c r="AA395" s="25">
        <v>3298</v>
      </c>
      <c r="AB395" s="52">
        <f t="shared" si="194"/>
        <v>0.98712960191559418</v>
      </c>
      <c r="AC395" s="40" t="str">
        <f t="shared" si="174"/>
        <v>SI</v>
      </c>
      <c r="AD395" s="23">
        <v>48</v>
      </c>
      <c r="AE395" s="26" t="s">
        <v>79</v>
      </c>
      <c r="AF395" s="23" t="s">
        <v>78</v>
      </c>
      <c r="AG395" s="23">
        <v>1</v>
      </c>
      <c r="AH395" s="24">
        <f t="shared" si="195"/>
        <v>2807.5630252100841</v>
      </c>
      <c r="AI395" s="25">
        <v>3341</v>
      </c>
      <c r="AJ395" s="40" t="str">
        <f t="shared" si="175"/>
        <v>SI</v>
      </c>
      <c r="AL395" s="53">
        <f t="shared" si="196"/>
        <v>2641.1764705882356</v>
      </c>
      <c r="AM395" s="54">
        <f t="shared" si="197"/>
        <v>853.29647058823548</v>
      </c>
      <c r="AO395" s="53">
        <f t="shared" si="198"/>
        <v>2224.3697765785219</v>
      </c>
      <c r="AP395" s="53">
        <f t="shared" si="199"/>
        <v>2224.3697765785219</v>
      </c>
      <c r="AQ395" s="55">
        <f t="shared" si="200"/>
        <v>422.63025754991918</v>
      </c>
      <c r="AR395" s="53">
        <f t="shared" si="201"/>
        <v>2647.0000341284413</v>
      </c>
      <c r="AT395" s="53"/>
      <c r="AU395" s="53"/>
      <c r="AV395" s="53"/>
      <c r="AW395" s="53"/>
    </row>
    <row r="396" spans="2:49" ht="46.5" customHeight="1" thickBot="1" x14ac:dyDescent="0.3">
      <c r="B396" s="49">
        <v>381</v>
      </c>
      <c r="C396" s="83" t="s">
        <v>80</v>
      </c>
      <c r="D396" s="3" t="s">
        <v>78</v>
      </c>
      <c r="E396" s="3">
        <v>1</v>
      </c>
      <c r="F396" s="2" t="s">
        <v>80</v>
      </c>
      <c r="G396" s="3" t="s">
        <v>78</v>
      </c>
      <c r="H396" s="42" t="str">
        <f t="shared" si="202"/>
        <v>SI</v>
      </c>
      <c r="I396" s="4">
        <v>3353.92</v>
      </c>
      <c r="J396" s="4">
        <f t="shared" si="190"/>
        <v>3390.8438899082576</v>
      </c>
      <c r="K396" s="4"/>
      <c r="L396" s="4" t="str">
        <f t="shared" si="188"/>
        <v>SI</v>
      </c>
      <c r="N396" s="23">
        <v>49</v>
      </c>
      <c r="O396" s="22" t="s">
        <v>80</v>
      </c>
      <c r="P396" s="23" t="s">
        <v>78</v>
      </c>
      <c r="Q396" s="23">
        <v>1</v>
      </c>
      <c r="R396" s="24">
        <f t="shared" si="191"/>
        <v>4681.5126050420167</v>
      </c>
      <c r="S396" s="25">
        <v>5571</v>
      </c>
      <c r="T396" s="52">
        <f t="shared" si="192"/>
        <v>0.94057065676177609</v>
      </c>
      <c r="U396" s="40" t="str">
        <f t="shared" si="173"/>
        <v>SI</v>
      </c>
      <c r="V396" s="23">
        <v>49</v>
      </c>
      <c r="W396" s="26" t="s">
        <v>80</v>
      </c>
      <c r="X396" s="23" t="s">
        <v>78</v>
      </c>
      <c r="Y396" s="23">
        <v>1</v>
      </c>
      <c r="Z396" s="24">
        <f t="shared" si="193"/>
        <v>4912.6050420168067</v>
      </c>
      <c r="AA396" s="25">
        <v>5846</v>
      </c>
      <c r="AB396" s="52">
        <f t="shared" si="194"/>
        <v>0.98699983116663847</v>
      </c>
      <c r="AC396" s="40" t="str">
        <f t="shared" si="174"/>
        <v>SI</v>
      </c>
      <c r="AD396" s="23">
        <v>49</v>
      </c>
      <c r="AE396" s="26" t="s">
        <v>80</v>
      </c>
      <c r="AF396" s="23" t="s">
        <v>78</v>
      </c>
      <c r="AG396" s="23">
        <v>1</v>
      </c>
      <c r="AH396" s="24">
        <f t="shared" si="195"/>
        <v>4977.3109243697481</v>
      </c>
      <c r="AI396" s="25">
        <v>5923</v>
      </c>
      <c r="AJ396" s="40" t="str">
        <f t="shared" si="175"/>
        <v>SI</v>
      </c>
      <c r="AL396" s="53">
        <f t="shared" si="196"/>
        <v>4681.5126050420167</v>
      </c>
      <c r="AM396" s="54">
        <f t="shared" si="197"/>
        <v>1327.5926050420167</v>
      </c>
      <c r="AO396" s="53">
        <f t="shared" si="198"/>
        <v>4036.1782474751371</v>
      </c>
      <c r="AP396" s="53">
        <f t="shared" si="199"/>
        <v>4036.1782474751371</v>
      </c>
      <c r="AQ396" s="55">
        <f t="shared" si="200"/>
        <v>766.87386702027607</v>
      </c>
      <c r="AR396" s="53">
        <f t="shared" si="201"/>
        <v>4803.0521144954128</v>
      </c>
      <c r="AT396" s="53"/>
      <c r="AU396" s="53"/>
      <c r="AV396" s="53"/>
      <c r="AW396" s="53"/>
    </row>
    <row r="397" spans="2:49" ht="46.5" customHeight="1" thickBot="1" x14ac:dyDescent="0.3">
      <c r="B397" s="82">
        <v>382</v>
      </c>
      <c r="C397" s="83" t="s">
        <v>81</v>
      </c>
      <c r="D397" s="3" t="s">
        <v>78</v>
      </c>
      <c r="E397" s="3">
        <v>1</v>
      </c>
      <c r="F397" s="2" t="s">
        <v>81</v>
      </c>
      <c r="G397" s="3" t="s">
        <v>78</v>
      </c>
      <c r="H397" s="42" t="str">
        <f t="shared" si="202"/>
        <v>SI</v>
      </c>
      <c r="I397" s="4">
        <v>2570.9</v>
      </c>
      <c r="J397" s="4">
        <f t="shared" si="190"/>
        <v>2599.2034862385326</v>
      </c>
      <c r="K397" s="4"/>
      <c r="L397" s="4" t="str">
        <f t="shared" si="188"/>
        <v>SI</v>
      </c>
      <c r="N397" s="23">
        <v>50</v>
      </c>
      <c r="O397" s="22" t="s">
        <v>81</v>
      </c>
      <c r="P397" s="23" t="s">
        <v>78</v>
      </c>
      <c r="Q397" s="23">
        <v>1</v>
      </c>
      <c r="R397" s="24">
        <f t="shared" si="191"/>
        <v>3481.5126050420172</v>
      </c>
      <c r="S397" s="25">
        <v>4143</v>
      </c>
      <c r="T397" s="52">
        <f t="shared" si="192"/>
        <v>0.94073569482288832</v>
      </c>
      <c r="U397" s="40" t="str">
        <f t="shared" ref="U397:U459" si="203">IF(O397=C397,"SI","NO")</f>
        <v>SI</v>
      </c>
      <c r="V397" s="23">
        <v>50</v>
      </c>
      <c r="W397" s="26" t="s">
        <v>81</v>
      </c>
      <c r="X397" s="23" t="s">
        <v>78</v>
      </c>
      <c r="Y397" s="23">
        <v>1</v>
      </c>
      <c r="Z397" s="24">
        <f t="shared" si="193"/>
        <v>3652.9411764705883</v>
      </c>
      <c r="AA397" s="25">
        <v>4347</v>
      </c>
      <c r="AB397" s="52">
        <f t="shared" si="194"/>
        <v>0.98705722070844681</v>
      </c>
      <c r="AC397" s="40" t="str">
        <f t="shared" ref="AC397:AC459" si="204">IF(W397=C397,"SI","NO")</f>
        <v>SI</v>
      </c>
      <c r="AD397" s="23">
        <v>50</v>
      </c>
      <c r="AE397" s="26" t="s">
        <v>81</v>
      </c>
      <c r="AF397" s="23" t="s">
        <v>78</v>
      </c>
      <c r="AG397" s="23">
        <v>1</v>
      </c>
      <c r="AH397" s="24">
        <f t="shared" si="195"/>
        <v>3700.840336134454</v>
      </c>
      <c r="AI397" s="25">
        <v>4404</v>
      </c>
      <c r="AJ397" s="40" t="str">
        <f t="shared" ref="AJ397:AJ459" si="205">IF(AE397=C397,"SI","NO")</f>
        <v>SI</v>
      </c>
      <c r="AL397" s="53">
        <f t="shared" si="196"/>
        <v>3481.5126050420172</v>
      </c>
      <c r="AM397" s="54">
        <f t="shared" si="197"/>
        <v>910.61260504201709</v>
      </c>
      <c r="AO397" s="53">
        <f t="shared" si="198"/>
        <v>3040.3580456402751</v>
      </c>
      <c r="AP397" s="53">
        <f t="shared" si="199"/>
        <v>3040.3580456402751</v>
      </c>
      <c r="AQ397" s="55">
        <f t="shared" si="200"/>
        <v>577.66802867165222</v>
      </c>
      <c r="AR397" s="53">
        <f t="shared" si="201"/>
        <v>3618.0260743119275</v>
      </c>
      <c r="AT397" s="53"/>
      <c r="AU397" s="53"/>
      <c r="AV397" s="53"/>
      <c r="AW397" s="53"/>
    </row>
    <row r="398" spans="2:49" ht="46.5" customHeight="1" thickBot="1" x14ac:dyDescent="0.3">
      <c r="B398" s="49">
        <v>383</v>
      </c>
      <c r="C398" s="83" t="s">
        <v>82</v>
      </c>
      <c r="D398" s="3" t="s">
        <v>78</v>
      </c>
      <c r="E398" s="3">
        <v>1</v>
      </c>
      <c r="F398" s="2" t="s">
        <v>82</v>
      </c>
      <c r="G398" s="3" t="s">
        <v>78</v>
      </c>
      <c r="H398" s="42" t="str">
        <f t="shared" si="202"/>
        <v>SI</v>
      </c>
      <c r="I398" s="4">
        <v>1564.16</v>
      </c>
      <c r="J398" s="4">
        <f t="shared" si="190"/>
        <v>1581.3801100917433</v>
      </c>
      <c r="K398" s="4"/>
      <c r="L398" s="4" t="str">
        <f t="shared" si="188"/>
        <v>SI</v>
      </c>
      <c r="N398" s="23">
        <v>51</v>
      </c>
      <c r="O398" s="22" t="s">
        <v>82</v>
      </c>
      <c r="P398" s="23" t="s">
        <v>78</v>
      </c>
      <c r="Q398" s="23">
        <v>1</v>
      </c>
      <c r="R398" s="24">
        <f t="shared" si="191"/>
        <v>2281.5126050420167</v>
      </c>
      <c r="S398" s="25">
        <v>2715</v>
      </c>
      <c r="T398" s="52">
        <f t="shared" si="192"/>
        <v>0.940422583997229</v>
      </c>
      <c r="U398" s="40" t="str">
        <f t="shared" si="203"/>
        <v>SI</v>
      </c>
      <c r="V398" s="23">
        <v>51</v>
      </c>
      <c r="W398" s="26" t="s">
        <v>82</v>
      </c>
      <c r="X398" s="23" t="s">
        <v>78</v>
      </c>
      <c r="Y398" s="23">
        <v>1</v>
      </c>
      <c r="Z398" s="24">
        <f t="shared" si="193"/>
        <v>2394.1176470588234</v>
      </c>
      <c r="AA398" s="25">
        <v>2849</v>
      </c>
      <c r="AB398" s="52">
        <f t="shared" si="194"/>
        <v>0.98683754762729481</v>
      </c>
      <c r="AC398" s="40" t="str">
        <f t="shared" si="204"/>
        <v>SI</v>
      </c>
      <c r="AD398" s="23">
        <v>51</v>
      </c>
      <c r="AE398" s="26" t="s">
        <v>82</v>
      </c>
      <c r="AF398" s="23" t="s">
        <v>78</v>
      </c>
      <c r="AG398" s="23">
        <v>1</v>
      </c>
      <c r="AH398" s="24">
        <f t="shared" si="195"/>
        <v>2426.0504201680674</v>
      </c>
      <c r="AI398" s="25">
        <v>2887</v>
      </c>
      <c r="AJ398" s="40" t="str">
        <f t="shared" si="205"/>
        <v>SI</v>
      </c>
      <c r="AL398" s="53">
        <f t="shared" si="196"/>
        <v>2281.5126050420167</v>
      </c>
      <c r="AM398" s="54">
        <f t="shared" si="197"/>
        <v>717.35260504201665</v>
      </c>
      <c r="AO398" s="53">
        <f t="shared" si="198"/>
        <v>1931.4463575668801</v>
      </c>
      <c r="AP398" s="53">
        <f t="shared" si="199"/>
        <v>1931.4463575668801</v>
      </c>
      <c r="AQ398" s="55">
        <f t="shared" si="200"/>
        <v>366.97480793770723</v>
      </c>
      <c r="AR398" s="53">
        <f t="shared" si="201"/>
        <v>2298.4211655045874</v>
      </c>
      <c r="AT398" s="53"/>
      <c r="AU398" s="53"/>
      <c r="AV398" s="53"/>
      <c r="AW398" s="53"/>
    </row>
    <row r="399" spans="2:49" ht="46.5" customHeight="1" thickBot="1" x14ac:dyDescent="0.3">
      <c r="B399" s="49">
        <v>384</v>
      </c>
      <c r="C399" s="83" t="s">
        <v>83</v>
      </c>
      <c r="D399" s="3" t="s">
        <v>78</v>
      </c>
      <c r="E399" s="3">
        <v>1</v>
      </c>
      <c r="F399" s="2" t="s">
        <v>83</v>
      </c>
      <c r="G399" s="3" t="s">
        <v>78</v>
      </c>
      <c r="H399" s="42" t="str">
        <f t="shared" si="202"/>
        <v>SI</v>
      </c>
      <c r="I399" s="4">
        <v>3465.78</v>
      </c>
      <c r="J399" s="4">
        <f t="shared" si="190"/>
        <v>3503.9353761467896</v>
      </c>
      <c r="K399" s="4"/>
      <c r="L399" s="4" t="str">
        <f t="shared" si="188"/>
        <v>SI</v>
      </c>
      <c r="N399" s="23">
        <v>52</v>
      </c>
      <c r="O399" s="22" t="s">
        <v>83</v>
      </c>
      <c r="P399" s="23" t="s">
        <v>78</v>
      </c>
      <c r="Q399" s="23">
        <v>1</v>
      </c>
      <c r="R399" s="24">
        <f t="shared" si="191"/>
        <v>10684.033613445379</v>
      </c>
      <c r="S399" s="25">
        <v>12714</v>
      </c>
      <c r="T399" s="52">
        <f t="shared" si="192"/>
        <v>0.9405933269216542</v>
      </c>
      <c r="U399" s="40" t="str">
        <f t="shared" si="203"/>
        <v>SI</v>
      </c>
      <c r="V399" s="23">
        <v>52</v>
      </c>
      <c r="W399" s="26" t="s">
        <v>83</v>
      </c>
      <c r="X399" s="23" t="s">
        <v>78</v>
      </c>
      <c r="Y399" s="23">
        <v>1</v>
      </c>
      <c r="Z399" s="24">
        <f t="shared" si="193"/>
        <v>11210.9243697479</v>
      </c>
      <c r="AA399" s="25">
        <v>13341</v>
      </c>
      <c r="AB399" s="52">
        <f t="shared" si="194"/>
        <v>0.98697935932529413</v>
      </c>
      <c r="AC399" s="40" t="str">
        <f t="shared" si="204"/>
        <v>SI</v>
      </c>
      <c r="AD399" s="23">
        <v>52</v>
      </c>
      <c r="AE399" s="26" t="s">
        <v>83</v>
      </c>
      <c r="AF399" s="23" t="s">
        <v>78</v>
      </c>
      <c r="AG399" s="23">
        <v>1</v>
      </c>
      <c r="AH399" s="24">
        <f t="shared" si="195"/>
        <v>11358.823529411766</v>
      </c>
      <c r="AI399" s="25">
        <v>13517</v>
      </c>
      <c r="AJ399" s="40" t="str">
        <f t="shared" si="205"/>
        <v>SI</v>
      </c>
      <c r="AL399" s="53">
        <f t="shared" si="196"/>
        <v>10684.033613445379</v>
      </c>
      <c r="AM399" s="54">
        <f t="shared" si="197"/>
        <v>7218.2536134453785</v>
      </c>
      <c r="AO399" s="53">
        <f t="shared" si="198"/>
        <v>7093.9844947960846</v>
      </c>
      <c r="AP399" s="53">
        <f t="shared" si="199"/>
        <v>7093.9844947960846</v>
      </c>
      <c r="AQ399" s="55">
        <f t="shared" si="200"/>
        <v>1347.8570540112562</v>
      </c>
      <c r="AR399" s="53">
        <f t="shared" si="201"/>
        <v>8441.8415488073406</v>
      </c>
      <c r="AT399" s="53"/>
      <c r="AU399" s="53"/>
      <c r="AV399" s="53"/>
      <c r="AW399" s="53"/>
    </row>
    <row r="400" spans="2:49" ht="46.5" customHeight="1" thickBot="1" x14ac:dyDescent="0.3">
      <c r="B400" s="82">
        <v>385</v>
      </c>
      <c r="C400" s="83" t="s">
        <v>84</v>
      </c>
      <c r="D400" s="3" t="s">
        <v>32</v>
      </c>
      <c r="E400" s="3">
        <v>1</v>
      </c>
      <c r="F400" s="2" t="s">
        <v>84</v>
      </c>
      <c r="G400" s="3" t="s">
        <v>32</v>
      </c>
      <c r="H400" s="42" t="str">
        <f t="shared" si="202"/>
        <v>SI</v>
      </c>
      <c r="I400" s="4">
        <v>460861.32</v>
      </c>
      <c r="J400" s="4">
        <f t="shared" si="190"/>
        <v>465935.02260550467</v>
      </c>
      <c r="K400" s="4"/>
      <c r="L400" s="4" t="str">
        <f t="shared" si="188"/>
        <v>SI</v>
      </c>
      <c r="N400" s="23">
        <v>53</v>
      </c>
      <c r="O400" s="22" t="s">
        <v>84</v>
      </c>
      <c r="P400" s="23" t="s">
        <v>32</v>
      </c>
      <c r="Q400" s="23">
        <v>1</v>
      </c>
      <c r="R400" s="24">
        <f t="shared" si="191"/>
        <v>660264.70588235301</v>
      </c>
      <c r="S400" s="25">
        <v>785715</v>
      </c>
      <c r="T400" s="52">
        <f t="shared" si="192"/>
        <v>0.94061106828009255</v>
      </c>
      <c r="U400" s="40" t="str">
        <f t="shared" si="203"/>
        <v>SI</v>
      </c>
      <c r="V400" s="23">
        <v>53</v>
      </c>
      <c r="W400" s="26" t="s">
        <v>84</v>
      </c>
      <c r="X400" s="23" t="s">
        <v>32</v>
      </c>
      <c r="Y400" s="23">
        <v>1</v>
      </c>
      <c r="Z400" s="24">
        <f t="shared" si="193"/>
        <v>692827.73109243705</v>
      </c>
      <c r="AA400" s="25">
        <v>824465</v>
      </c>
      <c r="AB400" s="52">
        <f t="shared" si="194"/>
        <v>0.98700025379373757</v>
      </c>
      <c r="AC400" s="40" t="str">
        <f t="shared" si="204"/>
        <v>SI</v>
      </c>
      <c r="AD400" s="23">
        <v>53</v>
      </c>
      <c r="AE400" s="26" t="s">
        <v>84</v>
      </c>
      <c r="AF400" s="23" t="s">
        <v>32</v>
      </c>
      <c r="AG400" s="23">
        <v>1</v>
      </c>
      <c r="AH400" s="24">
        <f t="shared" si="195"/>
        <v>701952.9411764706</v>
      </c>
      <c r="AI400" s="25">
        <v>835324</v>
      </c>
      <c r="AJ400" s="40" t="str">
        <f t="shared" si="205"/>
        <v>SI</v>
      </c>
      <c r="AL400" s="53">
        <f t="shared" si="196"/>
        <v>660264.70588235301</v>
      </c>
      <c r="AM400" s="54">
        <f t="shared" si="197"/>
        <v>199403.385882353</v>
      </c>
      <c r="AO400" s="53">
        <f t="shared" si="198"/>
        <v>563099.86424392881</v>
      </c>
      <c r="AP400" s="53">
        <f t="shared" si="199"/>
        <v>563099.86424392881</v>
      </c>
      <c r="AQ400" s="55">
        <f t="shared" si="200"/>
        <v>106988.97420634648</v>
      </c>
      <c r="AR400" s="53">
        <f t="shared" si="201"/>
        <v>670088.83845027525</v>
      </c>
      <c r="AT400" s="53"/>
      <c r="AU400" s="53"/>
      <c r="AV400" s="53"/>
      <c r="AW400" s="53"/>
    </row>
    <row r="401" spans="2:49" ht="46.5" customHeight="1" thickBot="1" x14ac:dyDescent="0.3">
      <c r="B401" s="49">
        <v>386</v>
      </c>
      <c r="C401" s="83" t="s">
        <v>85</v>
      </c>
      <c r="D401" s="3" t="s">
        <v>32</v>
      </c>
      <c r="E401" s="3">
        <v>1</v>
      </c>
      <c r="F401" s="63"/>
      <c r="G401" s="63"/>
      <c r="H401" s="42" t="str">
        <f t="shared" si="202"/>
        <v>NO</v>
      </c>
      <c r="I401" s="4"/>
      <c r="J401" s="4"/>
      <c r="K401" s="63"/>
      <c r="L401" s="63" t="str">
        <f t="shared" si="188"/>
        <v>OJO</v>
      </c>
      <c r="N401" s="23">
        <v>54</v>
      </c>
      <c r="O401" s="22" t="s">
        <v>85</v>
      </c>
      <c r="P401" s="23" t="s">
        <v>32</v>
      </c>
      <c r="Q401" s="23">
        <v>1</v>
      </c>
      <c r="R401" s="24">
        <f t="shared" si="191"/>
        <v>240095.79831932773</v>
      </c>
      <c r="S401" s="25">
        <v>285714</v>
      </c>
      <c r="T401" s="52">
        <f t="shared" si="192"/>
        <v>0.94060983559064237</v>
      </c>
      <c r="U401" s="40" t="str">
        <f t="shared" si="203"/>
        <v>SI</v>
      </c>
      <c r="V401" s="23">
        <v>54</v>
      </c>
      <c r="W401" s="26" t="s">
        <v>85</v>
      </c>
      <c r="X401" s="23" t="s">
        <v>32</v>
      </c>
      <c r="Y401" s="23">
        <v>1</v>
      </c>
      <c r="Z401" s="24">
        <f t="shared" si="193"/>
        <v>251936.97478991598</v>
      </c>
      <c r="AA401" s="25">
        <v>299805</v>
      </c>
      <c r="AB401" s="52">
        <f t="shared" si="194"/>
        <v>0.98699934815673207</v>
      </c>
      <c r="AC401" s="40" t="str">
        <f t="shared" si="204"/>
        <v>SI</v>
      </c>
      <c r="AD401" s="23">
        <v>54</v>
      </c>
      <c r="AE401" s="26" t="s">
        <v>85</v>
      </c>
      <c r="AF401" s="23" t="s">
        <v>32</v>
      </c>
      <c r="AG401" s="23">
        <v>1</v>
      </c>
      <c r="AH401" s="24">
        <f t="shared" si="195"/>
        <v>255255.46218487396</v>
      </c>
      <c r="AI401" s="25">
        <v>303754</v>
      </c>
      <c r="AJ401" s="40" t="str">
        <f t="shared" si="205"/>
        <v>SI</v>
      </c>
      <c r="AL401" s="53">
        <f t="shared" si="196"/>
        <v>240095.79831932773</v>
      </c>
      <c r="AM401" s="54">
        <f t="shared" si="197"/>
        <v>240095.79831932773</v>
      </c>
      <c r="AO401" s="53">
        <f t="shared" si="198"/>
        <v>240095.79831932773</v>
      </c>
      <c r="AP401" s="53">
        <f t="shared" si="199"/>
        <v>240095.79831932773</v>
      </c>
      <c r="AQ401" s="55">
        <f t="shared" si="200"/>
        <v>45618.201680672268</v>
      </c>
      <c r="AR401" s="53">
        <f t="shared" si="201"/>
        <v>285714</v>
      </c>
      <c r="AT401" s="53"/>
      <c r="AU401" s="53"/>
      <c r="AV401" s="53"/>
      <c r="AW401" s="53"/>
    </row>
    <row r="402" spans="2:49" ht="46.5" customHeight="1" thickBot="1" x14ac:dyDescent="0.3">
      <c r="B402" s="49">
        <v>387</v>
      </c>
      <c r="C402" s="83" t="s">
        <v>86</v>
      </c>
      <c r="D402" s="3" t="s">
        <v>78</v>
      </c>
      <c r="E402" s="3">
        <v>1</v>
      </c>
      <c r="F402" s="2" t="s">
        <v>86</v>
      </c>
      <c r="G402" s="3" t="s">
        <v>78</v>
      </c>
      <c r="H402" s="42" t="str">
        <f t="shared" si="202"/>
        <v>SI</v>
      </c>
      <c r="I402" s="4">
        <v>22817.56</v>
      </c>
      <c r="J402" s="4">
        <f>+I402*(143.26/141.7)</f>
        <v>23068.762495412848</v>
      </c>
      <c r="K402" s="4"/>
      <c r="L402" s="4" t="str">
        <f t="shared" si="188"/>
        <v>SI</v>
      </c>
      <c r="N402" s="23">
        <v>55</v>
      </c>
      <c r="O402" s="22" t="s">
        <v>86</v>
      </c>
      <c r="P402" s="23" t="s">
        <v>78</v>
      </c>
      <c r="Q402" s="23">
        <v>1</v>
      </c>
      <c r="R402" s="24">
        <f t="shared" si="191"/>
        <v>33612.60504201681</v>
      </c>
      <c r="S402" s="25">
        <v>39999</v>
      </c>
      <c r="T402" s="52">
        <f t="shared" si="192"/>
        <v>0.94059964726631395</v>
      </c>
      <c r="U402" s="40" t="str">
        <f t="shared" si="203"/>
        <v>SI</v>
      </c>
      <c r="V402" s="23">
        <v>55</v>
      </c>
      <c r="W402" s="26" t="s">
        <v>86</v>
      </c>
      <c r="X402" s="23" t="s">
        <v>78</v>
      </c>
      <c r="Y402" s="23">
        <v>1</v>
      </c>
      <c r="Z402" s="24">
        <f t="shared" si="193"/>
        <v>35270.588235294119</v>
      </c>
      <c r="AA402" s="25">
        <v>41972</v>
      </c>
      <c r="AB402" s="52">
        <f t="shared" si="194"/>
        <v>0.98699588477366251</v>
      </c>
      <c r="AC402" s="40" t="str">
        <f t="shared" si="204"/>
        <v>SI</v>
      </c>
      <c r="AD402" s="23">
        <v>55</v>
      </c>
      <c r="AE402" s="26" t="s">
        <v>86</v>
      </c>
      <c r="AF402" s="23" t="s">
        <v>78</v>
      </c>
      <c r="AG402" s="23">
        <v>1</v>
      </c>
      <c r="AH402" s="24">
        <f t="shared" si="195"/>
        <v>35735.294117647063</v>
      </c>
      <c r="AI402" s="25">
        <v>42525</v>
      </c>
      <c r="AJ402" s="40" t="str">
        <f t="shared" si="205"/>
        <v>SI</v>
      </c>
      <c r="AL402" s="53">
        <f t="shared" si="196"/>
        <v>33612.60504201681</v>
      </c>
      <c r="AM402" s="54">
        <f t="shared" si="197"/>
        <v>10795.045042016809</v>
      </c>
      <c r="AO402" s="53">
        <f t="shared" si="198"/>
        <v>28340.683768714829</v>
      </c>
      <c r="AP402" s="53">
        <f t="shared" si="199"/>
        <v>28340.683768714829</v>
      </c>
      <c r="AQ402" s="55">
        <f t="shared" si="200"/>
        <v>5384.7299160558177</v>
      </c>
      <c r="AR402" s="53">
        <f t="shared" si="201"/>
        <v>33725.413684770647</v>
      </c>
      <c r="AT402" s="53"/>
      <c r="AU402" s="53"/>
      <c r="AV402" s="53"/>
      <c r="AW402" s="53"/>
    </row>
    <row r="403" spans="2:49" ht="46.5" customHeight="1" thickBot="1" x14ac:dyDescent="0.3">
      <c r="B403" s="82">
        <v>388</v>
      </c>
      <c r="C403" s="83" t="s">
        <v>94</v>
      </c>
      <c r="D403" s="3" t="s">
        <v>4</v>
      </c>
      <c r="E403" s="3">
        <v>1</v>
      </c>
      <c r="F403" s="2" t="s">
        <v>94</v>
      </c>
      <c r="G403" s="3" t="s">
        <v>4</v>
      </c>
      <c r="H403" s="42" t="str">
        <f t="shared" si="202"/>
        <v>SI</v>
      </c>
      <c r="I403" s="4">
        <v>60402.52</v>
      </c>
      <c r="J403" s="4">
        <f t="shared" ref="J403:J610" si="206">+I403*(143.26/141.7)</f>
        <v>61067.501871559638</v>
      </c>
      <c r="K403" s="4"/>
      <c r="L403" s="4" t="str">
        <f t="shared" ref="L403:L610" si="207">IF(F403=C403,"SI","OJO")</f>
        <v>SI</v>
      </c>
      <c r="N403" s="23">
        <v>62</v>
      </c>
      <c r="O403" s="22" t="s">
        <v>94</v>
      </c>
      <c r="P403" s="23" t="s">
        <v>4</v>
      </c>
      <c r="Q403" s="23">
        <v>1</v>
      </c>
      <c r="R403" s="24">
        <f t="shared" si="191"/>
        <v>86434.45378151261</v>
      </c>
      <c r="S403" s="25">
        <v>102857</v>
      </c>
      <c r="T403" s="52">
        <f t="shared" si="192"/>
        <v>0.94060465286414519</v>
      </c>
      <c r="U403" s="40" t="str">
        <f t="shared" si="203"/>
        <v>SI</v>
      </c>
      <c r="V403" s="23">
        <v>62</v>
      </c>
      <c r="W403" s="26" t="s">
        <v>94</v>
      </c>
      <c r="X403" s="23" t="s">
        <v>4</v>
      </c>
      <c r="Y403" s="23">
        <v>1</v>
      </c>
      <c r="Z403" s="24">
        <f t="shared" si="193"/>
        <v>90697.478991596639</v>
      </c>
      <c r="AA403" s="25">
        <v>107930</v>
      </c>
      <c r="AB403" s="52">
        <f t="shared" si="194"/>
        <v>0.98699612261321235</v>
      </c>
      <c r="AC403" s="40" t="str">
        <f t="shared" si="204"/>
        <v>SI</v>
      </c>
      <c r="AD403" s="23">
        <v>62</v>
      </c>
      <c r="AE403" s="26" t="s">
        <v>94</v>
      </c>
      <c r="AF403" s="23" t="s">
        <v>4</v>
      </c>
      <c r="AG403" s="23">
        <v>1</v>
      </c>
      <c r="AH403" s="24">
        <f t="shared" si="195"/>
        <v>91892.436974789918</v>
      </c>
      <c r="AI403" s="25">
        <v>109352</v>
      </c>
      <c r="AJ403" s="40" t="str">
        <f t="shared" si="205"/>
        <v>SI</v>
      </c>
      <c r="AL403" s="53">
        <f t="shared" si="196"/>
        <v>86434.45378151261</v>
      </c>
      <c r="AM403" s="54">
        <f t="shared" si="197"/>
        <v>26031.933781512613</v>
      </c>
      <c r="AO403" s="53">
        <f t="shared" si="198"/>
        <v>73750.977826536124</v>
      </c>
      <c r="AP403" s="53">
        <f t="shared" si="199"/>
        <v>73750.977826536124</v>
      </c>
      <c r="AQ403" s="55">
        <f t="shared" si="200"/>
        <v>14012.685787041864</v>
      </c>
      <c r="AR403" s="53">
        <f t="shared" si="201"/>
        <v>87763.663613577985</v>
      </c>
      <c r="AT403" s="53"/>
      <c r="AU403" s="53"/>
      <c r="AV403" s="53"/>
      <c r="AW403" s="53"/>
    </row>
    <row r="404" spans="2:49" ht="46.5" customHeight="1" thickBot="1" x14ac:dyDescent="0.3">
      <c r="B404" s="49">
        <v>389</v>
      </c>
      <c r="C404" s="83" t="s">
        <v>95</v>
      </c>
      <c r="D404" s="3" t="s">
        <v>4</v>
      </c>
      <c r="E404" s="3">
        <v>1</v>
      </c>
      <c r="F404" s="2" t="s">
        <v>95</v>
      </c>
      <c r="G404" s="3" t="s">
        <v>4</v>
      </c>
      <c r="H404" s="42" t="str">
        <f t="shared" si="202"/>
        <v>SI</v>
      </c>
      <c r="I404" s="4">
        <v>33556.120000000003</v>
      </c>
      <c r="J404" s="4">
        <f t="shared" si="206"/>
        <v>33925.545174311934</v>
      </c>
      <c r="K404" s="4"/>
      <c r="L404" s="4" t="str">
        <f t="shared" si="207"/>
        <v>SI</v>
      </c>
      <c r="N404" s="23">
        <v>63</v>
      </c>
      <c r="O404" s="22" t="s">
        <v>95</v>
      </c>
      <c r="P404" s="23" t="s">
        <v>4</v>
      </c>
      <c r="Q404" s="23">
        <v>1</v>
      </c>
      <c r="R404" s="24">
        <f t="shared" si="191"/>
        <v>48018.487394957985</v>
      </c>
      <c r="S404" s="25">
        <v>57142</v>
      </c>
      <c r="T404" s="52">
        <f t="shared" si="192"/>
        <v>0.94060905349794244</v>
      </c>
      <c r="U404" s="40" t="str">
        <f t="shared" si="203"/>
        <v>SI</v>
      </c>
      <c r="V404" s="23">
        <v>63</v>
      </c>
      <c r="W404" s="26" t="s">
        <v>95</v>
      </c>
      <c r="X404" s="23" t="s">
        <v>4</v>
      </c>
      <c r="Y404" s="23">
        <v>1</v>
      </c>
      <c r="Z404" s="24">
        <f t="shared" si="193"/>
        <v>50386.554621848743</v>
      </c>
      <c r="AA404" s="25">
        <v>59960</v>
      </c>
      <c r="AB404" s="52">
        <f t="shared" si="194"/>
        <v>0.98699588477366251</v>
      </c>
      <c r="AC404" s="40" t="str">
        <f t="shared" si="204"/>
        <v>SI</v>
      </c>
      <c r="AD404" s="23">
        <v>63</v>
      </c>
      <c r="AE404" s="26" t="s">
        <v>95</v>
      </c>
      <c r="AF404" s="23" t="s">
        <v>4</v>
      </c>
      <c r="AG404" s="23">
        <v>1</v>
      </c>
      <c r="AH404" s="24">
        <f t="shared" si="195"/>
        <v>51050.420168067227</v>
      </c>
      <c r="AI404" s="25">
        <v>60750</v>
      </c>
      <c r="AJ404" s="40" t="str">
        <f t="shared" si="205"/>
        <v>SI</v>
      </c>
      <c r="AL404" s="53">
        <f t="shared" si="196"/>
        <v>48018.487394957985</v>
      </c>
      <c r="AM404" s="54">
        <f t="shared" si="197"/>
        <v>14462.367394957982</v>
      </c>
      <c r="AO404" s="53">
        <f t="shared" si="198"/>
        <v>40972.016284634956</v>
      </c>
      <c r="AP404" s="53">
        <f t="shared" si="199"/>
        <v>40972.016284634956</v>
      </c>
      <c r="AQ404" s="55">
        <f t="shared" si="200"/>
        <v>7784.6830940806412</v>
      </c>
      <c r="AR404" s="53">
        <f t="shared" si="201"/>
        <v>48756.699378715595</v>
      </c>
      <c r="AT404" s="53"/>
      <c r="AU404" s="53"/>
      <c r="AV404" s="53"/>
      <c r="AW404" s="53"/>
    </row>
    <row r="405" spans="2:49" ht="46.5" customHeight="1" thickBot="1" x14ac:dyDescent="0.3">
      <c r="B405" s="49">
        <v>390</v>
      </c>
      <c r="C405" s="83" t="s">
        <v>105</v>
      </c>
      <c r="D405" s="3" t="s">
        <v>4</v>
      </c>
      <c r="E405" s="3">
        <v>1</v>
      </c>
      <c r="F405" s="2" t="s">
        <v>105</v>
      </c>
      <c r="G405" s="3" t="s">
        <v>4</v>
      </c>
      <c r="H405" s="42" t="str">
        <f t="shared" si="202"/>
        <v>SI</v>
      </c>
      <c r="I405" s="4">
        <v>18678.740000000002</v>
      </c>
      <c r="J405" s="4">
        <f t="shared" si="206"/>
        <v>18884.377504587159</v>
      </c>
      <c r="K405" s="4"/>
      <c r="L405" s="4" t="str">
        <f t="shared" si="207"/>
        <v>SI</v>
      </c>
      <c r="N405" s="23">
        <v>68</v>
      </c>
      <c r="O405" s="22" t="s">
        <v>105</v>
      </c>
      <c r="P405" s="23" t="s">
        <v>4</v>
      </c>
      <c r="Q405" s="23">
        <v>1</v>
      </c>
      <c r="R405" s="24">
        <f t="shared" si="191"/>
        <v>144057.14285714287</v>
      </c>
      <c r="S405" s="25">
        <v>171428</v>
      </c>
      <c r="T405" s="52">
        <f t="shared" si="192"/>
        <v>0.94061486631074731</v>
      </c>
      <c r="U405" s="40" t="str">
        <f t="shared" si="203"/>
        <v>SI</v>
      </c>
      <c r="V405" s="23">
        <v>68</v>
      </c>
      <c r="W405" s="26" t="s">
        <v>105</v>
      </c>
      <c r="X405" s="23" t="s">
        <v>4</v>
      </c>
      <c r="Y405" s="23">
        <v>1</v>
      </c>
      <c r="Z405" s="24">
        <f t="shared" si="193"/>
        <v>151161.34453781514</v>
      </c>
      <c r="AA405" s="25">
        <v>179882</v>
      </c>
      <c r="AB405" s="52">
        <f t="shared" si="194"/>
        <v>0.98700144306478432</v>
      </c>
      <c r="AC405" s="40" t="str">
        <f t="shared" si="204"/>
        <v>SI</v>
      </c>
      <c r="AD405" s="23">
        <v>68</v>
      </c>
      <c r="AE405" s="26" t="s">
        <v>105</v>
      </c>
      <c r="AF405" s="23" t="s">
        <v>4</v>
      </c>
      <c r="AG405" s="23">
        <v>1</v>
      </c>
      <c r="AH405" s="24">
        <f t="shared" si="195"/>
        <v>153152.10084033615</v>
      </c>
      <c r="AI405" s="25">
        <v>182251</v>
      </c>
      <c r="AJ405" s="40" t="str">
        <f t="shared" si="205"/>
        <v>SI</v>
      </c>
      <c r="AL405" s="53">
        <f t="shared" si="196"/>
        <v>144057.14285714287</v>
      </c>
      <c r="AM405" s="54">
        <f t="shared" si="197"/>
        <v>125378.40285714286</v>
      </c>
      <c r="AN405" s="40" t="s">
        <v>1105</v>
      </c>
      <c r="AO405" s="53">
        <f t="shared" si="198"/>
        <v>81470.760180865007</v>
      </c>
      <c r="AP405" s="54">
        <f>J405</f>
        <v>18884.377504587159</v>
      </c>
      <c r="AQ405" s="55">
        <f t="shared" si="200"/>
        <v>3588.0317258715604</v>
      </c>
      <c r="AR405" s="53">
        <f t="shared" si="201"/>
        <v>22472.409230458718</v>
      </c>
      <c r="AT405" s="54"/>
      <c r="AU405" s="54"/>
      <c r="AV405" s="54"/>
      <c r="AW405" s="54"/>
    </row>
    <row r="406" spans="2:49" ht="46.5" customHeight="1" thickBot="1" x14ac:dyDescent="0.3">
      <c r="B406" s="82">
        <v>391</v>
      </c>
      <c r="C406" s="83" t="s">
        <v>106</v>
      </c>
      <c r="D406" s="3" t="s">
        <v>4</v>
      </c>
      <c r="E406" s="3">
        <v>1</v>
      </c>
      <c r="F406" s="2" t="s">
        <v>106</v>
      </c>
      <c r="G406" s="3" t="s">
        <v>4</v>
      </c>
      <c r="H406" s="42" t="str">
        <f t="shared" si="202"/>
        <v>SI</v>
      </c>
      <c r="I406" s="4">
        <v>46979.32</v>
      </c>
      <c r="J406" s="4">
        <f t="shared" si="206"/>
        <v>47496.523522935786</v>
      </c>
      <c r="K406" s="4"/>
      <c r="L406" s="4" t="str">
        <f t="shared" si="207"/>
        <v>SI</v>
      </c>
      <c r="N406" s="23">
        <v>69</v>
      </c>
      <c r="O406" s="22" t="s">
        <v>106</v>
      </c>
      <c r="P406" s="23" t="s">
        <v>4</v>
      </c>
      <c r="Q406" s="23">
        <v>1</v>
      </c>
      <c r="R406" s="24">
        <f t="shared" si="191"/>
        <v>72028.571428571435</v>
      </c>
      <c r="S406" s="25">
        <v>85714</v>
      </c>
      <c r="T406" s="52">
        <f t="shared" si="192"/>
        <v>0.94060970524328946</v>
      </c>
      <c r="U406" s="40" t="str">
        <f t="shared" si="203"/>
        <v>SI</v>
      </c>
      <c r="V406" s="23">
        <v>69</v>
      </c>
      <c r="W406" s="26" t="s">
        <v>106</v>
      </c>
      <c r="X406" s="23" t="s">
        <v>4</v>
      </c>
      <c r="Y406" s="23">
        <v>1</v>
      </c>
      <c r="Z406" s="24">
        <f t="shared" si="193"/>
        <v>75580.672268907569</v>
      </c>
      <c r="AA406" s="25">
        <v>89941</v>
      </c>
      <c r="AB406" s="52">
        <f t="shared" si="194"/>
        <v>0.9869960274784364</v>
      </c>
      <c r="AC406" s="40" t="str">
        <f t="shared" si="204"/>
        <v>SI</v>
      </c>
      <c r="AD406" s="23">
        <v>69</v>
      </c>
      <c r="AE406" s="26" t="s">
        <v>106</v>
      </c>
      <c r="AF406" s="23" t="s">
        <v>4</v>
      </c>
      <c r="AG406" s="23">
        <v>1</v>
      </c>
      <c r="AH406" s="24">
        <f t="shared" si="195"/>
        <v>76576.470588235301</v>
      </c>
      <c r="AI406" s="25">
        <v>91126</v>
      </c>
      <c r="AJ406" s="40" t="str">
        <f t="shared" si="205"/>
        <v>SI</v>
      </c>
      <c r="AL406" s="53">
        <f t="shared" si="196"/>
        <v>72028.571428571435</v>
      </c>
      <c r="AM406" s="54">
        <f t="shared" si="197"/>
        <v>25049.251428571435</v>
      </c>
      <c r="AO406" s="53">
        <f t="shared" si="198"/>
        <v>59762.547475753614</v>
      </c>
      <c r="AP406" s="53">
        <f t="shared" si="199"/>
        <v>59762.547475753614</v>
      </c>
      <c r="AQ406" s="55">
        <f t="shared" si="200"/>
        <v>11354.884020393187</v>
      </c>
      <c r="AR406" s="53">
        <f t="shared" si="201"/>
        <v>71117.431496146804</v>
      </c>
      <c r="AT406" s="53"/>
      <c r="AU406" s="53"/>
      <c r="AV406" s="53"/>
      <c r="AW406" s="53"/>
    </row>
    <row r="407" spans="2:49" ht="46.5" customHeight="1" thickBot="1" x14ac:dyDescent="0.3">
      <c r="B407" s="49">
        <v>392</v>
      </c>
      <c r="C407" s="83" t="s">
        <v>107</v>
      </c>
      <c r="D407" s="3" t="s">
        <v>4</v>
      </c>
      <c r="E407" s="3">
        <v>1</v>
      </c>
      <c r="F407" s="2" t="s">
        <v>107</v>
      </c>
      <c r="G407" s="3" t="s">
        <v>4</v>
      </c>
      <c r="H407" s="42" t="str">
        <f t="shared" si="202"/>
        <v>SI</v>
      </c>
      <c r="I407" s="4">
        <v>144521.24</v>
      </c>
      <c r="J407" s="4">
        <f t="shared" si="206"/>
        <v>146112.29952293579</v>
      </c>
      <c r="K407" s="4"/>
      <c r="L407" s="4" t="str">
        <f t="shared" si="207"/>
        <v>SI</v>
      </c>
      <c r="N407" s="23">
        <v>70</v>
      </c>
      <c r="O407" s="22" t="s">
        <v>107</v>
      </c>
      <c r="P407" s="23" t="s">
        <v>4</v>
      </c>
      <c r="Q407" s="23">
        <v>1</v>
      </c>
      <c r="R407" s="24">
        <f t="shared" si="191"/>
        <v>210084.03361344538</v>
      </c>
      <c r="S407" s="25">
        <v>250000</v>
      </c>
      <c r="T407" s="52">
        <f t="shared" si="192"/>
        <v>0.94061343045480539</v>
      </c>
      <c r="U407" s="40" t="str">
        <f t="shared" si="203"/>
        <v>SI</v>
      </c>
      <c r="V407" s="23">
        <v>70</v>
      </c>
      <c r="W407" s="26" t="s">
        <v>107</v>
      </c>
      <c r="X407" s="23" t="s">
        <v>4</v>
      </c>
      <c r="Y407" s="23">
        <v>1</v>
      </c>
      <c r="Z407" s="24">
        <f t="shared" si="193"/>
        <v>220444.53781512607</v>
      </c>
      <c r="AA407" s="25">
        <v>262329</v>
      </c>
      <c r="AB407" s="52">
        <f t="shared" si="194"/>
        <v>0.98700072239111458</v>
      </c>
      <c r="AC407" s="40" t="str">
        <f t="shared" si="204"/>
        <v>SI</v>
      </c>
      <c r="AD407" s="23">
        <v>70</v>
      </c>
      <c r="AE407" s="26" t="s">
        <v>107</v>
      </c>
      <c r="AF407" s="23" t="s">
        <v>4</v>
      </c>
      <c r="AG407" s="23">
        <v>1</v>
      </c>
      <c r="AH407" s="24">
        <f t="shared" si="195"/>
        <v>223347.89915966388</v>
      </c>
      <c r="AI407" s="25">
        <v>265784</v>
      </c>
      <c r="AJ407" s="40" t="str">
        <f t="shared" si="205"/>
        <v>SI</v>
      </c>
      <c r="AL407" s="53">
        <f t="shared" si="196"/>
        <v>210084.03361344538</v>
      </c>
      <c r="AM407" s="54">
        <f t="shared" si="197"/>
        <v>65562.793613445392</v>
      </c>
      <c r="AO407" s="53">
        <f t="shared" si="198"/>
        <v>178098.16656819059</v>
      </c>
      <c r="AP407" s="53">
        <f t="shared" si="199"/>
        <v>178098.16656819059</v>
      </c>
      <c r="AQ407" s="55">
        <f t="shared" si="200"/>
        <v>33838.651647956212</v>
      </c>
      <c r="AR407" s="53">
        <f t="shared" si="201"/>
        <v>211936.81821614678</v>
      </c>
      <c r="AT407" s="53"/>
      <c r="AU407" s="53"/>
      <c r="AV407" s="53"/>
      <c r="AW407" s="53"/>
    </row>
    <row r="408" spans="2:49" ht="46.5" customHeight="1" thickBot="1" x14ac:dyDescent="0.3">
      <c r="B408" s="49">
        <v>393</v>
      </c>
      <c r="C408" s="83" t="s">
        <v>108</v>
      </c>
      <c r="D408" s="3" t="s">
        <v>4</v>
      </c>
      <c r="E408" s="3">
        <v>1</v>
      </c>
      <c r="F408" s="2" t="s">
        <v>108</v>
      </c>
      <c r="G408" s="3" t="s">
        <v>4</v>
      </c>
      <c r="H408" s="42" t="str">
        <f t="shared" si="202"/>
        <v>SI</v>
      </c>
      <c r="I408" s="4">
        <v>144521.24</v>
      </c>
      <c r="J408" s="4">
        <f t="shared" si="206"/>
        <v>146112.29952293579</v>
      </c>
      <c r="K408" s="4"/>
      <c r="L408" s="4" t="str">
        <f t="shared" si="207"/>
        <v>SI</v>
      </c>
      <c r="N408" s="23">
        <v>71</v>
      </c>
      <c r="O408" s="22" t="s">
        <v>108</v>
      </c>
      <c r="P408" s="23" t="s">
        <v>4</v>
      </c>
      <c r="Q408" s="23">
        <v>1</v>
      </c>
      <c r="R408" s="24">
        <f t="shared" si="191"/>
        <v>210084.03361344538</v>
      </c>
      <c r="S408" s="25">
        <v>250000</v>
      </c>
      <c r="T408" s="52">
        <f t="shared" si="192"/>
        <v>0.94061343045480539</v>
      </c>
      <c r="U408" s="40" t="str">
        <f t="shared" si="203"/>
        <v>SI</v>
      </c>
      <c r="V408" s="23">
        <v>71</v>
      </c>
      <c r="W408" s="26" t="s">
        <v>108</v>
      </c>
      <c r="X408" s="23" t="s">
        <v>4</v>
      </c>
      <c r="Y408" s="23">
        <v>1</v>
      </c>
      <c r="Z408" s="24">
        <f t="shared" si="193"/>
        <v>220444.53781512607</v>
      </c>
      <c r="AA408" s="25">
        <v>262329</v>
      </c>
      <c r="AB408" s="52">
        <f t="shared" si="194"/>
        <v>0.98700072239111458</v>
      </c>
      <c r="AC408" s="40" t="str">
        <f t="shared" si="204"/>
        <v>SI</v>
      </c>
      <c r="AD408" s="23">
        <v>71</v>
      </c>
      <c r="AE408" s="26" t="s">
        <v>108</v>
      </c>
      <c r="AF408" s="23" t="s">
        <v>4</v>
      </c>
      <c r="AG408" s="23">
        <v>1</v>
      </c>
      <c r="AH408" s="24">
        <f t="shared" si="195"/>
        <v>223347.89915966388</v>
      </c>
      <c r="AI408" s="25">
        <v>265784</v>
      </c>
      <c r="AJ408" s="40" t="str">
        <f t="shared" si="205"/>
        <v>SI</v>
      </c>
      <c r="AL408" s="53">
        <f t="shared" si="196"/>
        <v>210084.03361344538</v>
      </c>
      <c r="AM408" s="54">
        <f t="shared" si="197"/>
        <v>65562.793613445392</v>
      </c>
      <c r="AO408" s="53">
        <f t="shared" si="198"/>
        <v>178098.16656819059</v>
      </c>
      <c r="AP408" s="53">
        <f t="shared" si="199"/>
        <v>178098.16656819059</v>
      </c>
      <c r="AQ408" s="55">
        <f t="shared" si="200"/>
        <v>33838.651647956212</v>
      </c>
      <c r="AR408" s="53">
        <f t="shared" si="201"/>
        <v>211936.81821614678</v>
      </c>
      <c r="AT408" s="53"/>
      <c r="AU408" s="53"/>
      <c r="AV408" s="53"/>
      <c r="AW408" s="53"/>
    </row>
    <row r="409" spans="2:49" ht="46.5" customHeight="1" thickBot="1" x14ac:dyDescent="0.3">
      <c r="B409" s="82">
        <v>394</v>
      </c>
      <c r="C409" s="83" t="s">
        <v>109</v>
      </c>
      <c r="D409" s="3" t="s">
        <v>4</v>
      </c>
      <c r="E409" s="3">
        <v>1</v>
      </c>
      <c r="F409" s="2" t="s">
        <v>109</v>
      </c>
      <c r="G409" s="3" t="s">
        <v>4</v>
      </c>
      <c r="H409" s="42" t="str">
        <f t="shared" si="202"/>
        <v>SI</v>
      </c>
      <c r="I409" s="4">
        <v>24271.74</v>
      </c>
      <c r="J409" s="4">
        <f t="shared" si="206"/>
        <v>24538.951816513767</v>
      </c>
      <c r="K409" s="4"/>
      <c r="L409" s="4" t="str">
        <f t="shared" si="207"/>
        <v>SI</v>
      </c>
      <c r="N409" s="23">
        <v>72</v>
      </c>
      <c r="O409" s="22" t="s">
        <v>109</v>
      </c>
      <c r="P409" s="23" t="s">
        <v>4</v>
      </c>
      <c r="Q409" s="23">
        <v>1</v>
      </c>
      <c r="R409" s="24">
        <f t="shared" si="191"/>
        <v>18007.563025210085</v>
      </c>
      <c r="S409" s="25">
        <v>21429</v>
      </c>
      <c r="T409" s="52">
        <f t="shared" si="192"/>
        <v>0.94061100869107195</v>
      </c>
      <c r="U409" s="40" t="str">
        <f t="shared" si="203"/>
        <v>SI</v>
      </c>
      <c r="V409" s="23">
        <v>72</v>
      </c>
      <c r="W409" s="26" t="s">
        <v>109</v>
      </c>
      <c r="X409" s="23" t="s">
        <v>4</v>
      </c>
      <c r="Y409" s="23">
        <v>1</v>
      </c>
      <c r="Z409" s="24">
        <f t="shared" si="193"/>
        <v>18895.798319327732</v>
      </c>
      <c r="AA409" s="25">
        <v>22486</v>
      </c>
      <c r="AB409" s="52">
        <f t="shared" si="194"/>
        <v>0.9870072864542182</v>
      </c>
      <c r="AC409" s="40" t="str">
        <f t="shared" si="204"/>
        <v>SI</v>
      </c>
      <c r="AD409" s="23">
        <v>72</v>
      </c>
      <c r="AE409" s="26" t="s">
        <v>109</v>
      </c>
      <c r="AF409" s="23" t="s">
        <v>4</v>
      </c>
      <c r="AG409" s="23">
        <v>1</v>
      </c>
      <c r="AH409" s="24">
        <f t="shared" si="195"/>
        <v>19144.537815126052</v>
      </c>
      <c r="AI409" s="25">
        <v>22782</v>
      </c>
      <c r="AJ409" s="40" t="str">
        <f t="shared" si="205"/>
        <v>SI</v>
      </c>
      <c r="AL409" s="53">
        <f t="shared" si="196"/>
        <v>18007.563025210085</v>
      </c>
      <c r="AM409" s="54">
        <f t="shared" si="197"/>
        <v>-6264.1769747899161</v>
      </c>
      <c r="AO409" s="53">
        <f t="shared" si="198"/>
        <v>21273.257420861926</v>
      </c>
      <c r="AP409" s="53">
        <f t="shared" si="199"/>
        <v>21273.257420861926</v>
      </c>
      <c r="AQ409" s="55">
        <f t="shared" si="200"/>
        <v>4041.9189099637661</v>
      </c>
      <c r="AR409" s="53">
        <f t="shared" si="201"/>
        <v>25315.176330825692</v>
      </c>
      <c r="AT409" s="53"/>
      <c r="AU409" s="53"/>
      <c r="AV409" s="53"/>
      <c r="AW409" s="53"/>
    </row>
    <row r="410" spans="2:49" ht="46.5" customHeight="1" thickBot="1" x14ac:dyDescent="0.3">
      <c r="B410" s="49">
        <v>395</v>
      </c>
      <c r="C410" s="83" t="s">
        <v>110</v>
      </c>
      <c r="D410" s="3" t="s">
        <v>4</v>
      </c>
      <c r="E410" s="3">
        <v>1</v>
      </c>
      <c r="F410" s="2" t="s">
        <v>110</v>
      </c>
      <c r="G410" s="3" t="s">
        <v>4</v>
      </c>
      <c r="H410" s="42" t="str">
        <f t="shared" si="202"/>
        <v>SI</v>
      </c>
      <c r="I410" s="4">
        <v>38738.339999999997</v>
      </c>
      <c r="J410" s="4">
        <f t="shared" si="206"/>
        <v>39164.817137614678</v>
      </c>
      <c r="K410" s="4"/>
      <c r="L410" s="4" t="str">
        <f t="shared" si="207"/>
        <v>SI</v>
      </c>
      <c r="N410" s="23">
        <v>73</v>
      </c>
      <c r="O410" s="22" t="s">
        <v>110</v>
      </c>
      <c r="P410" s="23" t="s">
        <v>4</v>
      </c>
      <c r="Q410" s="23">
        <v>1</v>
      </c>
      <c r="R410" s="24">
        <f t="shared" si="191"/>
        <v>57622.689075630253</v>
      </c>
      <c r="S410" s="25">
        <v>68571</v>
      </c>
      <c r="T410" s="52">
        <f t="shared" si="192"/>
        <v>0.94060438128420731</v>
      </c>
      <c r="U410" s="40" t="str">
        <f t="shared" si="203"/>
        <v>SI</v>
      </c>
      <c r="V410" s="23">
        <v>73</v>
      </c>
      <c r="W410" s="26" t="s">
        <v>110</v>
      </c>
      <c r="X410" s="23" t="s">
        <v>4</v>
      </c>
      <c r="Y410" s="23">
        <v>1</v>
      </c>
      <c r="Z410" s="24">
        <f t="shared" si="193"/>
        <v>60464.705882352944</v>
      </c>
      <c r="AA410" s="25">
        <v>71953</v>
      </c>
      <c r="AB410" s="52">
        <f t="shared" si="194"/>
        <v>0.98699606315414057</v>
      </c>
      <c r="AC410" s="40" t="str">
        <f t="shared" si="204"/>
        <v>SI</v>
      </c>
      <c r="AD410" s="23">
        <v>73</v>
      </c>
      <c r="AE410" s="26" t="s">
        <v>110</v>
      </c>
      <c r="AF410" s="23" t="s">
        <v>4</v>
      </c>
      <c r="AG410" s="23">
        <v>1</v>
      </c>
      <c r="AH410" s="24">
        <f t="shared" si="195"/>
        <v>61261.34453781513</v>
      </c>
      <c r="AI410" s="25">
        <v>72901</v>
      </c>
      <c r="AJ410" s="40" t="str">
        <f t="shared" si="205"/>
        <v>SI</v>
      </c>
      <c r="AL410" s="53">
        <f t="shared" si="196"/>
        <v>57622.689075630253</v>
      </c>
      <c r="AM410" s="54">
        <f t="shared" si="197"/>
        <v>18884.349075630256</v>
      </c>
      <c r="AO410" s="53">
        <f t="shared" si="198"/>
        <v>48393.753106622462</v>
      </c>
      <c r="AP410" s="53">
        <f t="shared" si="199"/>
        <v>48393.753106622462</v>
      </c>
      <c r="AQ410" s="55">
        <f t="shared" si="200"/>
        <v>9194.813090258267</v>
      </c>
      <c r="AR410" s="53">
        <f t="shared" si="201"/>
        <v>57588.566196880725</v>
      </c>
      <c r="AT410" s="53"/>
      <c r="AU410" s="53"/>
      <c r="AV410" s="53"/>
      <c r="AW410" s="53"/>
    </row>
    <row r="411" spans="2:49" ht="46.5" customHeight="1" thickBot="1" x14ac:dyDescent="0.3">
      <c r="B411" s="49">
        <v>396</v>
      </c>
      <c r="C411" s="83" t="s">
        <v>111</v>
      </c>
      <c r="D411" s="3" t="s">
        <v>4</v>
      </c>
      <c r="E411" s="3">
        <v>1</v>
      </c>
      <c r="F411" s="2" t="s">
        <v>111</v>
      </c>
      <c r="G411" s="3" t="s">
        <v>4</v>
      </c>
      <c r="H411" s="42" t="str">
        <f t="shared" si="202"/>
        <v>SI</v>
      </c>
      <c r="I411" s="4">
        <v>37865.08</v>
      </c>
      <c r="J411" s="4">
        <f t="shared" si="206"/>
        <v>38281.943266055052</v>
      </c>
      <c r="K411" s="4"/>
      <c r="L411" s="4" t="str">
        <f t="shared" si="207"/>
        <v>SI</v>
      </c>
      <c r="N411" s="23">
        <v>74</v>
      </c>
      <c r="O411" s="22" t="s">
        <v>111</v>
      </c>
      <c r="P411" s="23" t="s">
        <v>4</v>
      </c>
      <c r="Q411" s="23">
        <v>1</v>
      </c>
      <c r="R411" s="24">
        <f t="shared" si="191"/>
        <v>60024.36974789916</v>
      </c>
      <c r="S411" s="25">
        <v>71429</v>
      </c>
      <c r="T411" s="52">
        <f t="shared" si="192"/>
        <v>0.94061022662926819</v>
      </c>
      <c r="U411" s="40" t="str">
        <f t="shared" si="203"/>
        <v>SI</v>
      </c>
      <c r="V411" s="23">
        <v>74</v>
      </c>
      <c r="W411" s="26" t="s">
        <v>111</v>
      </c>
      <c r="X411" s="23" t="s">
        <v>4</v>
      </c>
      <c r="Y411" s="23">
        <v>1</v>
      </c>
      <c r="Z411" s="24">
        <f t="shared" si="193"/>
        <v>62984.873949579836</v>
      </c>
      <c r="AA411" s="25">
        <v>74952</v>
      </c>
      <c r="AB411" s="52">
        <f t="shared" si="194"/>
        <v>0.98700272587208149</v>
      </c>
      <c r="AC411" s="40" t="str">
        <f t="shared" si="204"/>
        <v>SI</v>
      </c>
      <c r="AD411" s="23">
        <v>74</v>
      </c>
      <c r="AE411" s="26" t="s">
        <v>111</v>
      </c>
      <c r="AF411" s="23" t="s">
        <v>4</v>
      </c>
      <c r="AG411" s="23">
        <v>1</v>
      </c>
      <c r="AH411" s="24">
        <f t="shared" si="195"/>
        <v>63814.285714285717</v>
      </c>
      <c r="AI411" s="25">
        <v>75939</v>
      </c>
      <c r="AJ411" s="40" t="str">
        <f t="shared" si="205"/>
        <v>SI</v>
      </c>
      <c r="AL411" s="53">
        <f t="shared" si="196"/>
        <v>60024.36974789916</v>
      </c>
      <c r="AM411" s="54">
        <f t="shared" si="197"/>
        <v>22159.289747899158</v>
      </c>
      <c r="AO411" s="53">
        <f t="shared" si="198"/>
        <v>49153.156506977102</v>
      </c>
      <c r="AP411" s="53">
        <f t="shared" si="199"/>
        <v>49153.156506977102</v>
      </c>
      <c r="AQ411" s="55">
        <f t="shared" si="200"/>
        <v>9339.0997363256502</v>
      </c>
      <c r="AR411" s="53">
        <f t="shared" si="201"/>
        <v>58492.256243302749</v>
      </c>
      <c r="AT411" s="53"/>
      <c r="AU411" s="53"/>
      <c r="AV411" s="53"/>
      <c r="AW411" s="53"/>
    </row>
    <row r="412" spans="2:49" ht="46.5" customHeight="1" thickBot="1" x14ac:dyDescent="0.3">
      <c r="B412" s="82">
        <v>397</v>
      </c>
      <c r="C412" s="83" t="s">
        <v>115</v>
      </c>
      <c r="D412" s="3" t="s">
        <v>4</v>
      </c>
      <c r="E412" s="3">
        <v>1</v>
      </c>
      <c r="F412" s="2" t="s">
        <v>115</v>
      </c>
      <c r="G412" s="3" t="s">
        <v>4</v>
      </c>
      <c r="H412" s="42" t="str">
        <f t="shared" si="202"/>
        <v>SI</v>
      </c>
      <c r="I412" s="4">
        <v>165.44</v>
      </c>
      <c r="J412" s="4">
        <f t="shared" si="206"/>
        <v>167.26135779816516</v>
      </c>
      <c r="K412" s="4"/>
      <c r="L412" s="4" t="str">
        <f t="shared" si="207"/>
        <v>SI</v>
      </c>
      <c r="N412" s="23">
        <v>78</v>
      </c>
      <c r="O412" s="22" t="s">
        <v>115</v>
      </c>
      <c r="P412" s="23" t="s">
        <v>4</v>
      </c>
      <c r="Q412" s="23">
        <v>1</v>
      </c>
      <c r="R412" s="24">
        <f t="shared" si="191"/>
        <v>240.33613445378151</v>
      </c>
      <c r="S412" s="25">
        <v>286</v>
      </c>
      <c r="T412" s="52">
        <f t="shared" si="192"/>
        <v>0.94078947368421051</v>
      </c>
      <c r="U412" s="40" t="str">
        <f t="shared" si="203"/>
        <v>SI</v>
      </c>
      <c r="V412" s="23">
        <v>78</v>
      </c>
      <c r="W412" s="26" t="s">
        <v>115</v>
      </c>
      <c r="X412" s="23" t="s">
        <v>4</v>
      </c>
      <c r="Y412" s="23">
        <v>1</v>
      </c>
      <c r="Z412" s="24">
        <f t="shared" si="193"/>
        <v>252.10084033613447</v>
      </c>
      <c r="AA412" s="25">
        <v>300</v>
      </c>
      <c r="AB412" s="52">
        <f t="shared" si="194"/>
        <v>0.98684210526315785</v>
      </c>
      <c r="AC412" s="40" t="str">
        <f t="shared" si="204"/>
        <v>SI</v>
      </c>
      <c r="AD412" s="23">
        <v>78</v>
      </c>
      <c r="AE412" s="26" t="s">
        <v>115</v>
      </c>
      <c r="AF412" s="23" t="s">
        <v>4</v>
      </c>
      <c r="AG412" s="23">
        <v>1</v>
      </c>
      <c r="AH412" s="24">
        <f t="shared" si="195"/>
        <v>255.46218487394958</v>
      </c>
      <c r="AI412" s="25">
        <v>304</v>
      </c>
      <c r="AJ412" s="40" t="str">
        <f t="shared" si="205"/>
        <v>SI</v>
      </c>
      <c r="AL412" s="53">
        <f t="shared" si="196"/>
        <v>240.33613445378151</v>
      </c>
      <c r="AM412" s="54">
        <f t="shared" si="197"/>
        <v>74.896134453781514</v>
      </c>
      <c r="AO412" s="53">
        <f t="shared" si="198"/>
        <v>203.79874612597334</v>
      </c>
      <c r="AP412" s="53">
        <f t="shared" si="199"/>
        <v>203.79874612597334</v>
      </c>
      <c r="AQ412" s="55">
        <f t="shared" si="200"/>
        <v>38.721761763934936</v>
      </c>
      <c r="AR412" s="53">
        <f t="shared" si="201"/>
        <v>242.52050788990829</v>
      </c>
      <c r="AT412" s="53"/>
      <c r="AU412" s="53"/>
      <c r="AV412" s="53"/>
      <c r="AW412" s="53"/>
    </row>
    <row r="413" spans="2:49" ht="46.5" customHeight="1" thickBot="1" x14ac:dyDescent="0.3">
      <c r="B413" s="49">
        <v>398</v>
      </c>
      <c r="C413" s="83" t="s">
        <v>128</v>
      </c>
      <c r="D413" s="3" t="s">
        <v>32</v>
      </c>
      <c r="E413" s="3">
        <v>1</v>
      </c>
      <c r="F413" s="2" t="s">
        <v>128</v>
      </c>
      <c r="G413" s="3" t="s">
        <v>32</v>
      </c>
      <c r="H413" s="42" t="str">
        <f t="shared" si="202"/>
        <v>SI</v>
      </c>
      <c r="I413" s="4">
        <v>65659.94</v>
      </c>
      <c r="J413" s="4">
        <f t="shared" si="206"/>
        <v>66382.801724770645</v>
      </c>
      <c r="K413" s="4"/>
      <c r="L413" s="4" t="str">
        <f t="shared" si="207"/>
        <v>SI</v>
      </c>
      <c r="N413" s="23">
        <v>83</v>
      </c>
      <c r="O413" s="22" t="s">
        <v>128</v>
      </c>
      <c r="P413" s="23" t="s">
        <v>32</v>
      </c>
      <c r="Q413" s="23">
        <v>1</v>
      </c>
      <c r="R413" s="24">
        <f t="shared" si="191"/>
        <v>96038.655462184877</v>
      </c>
      <c r="S413" s="25">
        <v>114286</v>
      </c>
      <c r="T413" s="52">
        <f t="shared" si="192"/>
        <v>0.94061003111059904</v>
      </c>
      <c r="U413" s="40" t="str">
        <f t="shared" si="203"/>
        <v>SI</v>
      </c>
      <c r="V413" s="23">
        <v>83</v>
      </c>
      <c r="W413" s="26" t="s">
        <v>128</v>
      </c>
      <c r="X413" s="23" t="s">
        <v>32</v>
      </c>
      <c r="Y413" s="23">
        <v>1</v>
      </c>
      <c r="Z413" s="24">
        <f t="shared" si="193"/>
        <v>100774.78991596639</v>
      </c>
      <c r="AA413" s="25">
        <v>119922</v>
      </c>
      <c r="AB413" s="52">
        <f t="shared" si="194"/>
        <v>0.98699609882964889</v>
      </c>
      <c r="AC413" s="40" t="str">
        <f t="shared" si="204"/>
        <v>SI</v>
      </c>
      <c r="AD413" s="23">
        <v>83</v>
      </c>
      <c r="AE413" s="26" t="s">
        <v>128</v>
      </c>
      <c r="AF413" s="23" t="s">
        <v>32</v>
      </c>
      <c r="AG413" s="23">
        <v>1</v>
      </c>
      <c r="AH413" s="24">
        <f t="shared" si="195"/>
        <v>102102.52100840336</v>
      </c>
      <c r="AI413" s="25">
        <v>121502</v>
      </c>
      <c r="AJ413" s="40" t="str">
        <f t="shared" si="205"/>
        <v>SI</v>
      </c>
      <c r="AL413" s="53">
        <f t="shared" si="196"/>
        <v>96038.655462184877</v>
      </c>
      <c r="AM413" s="54">
        <f t="shared" si="197"/>
        <v>30378.715462184875</v>
      </c>
      <c r="AO413" s="53">
        <f t="shared" si="198"/>
        <v>81210.728593477761</v>
      </c>
      <c r="AP413" s="53">
        <f t="shared" si="199"/>
        <v>81210.728593477761</v>
      </c>
      <c r="AQ413" s="55">
        <f t="shared" si="200"/>
        <v>15430.038432760775</v>
      </c>
      <c r="AR413" s="53">
        <f t="shared" si="201"/>
        <v>96640.767026238536</v>
      </c>
      <c r="AT413" s="53"/>
      <c r="AU413" s="53"/>
      <c r="AV413" s="53"/>
      <c r="AW413" s="53"/>
    </row>
    <row r="414" spans="2:49" ht="46.5" customHeight="1" thickBot="1" x14ac:dyDescent="0.3">
      <c r="B414" s="49">
        <v>399</v>
      </c>
      <c r="C414" s="83" t="s">
        <v>145</v>
      </c>
      <c r="D414" s="3" t="s">
        <v>4</v>
      </c>
      <c r="E414" s="3">
        <v>1</v>
      </c>
      <c r="F414" s="2" t="s">
        <v>146</v>
      </c>
      <c r="G414" s="3" t="s">
        <v>4</v>
      </c>
      <c r="H414" s="42" t="str">
        <f t="shared" si="202"/>
        <v>SI</v>
      </c>
      <c r="I414" s="4">
        <v>39149.120000000003</v>
      </c>
      <c r="J414" s="4">
        <f t="shared" si="206"/>
        <v>39580.119486238538</v>
      </c>
      <c r="K414" s="4"/>
      <c r="L414" s="4" t="str">
        <f t="shared" si="207"/>
        <v>OJO</v>
      </c>
      <c r="N414" s="23">
        <v>86</v>
      </c>
      <c r="O414" s="22" t="s">
        <v>145</v>
      </c>
      <c r="P414" s="23" t="s">
        <v>4</v>
      </c>
      <c r="Q414" s="23">
        <v>1</v>
      </c>
      <c r="R414" s="24">
        <f t="shared" si="191"/>
        <v>60024.36974789916</v>
      </c>
      <c r="S414" s="25">
        <v>71429</v>
      </c>
      <c r="T414" s="52">
        <f t="shared" si="192"/>
        <v>0.94061022662926819</v>
      </c>
      <c r="U414" s="40" t="str">
        <f t="shared" si="203"/>
        <v>SI</v>
      </c>
      <c r="V414" s="23">
        <v>86</v>
      </c>
      <c r="W414" s="26" t="s">
        <v>145</v>
      </c>
      <c r="X414" s="23" t="s">
        <v>4</v>
      </c>
      <c r="Y414" s="23">
        <v>1</v>
      </c>
      <c r="Z414" s="24">
        <f t="shared" si="193"/>
        <v>62984.873949579836</v>
      </c>
      <c r="AA414" s="25">
        <v>74952</v>
      </c>
      <c r="AB414" s="52">
        <f t="shared" si="194"/>
        <v>0.98700272587208149</v>
      </c>
      <c r="AC414" s="40" t="str">
        <f t="shared" si="204"/>
        <v>SI</v>
      </c>
      <c r="AD414" s="23">
        <v>86</v>
      </c>
      <c r="AE414" s="26" t="s">
        <v>145</v>
      </c>
      <c r="AF414" s="23" t="s">
        <v>4</v>
      </c>
      <c r="AG414" s="23">
        <v>1</v>
      </c>
      <c r="AH414" s="24">
        <f t="shared" si="195"/>
        <v>63814.285714285717</v>
      </c>
      <c r="AI414" s="25">
        <v>75939</v>
      </c>
      <c r="AJ414" s="40" t="str">
        <f t="shared" si="205"/>
        <v>SI</v>
      </c>
      <c r="AL414" s="53">
        <f t="shared" si="196"/>
        <v>60024.36974789916</v>
      </c>
      <c r="AM414" s="54">
        <f t="shared" si="197"/>
        <v>20875.249747899157</v>
      </c>
      <c r="AO414" s="53">
        <f t="shared" si="198"/>
        <v>49802.244617068849</v>
      </c>
      <c r="AP414" s="53">
        <f t="shared" si="199"/>
        <v>49802.244617068849</v>
      </c>
      <c r="AQ414" s="55">
        <f t="shared" si="200"/>
        <v>9462.4264772430815</v>
      </c>
      <c r="AR414" s="53">
        <f t="shared" si="201"/>
        <v>59264.671094311932</v>
      </c>
      <c r="AT414" s="53"/>
      <c r="AU414" s="53"/>
      <c r="AV414" s="53"/>
      <c r="AW414" s="53"/>
    </row>
    <row r="415" spans="2:49" ht="46.5" customHeight="1" thickBot="1" x14ac:dyDescent="0.3">
      <c r="B415" s="82">
        <v>400</v>
      </c>
      <c r="C415" s="83" t="s">
        <v>147</v>
      </c>
      <c r="D415" s="3" t="s">
        <v>4</v>
      </c>
      <c r="E415" s="3">
        <v>1</v>
      </c>
      <c r="F415" s="2" t="s">
        <v>147</v>
      </c>
      <c r="G415" s="3" t="s">
        <v>4</v>
      </c>
      <c r="H415" s="42" t="str">
        <f t="shared" si="202"/>
        <v>SI</v>
      </c>
      <c r="I415" s="4">
        <v>29081.72</v>
      </c>
      <c r="J415" s="4">
        <f t="shared" si="206"/>
        <v>29401.885724770647</v>
      </c>
      <c r="K415" s="4"/>
      <c r="L415" s="4" t="str">
        <f t="shared" si="207"/>
        <v>SI</v>
      </c>
      <c r="N415" s="23">
        <v>87</v>
      </c>
      <c r="O415" s="22" t="s">
        <v>147</v>
      </c>
      <c r="P415" s="23" t="s">
        <v>4</v>
      </c>
      <c r="Q415" s="23">
        <v>1</v>
      </c>
      <c r="R415" s="24">
        <f t="shared" si="191"/>
        <v>42016.806722689078</v>
      </c>
      <c r="S415" s="25">
        <v>50000</v>
      </c>
      <c r="T415" s="52">
        <f t="shared" si="192"/>
        <v>0.94060989145361851</v>
      </c>
      <c r="U415" s="40" t="str">
        <f t="shared" si="203"/>
        <v>SI</v>
      </c>
      <c r="V415" s="23">
        <v>87</v>
      </c>
      <c r="W415" s="26" t="s">
        <v>147</v>
      </c>
      <c r="X415" s="23" t="s">
        <v>4</v>
      </c>
      <c r="Y415" s="23">
        <v>1</v>
      </c>
      <c r="Z415" s="24">
        <f t="shared" si="193"/>
        <v>44089.075630252104</v>
      </c>
      <c r="AA415" s="25">
        <v>52466</v>
      </c>
      <c r="AB415" s="52">
        <f t="shared" si="194"/>
        <v>0.98700077130011099</v>
      </c>
      <c r="AC415" s="40" t="str">
        <f t="shared" si="204"/>
        <v>SI</v>
      </c>
      <c r="AD415" s="23">
        <v>87</v>
      </c>
      <c r="AE415" s="26" t="s">
        <v>147</v>
      </c>
      <c r="AF415" s="23" t="s">
        <v>4</v>
      </c>
      <c r="AG415" s="23">
        <v>1</v>
      </c>
      <c r="AH415" s="24">
        <f t="shared" si="195"/>
        <v>44669.747899159665</v>
      </c>
      <c r="AI415" s="25">
        <v>53157</v>
      </c>
      <c r="AJ415" s="40" t="str">
        <f t="shared" si="205"/>
        <v>SI</v>
      </c>
      <c r="AL415" s="53">
        <f t="shared" si="196"/>
        <v>42016.806722689078</v>
      </c>
      <c r="AM415" s="54">
        <f t="shared" si="197"/>
        <v>12935.086722689077</v>
      </c>
      <c r="AO415" s="53">
        <f t="shared" si="198"/>
        <v>35709.346223729866</v>
      </c>
      <c r="AP415" s="53">
        <f t="shared" si="199"/>
        <v>35709.346223729866</v>
      </c>
      <c r="AQ415" s="55">
        <f t="shared" si="200"/>
        <v>6784.7757825086746</v>
      </c>
      <c r="AR415" s="53">
        <f t="shared" si="201"/>
        <v>42494.12200623854</v>
      </c>
      <c r="AT415" s="53"/>
      <c r="AU415" s="53"/>
      <c r="AV415" s="53"/>
      <c r="AW415" s="53"/>
    </row>
    <row r="416" spans="2:49" ht="46.5" customHeight="1" thickBot="1" x14ac:dyDescent="0.3">
      <c r="B416" s="49">
        <v>401</v>
      </c>
      <c r="C416" s="83" t="s">
        <v>148</v>
      </c>
      <c r="D416" s="3" t="s">
        <v>4</v>
      </c>
      <c r="E416" s="3">
        <v>1</v>
      </c>
      <c r="F416" s="2" t="s">
        <v>148</v>
      </c>
      <c r="G416" s="3" t="s">
        <v>4</v>
      </c>
      <c r="H416" s="42" t="str">
        <f t="shared" si="202"/>
        <v>SI</v>
      </c>
      <c r="I416" s="4">
        <v>55928.12</v>
      </c>
      <c r="J416" s="4">
        <f t="shared" si="206"/>
        <v>56543.842422018359</v>
      </c>
      <c r="K416" s="4"/>
      <c r="L416" s="4" t="str">
        <f t="shared" si="207"/>
        <v>SI</v>
      </c>
      <c r="N416" s="23">
        <v>88</v>
      </c>
      <c r="O416" s="22" t="s">
        <v>148</v>
      </c>
      <c r="P416" s="23" t="s">
        <v>4</v>
      </c>
      <c r="Q416" s="23">
        <v>1</v>
      </c>
      <c r="R416" s="24">
        <f t="shared" si="191"/>
        <v>80431.092436974795</v>
      </c>
      <c r="S416" s="25">
        <v>95713</v>
      </c>
      <c r="T416" s="52">
        <f t="shared" si="192"/>
        <v>0.94061283855497468</v>
      </c>
      <c r="U416" s="40" t="str">
        <f t="shared" si="203"/>
        <v>SI</v>
      </c>
      <c r="V416" s="23">
        <v>88</v>
      </c>
      <c r="W416" s="26" t="s">
        <v>148</v>
      </c>
      <c r="X416" s="23" t="s">
        <v>4</v>
      </c>
      <c r="Y416" s="23">
        <v>1</v>
      </c>
      <c r="Z416" s="24">
        <f t="shared" si="193"/>
        <v>84397.478991596639</v>
      </c>
      <c r="AA416" s="25">
        <v>100433</v>
      </c>
      <c r="AB416" s="52">
        <f t="shared" si="194"/>
        <v>0.98699830968198432</v>
      </c>
      <c r="AC416" s="40" t="str">
        <f t="shared" si="204"/>
        <v>SI</v>
      </c>
      <c r="AD416" s="23">
        <v>88</v>
      </c>
      <c r="AE416" s="26" t="s">
        <v>148</v>
      </c>
      <c r="AF416" s="23" t="s">
        <v>4</v>
      </c>
      <c r="AG416" s="23">
        <v>1</v>
      </c>
      <c r="AH416" s="24">
        <f t="shared" si="195"/>
        <v>85509.243697478989</v>
      </c>
      <c r="AI416" s="25">
        <v>101756</v>
      </c>
      <c r="AJ416" s="40" t="str">
        <f t="shared" si="205"/>
        <v>SI</v>
      </c>
      <c r="AL416" s="53">
        <f t="shared" si="196"/>
        <v>80431.092436974795</v>
      </c>
      <c r="AM416" s="54">
        <f t="shared" si="197"/>
        <v>24502.972436974793</v>
      </c>
      <c r="AO416" s="53">
        <f t="shared" si="198"/>
        <v>68487.467429496581</v>
      </c>
      <c r="AP416" s="53">
        <f t="shared" si="199"/>
        <v>68487.467429496581</v>
      </c>
      <c r="AQ416" s="55">
        <f t="shared" si="200"/>
        <v>13012.61881160435</v>
      </c>
      <c r="AR416" s="53">
        <f t="shared" si="201"/>
        <v>81500.086241100929</v>
      </c>
      <c r="AT416" s="53"/>
      <c r="AU416" s="53"/>
      <c r="AV416" s="53"/>
      <c r="AW416" s="53"/>
    </row>
    <row r="417" spans="2:49" ht="46.5" customHeight="1" thickBot="1" x14ac:dyDescent="0.3">
      <c r="B417" s="49">
        <v>402</v>
      </c>
      <c r="C417" s="83" t="s">
        <v>149</v>
      </c>
      <c r="D417" s="3" t="s">
        <v>4</v>
      </c>
      <c r="E417" s="3">
        <v>1</v>
      </c>
      <c r="F417" s="2" t="s">
        <v>149</v>
      </c>
      <c r="G417" s="3" t="s">
        <v>4</v>
      </c>
      <c r="H417" s="42" t="str">
        <f t="shared" si="202"/>
        <v>SI</v>
      </c>
      <c r="I417" s="4">
        <v>71588.52</v>
      </c>
      <c r="J417" s="4">
        <f t="shared" si="206"/>
        <v>72376.650495412861</v>
      </c>
      <c r="K417" s="4"/>
      <c r="L417" s="4" t="str">
        <f t="shared" si="207"/>
        <v>SI</v>
      </c>
      <c r="N417" s="23">
        <v>89</v>
      </c>
      <c r="O417" s="22" t="s">
        <v>149</v>
      </c>
      <c r="P417" s="23" t="s">
        <v>4</v>
      </c>
      <c r="Q417" s="23">
        <v>1</v>
      </c>
      <c r="R417" s="24">
        <f t="shared" si="191"/>
        <v>108042.85714285714</v>
      </c>
      <c r="S417" s="25">
        <v>128571</v>
      </c>
      <c r="T417" s="52">
        <f t="shared" si="192"/>
        <v>0.94060970524328946</v>
      </c>
      <c r="U417" s="40" t="str">
        <f t="shared" si="203"/>
        <v>SI</v>
      </c>
      <c r="V417" s="23">
        <v>89</v>
      </c>
      <c r="W417" s="26" t="s">
        <v>149</v>
      </c>
      <c r="X417" s="23" t="s">
        <v>4</v>
      </c>
      <c r="Y417" s="23">
        <v>1</v>
      </c>
      <c r="Z417" s="24">
        <f t="shared" si="193"/>
        <v>113371.42857142858</v>
      </c>
      <c r="AA417" s="25">
        <v>134912</v>
      </c>
      <c r="AB417" s="52">
        <f t="shared" si="194"/>
        <v>0.98699968541726113</v>
      </c>
      <c r="AC417" s="40" t="str">
        <f t="shared" si="204"/>
        <v>SI</v>
      </c>
      <c r="AD417" s="23">
        <v>89</v>
      </c>
      <c r="AE417" s="26" t="s">
        <v>149</v>
      </c>
      <c r="AF417" s="23" t="s">
        <v>4</v>
      </c>
      <c r="AG417" s="23">
        <v>1</v>
      </c>
      <c r="AH417" s="24">
        <f t="shared" si="195"/>
        <v>114864.70588235295</v>
      </c>
      <c r="AI417" s="25">
        <v>136689</v>
      </c>
      <c r="AJ417" s="40" t="str">
        <f t="shared" si="205"/>
        <v>SI</v>
      </c>
      <c r="AL417" s="53">
        <f t="shared" si="196"/>
        <v>108042.85714285714</v>
      </c>
      <c r="AM417" s="54">
        <f t="shared" si="197"/>
        <v>36454.337142857141</v>
      </c>
      <c r="AO417" s="53">
        <f t="shared" si="198"/>
        <v>90209.753819135003</v>
      </c>
      <c r="AP417" s="53">
        <f t="shared" si="199"/>
        <v>90209.753819135003</v>
      </c>
      <c r="AQ417" s="55">
        <f t="shared" si="200"/>
        <v>17139.853225635652</v>
      </c>
      <c r="AR417" s="53">
        <f t="shared" si="201"/>
        <v>107349.60704477066</v>
      </c>
      <c r="AT417" s="53"/>
      <c r="AU417" s="53"/>
      <c r="AV417" s="53"/>
      <c r="AW417" s="53"/>
    </row>
    <row r="418" spans="2:49" ht="46.5" customHeight="1" thickBot="1" x14ac:dyDescent="0.3">
      <c r="B418" s="82">
        <v>403</v>
      </c>
      <c r="C418" s="83" t="s">
        <v>150</v>
      </c>
      <c r="D418" s="3" t="s">
        <v>4</v>
      </c>
      <c r="E418" s="3">
        <v>1</v>
      </c>
      <c r="F418" s="2" t="s">
        <v>150</v>
      </c>
      <c r="G418" s="3" t="s">
        <v>4</v>
      </c>
      <c r="H418" s="42" t="str">
        <f t="shared" si="202"/>
        <v>SI</v>
      </c>
      <c r="I418" s="4">
        <v>134230.12</v>
      </c>
      <c r="J418" s="4">
        <f t="shared" si="206"/>
        <v>135707.88278899083</v>
      </c>
      <c r="K418" s="4"/>
      <c r="L418" s="4" t="str">
        <f t="shared" si="207"/>
        <v>SI</v>
      </c>
      <c r="N418" s="23">
        <v>90</v>
      </c>
      <c r="O418" s="22" t="s">
        <v>150</v>
      </c>
      <c r="P418" s="23" t="s">
        <v>4</v>
      </c>
      <c r="Q418" s="23">
        <v>1</v>
      </c>
      <c r="R418" s="24">
        <f t="shared" si="191"/>
        <v>192077.31092436975</v>
      </c>
      <c r="S418" s="25">
        <v>228572</v>
      </c>
      <c r="T418" s="52">
        <f t="shared" si="192"/>
        <v>0.94061003111059904</v>
      </c>
      <c r="U418" s="40" t="str">
        <f t="shared" si="203"/>
        <v>SI</v>
      </c>
      <c r="V418" s="23">
        <v>90</v>
      </c>
      <c r="W418" s="26" t="s">
        <v>150</v>
      </c>
      <c r="X418" s="23" t="s">
        <v>4</v>
      </c>
      <c r="Y418" s="23">
        <v>1</v>
      </c>
      <c r="Z418" s="24">
        <f t="shared" si="193"/>
        <v>201550.42016806724</v>
      </c>
      <c r="AA418" s="25">
        <v>239845</v>
      </c>
      <c r="AB418" s="52">
        <f t="shared" si="194"/>
        <v>0.98700021398824711</v>
      </c>
      <c r="AC418" s="40" t="str">
        <f t="shared" si="204"/>
        <v>SI</v>
      </c>
      <c r="AD418" s="23">
        <v>90</v>
      </c>
      <c r="AE418" s="26" t="s">
        <v>150</v>
      </c>
      <c r="AF418" s="23" t="s">
        <v>4</v>
      </c>
      <c r="AG418" s="23">
        <v>1</v>
      </c>
      <c r="AH418" s="24">
        <f t="shared" si="195"/>
        <v>204205.04201680672</v>
      </c>
      <c r="AI418" s="25">
        <v>243004</v>
      </c>
      <c r="AJ418" s="40" t="str">
        <f t="shared" si="205"/>
        <v>SI</v>
      </c>
      <c r="AL418" s="53">
        <f t="shared" si="196"/>
        <v>192077.31092436975</v>
      </c>
      <c r="AM418" s="54">
        <f t="shared" si="197"/>
        <v>57847.190924369759</v>
      </c>
      <c r="AO418" s="53">
        <f t="shared" si="198"/>
        <v>163892.59685668029</v>
      </c>
      <c r="AP418" s="53">
        <f t="shared" si="199"/>
        <v>163892.59685668029</v>
      </c>
      <c r="AQ418" s="55">
        <f t="shared" si="200"/>
        <v>31139.593402769256</v>
      </c>
      <c r="AR418" s="53">
        <f t="shared" si="201"/>
        <v>195032.19025944953</v>
      </c>
      <c r="AT418" s="53"/>
      <c r="AU418" s="53"/>
      <c r="AV418" s="53"/>
      <c r="AW418" s="53"/>
    </row>
    <row r="419" spans="2:49" ht="46.5" customHeight="1" thickBot="1" x14ac:dyDescent="0.3">
      <c r="B419" s="49">
        <v>404</v>
      </c>
      <c r="C419" s="83" t="s">
        <v>157</v>
      </c>
      <c r="D419" s="3" t="s">
        <v>4</v>
      </c>
      <c r="E419" s="3">
        <v>1</v>
      </c>
      <c r="F419" s="2" t="s">
        <v>157</v>
      </c>
      <c r="G419" s="3" t="s">
        <v>4</v>
      </c>
      <c r="H419" s="42" t="str">
        <f t="shared" si="202"/>
        <v>SI</v>
      </c>
      <c r="I419" s="4">
        <v>60066.94</v>
      </c>
      <c r="J419" s="4">
        <f t="shared" si="206"/>
        <v>60728.227412844048</v>
      </c>
      <c r="K419" s="4"/>
      <c r="L419" s="4" t="str">
        <f t="shared" si="207"/>
        <v>SI</v>
      </c>
      <c r="N419" s="23">
        <v>91</v>
      </c>
      <c r="O419" s="22" t="s">
        <v>157</v>
      </c>
      <c r="P419" s="23" t="s">
        <v>4</v>
      </c>
      <c r="Q419" s="23">
        <v>1</v>
      </c>
      <c r="R419" s="24">
        <f t="shared" si="191"/>
        <v>90036.134453781517</v>
      </c>
      <c r="S419" s="25">
        <v>107143</v>
      </c>
      <c r="T419" s="52">
        <f t="shared" si="192"/>
        <v>0.94060996593742319</v>
      </c>
      <c r="U419" s="40" t="str">
        <f t="shared" si="203"/>
        <v>SI</v>
      </c>
      <c r="V419" s="23">
        <v>91</v>
      </c>
      <c r="W419" s="26" t="s">
        <v>157</v>
      </c>
      <c r="X419" s="23" t="s">
        <v>4</v>
      </c>
      <c r="Y419" s="23">
        <v>1</v>
      </c>
      <c r="Z419" s="24">
        <f t="shared" si="193"/>
        <v>94476.470588235301</v>
      </c>
      <c r="AA419" s="25">
        <v>112427</v>
      </c>
      <c r="AB419" s="52">
        <f t="shared" si="194"/>
        <v>0.98699827931312989</v>
      </c>
      <c r="AC419" s="40" t="str">
        <f t="shared" si="204"/>
        <v>SI</v>
      </c>
      <c r="AD419" s="23">
        <v>91</v>
      </c>
      <c r="AE419" s="26" t="s">
        <v>157</v>
      </c>
      <c r="AF419" s="23" t="s">
        <v>4</v>
      </c>
      <c r="AG419" s="23">
        <v>1</v>
      </c>
      <c r="AH419" s="24">
        <f t="shared" si="195"/>
        <v>95721.008403361353</v>
      </c>
      <c r="AI419" s="25">
        <v>113908</v>
      </c>
      <c r="AJ419" s="40" t="str">
        <f t="shared" si="205"/>
        <v>SI</v>
      </c>
      <c r="AL419" s="53">
        <f t="shared" si="196"/>
        <v>90036.134453781517</v>
      </c>
      <c r="AM419" s="54">
        <f t="shared" si="197"/>
        <v>29969.194453781514</v>
      </c>
      <c r="AO419" s="53">
        <f t="shared" si="198"/>
        <v>75382.180933312775</v>
      </c>
      <c r="AP419" s="53">
        <f t="shared" si="199"/>
        <v>75382.180933312775</v>
      </c>
      <c r="AQ419" s="55">
        <f t="shared" si="200"/>
        <v>14322.614377329428</v>
      </c>
      <c r="AR419" s="53">
        <f t="shared" si="201"/>
        <v>89704.795310642206</v>
      </c>
      <c r="AT419" s="53"/>
      <c r="AU419" s="53"/>
      <c r="AV419" s="53"/>
      <c r="AW419" s="53"/>
    </row>
    <row r="420" spans="2:49" ht="46.5" customHeight="1" thickBot="1" x14ac:dyDescent="0.3">
      <c r="B420" s="49">
        <v>405</v>
      </c>
      <c r="C420" s="83" t="s">
        <v>158</v>
      </c>
      <c r="D420" s="3" t="s">
        <v>4</v>
      </c>
      <c r="E420" s="3">
        <v>1</v>
      </c>
      <c r="F420" s="2" t="s">
        <v>158</v>
      </c>
      <c r="G420" s="3" t="s">
        <v>4</v>
      </c>
      <c r="H420" s="42" t="str">
        <f t="shared" si="202"/>
        <v>SI</v>
      </c>
      <c r="I420" s="4">
        <v>65548.08</v>
      </c>
      <c r="J420" s="4">
        <f t="shared" si="206"/>
        <v>66269.71023853212</v>
      </c>
      <c r="K420" s="4"/>
      <c r="L420" s="4" t="str">
        <f t="shared" si="207"/>
        <v>SI</v>
      </c>
      <c r="N420" s="23">
        <v>92</v>
      </c>
      <c r="O420" s="22" t="s">
        <v>158</v>
      </c>
      <c r="P420" s="23" t="s">
        <v>4</v>
      </c>
      <c r="Q420" s="23">
        <v>1</v>
      </c>
      <c r="R420" s="24">
        <f t="shared" si="191"/>
        <v>96038.655462184877</v>
      </c>
      <c r="S420" s="25">
        <v>114286</v>
      </c>
      <c r="T420" s="52">
        <f t="shared" si="192"/>
        <v>0.94061003111059904</v>
      </c>
      <c r="U420" s="40" t="str">
        <f t="shared" si="203"/>
        <v>SI</v>
      </c>
      <c r="V420" s="23">
        <v>92</v>
      </c>
      <c r="W420" s="26" t="s">
        <v>158</v>
      </c>
      <c r="X420" s="23" t="s">
        <v>4</v>
      </c>
      <c r="Y420" s="23">
        <v>1</v>
      </c>
      <c r="Z420" s="24">
        <f t="shared" si="193"/>
        <v>100774.78991596639</v>
      </c>
      <c r="AA420" s="25">
        <v>119922</v>
      </c>
      <c r="AB420" s="52">
        <f t="shared" si="194"/>
        <v>0.98699609882964889</v>
      </c>
      <c r="AC420" s="40" t="str">
        <f t="shared" si="204"/>
        <v>SI</v>
      </c>
      <c r="AD420" s="23">
        <v>92</v>
      </c>
      <c r="AE420" s="26" t="s">
        <v>158</v>
      </c>
      <c r="AF420" s="23" t="s">
        <v>4</v>
      </c>
      <c r="AG420" s="23">
        <v>1</v>
      </c>
      <c r="AH420" s="24">
        <f t="shared" si="195"/>
        <v>102102.52100840336</v>
      </c>
      <c r="AI420" s="25">
        <v>121502</v>
      </c>
      <c r="AJ420" s="40" t="str">
        <f t="shared" si="205"/>
        <v>SI</v>
      </c>
      <c r="AL420" s="53">
        <f t="shared" si="196"/>
        <v>96038.655462184877</v>
      </c>
      <c r="AM420" s="54">
        <f t="shared" si="197"/>
        <v>30490.575462184876</v>
      </c>
      <c r="AO420" s="53">
        <f t="shared" si="198"/>
        <v>81154.182850358498</v>
      </c>
      <c r="AP420" s="53">
        <f t="shared" si="199"/>
        <v>81154.182850358498</v>
      </c>
      <c r="AQ420" s="55">
        <f t="shared" si="200"/>
        <v>15419.294741568116</v>
      </c>
      <c r="AR420" s="53">
        <f t="shared" si="201"/>
        <v>96573.47759192661</v>
      </c>
      <c r="AT420" s="53"/>
      <c r="AU420" s="53"/>
      <c r="AV420" s="53"/>
      <c r="AW420" s="53"/>
    </row>
    <row r="421" spans="2:49" ht="46.5" customHeight="1" thickBot="1" x14ac:dyDescent="0.3">
      <c r="B421" s="82">
        <v>406</v>
      </c>
      <c r="C421" s="83" t="s">
        <v>161</v>
      </c>
      <c r="D421" s="3" t="s">
        <v>4</v>
      </c>
      <c r="E421" s="3">
        <v>1</v>
      </c>
      <c r="F421" s="2" t="s">
        <v>161</v>
      </c>
      <c r="G421" s="3" t="s">
        <v>4</v>
      </c>
      <c r="H421" s="42" t="str">
        <f t="shared" si="202"/>
        <v>SI</v>
      </c>
      <c r="I421" s="4">
        <v>445.56</v>
      </c>
      <c r="J421" s="4">
        <f t="shared" si="206"/>
        <v>450.46524770642208</v>
      </c>
      <c r="K421" s="4"/>
      <c r="L421" s="4" t="str">
        <f t="shared" si="207"/>
        <v>SI</v>
      </c>
      <c r="N421" s="23">
        <v>93</v>
      </c>
      <c r="O421" s="22" t="s">
        <v>161</v>
      </c>
      <c r="P421" s="23" t="s">
        <v>4</v>
      </c>
      <c r="Q421" s="23">
        <v>1</v>
      </c>
      <c r="R421" s="24">
        <f t="shared" si="191"/>
        <v>659.66386554621852</v>
      </c>
      <c r="S421" s="25">
        <v>785</v>
      </c>
      <c r="T421" s="52">
        <f t="shared" si="192"/>
        <v>0.94011976047904189</v>
      </c>
      <c r="U421" s="40" t="str">
        <f t="shared" si="203"/>
        <v>SI</v>
      </c>
      <c r="V421" s="23">
        <v>93</v>
      </c>
      <c r="W421" s="26" t="s">
        <v>161</v>
      </c>
      <c r="X421" s="23" t="s">
        <v>4</v>
      </c>
      <c r="Y421" s="23">
        <v>1</v>
      </c>
      <c r="Z421" s="24">
        <f t="shared" si="193"/>
        <v>692.43697478991601</v>
      </c>
      <c r="AA421" s="25">
        <v>824</v>
      </c>
      <c r="AB421" s="52">
        <f t="shared" si="194"/>
        <v>0.98682634730538921</v>
      </c>
      <c r="AC421" s="40" t="str">
        <f t="shared" si="204"/>
        <v>SI</v>
      </c>
      <c r="AD421" s="23">
        <v>93</v>
      </c>
      <c r="AE421" s="26" t="s">
        <v>161</v>
      </c>
      <c r="AF421" s="23" t="s">
        <v>4</v>
      </c>
      <c r="AG421" s="23">
        <v>1</v>
      </c>
      <c r="AH421" s="24">
        <f t="shared" si="195"/>
        <v>701.68067226890764</v>
      </c>
      <c r="AI421" s="25">
        <v>835</v>
      </c>
      <c r="AJ421" s="40" t="str">
        <f t="shared" si="205"/>
        <v>SI</v>
      </c>
      <c r="AL421" s="53">
        <f t="shared" si="196"/>
        <v>659.66386554621852</v>
      </c>
      <c r="AM421" s="54">
        <f t="shared" si="197"/>
        <v>214.10386554621851</v>
      </c>
      <c r="AO421" s="53">
        <f t="shared" si="198"/>
        <v>555.06455662632027</v>
      </c>
      <c r="AP421" s="53">
        <f t="shared" si="199"/>
        <v>555.06455662632027</v>
      </c>
      <c r="AQ421" s="55">
        <f t="shared" si="200"/>
        <v>105.46226575900086</v>
      </c>
      <c r="AR421" s="53">
        <f t="shared" si="201"/>
        <v>660.52682238532111</v>
      </c>
      <c r="AT421" s="53"/>
      <c r="AU421" s="53"/>
      <c r="AV421" s="53"/>
      <c r="AW421" s="53"/>
    </row>
    <row r="422" spans="2:49" ht="46.5" customHeight="1" thickBot="1" x14ac:dyDescent="0.3">
      <c r="B422" s="49">
        <v>407</v>
      </c>
      <c r="C422" s="83" t="s">
        <v>210</v>
      </c>
      <c r="D422" s="3" t="s">
        <v>4</v>
      </c>
      <c r="E422" s="3">
        <v>1</v>
      </c>
      <c r="F422" s="2" t="s">
        <v>210</v>
      </c>
      <c r="G422" s="3" t="s">
        <v>4</v>
      </c>
      <c r="H422" s="42" t="str">
        <f t="shared" si="202"/>
        <v>SI</v>
      </c>
      <c r="I422" s="4">
        <v>14131.96</v>
      </c>
      <c r="J422" s="4">
        <f t="shared" si="206"/>
        <v>14287.541211009175</v>
      </c>
      <c r="K422" s="4"/>
      <c r="L422" s="4" t="str">
        <f t="shared" si="207"/>
        <v>SI</v>
      </c>
      <c r="N422" s="23">
        <v>94</v>
      </c>
      <c r="O422" s="22" t="s">
        <v>210</v>
      </c>
      <c r="P422" s="23" t="s">
        <v>4</v>
      </c>
      <c r="Q422" s="23">
        <v>1</v>
      </c>
      <c r="R422" s="24">
        <f t="shared" si="191"/>
        <v>20408.403361344539</v>
      </c>
      <c r="S422" s="25">
        <v>24286</v>
      </c>
      <c r="T422" s="52">
        <f t="shared" si="192"/>
        <v>0.94058869093725794</v>
      </c>
      <c r="U422" s="40" t="str">
        <f t="shared" si="203"/>
        <v>SI</v>
      </c>
      <c r="V422" s="23">
        <v>94</v>
      </c>
      <c r="W422" s="26" t="s">
        <v>210</v>
      </c>
      <c r="X422" s="23" t="s">
        <v>4</v>
      </c>
      <c r="Y422" s="23">
        <v>1</v>
      </c>
      <c r="Z422" s="24">
        <f t="shared" si="193"/>
        <v>21415.126050420167</v>
      </c>
      <c r="AA422" s="25">
        <v>25484</v>
      </c>
      <c r="AB422" s="52">
        <f t="shared" si="194"/>
        <v>0.98698683191324554</v>
      </c>
      <c r="AC422" s="40" t="str">
        <f t="shared" si="204"/>
        <v>SI</v>
      </c>
      <c r="AD422" s="23">
        <v>94</v>
      </c>
      <c r="AE422" s="26" t="s">
        <v>210</v>
      </c>
      <c r="AF422" s="23" t="s">
        <v>4</v>
      </c>
      <c r="AG422" s="23">
        <v>1</v>
      </c>
      <c r="AH422" s="24">
        <f t="shared" si="195"/>
        <v>21697.478991596639</v>
      </c>
      <c r="AI422" s="25">
        <v>25820</v>
      </c>
      <c r="AJ422" s="40" t="str">
        <f t="shared" si="205"/>
        <v>SI</v>
      </c>
      <c r="AL422" s="53">
        <f t="shared" si="196"/>
        <v>20408.403361344539</v>
      </c>
      <c r="AM422" s="54">
        <f t="shared" si="197"/>
        <v>6276.4433613445399</v>
      </c>
      <c r="AO422" s="53">
        <f t="shared" si="198"/>
        <v>17347.972286176857</v>
      </c>
      <c r="AP422" s="53">
        <f t="shared" si="199"/>
        <v>17347.972286176857</v>
      </c>
      <c r="AQ422" s="55">
        <f t="shared" si="200"/>
        <v>3296.1147343736029</v>
      </c>
      <c r="AR422" s="53">
        <f t="shared" si="201"/>
        <v>20644.087020550462</v>
      </c>
      <c r="AT422" s="53"/>
      <c r="AU422" s="53"/>
      <c r="AV422" s="53"/>
      <c r="AW422" s="53"/>
    </row>
    <row r="423" spans="2:49" ht="46.5" customHeight="1" thickBot="1" x14ac:dyDescent="0.3">
      <c r="B423" s="49">
        <v>408</v>
      </c>
      <c r="C423" s="83" t="s">
        <v>211</v>
      </c>
      <c r="D423" s="3" t="s">
        <v>4</v>
      </c>
      <c r="E423" s="3">
        <v>1</v>
      </c>
      <c r="F423" s="2" t="s">
        <v>211</v>
      </c>
      <c r="G423" s="3" t="s">
        <v>4</v>
      </c>
      <c r="H423" s="42" t="str">
        <f t="shared" si="202"/>
        <v>SI</v>
      </c>
      <c r="I423" s="4">
        <v>5626.84</v>
      </c>
      <c r="J423" s="4">
        <f t="shared" si="206"/>
        <v>5688.7868623853219</v>
      </c>
      <c r="K423" s="4"/>
      <c r="L423" s="4" t="str">
        <f t="shared" si="207"/>
        <v>SI</v>
      </c>
      <c r="N423" s="23">
        <v>95</v>
      </c>
      <c r="O423" s="22" t="s">
        <v>211</v>
      </c>
      <c r="P423" s="23" t="s">
        <v>4</v>
      </c>
      <c r="Q423" s="23">
        <v>1</v>
      </c>
      <c r="R423" s="24">
        <f t="shared" si="191"/>
        <v>8402.5210084033624</v>
      </c>
      <c r="S423" s="25">
        <v>9999</v>
      </c>
      <c r="T423" s="52">
        <f t="shared" si="192"/>
        <v>0.94063969896519284</v>
      </c>
      <c r="U423" s="40" t="str">
        <f t="shared" si="203"/>
        <v>SI</v>
      </c>
      <c r="V423" s="23">
        <v>95</v>
      </c>
      <c r="W423" s="26" t="s">
        <v>211</v>
      </c>
      <c r="X423" s="23" t="s">
        <v>4</v>
      </c>
      <c r="Y423" s="23">
        <v>1</v>
      </c>
      <c r="Z423" s="24">
        <f t="shared" si="193"/>
        <v>8816.8067226890762</v>
      </c>
      <c r="AA423" s="25">
        <v>10492</v>
      </c>
      <c r="AB423" s="52">
        <f t="shared" si="194"/>
        <v>0.98701787394167451</v>
      </c>
      <c r="AC423" s="40" t="str">
        <f t="shared" si="204"/>
        <v>SI</v>
      </c>
      <c r="AD423" s="23">
        <v>95</v>
      </c>
      <c r="AE423" s="26" t="s">
        <v>211</v>
      </c>
      <c r="AF423" s="23" t="s">
        <v>4</v>
      </c>
      <c r="AG423" s="23">
        <v>1</v>
      </c>
      <c r="AH423" s="24">
        <f t="shared" si="195"/>
        <v>8932.773109243697</v>
      </c>
      <c r="AI423" s="25">
        <v>10630</v>
      </c>
      <c r="AJ423" s="40" t="str">
        <f t="shared" si="205"/>
        <v>SI</v>
      </c>
      <c r="AL423" s="53">
        <f t="shared" si="196"/>
        <v>8402.5210084033624</v>
      </c>
      <c r="AM423" s="54">
        <f t="shared" si="197"/>
        <v>2775.6810084033623</v>
      </c>
      <c r="AO423" s="53">
        <f t="shared" si="198"/>
        <v>7045.6539353943426</v>
      </c>
      <c r="AP423" s="53">
        <f t="shared" si="199"/>
        <v>7045.6539353943426</v>
      </c>
      <c r="AQ423" s="55">
        <f t="shared" si="200"/>
        <v>1338.6742477249252</v>
      </c>
      <c r="AR423" s="53">
        <f t="shared" si="201"/>
        <v>8384.3281831192671</v>
      </c>
      <c r="AT423" s="53"/>
      <c r="AU423" s="53"/>
      <c r="AV423" s="53"/>
      <c r="AW423" s="53"/>
    </row>
    <row r="424" spans="2:49" ht="46.5" customHeight="1" thickBot="1" x14ac:dyDescent="0.3">
      <c r="B424" s="82">
        <v>409</v>
      </c>
      <c r="C424" s="83" t="s">
        <v>212</v>
      </c>
      <c r="D424" s="3" t="s">
        <v>4</v>
      </c>
      <c r="E424" s="3">
        <v>1</v>
      </c>
      <c r="F424" s="2" t="s">
        <v>212</v>
      </c>
      <c r="G424" s="3" t="s">
        <v>4</v>
      </c>
      <c r="H424" s="42" t="str">
        <f t="shared" si="202"/>
        <v>SI</v>
      </c>
      <c r="I424" s="4">
        <v>12440.9</v>
      </c>
      <c r="J424" s="4">
        <f t="shared" si="206"/>
        <v>12577.864036697249</v>
      </c>
      <c r="K424" s="4"/>
      <c r="L424" s="4" t="str">
        <f t="shared" si="207"/>
        <v>SI</v>
      </c>
      <c r="N424" s="23">
        <v>96</v>
      </c>
      <c r="O424" s="22" t="s">
        <v>212</v>
      </c>
      <c r="P424" s="23" t="s">
        <v>4</v>
      </c>
      <c r="Q424" s="23">
        <v>1</v>
      </c>
      <c r="R424" s="24">
        <f t="shared" si="191"/>
        <v>18007.563025210085</v>
      </c>
      <c r="S424" s="25">
        <v>21429</v>
      </c>
      <c r="T424" s="52">
        <f t="shared" si="192"/>
        <v>0.94061100869107195</v>
      </c>
      <c r="U424" s="40" t="str">
        <f t="shared" si="203"/>
        <v>SI</v>
      </c>
      <c r="V424" s="23">
        <v>96</v>
      </c>
      <c r="W424" s="26" t="s">
        <v>212</v>
      </c>
      <c r="X424" s="23" t="s">
        <v>4</v>
      </c>
      <c r="Y424" s="23">
        <v>1</v>
      </c>
      <c r="Z424" s="24">
        <f t="shared" si="193"/>
        <v>18895.798319327732</v>
      </c>
      <c r="AA424" s="25">
        <v>22486</v>
      </c>
      <c r="AB424" s="52">
        <f t="shared" si="194"/>
        <v>0.9870072864542182</v>
      </c>
      <c r="AC424" s="40" t="str">
        <f t="shared" si="204"/>
        <v>SI</v>
      </c>
      <c r="AD424" s="23">
        <v>96</v>
      </c>
      <c r="AE424" s="26" t="s">
        <v>212</v>
      </c>
      <c r="AF424" s="23" t="s">
        <v>4</v>
      </c>
      <c r="AG424" s="23">
        <v>1</v>
      </c>
      <c r="AH424" s="24">
        <f t="shared" si="195"/>
        <v>19144.537815126052</v>
      </c>
      <c r="AI424" s="25">
        <v>22782</v>
      </c>
      <c r="AJ424" s="40" t="str">
        <f t="shared" si="205"/>
        <v>SI</v>
      </c>
      <c r="AL424" s="53">
        <f t="shared" si="196"/>
        <v>18007.563025210085</v>
      </c>
      <c r="AM424" s="54">
        <f t="shared" si="197"/>
        <v>5566.6630252100858</v>
      </c>
      <c r="AO424" s="53">
        <f t="shared" si="198"/>
        <v>15292.713530953668</v>
      </c>
      <c r="AP424" s="53">
        <f t="shared" si="199"/>
        <v>15292.713530953668</v>
      </c>
      <c r="AQ424" s="55">
        <f t="shared" si="200"/>
        <v>2905.6155708811971</v>
      </c>
      <c r="AR424" s="53">
        <f t="shared" si="201"/>
        <v>18198.329101834865</v>
      </c>
      <c r="AT424" s="53"/>
      <c r="AU424" s="53"/>
      <c r="AV424" s="53"/>
      <c r="AW424" s="53"/>
    </row>
    <row r="425" spans="2:49" ht="46.5" customHeight="1" thickBot="1" x14ac:dyDescent="0.3">
      <c r="B425" s="49">
        <v>410</v>
      </c>
      <c r="C425" s="83" t="s">
        <v>213</v>
      </c>
      <c r="D425" s="3" t="s">
        <v>4</v>
      </c>
      <c r="E425" s="3">
        <v>1</v>
      </c>
      <c r="F425" s="2" t="s">
        <v>213</v>
      </c>
      <c r="G425" s="3" t="s">
        <v>4</v>
      </c>
      <c r="H425" s="42" t="str">
        <f t="shared" si="202"/>
        <v>SI</v>
      </c>
      <c r="I425" s="4">
        <v>4890.82</v>
      </c>
      <c r="J425" s="4">
        <f t="shared" si="206"/>
        <v>4944.6638899082573</v>
      </c>
      <c r="K425" s="4"/>
      <c r="L425" s="4" t="str">
        <f t="shared" si="207"/>
        <v>SI</v>
      </c>
      <c r="N425" s="23">
        <v>97</v>
      </c>
      <c r="O425" s="22" t="s">
        <v>213</v>
      </c>
      <c r="P425" s="23" t="s">
        <v>4</v>
      </c>
      <c r="Q425" s="23">
        <v>1</v>
      </c>
      <c r="R425" s="24">
        <f t="shared" si="191"/>
        <v>9004.2016806722695</v>
      </c>
      <c r="S425" s="25">
        <v>10715</v>
      </c>
      <c r="T425" s="52">
        <f t="shared" si="192"/>
        <v>0.94065490299359145</v>
      </c>
      <c r="U425" s="40" t="str">
        <f t="shared" si="203"/>
        <v>SI</v>
      </c>
      <c r="V425" s="23">
        <v>97</v>
      </c>
      <c r="W425" s="26" t="s">
        <v>213</v>
      </c>
      <c r="X425" s="23" t="s">
        <v>4</v>
      </c>
      <c r="Y425" s="23">
        <v>1</v>
      </c>
      <c r="Z425" s="24">
        <f t="shared" si="193"/>
        <v>9447.8991596638662</v>
      </c>
      <c r="AA425" s="25">
        <v>11243</v>
      </c>
      <c r="AB425" s="52">
        <f t="shared" si="194"/>
        <v>0.9870072864542182</v>
      </c>
      <c r="AC425" s="40" t="str">
        <f t="shared" si="204"/>
        <v>SI</v>
      </c>
      <c r="AD425" s="23">
        <v>97</v>
      </c>
      <c r="AE425" s="26" t="s">
        <v>213</v>
      </c>
      <c r="AF425" s="23" t="s">
        <v>4</v>
      </c>
      <c r="AG425" s="23">
        <v>1</v>
      </c>
      <c r="AH425" s="24">
        <f t="shared" si="195"/>
        <v>9572.268907563026</v>
      </c>
      <c r="AI425" s="25">
        <v>11391</v>
      </c>
      <c r="AJ425" s="40" t="str">
        <f t="shared" si="205"/>
        <v>SI</v>
      </c>
      <c r="AL425" s="53">
        <f t="shared" si="196"/>
        <v>9004.2016806722695</v>
      </c>
      <c r="AM425" s="54">
        <f t="shared" si="197"/>
        <v>4113.3816806722698</v>
      </c>
      <c r="AO425" s="53">
        <f t="shared" si="198"/>
        <v>6974.4327852902634</v>
      </c>
      <c r="AP425" s="53">
        <f t="shared" si="199"/>
        <v>6974.4327852902634</v>
      </c>
      <c r="AQ425" s="55">
        <f t="shared" si="200"/>
        <v>1325.14222920515</v>
      </c>
      <c r="AR425" s="53">
        <f t="shared" si="201"/>
        <v>8299.5750144954127</v>
      </c>
      <c r="AT425" s="53"/>
      <c r="AU425" s="53"/>
      <c r="AV425" s="53"/>
      <c r="AW425" s="53"/>
    </row>
    <row r="426" spans="2:49" ht="46.5" customHeight="1" thickBot="1" x14ac:dyDescent="0.3">
      <c r="B426" s="49">
        <v>411</v>
      </c>
      <c r="C426" s="83" t="s">
        <v>214</v>
      </c>
      <c r="D426" s="3" t="s">
        <v>4</v>
      </c>
      <c r="E426" s="3">
        <v>1</v>
      </c>
      <c r="F426" s="2" t="s">
        <v>214</v>
      </c>
      <c r="G426" s="3" t="s">
        <v>4</v>
      </c>
      <c r="H426" s="42" t="str">
        <f t="shared" si="202"/>
        <v>SI</v>
      </c>
      <c r="I426" s="4">
        <v>41721.9</v>
      </c>
      <c r="J426" s="4">
        <f t="shared" si="206"/>
        <v>42181.223669724779</v>
      </c>
      <c r="K426" s="4"/>
      <c r="L426" s="4" t="str">
        <f t="shared" si="207"/>
        <v>SI</v>
      </c>
      <c r="N426" s="23">
        <v>98</v>
      </c>
      <c r="O426" s="22" t="s">
        <v>214</v>
      </c>
      <c r="P426" s="23" t="s">
        <v>4</v>
      </c>
      <c r="Q426" s="23">
        <v>1</v>
      </c>
      <c r="R426" s="24">
        <f t="shared" si="191"/>
        <v>60024.36974789916</v>
      </c>
      <c r="S426" s="25">
        <v>71429</v>
      </c>
      <c r="T426" s="52">
        <f t="shared" si="192"/>
        <v>0.94061022662926819</v>
      </c>
      <c r="U426" s="40" t="str">
        <f t="shared" si="203"/>
        <v>SI</v>
      </c>
      <c r="V426" s="23">
        <v>98</v>
      </c>
      <c r="W426" s="26" t="s">
        <v>214</v>
      </c>
      <c r="X426" s="23" t="s">
        <v>4</v>
      </c>
      <c r="Y426" s="23">
        <v>1</v>
      </c>
      <c r="Z426" s="24">
        <f t="shared" si="193"/>
        <v>62984.873949579836</v>
      </c>
      <c r="AA426" s="25">
        <v>74952</v>
      </c>
      <c r="AB426" s="52">
        <f t="shared" si="194"/>
        <v>0.98700272587208149</v>
      </c>
      <c r="AC426" s="40" t="str">
        <f t="shared" si="204"/>
        <v>SI</v>
      </c>
      <c r="AD426" s="23">
        <v>98</v>
      </c>
      <c r="AE426" s="26" t="s">
        <v>214</v>
      </c>
      <c r="AF426" s="23" t="s">
        <v>4</v>
      </c>
      <c r="AG426" s="23">
        <v>1</v>
      </c>
      <c r="AH426" s="24">
        <f t="shared" si="195"/>
        <v>63814.285714285717</v>
      </c>
      <c r="AI426" s="25">
        <v>75939</v>
      </c>
      <c r="AJ426" s="40" t="str">
        <f t="shared" si="205"/>
        <v>SI</v>
      </c>
      <c r="AL426" s="53">
        <f t="shared" si="196"/>
        <v>60024.36974789916</v>
      </c>
      <c r="AM426" s="54">
        <f t="shared" si="197"/>
        <v>18302.469747899158</v>
      </c>
      <c r="AO426" s="53">
        <f t="shared" si="198"/>
        <v>51102.796708811969</v>
      </c>
      <c r="AP426" s="53">
        <f t="shared" si="199"/>
        <v>51102.796708811969</v>
      </c>
      <c r="AQ426" s="55">
        <f t="shared" si="200"/>
        <v>9709.531374674274</v>
      </c>
      <c r="AR426" s="53">
        <f t="shared" si="201"/>
        <v>60812.328083486245</v>
      </c>
      <c r="AT426" s="53"/>
      <c r="AU426" s="53"/>
      <c r="AV426" s="53"/>
      <c r="AW426" s="53"/>
    </row>
    <row r="427" spans="2:49" ht="46.5" customHeight="1" thickBot="1" x14ac:dyDescent="0.3">
      <c r="B427" s="82">
        <v>412</v>
      </c>
      <c r="C427" s="83" t="s">
        <v>215</v>
      </c>
      <c r="D427" s="3" t="s">
        <v>4</v>
      </c>
      <c r="E427" s="3">
        <v>1</v>
      </c>
      <c r="F427" s="2" t="s">
        <v>215</v>
      </c>
      <c r="G427" s="3" t="s">
        <v>4</v>
      </c>
      <c r="H427" s="42" t="str">
        <f t="shared" si="202"/>
        <v>SI</v>
      </c>
      <c r="I427" s="4">
        <v>16217.82</v>
      </c>
      <c r="J427" s="4">
        <f t="shared" si="206"/>
        <v>16396.364807339451</v>
      </c>
      <c r="K427" s="4"/>
      <c r="L427" s="4" t="str">
        <f t="shared" si="207"/>
        <v>SI</v>
      </c>
      <c r="N427" s="23">
        <v>99</v>
      </c>
      <c r="O427" s="22" t="s">
        <v>215</v>
      </c>
      <c r="P427" s="23" t="s">
        <v>4</v>
      </c>
      <c r="Q427" s="23">
        <v>1</v>
      </c>
      <c r="R427" s="24">
        <f t="shared" si="191"/>
        <v>24010.084033613446</v>
      </c>
      <c r="S427" s="25">
        <v>28572</v>
      </c>
      <c r="T427" s="52">
        <f t="shared" si="192"/>
        <v>0.94061100869107195</v>
      </c>
      <c r="U427" s="40" t="str">
        <f t="shared" si="203"/>
        <v>SI</v>
      </c>
      <c r="V427" s="23">
        <v>99</v>
      </c>
      <c r="W427" s="26" t="s">
        <v>215</v>
      </c>
      <c r="X427" s="23" t="s">
        <v>4</v>
      </c>
      <c r="Y427" s="23">
        <v>1</v>
      </c>
      <c r="Z427" s="24">
        <f t="shared" si="193"/>
        <v>25194.117647058825</v>
      </c>
      <c r="AA427" s="25">
        <v>29981</v>
      </c>
      <c r="AB427" s="52">
        <f t="shared" si="194"/>
        <v>0.98699631287858836</v>
      </c>
      <c r="AC427" s="40" t="str">
        <f t="shared" si="204"/>
        <v>SI</v>
      </c>
      <c r="AD427" s="23">
        <v>99</v>
      </c>
      <c r="AE427" s="26" t="s">
        <v>215</v>
      </c>
      <c r="AF427" s="23" t="s">
        <v>4</v>
      </c>
      <c r="AG427" s="23">
        <v>1</v>
      </c>
      <c r="AH427" s="24">
        <f t="shared" si="195"/>
        <v>25526.050420168067</v>
      </c>
      <c r="AI427" s="25">
        <v>30376</v>
      </c>
      <c r="AJ427" s="40" t="str">
        <f t="shared" si="205"/>
        <v>SI</v>
      </c>
      <c r="AL427" s="53">
        <f t="shared" si="196"/>
        <v>24010.084033613446</v>
      </c>
      <c r="AM427" s="54">
        <f t="shared" si="197"/>
        <v>7792.2640336134464</v>
      </c>
      <c r="AO427" s="53">
        <f t="shared" si="198"/>
        <v>20203.22442047645</v>
      </c>
      <c r="AP427" s="53">
        <f t="shared" si="199"/>
        <v>20203.22442047645</v>
      </c>
      <c r="AQ427" s="55">
        <f t="shared" si="200"/>
        <v>3838.6126398905258</v>
      </c>
      <c r="AR427" s="53">
        <f t="shared" si="201"/>
        <v>24041.837060366975</v>
      </c>
      <c r="AT427" s="53"/>
      <c r="AU427" s="53"/>
      <c r="AV427" s="53"/>
      <c r="AW427" s="53"/>
    </row>
    <row r="428" spans="2:49" ht="46.5" customHeight="1" thickBot="1" x14ac:dyDescent="0.3">
      <c r="B428" s="49">
        <v>413</v>
      </c>
      <c r="C428" s="83" t="s">
        <v>216</v>
      </c>
      <c r="D428" s="3" t="s">
        <v>4</v>
      </c>
      <c r="E428" s="3">
        <v>1</v>
      </c>
      <c r="F428" s="2" t="s">
        <v>216</v>
      </c>
      <c r="G428" s="3" t="s">
        <v>4</v>
      </c>
      <c r="H428" s="42" t="str">
        <f t="shared" si="202"/>
        <v>SI</v>
      </c>
      <c r="I428" s="4">
        <v>16217.82</v>
      </c>
      <c r="J428" s="4">
        <f t="shared" si="206"/>
        <v>16396.364807339451</v>
      </c>
      <c r="K428" s="4"/>
      <c r="L428" s="4" t="str">
        <f t="shared" si="207"/>
        <v>SI</v>
      </c>
      <c r="N428" s="23">
        <v>100</v>
      </c>
      <c r="O428" s="22" t="s">
        <v>216</v>
      </c>
      <c r="P428" s="23" t="s">
        <v>4</v>
      </c>
      <c r="Q428" s="23">
        <v>1</v>
      </c>
      <c r="R428" s="24">
        <f t="shared" si="191"/>
        <v>24010.084033613446</v>
      </c>
      <c r="S428" s="25">
        <v>28572</v>
      </c>
      <c r="T428" s="52">
        <f t="shared" si="192"/>
        <v>0.94061100869107195</v>
      </c>
      <c r="U428" s="40" t="str">
        <f t="shared" si="203"/>
        <v>SI</v>
      </c>
      <c r="V428" s="23">
        <v>100</v>
      </c>
      <c r="W428" s="26" t="s">
        <v>216</v>
      </c>
      <c r="X428" s="23" t="s">
        <v>4</v>
      </c>
      <c r="Y428" s="23">
        <v>1</v>
      </c>
      <c r="Z428" s="24">
        <f t="shared" si="193"/>
        <v>25194.117647058825</v>
      </c>
      <c r="AA428" s="25">
        <v>29981</v>
      </c>
      <c r="AB428" s="52">
        <f t="shared" si="194"/>
        <v>0.98699631287858836</v>
      </c>
      <c r="AC428" s="40" t="str">
        <f t="shared" si="204"/>
        <v>SI</v>
      </c>
      <c r="AD428" s="23">
        <v>100</v>
      </c>
      <c r="AE428" s="26" t="s">
        <v>216</v>
      </c>
      <c r="AF428" s="23" t="s">
        <v>4</v>
      </c>
      <c r="AG428" s="23">
        <v>1</v>
      </c>
      <c r="AH428" s="24">
        <f t="shared" si="195"/>
        <v>25526.050420168067</v>
      </c>
      <c r="AI428" s="25">
        <v>30376</v>
      </c>
      <c r="AJ428" s="40" t="str">
        <f t="shared" si="205"/>
        <v>SI</v>
      </c>
      <c r="AL428" s="53">
        <f t="shared" si="196"/>
        <v>24010.084033613446</v>
      </c>
      <c r="AM428" s="54">
        <f t="shared" si="197"/>
        <v>7792.2640336134464</v>
      </c>
      <c r="AO428" s="53">
        <f t="shared" si="198"/>
        <v>20203.22442047645</v>
      </c>
      <c r="AP428" s="53">
        <f t="shared" si="199"/>
        <v>20203.22442047645</v>
      </c>
      <c r="AQ428" s="55">
        <f t="shared" si="200"/>
        <v>3838.6126398905258</v>
      </c>
      <c r="AR428" s="53">
        <f t="shared" si="201"/>
        <v>24041.837060366975</v>
      </c>
      <c r="AT428" s="53"/>
      <c r="AU428" s="53"/>
      <c r="AV428" s="53"/>
      <c r="AW428" s="53"/>
    </row>
    <row r="429" spans="2:49" ht="46.5" customHeight="1" thickBot="1" x14ac:dyDescent="0.3">
      <c r="B429" s="49">
        <v>414</v>
      </c>
      <c r="C429" s="83" t="s">
        <v>217</v>
      </c>
      <c r="D429" s="3" t="s">
        <v>4</v>
      </c>
      <c r="E429" s="3">
        <v>1</v>
      </c>
      <c r="F429" s="2" t="s">
        <v>217</v>
      </c>
      <c r="G429" s="3" t="s">
        <v>4</v>
      </c>
      <c r="H429" s="42" t="str">
        <f t="shared" si="202"/>
        <v>SI</v>
      </c>
      <c r="I429" s="4">
        <v>40965.199999999997</v>
      </c>
      <c r="J429" s="4">
        <f t="shared" si="206"/>
        <v>41416.193027522939</v>
      </c>
      <c r="K429" s="4"/>
      <c r="L429" s="4" t="str">
        <f t="shared" si="207"/>
        <v>SI</v>
      </c>
      <c r="N429" s="23">
        <v>101</v>
      </c>
      <c r="O429" s="22" t="s">
        <v>217</v>
      </c>
      <c r="P429" s="23" t="s">
        <v>4</v>
      </c>
      <c r="Q429" s="23">
        <v>1</v>
      </c>
      <c r="R429" s="24">
        <f t="shared" si="191"/>
        <v>60024.36974789916</v>
      </c>
      <c r="S429" s="25">
        <v>71429</v>
      </c>
      <c r="T429" s="52">
        <f t="shared" si="192"/>
        <v>0.94061022662926819</v>
      </c>
      <c r="U429" s="40" t="str">
        <f t="shared" si="203"/>
        <v>SI</v>
      </c>
      <c r="V429" s="23">
        <v>101</v>
      </c>
      <c r="W429" s="26" t="s">
        <v>217</v>
      </c>
      <c r="X429" s="23" t="s">
        <v>4</v>
      </c>
      <c r="Y429" s="23">
        <v>1</v>
      </c>
      <c r="Z429" s="24">
        <f t="shared" si="193"/>
        <v>62984.873949579836</v>
      </c>
      <c r="AA429" s="25">
        <v>74952</v>
      </c>
      <c r="AB429" s="52">
        <f t="shared" si="194"/>
        <v>0.98700272587208149</v>
      </c>
      <c r="AC429" s="40" t="str">
        <f t="shared" si="204"/>
        <v>SI</v>
      </c>
      <c r="AD429" s="23">
        <v>101</v>
      </c>
      <c r="AE429" s="26" t="s">
        <v>217</v>
      </c>
      <c r="AF429" s="23" t="s">
        <v>4</v>
      </c>
      <c r="AG429" s="23">
        <v>1</v>
      </c>
      <c r="AH429" s="24">
        <f t="shared" si="195"/>
        <v>63814.285714285717</v>
      </c>
      <c r="AI429" s="25">
        <v>75939</v>
      </c>
      <c r="AJ429" s="40" t="str">
        <f t="shared" si="205"/>
        <v>SI</v>
      </c>
      <c r="AL429" s="53">
        <f t="shared" si="196"/>
        <v>60024.36974789916</v>
      </c>
      <c r="AM429" s="54">
        <f t="shared" si="197"/>
        <v>19059.169747899163</v>
      </c>
      <c r="AO429" s="53">
        <f t="shared" si="198"/>
        <v>50720.281387711046</v>
      </c>
      <c r="AP429" s="53">
        <f t="shared" si="199"/>
        <v>50720.281387711046</v>
      </c>
      <c r="AQ429" s="55">
        <f t="shared" si="200"/>
        <v>9636.8534636650984</v>
      </c>
      <c r="AR429" s="53">
        <f t="shared" si="201"/>
        <v>60357.134851376148</v>
      </c>
      <c r="AT429" s="53"/>
      <c r="AU429" s="53"/>
      <c r="AV429" s="53"/>
      <c r="AW429" s="53"/>
    </row>
    <row r="430" spans="2:49" ht="46.5" customHeight="1" thickBot="1" x14ac:dyDescent="0.3">
      <c r="B430" s="82">
        <v>415</v>
      </c>
      <c r="C430" s="83" t="s">
        <v>218</v>
      </c>
      <c r="D430" s="3" t="s">
        <v>4</v>
      </c>
      <c r="E430" s="3">
        <v>1</v>
      </c>
      <c r="F430" s="2" t="s">
        <v>218</v>
      </c>
      <c r="G430" s="3" t="s">
        <v>4</v>
      </c>
      <c r="H430" s="42" t="str">
        <f t="shared" si="202"/>
        <v>SI</v>
      </c>
      <c r="I430" s="4">
        <v>2123.46</v>
      </c>
      <c r="J430" s="4">
        <f t="shared" si="206"/>
        <v>2146.8375412844039</v>
      </c>
      <c r="K430" s="4"/>
      <c r="L430" s="4" t="str">
        <f t="shared" si="207"/>
        <v>SI</v>
      </c>
      <c r="N430" s="23">
        <v>102</v>
      </c>
      <c r="O430" s="22" t="s">
        <v>218</v>
      </c>
      <c r="P430" s="23" t="s">
        <v>4</v>
      </c>
      <c r="Q430" s="23">
        <v>1</v>
      </c>
      <c r="R430" s="24">
        <f t="shared" si="191"/>
        <v>3241.1764705882356</v>
      </c>
      <c r="S430" s="25">
        <v>3857</v>
      </c>
      <c r="T430" s="52">
        <f t="shared" si="192"/>
        <v>0.94073170731707312</v>
      </c>
      <c r="U430" s="40" t="str">
        <f t="shared" si="203"/>
        <v>SI</v>
      </c>
      <c r="V430" s="23">
        <v>102</v>
      </c>
      <c r="W430" s="26" t="s">
        <v>218</v>
      </c>
      <c r="X430" s="23" t="s">
        <v>4</v>
      </c>
      <c r="Y430" s="23">
        <v>1</v>
      </c>
      <c r="Z430" s="24">
        <f t="shared" si="193"/>
        <v>3400.840336134454</v>
      </c>
      <c r="AA430" s="25">
        <v>4047</v>
      </c>
      <c r="AB430" s="52">
        <f t="shared" si="194"/>
        <v>0.98707317073170731</v>
      </c>
      <c r="AC430" s="40" t="str">
        <f t="shared" si="204"/>
        <v>SI</v>
      </c>
      <c r="AD430" s="23">
        <v>102</v>
      </c>
      <c r="AE430" s="26" t="s">
        <v>218</v>
      </c>
      <c r="AF430" s="23" t="s">
        <v>4</v>
      </c>
      <c r="AG430" s="23">
        <v>1</v>
      </c>
      <c r="AH430" s="24">
        <f t="shared" si="195"/>
        <v>3445.3781512605042</v>
      </c>
      <c r="AI430" s="25">
        <v>4100</v>
      </c>
      <c r="AJ430" s="40" t="str">
        <f t="shared" si="205"/>
        <v>SI</v>
      </c>
      <c r="AL430" s="53">
        <f t="shared" si="196"/>
        <v>3241.1764705882356</v>
      </c>
      <c r="AM430" s="54">
        <f t="shared" si="197"/>
        <v>1117.7164705882356</v>
      </c>
      <c r="AO430" s="53">
        <f t="shared" si="198"/>
        <v>2694.0070059363197</v>
      </c>
      <c r="AP430" s="53">
        <f t="shared" si="199"/>
        <v>2694.0070059363197</v>
      </c>
      <c r="AQ430" s="55">
        <f t="shared" si="200"/>
        <v>511.86133112790077</v>
      </c>
      <c r="AR430" s="53">
        <f t="shared" si="201"/>
        <v>3205.8683370642207</v>
      </c>
      <c r="AT430" s="53"/>
      <c r="AU430" s="53"/>
      <c r="AV430" s="53"/>
      <c r="AW430" s="53"/>
    </row>
    <row r="431" spans="2:49" ht="46.5" customHeight="1" thickBot="1" x14ac:dyDescent="0.3">
      <c r="B431" s="49">
        <v>416</v>
      </c>
      <c r="C431" s="83" t="s">
        <v>219</v>
      </c>
      <c r="D431" s="3" t="s">
        <v>4</v>
      </c>
      <c r="E431" s="3">
        <v>1</v>
      </c>
      <c r="F431" s="2" t="s">
        <v>219</v>
      </c>
      <c r="G431" s="3" t="s">
        <v>4</v>
      </c>
      <c r="H431" s="42" t="str">
        <f t="shared" si="202"/>
        <v>SI</v>
      </c>
      <c r="I431" s="4">
        <v>1452.3</v>
      </c>
      <c r="J431" s="4">
        <f t="shared" si="206"/>
        <v>1468.2886238532112</v>
      </c>
      <c r="K431" s="4"/>
      <c r="L431" s="4" t="str">
        <f t="shared" si="207"/>
        <v>SI</v>
      </c>
      <c r="N431" s="23">
        <v>103</v>
      </c>
      <c r="O431" s="22" t="s">
        <v>219</v>
      </c>
      <c r="P431" s="23" t="s">
        <v>4</v>
      </c>
      <c r="Q431" s="23">
        <v>1</v>
      </c>
      <c r="R431" s="24">
        <f t="shared" si="191"/>
        <v>2401.6806722689075</v>
      </c>
      <c r="S431" s="25">
        <v>2858</v>
      </c>
      <c r="T431" s="52">
        <f t="shared" si="192"/>
        <v>0.94044093451793354</v>
      </c>
      <c r="U431" s="40" t="str">
        <f t="shared" si="203"/>
        <v>SI</v>
      </c>
      <c r="V431" s="23">
        <v>103</v>
      </c>
      <c r="W431" s="26" t="s">
        <v>219</v>
      </c>
      <c r="X431" s="23" t="s">
        <v>4</v>
      </c>
      <c r="Y431" s="23">
        <v>1</v>
      </c>
      <c r="Z431" s="24">
        <f t="shared" si="193"/>
        <v>2520.1680672268908</v>
      </c>
      <c r="AA431" s="25">
        <v>2999</v>
      </c>
      <c r="AB431" s="52">
        <f t="shared" si="194"/>
        <v>0.98683777558407371</v>
      </c>
      <c r="AC431" s="40" t="str">
        <f t="shared" si="204"/>
        <v>SI</v>
      </c>
      <c r="AD431" s="23">
        <v>103</v>
      </c>
      <c r="AE431" s="26" t="s">
        <v>219</v>
      </c>
      <c r="AF431" s="23" t="s">
        <v>4</v>
      </c>
      <c r="AG431" s="23">
        <v>1</v>
      </c>
      <c r="AH431" s="24">
        <f t="shared" si="195"/>
        <v>2553.7815126050423</v>
      </c>
      <c r="AI431" s="25">
        <v>3039</v>
      </c>
      <c r="AJ431" s="40" t="str">
        <f t="shared" si="205"/>
        <v>SI</v>
      </c>
      <c r="AL431" s="53">
        <f t="shared" si="196"/>
        <v>2401.6806722689075</v>
      </c>
      <c r="AM431" s="54">
        <f t="shared" si="197"/>
        <v>949.38067226890757</v>
      </c>
      <c r="AO431" s="53">
        <f t="shared" si="198"/>
        <v>1934.9846480610595</v>
      </c>
      <c r="AP431" s="53">
        <f t="shared" si="199"/>
        <v>1934.9846480610595</v>
      </c>
      <c r="AQ431" s="55">
        <f t="shared" si="200"/>
        <v>367.64708313160133</v>
      </c>
      <c r="AR431" s="53">
        <f t="shared" si="201"/>
        <v>2302.6317311926609</v>
      </c>
      <c r="AT431" s="53"/>
      <c r="AU431" s="53"/>
      <c r="AV431" s="53"/>
      <c r="AW431" s="53"/>
    </row>
    <row r="432" spans="2:49" ht="46.5" customHeight="1" thickBot="1" x14ac:dyDescent="0.3">
      <c r="B432" s="49">
        <v>417</v>
      </c>
      <c r="C432" s="83" t="s">
        <v>220</v>
      </c>
      <c r="D432" s="3" t="s">
        <v>4</v>
      </c>
      <c r="E432" s="3">
        <v>1</v>
      </c>
      <c r="F432" s="2" t="s">
        <v>220</v>
      </c>
      <c r="G432" s="3" t="s">
        <v>4</v>
      </c>
      <c r="H432" s="42" t="str">
        <f t="shared" si="202"/>
        <v>SI</v>
      </c>
      <c r="I432" s="4">
        <v>2235.3200000000002</v>
      </c>
      <c r="J432" s="4">
        <f t="shared" si="206"/>
        <v>2259.9290275229364</v>
      </c>
      <c r="K432" s="4"/>
      <c r="L432" s="4" t="str">
        <f t="shared" si="207"/>
        <v>SI</v>
      </c>
      <c r="N432" s="23">
        <v>104</v>
      </c>
      <c r="O432" s="22" t="s">
        <v>220</v>
      </c>
      <c r="P432" s="23" t="s">
        <v>4</v>
      </c>
      <c r="Q432" s="23">
        <v>1</v>
      </c>
      <c r="R432" s="24">
        <f t="shared" si="191"/>
        <v>3361.3445378151264</v>
      </c>
      <c r="S432" s="25">
        <v>4000</v>
      </c>
      <c r="T432" s="52">
        <f t="shared" si="192"/>
        <v>0.94073377234242705</v>
      </c>
      <c r="U432" s="40" t="str">
        <f t="shared" si="203"/>
        <v>SI</v>
      </c>
      <c r="V432" s="23">
        <v>104</v>
      </c>
      <c r="W432" s="26" t="s">
        <v>220</v>
      </c>
      <c r="X432" s="23" t="s">
        <v>4</v>
      </c>
      <c r="Y432" s="23">
        <v>1</v>
      </c>
      <c r="Z432" s="24">
        <f t="shared" si="193"/>
        <v>3526.8907563025214</v>
      </c>
      <c r="AA432" s="25">
        <v>4197</v>
      </c>
      <c r="AB432" s="52">
        <f t="shared" si="194"/>
        <v>0.98706491063029167</v>
      </c>
      <c r="AC432" s="40" t="str">
        <f t="shared" si="204"/>
        <v>SI</v>
      </c>
      <c r="AD432" s="23">
        <v>104</v>
      </c>
      <c r="AE432" s="26" t="s">
        <v>220</v>
      </c>
      <c r="AF432" s="23" t="s">
        <v>4</v>
      </c>
      <c r="AG432" s="23">
        <v>1</v>
      </c>
      <c r="AH432" s="24">
        <f t="shared" si="195"/>
        <v>3573.1092436974791</v>
      </c>
      <c r="AI432" s="25">
        <v>4252</v>
      </c>
      <c r="AJ432" s="40" t="str">
        <f t="shared" si="205"/>
        <v>SI</v>
      </c>
      <c r="AL432" s="53">
        <f t="shared" si="196"/>
        <v>3361.3445378151264</v>
      </c>
      <c r="AM432" s="54">
        <f t="shared" si="197"/>
        <v>1126.0245378151262</v>
      </c>
      <c r="AO432" s="53">
        <f t="shared" si="198"/>
        <v>2810.6367826690312</v>
      </c>
      <c r="AP432" s="53">
        <f t="shared" si="199"/>
        <v>2810.6367826690312</v>
      </c>
      <c r="AQ432" s="55">
        <f t="shared" si="200"/>
        <v>534.02098870711598</v>
      </c>
      <c r="AR432" s="53">
        <f t="shared" si="201"/>
        <v>3344.6577713761471</v>
      </c>
      <c r="AT432" s="53"/>
      <c r="AU432" s="53"/>
      <c r="AV432" s="53"/>
      <c r="AW432" s="53"/>
    </row>
    <row r="433" spans="2:49" ht="46.5" customHeight="1" thickBot="1" x14ac:dyDescent="0.3">
      <c r="B433" s="82">
        <v>418</v>
      </c>
      <c r="C433" s="83" t="s">
        <v>221</v>
      </c>
      <c r="D433" s="3" t="s">
        <v>4</v>
      </c>
      <c r="E433" s="3">
        <v>1</v>
      </c>
      <c r="F433" s="2" t="s">
        <v>221</v>
      </c>
      <c r="G433" s="3" t="s">
        <v>4</v>
      </c>
      <c r="H433" s="42" t="str">
        <f t="shared" si="202"/>
        <v>SI</v>
      </c>
      <c r="I433" s="4">
        <v>1116.72</v>
      </c>
      <c r="J433" s="4">
        <f t="shared" si="206"/>
        <v>1129.0141651376148</v>
      </c>
      <c r="K433" s="4"/>
      <c r="L433" s="4" t="str">
        <f t="shared" si="207"/>
        <v>SI</v>
      </c>
      <c r="N433" s="23">
        <v>105</v>
      </c>
      <c r="O433" s="22" t="s">
        <v>221</v>
      </c>
      <c r="P433" s="23" t="s">
        <v>4</v>
      </c>
      <c r="Q433" s="23">
        <v>1</v>
      </c>
      <c r="R433" s="24">
        <f t="shared" si="191"/>
        <v>5402.5210084033615</v>
      </c>
      <c r="S433" s="25">
        <v>6429</v>
      </c>
      <c r="T433" s="52">
        <f t="shared" si="192"/>
        <v>0.94059985369422094</v>
      </c>
      <c r="U433" s="40" t="str">
        <f t="shared" si="203"/>
        <v>SI</v>
      </c>
      <c r="V433" s="23">
        <v>105</v>
      </c>
      <c r="W433" s="26" t="s">
        <v>221</v>
      </c>
      <c r="X433" s="23" t="s">
        <v>4</v>
      </c>
      <c r="Y433" s="23">
        <v>1</v>
      </c>
      <c r="Z433" s="24">
        <f t="shared" si="193"/>
        <v>5668.90756302521</v>
      </c>
      <c r="AA433" s="25">
        <v>6746</v>
      </c>
      <c r="AB433" s="52">
        <f t="shared" si="194"/>
        <v>0.98697878566203368</v>
      </c>
      <c r="AC433" s="40" t="str">
        <f t="shared" si="204"/>
        <v>SI</v>
      </c>
      <c r="AD433" s="23">
        <v>105</v>
      </c>
      <c r="AE433" s="26" t="s">
        <v>221</v>
      </c>
      <c r="AF433" s="23" t="s">
        <v>4</v>
      </c>
      <c r="AG433" s="23">
        <v>1</v>
      </c>
      <c r="AH433" s="24">
        <f t="shared" si="195"/>
        <v>5743.6974789915967</v>
      </c>
      <c r="AI433" s="25">
        <v>6835</v>
      </c>
      <c r="AJ433" s="40" t="str">
        <f t="shared" si="205"/>
        <v>SI</v>
      </c>
      <c r="AL433" s="53">
        <f t="shared" si="196"/>
        <v>5402.5210084033615</v>
      </c>
      <c r="AM433" s="54">
        <f t="shared" si="197"/>
        <v>4285.8010084033613</v>
      </c>
      <c r="AO433" s="53">
        <f t="shared" si="198"/>
        <v>3265.7675867704884</v>
      </c>
      <c r="AP433" s="53">
        <f t="shared" si="199"/>
        <v>3265.7675867704884</v>
      </c>
      <c r="AQ433" s="55">
        <f t="shared" si="200"/>
        <v>620.49584148639281</v>
      </c>
      <c r="AR433" s="53">
        <f t="shared" si="201"/>
        <v>3886.2634282568811</v>
      </c>
      <c r="AT433" s="53"/>
      <c r="AU433" s="53"/>
      <c r="AV433" s="53"/>
      <c r="AW433" s="53"/>
    </row>
    <row r="434" spans="2:49" ht="46.5" customHeight="1" thickBot="1" x14ac:dyDescent="0.3">
      <c r="B434" s="49">
        <v>419</v>
      </c>
      <c r="C434" s="83" t="s">
        <v>235</v>
      </c>
      <c r="D434" s="3" t="s">
        <v>164</v>
      </c>
      <c r="E434" s="3">
        <v>1</v>
      </c>
      <c r="F434" s="2" t="s">
        <v>235</v>
      </c>
      <c r="G434" s="3" t="s">
        <v>164</v>
      </c>
      <c r="H434" s="42" t="str">
        <f t="shared" si="202"/>
        <v>SI</v>
      </c>
      <c r="I434" s="4">
        <v>2301.12</v>
      </c>
      <c r="J434" s="4">
        <f t="shared" si="206"/>
        <v>2326.4534311926609</v>
      </c>
      <c r="K434" s="4"/>
      <c r="L434" s="4" t="str">
        <f t="shared" si="207"/>
        <v>SI</v>
      </c>
      <c r="N434" s="23">
        <v>106</v>
      </c>
      <c r="O434" s="22" t="s">
        <v>235</v>
      </c>
      <c r="P434" s="23" t="s">
        <v>164</v>
      </c>
      <c r="Q434" s="23">
        <v>1</v>
      </c>
      <c r="R434" s="24">
        <f t="shared" ref="R434:R478" si="208">+S434/1.19</f>
        <v>6002.5210084033615</v>
      </c>
      <c r="S434" s="25">
        <v>7143</v>
      </c>
      <c r="T434" s="52">
        <f t="shared" ref="T434:T478" si="209">+(S434*100%)/AI434</f>
        <v>0.94061100869107195</v>
      </c>
      <c r="U434" s="40" t="str">
        <f t="shared" si="203"/>
        <v>SI</v>
      </c>
      <c r="V434" s="23">
        <v>106</v>
      </c>
      <c r="W434" s="26" t="s">
        <v>235</v>
      </c>
      <c r="X434" s="23" t="s">
        <v>164</v>
      </c>
      <c r="Y434" s="23">
        <v>1</v>
      </c>
      <c r="Z434" s="24">
        <f t="shared" ref="Z434:Z478" si="210">+AA434/1.19</f>
        <v>6298.3193277310929</v>
      </c>
      <c r="AA434" s="25">
        <v>7495</v>
      </c>
      <c r="AB434" s="52">
        <f t="shared" ref="AB434:AB478" si="211">+(AA434*100%)/AI434</f>
        <v>0.9869633921516987</v>
      </c>
      <c r="AC434" s="40" t="str">
        <f t="shared" si="204"/>
        <v>SI</v>
      </c>
      <c r="AD434" s="23">
        <v>106</v>
      </c>
      <c r="AE434" s="26" t="s">
        <v>235</v>
      </c>
      <c r="AF434" s="23" t="s">
        <v>164</v>
      </c>
      <c r="AG434" s="23">
        <v>1</v>
      </c>
      <c r="AH434" s="24">
        <f t="shared" ref="AH434:AH478" si="212">+AI434/1.19</f>
        <v>6381.5126050420167</v>
      </c>
      <c r="AI434" s="25">
        <v>7594</v>
      </c>
      <c r="AJ434" s="40" t="str">
        <f t="shared" si="205"/>
        <v>SI</v>
      </c>
      <c r="AL434" s="53">
        <f t="shared" ref="AL434:AL478" si="213">MIN(R434,Z434,AH434)</f>
        <v>6002.5210084033615</v>
      </c>
      <c r="AM434" s="54">
        <f t="shared" ref="AM434:AM478" si="214">+AL434-I434</f>
        <v>3701.4010084033616</v>
      </c>
      <c r="AO434" s="53">
        <f t="shared" ref="AO434:AO478" si="215">AVERAGE(AL434,J434)</f>
        <v>4164.4872197980112</v>
      </c>
      <c r="AP434" s="53">
        <f t="shared" ref="AP434:AP478" si="216">AO434</f>
        <v>4164.4872197980112</v>
      </c>
      <c r="AQ434" s="55">
        <f t="shared" ref="AQ434:AQ478" si="217">+AP434*19%</f>
        <v>791.25257176162211</v>
      </c>
      <c r="AR434" s="53">
        <f t="shared" ref="AR434:AR478" si="218">+AQ434+AP434</f>
        <v>4955.739791559633</v>
      </c>
      <c r="AT434" s="53"/>
      <c r="AU434" s="53"/>
      <c r="AV434" s="53"/>
      <c r="AW434" s="53"/>
    </row>
    <row r="435" spans="2:49" ht="46.5" customHeight="1" thickBot="1" x14ac:dyDescent="0.3">
      <c r="B435" s="49">
        <v>420</v>
      </c>
      <c r="C435" s="83" t="s">
        <v>236</v>
      </c>
      <c r="D435" s="3" t="s">
        <v>30</v>
      </c>
      <c r="E435" s="3">
        <v>1</v>
      </c>
      <c r="F435" s="2" t="s">
        <v>236</v>
      </c>
      <c r="G435" s="3" t="s">
        <v>30</v>
      </c>
      <c r="H435" s="42" t="str">
        <f t="shared" si="202"/>
        <v>SI</v>
      </c>
      <c r="I435" s="4">
        <v>2726</v>
      </c>
      <c r="J435" s="4">
        <f t="shared" si="206"/>
        <v>2756.0110091743122</v>
      </c>
      <c r="K435" s="4"/>
      <c r="L435" s="4" t="str">
        <f t="shared" si="207"/>
        <v>SI</v>
      </c>
      <c r="N435" s="23">
        <v>107</v>
      </c>
      <c r="O435" s="22" t="s">
        <v>236</v>
      </c>
      <c r="P435" s="23" t="s">
        <v>30</v>
      </c>
      <c r="Q435" s="23">
        <v>1</v>
      </c>
      <c r="R435" s="24">
        <f t="shared" si="208"/>
        <v>9604.2016806722695</v>
      </c>
      <c r="S435" s="25">
        <v>11429</v>
      </c>
      <c r="T435" s="52">
        <f t="shared" si="209"/>
        <v>0.94058102213809558</v>
      </c>
      <c r="U435" s="40" t="str">
        <f t="shared" si="203"/>
        <v>SI</v>
      </c>
      <c r="V435" s="23">
        <v>107</v>
      </c>
      <c r="W435" s="26" t="s">
        <v>236</v>
      </c>
      <c r="X435" s="23" t="s">
        <v>30</v>
      </c>
      <c r="Y435" s="23">
        <v>1</v>
      </c>
      <c r="Z435" s="24">
        <f t="shared" si="210"/>
        <v>10078.151260504203</v>
      </c>
      <c r="AA435" s="25">
        <v>11993</v>
      </c>
      <c r="AB435" s="52">
        <f t="shared" si="211"/>
        <v>0.986996954983129</v>
      </c>
      <c r="AC435" s="40" t="str">
        <f t="shared" si="204"/>
        <v>SI</v>
      </c>
      <c r="AD435" s="23">
        <v>107</v>
      </c>
      <c r="AE435" s="26" t="s">
        <v>236</v>
      </c>
      <c r="AF435" s="23" t="s">
        <v>30</v>
      </c>
      <c r="AG435" s="23">
        <v>1</v>
      </c>
      <c r="AH435" s="24">
        <f t="shared" si="212"/>
        <v>10210.9243697479</v>
      </c>
      <c r="AI435" s="25">
        <v>12151</v>
      </c>
      <c r="AJ435" s="40" t="str">
        <f t="shared" si="205"/>
        <v>SI</v>
      </c>
      <c r="AL435" s="53">
        <f t="shared" si="213"/>
        <v>9604.2016806722695</v>
      </c>
      <c r="AM435" s="54">
        <f t="shared" si="214"/>
        <v>6878.2016806722695</v>
      </c>
      <c r="AO435" s="53">
        <f t="shared" si="215"/>
        <v>6180.1063449232906</v>
      </c>
      <c r="AP435" s="53">
        <f t="shared" si="216"/>
        <v>6180.1063449232906</v>
      </c>
      <c r="AQ435" s="55">
        <f t="shared" si="217"/>
        <v>1174.2202055354253</v>
      </c>
      <c r="AR435" s="53">
        <f t="shared" si="218"/>
        <v>7354.3265504587162</v>
      </c>
      <c r="AT435" s="53"/>
      <c r="AU435" s="53"/>
      <c r="AV435" s="53"/>
      <c r="AW435" s="53"/>
    </row>
    <row r="436" spans="2:49" ht="46.5" customHeight="1" thickBot="1" x14ac:dyDescent="0.3">
      <c r="B436" s="82">
        <v>421</v>
      </c>
      <c r="C436" s="83" t="s">
        <v>237</v>
      </c>
      <c r="D436" s="3" t="s">
        <v>164</v>
      </c>
      <c r="E436" s="3">
        <v>1</v>
      </c>
      <c r="F436" s="2" t="s">
        <v>237</v>
      </c>
      <c r="G436" s="3" t="s">
        <v>164</v>
      </c>
      <c r="H436" s="42" t="str">
        <f t="shared" si="202"/>
        <v>SI</v>
      </c>
      <c r="I436" s="4">
        <v>4427.3999999999996</v>
      </c>
      <c r="J436" s="4">
        <f t="shared" si="206"/>
        <v>4476.1420183486243</v>
      </c>
      <c r="K436" s="4"/>
      <c r="L436" s="4" t="str">
        <f t="shared" si="207"/>
        <v>SI</v>
      </c>
      <c r="N436" s="23">
        <v>108</v>
      </c>
      <c r="O436" s="22" t="s">
        <v>237</v>
      </c>
      <c r="P436" s="23" t="s">
        <v>164</v>
      </c>
      <c r="Q436" s="23">
        <v>1</v>
      </c>
      <c r="R436" s="24">
        <f t="shared" si="208"/>
        <v>6602.5210084033615</v>
      </c>
      <c r="S436" s="25">
        <v>7857</v>
      </c>
      <c r="T436" s="52">
        <f t="shared" si="209"/>
        <v>0.94062013647791209</v>
      </c>
      <c r="U436" s="40" t="str">
        <f t="shared" si="203"/>
        <v>SI</v>
      </c>
      <c r="V436" s="23">
        <v>108</v>
      </c>
      <c r="W436" s="26" t="s">
        <v>237</v>
      </c>
      <c r="X436" s="23" t="s">
        <v>164</v>
      </c>
      <c r="Y436" s="23">
        <v>1</v>
      </c>
      <c r="Z436" s="24">
        <f t="shared" si="210"/>
        <v>6927.7310924369749</v>
      </c>
      <c r="AA436" s="25">
        <v>8244</v>
      </c>
      <c r="AB436" s="52">
        <f t="shared" si="211"/>
        <v>0.98695079612115411</v>
      </c>
      <c r="AC436" s="40" t="str">
        <f t="shared" si="204"/>
        <v>SI</v>
      </c>
      <c r="AD436" s="23">
        <v>108</v>
      </c>
      <c r="AE436" s="26" t="s">
        <v>237</v>
      </c>
      <c r="AF436" s="23" t="s">
        <v>164</v>
      </c>
      <c r="AG436" s="23">
        <v>1</v>
      </c>
      <c r="AH436" s="24">
        <f t="shared" si="212"/>
        <v>7019.3277310924377</v>
      </c>
      <c r="AI436" s="25">
        <v>8353</v>
      </c>
      <c r="AJ436" s="40" t="str">
        <f t="shared" si="205"/>
        <v>SI</v>
      </c>
      <c r="AL436" s="53">
        <f t="shared" si="213"/>
        <v>6602.5210084033615</v>
      </c>
      <c r="AM436" s="54">
        <f t="shared" si="214"/>
        <v>2175.1210084033619</v>
      </c>
      <c r="AO436" s="53">
        <f t="shared" si="215"/>
        <v>5539.3315133759934</v>
      </c>
      <c r="AP436" s="53">
        <f t="shared" si="216"/>
        <v>5539.3315133759934</v>
      </c>
      <c r="AQ436" s="55">
        <f t="shared" si="217"/>
        <v>1052.4729875414387</v>
      </c>
      <c r="AR436" s="53">
        <f t="shared" si="218"/>
        <v>6591.8045009174321</v>
      </c>
      <c r="AT436" s="53"/>
      <c r="AU436" s="53"/>
      <c r="AV436" s="53"/>
      <c r="AW436" s="53"/>
    </row>
    <row r="437" spans="2:49" ht="46.5" customHeight="1" thickBot="1" x14ac:dyDescent="0.3">
      <c r="B437" s="49">
        <v>422</v>
      </c>
      <c r="C437" s="83" t="s">
        <v>238</v>
      </c>
      <c r="D437" s="3" t="s">
        <v>164</v>
      </c>
      <c r="E437" s="3">
        <v>1</v>
      </c>
      <c r="F437" s="2" t="s">
        <v>238</v>
      </c>
      <c r="G437" s="3" t="s">
        <v>164</v>
      </c>
      <c r="H437" s="42" t="str">
        <f t="shared" si="202"/>
        <v>SI</v>
      </c>
      <c r="I437" s="4">
        <v>2077.4</v>
      </c>
      <c r="J437" s="4">
        <f t="shared" si="206"/>
        <v>2100.2704587155968</v>
      </c>
      <c r="K437" s="4"/>
      <c r="L437" s="4" t="str">
        <f t="shared" si="207"/>
        <v>SI</v>
      </c>
      <c r="N437" s="23">
        <v>109</v>
      </c>
      <c r="O437" s="22" t="s">
        <v>238</v>
      </c>
      <c r="P437" s="23" t="s">
        <v>164</v>
      </c>
      <c r="Q437" s="23">
        <v>1</v>
      </c>
      <c r="R437" s="24">
        <f t="shared" si="208"/>
        <v>6602.5210084033615</v>
      </c>
      <c r="S437" s="25">
        <v>7857</v>
      </c>
      <c r="T437" s="52">
        <f t="shared" si="209"/>
        <v>0.94062013647791209</v>
      </c>
      <c r="U437" s="40" t="str">
        <f t="shared" si="203"/>
        <v>SI</v>
      </c>
      <c r="V437" s="23">
        <v>109</v>
      </c>
      <c r="W437" s="26" t="s">
        <v>238</v>
      </c>
      <c r="X437" s="23" t="s">
        <v>164</v>
      </c>
      <c r="Y437" s="23">
        <v>1</v>
      </c>
      <c r="Z437" s="24">
        <f t="shared" si="210"/>
        <v>6927.7310924369749</v>
      </c>
      <c r="AA437" s="25">
        <v>8244</v>
      </c>
      <c r="AB437" s="52">
        <f t="shared" si="211"/>
        <v>0.98695079612115411</v>
      </c>
      <c r="AC437" s="40" t="str">
        <f t="shared" si="204"/>
        <v>SI</v>
      </c>
      <c r="AD437" s="23">
        <v>109</v>
      </c>
      <c r="AE437" s="26" t="s">
        <v>238</v>
      </c>
      <c r="AF437" s="23" t="s">
        <v>164</v>
      </c>
      <c r="AG437" s="23">
        <v>1</v>
      </c>
      <c r="AH437" s="24">
        <f t="shared" si="212"/>
        <v>7019.3277310924377</v>
      </c>
      <c r="AI437" s="25">
        <v>8353</v>
      </c>
      <c r="AJ437" s="40" t="str">
        <f t="shared" si="205"/>
        <v>SI</v>
      </c>
      <c r="AL437" s="53">
        <f t="shared" si="213"/>
        <v>6602.5210084033615</v>
      </c>
      <c r="AM437" s="54">
        <f t="shared" si="214"/>
        <v>4525.121008403361</v>
      </c>
      <c r="AO437" s="53">
        <f t="shared" si="215"/>
        <v>4351.3957335594787</v>
      </c>
      <c r="AP437" s="53">
        <f t="shared" si="216"/>
        <v>4351.3957335594787</v>
      </c>
      <c r="AQ437" s="55">
        <f t="shared" si="217"/>
        <v>826.76518937630101</v>
      </c>
      <c r="AR437" s="53">
        <f t="shared" si="218"/>
        <v>5178.16092293578</v>
      </c>
      <c r="AT437" s="53"/>
      <c r="AU437" s="53"/>
      <c r="AV437" s="53"/>
      <c r="AW437" s="53"/>
    </row>
    <row r="438" spans="2:49" ht="46.5" customHeight="1" thickBot="1" x14ac:dyDescent="0.3">
      <c r="B438" s="49">
        <v>423</v>
      </c>
      <c r="C438" s="83" t="s">
        <v>239</v>
      </c>
      <c r="D438" s="3" t="s">
        <v>164</v>
      </c>
      <c r="E438" s="3">
        <v>1</v>
      </c>
      <c r="F438" s="2" t="s">
        <v>239</v>
      </c>
      <c r="G438" s="3" t="s">
        <v>164</v>
      </c>
      <c r="H438" s="42" t="str">
        <f t="shared" si="202"/>
        <v>SI</v>
      </c>
      <c r="I438" s="4">
        <v>2132.86</v>
      </c>
      <c r="J438" s="4">
        <f t="shared" si="206"/>
        <v>2156.3410275229362</v>
      </c>
      <c r="K438" s="4"/>
      <c r="L438" s="4" t="str">
        <f t="shared" si="207"/>
        <v>SI</v>
      </c>
      <c r="N438" s="23">
        <v>110</v>
      </c>
      <c r="O438" s="22" t="s">
        <v>239</v>
      </c>
      <c r="P438" s="23" t="s">
        <v>164</v>
      </c>
      <c r="Q438" s="23">
        <v>1</v>
      </c>
      <c r="R438" s="24">
        <f t="shared" si="208"/>
        <v>6602.5210084033615</v>
      </c>
      <c r="S438" s="25">
        <v>7857</v>
      </c>
      <c r="T438" s="52">
        <f t="shared" si="209"/>
        <v>0.94062013647791209</v>
      </c>
      <c r="U438" s="40" t="str">
        <f t="shared" si="203"/>
        <v>SI</v>
      </c>
      <c r="V438" s="23">
        <v>110</v>
      </c>
      <c r="W438" s="26" t="s">
        <v>239</v>
      </c>
      <c r="X438" s="23" t="s">
        <v>164</v>
      </c>
      <c r="Y438" s="23">
        <v>1</v>
      </c>
      <c r="Z438" s="24">
        <f t="shared" si="210"/>
        <v>6927.7310924369749</v>
      </c>
      <c r="AA438" s="25">
        <v>8244</v>
      </c>
      <c r="AB438" s="52">
        <f t="shared" si="211"/>
        <v>0.98695079612115411</v>
      </c>
      <c r="AC438" s="40" t="str">
        <f t="shared" si="204"/>
        <v>SI</v>
      </c>
      <c r="AD438" s="23">
        <v>110</v>
      </c>
      <c r="AE438" s="26" t="s">
        <v>239</v>
      </c>
      <c r="AF438" s="23" t="s">
        <v>164</v>
      </c>
      <c r="AG438" s="23">
        <v>1</v>
      </c>
      <c r="AH438" s="24">
        <f t="shared" si="212"/>
        <v>7019.3277310924377</v>
      </c>
      <c r="AI438" s="25">
        <v>8353</v>
      </c>
      <c r="AJ438" s="40" t="str">
        <f t="shared" si="205"/>
        <v>SI</v>
      </c>
      <c r="AL438" s="53">
        <f t="shared" si="213"/>
        <v>6602.5210084033615</v>
      </c>
      <c r="AM438" s="54">
        <f t="shared" si="214"/>
        <v>4469.6610084033618</v>
      </c>
      <c r="AO438" s="53">
        <f t="shared" si="215"/>
        <v>4379.4310179631484</v>
      </c>
      <c r="AP438" s="53">
        <f t="shared" si="216"/>
        <v>4379.4310179631484</v>
      </c>
      <c r="AQ438" s="55">
        <f t="shared" si="217"/>
        <v>832.09189341299816</v>
      </c>
      <c r="AR438" s="53">
        <f t="shared" si="218"/>
        <v>5211.522911376147</v>
      </c>
      <c r="AT438" s="53"/>
      <c r="AU438" s="53"/>
      <c r="AV438" s="53"/>
      <c r="AW438" s="53"/>
    </row>
    <row r="439" spans="2:49" ht="46.5" customHeight="1" thickBot="1" x14ac:dyDescent="0.3">
      <c r="B439" s="82">
        <v>424</v>
      </c>
      <c r="C439" s="83" t="s">
        <v>240</v>
      </c>
      <c r="D439" s="3" t="s">
        <v>164</v>
      </c>
      <c r="E439" s="3">
        <v>1</v>
      </c>
      <c r="F439" s="2" t="s">
        <v>240</v>
      </c>
      <c r="G439" s="3" t="s">
        <v>164</v>
      </c>
      <c r="H439" s="42" t="str">
        <f t="shared" si="202"/>
        <v>SI</v>
      </c>
      <c r="I439" s="4">
        <v>4150.1000000000004</v>
      </c>
      <c r="J439" s="4">
        <f t="shared" si="206"/>
        <v>4195.7891743119271</v>
      </c>
      <c r="K439" s="4"/>
      <c r="L439" s="4" t="str">
        <f t="shared" si="207"/>
        <v>SI</v>
      </c>
      <c r="N439" s="23">
        <v>111</v>
      </c>
      <c r="O439" s="22" t="s">
        <v>240</v>
      </c>
      <c r="P439" s="23" t="s">
        <v>164</v>
      </c>
      <c r="Q439" s="23">
        <v>1</v>
      </c>
      <c r="R439" s="24">
        <f t="shared" si="208"/>
        <v>6602.5210084033615</v>
      </c>
      <c r="S439" s="25">
        <v>7857</v>
      </c>
      <c r="T439" s="52">
        <f t="shared" si="209"/>
        <v>0.94062013647791209</v>
      </c>
      <c r="U439" s="40" t="str">
        <f t="shared" si="203"/>
        <v>SI</v>
      </c>
      <c r="V439" s="23">
        <v>111</v>
      </c>
      <c r="W439" s="26" t="s">
        <v>240</v>
      </c>
      <c r="X439" s="23" t="s">
        <v>164</v>
      </c>
      <c r="Y439" s="23">
        <v>1</v>
      </c>
      <c r="Z439" s="24">
        <f t="shared" si="210"/>
        <v>6927.7310924369749</v>
      </c>
      <c r="AA439" s="25">
        <v>8244</v>
      </c>
      <c r="AB439" s="52">
        <f t="shared" si="211"/>
        <v>0.98695079612115411</v>
      </c>
      <c r="AC439" s="40" t="str">
        <f t="shared" si="204"/>
        <v>SI</v>
      </c>
      <c r="AD439" s="23">
        <v>111</v>
      </c>
      <c r="AE439" s="26" t="s">
        <v>240</v>
      </c>
      <c r="AF439" s="23" t="s">
        <v>164</v>
      </c>
      <c r="AG439" s="23">
        <v>1</v>
      </c>
      <c r="AH439" s="24">
        <f t="shared" si="212"/>
        <v>7019.3277310924377</v>
      </c>
      <c r="AI439" s="25">
        <v>8353</v>
      </c>
      <c r="AJ439" s="40" t="str">
        <f t="shared" si="205"/>
        <v>SI</v>
      </c>
      <c r="AL439" s="53">
        <f t="shared" si="213"/>
        <v>6602.5210084033615</v>
      </c>
      <c r="AM439" s="54">
        <f t="shared" si="214"/>
        <v>2452.4210084033612</v>
      </c>
      <c r="AO439" s="53">
        <f t="shared" si="215"/>
        <v>5399.1550913576448</v>
      </c>
      <c r="AP439" s="53">
        <f t="shared" si="216"/>
        <v>5399.1550913576448</v>
      </c>
      <c r="AQ439" s="55">
        <f t="shared" si="217"/>
        <v>1025.8394673579526</v>
      </c>
      <c r="AR439" s="53">
        <f t="shared" si="218"/>
        <v>6424.9945587155971</v>
      </c>
      <c r="AT439" s="53"/>
      <c r="AU439" s="53"/>
      <c r="AV439" s="53"/>
      <c r="AW439" s="53"/>
    </row>
    <row r="440" spans="2:49" ht="46.5" customHeight="1" thickBot="1" x14ac:dyDescent="0.3">
      <c r="B440" s="49">
        <v>425</v>
      </c>
      <c r="C440" s="83" t="s">
        <v>241</v>
      </c>
      <c r="D440" s="3" t="s">
        <v>242</v>
      </c>
      <c r="E440" s="3">
        <v>1</v>
      </c>
      <c r="F440" s="2" t="s">
        <v>241</v>
      </c>
      <c r="G440" s="3" t="s">
        <v>242</v>
      </c>
      <c r="H440" s="42" t="str">
        <f t="shared" si="202"/>
        <v>SI</v>
      </c>
      <c r="I440" s="4">
        <v>2636.7</v>
      </c>
      <c r="J440" s="4">
        <f t="shared" si="206"/>
        <v>2665.7278899082571</v>
      </c>
      <c r="K440" s="4"/>
      <c r="L440" s="4" t="str">
        <f t="shared" si="207"/>
        <v>SI</v>
      </c>
      <c r="N440" s="23">
        <v>112</v>
      </c>
      <c r="O440" s="22" t="s">
        <v>241</v>
      </c>
      <c r="P440" s="23" t="s">
        <v>242</v>
      </c>
      <c r="Q440" s="23">
        <v>1</v>
      </c>
      <c r="R440" s="24">
        <f t="shared" si="208"/>
        <v>6602.5210084033615</v>
      </c>
      <c r="S440" s="25">
        <v>7857</v>
      </c>
      <c r="T440" s="52">
        <f t="shared" si="209"/>
        <v>0.94062013647791209</v>
      </c>
      <c r="U440" s="40" t="str">
        <f t="shared" si="203"/>
        <v>SI</v>
      </c>
      <c r="V440" s="23">
        <v>112</v>
      </c>
      <c r="W440" s="26" t="s">
        <v>241</v>
      </c>
      <c r="X440" s="23" t="s">
        <v>242</v>
      </c>
      <c r="Y440" s="23">
        <v>1</v>
      </c>
      <c r="Z440" s="24">
        <f t="shared" si="210"/>
        <v>6927.7310924369749</v>
      </c>
      <c r="AA440" s="25">
        <v>8244</v>
      </c>
      <c r="AB440" s="52">
        <f t="shared" si="211"/>
        <v>0.98695079612115411</v>
      </c>
      <c r="AC440" s="40" t="str">
        <f t="shared" si="204"/>
        <v>SI</v>
      </c>
      <c r="AD440" s="23">
        <v>112</v>
      </c>
      <c r="AE440" s="26" t="s">
        <v>241</v>
      </c>
      <c r="AF440" s="23" t="s">
        <v>242</v>
      </c>
      <c r="AG440" s="23">
        <v>1</v>
      </c>
      <c r="AH440" s="24">
        <f t="shared" si="212"/>
        <v>7019.3277310924377</v>
      </c>
      <c r="AI440" s="25">
        <v>8353</v>
      </c>
      <c r="AJ440" s="40" t="str">
        <f t="shared" si="205"/>
        <v>SI</v>
      </c>
      <c r="AL440" s="53">
        <f t="shared" si="213"/>
        <v>6602.5210084033615</v>
      </c>
      <c r="AM440" s="54">
        <f t="shared" si="214"/>
        <v>3965.8210084033617</v>
      </c>
      <c r="AO440" s="53">
        <f t="shared" si="215"/>
        <v>4634.1244491558091</v>
      </c>
      <c r="AP440" s="53">
        <f t="shared" si="216"/>
        <v>4634.1244491558091</v>
      </c>
      <c r="AQ440" s="55">
        <f t="shared" si="217"/>
        <v>880.48364533960375</v>
      </c>
      <c r="AR440" s="53">
        <f t="shared" si="218"/>
        <v>5514.6080944954128</v>
      </c>
      <c r="AT440" s="53"/>
      <c r="AU440" s="53"/>
      <c r="AV440" s="53"/>
      <c r="AW440" s="53"/>
    </row>
    <row r="441" spans="2:49" ht="46.5" customHeight="1" thickBot="1" x14ac:dyDescent="0.3">
      <c r="B441" s="49">
        <v>426</v>
      </c>
      <c r="C441" s="83" t="s">
        <v>252</v>
      </c>
      <c r="D441" s="3" t="s">
        <v>4</v>
      </c>
      <c r="E441" s="3">
        <v>1</v>
      </c>
      <c r="F441" s="2" t="s">
        <v>252</v>
      </c>
      <c r="G441" s="3" t="s">
        <v>4</v>
      </c>
      <c r="H441" s="42" t="str">
        <f t="shared" si="202"/>
        <v>SI</v>
      </c>
      <c r="I441" s="4">
        <v>764001.92</v>
      </c>
      <c r="J441" s="4">
        <f t="shared" si="206"/>
        <v>772412.95031192678</v>
      </c>
      <c r="K441" s="4"/>
      <c r="L441" s="4" t="str">
        <f t="shared" si="207"/>
        <v>SI</v>
      </c>
      <c r="N441" s="23">
        <v>116</v>
      </c>
      <c r="O441" s="22" t="s">
        <v>252</v>
      </c>
      <c r="P441" s="23" t="s">
        <v>4</v>
      </c>
      <c r="Q441" s="23">
        <v>1</v>
      </c>
      <c r="R441" s="24">
        <f t="shared" si="208"/>
        <v>480191.59663865546</v>
      </c>
      <c r="S441" s="25">
        <v>571428</v>
      </c>
      <c r="T441" s="52">
        <f t="shared" si="209"/>
        <v>0.94060983559064237</v>
      </c>
      <c r="U441" s="40" t="str">
        <f t="shared" si="203"/>
        <v>SI</v>
      </c>
      <c r="V441" s="23">
        <v>116</v>
      </c>
      <c r="W441" s="26" t="s">
        <v>252</v>
      </c>
      <c r="X441" s="23" t="s">
        <v>4</v>
      </c>
      <c r="Y441" s="23">
        <v>1</v>
      </c>
      <c r="Z441" s="24">
        <f t="shared" si="210"/>
        <v>503873.94957983197</v>
      </c>
      <c r="AA441" s="25">
        <v>599610</v>
      </c>
      <c r="AB441" s="52">
        <f t="shared" si="211"/>
        <v>0.98699934815673207</v>
      </c>
      <c r="AC441" s="40" t="str">
        <f t="shared" si="204"/>
        <v>SI</v>
      </c>
      <c r="AD441" s="23">
        <v>116</v>
      </c>
      <c r="AE441" s="26" t="s">
        <v>252</v>
      </c>
      <c r="AF441" s="23" t="s">
        <v>4</v>
      </c>
      <c r="AG441" s="23">
        <v>1</v>
      </c>
      <c r="AH441" s="24">
        <f t="shared" si="212"/>
        <v>510510.92436974793</v>
      </c>
      <c r="AI441" s="25">
        <v>607508</v>
      </c>
      <c r="AJ441" s="40" t="str">
        <f t="shared" si="205"/>
        <v>SI</v>
      </c>
      <c r="AL441" s="53">
        <f t="shared" si="213"/>
        <v>480191.59663865546</v>
      </c>
      <c r="AM441" s="54">
        <f t="shared" si="214"/>
        <v>-283810.32336134458</v>
      </c>
      <c r="AO441" s="53">
        <f t="shared" si="215"/>
        <v>626302.27347529109</v>
      </c>
      <c r="AP441" s="53">
        <f t="shared" si="216"/>
        <v>626302.27347529109</v>
      </c>
      <c r="AQ441" s="55">
        <f t="shared" si="217"/>
        <v>118997.43196030532</v>
      </c>
      <c r="AR441" s="53">
        <f t="shared" si="218"/>
        <v>745299.70543559641</v>
      </c>
      <c r="AT441" s="53"/>
      <c r="AU441" s="53"/>
      <c r="AV441" s="53"/>
      <c r="AW441" s="53"/>
    </row>
    <row r="442" spans="2:49" ht="46.5" customHeight="1" thickBot="1" x14ac:dyDescent="0.3">
      <c r="B442" s="82">
        <v>427</v>
      </c>
      <c r="C442" s="83" t="s">
        <v>253</v>
      </c>
      <c r="D442" s="3" t="s">
        <v>4</v>
      </c>
      <c r="E442" s="3">
        <v>1</v>
      </c>
      <c r="F442" s="2" t="s">
        <v>253</v>
      </c>
      <c r="G442" s="3" t="s">
        <v>4</v>
      </c>
      <c r="H442" s="42" t="str">
        <f t="shared" si="202"/>
        <v>SI</v>
      </c>
      <c r="I442" s="4">
        <v>37135.64</v>
      </c>
      <c r="J442" s="4">
        <f t="shared" si="206"/>
        <v>37544.47273394496</v>
      </c>
      <c r="K442" s="4"/>
      <c r="L442" s="4" t="str">
        <f t="shared" si="207"/>
        <v>SI</v>
      </c>
      <c r="N442" s="23">
        <v>117</v>
      </c>
      <c r="O442" s="22" t="s">
        <v>253</v>
      </c>
      <c r="P442" s="23" t="s">
        <v>4</v>
      </c>
      <c r="Q442" s="23">
        <v>1</v>
      </c>
      <c r="R442" s="24">
        <f t="shared" si="208"/>
        <v>72028.571428571435</v>
      </c>
      <c r="S442" s="25">
        <v>85714</v>
      </c>
      <c r="T442" s="52">
        <f t="shared" si="209"/>
        <v>0.94060970524328946</v>
      </c>
      <c r="U442" s="40" t="str">
        <f t="shared" si="203"/>
        <v>SI</v>
      </c>
      <c r="V442" s="23">
        <v>117</v>
      </c>
      <c r="W442" s="26" t="s">
        <v>253</v>
      </c>
      <c r="X442" s="23" t="s">
        <v>4</v>
      </c>
      <c r="Y442" s="23">
        <v>1</v>
      </c>
      <c r="Z442" s="24">
        <f t="shared" si="210"/>
        <v>75580.672268907569</v>
      </c>
      <c r="AA442" s="25">
        <v>89941</v>
      </c>
      <c r="AB442" s="52">
        <f t="shared" si="211"/>
        <v>0.9869960274784364</v>
      </c>
      <c r="AC442" s="40" t="str">
        <f t="shared" si="204"/>
        <v>SI</v>
      </c>
      <c r="AD442" s="23">
        <v>117</v>
      </c>
      <c r="AE442" s="26" t="s">
        <v>253</v>
      </c>
      <c r="AF442" s="23" t="s">
        <v>4</v>
      </c>
      <c r="AG442" s="23">
        <v>1</v>
      </c>
      <c r="AH442" s="24">
        <f t="shared" si="212"/>
        <v>76576.470588235301</v>
      </c>
      <c r="AI442" s="25">
        <v>91126</v>
      </c>
      <c r="AJ442" s="40" t="str">
        <f t="shared" si="205"/>
        <v>SI</v>
      </c>
      <c r="AL442" s="53">
        <f t="shared" si="213"/>
        <v>72028.571428571435</v>
      </c>
      <c r="AM442" s="54">
        <f t="shared" si="214"/>
        <v>34892.931428571435</v>
      </c>
      <c r="AO442" s="53">
        <f t="shared" si="215"/>
        <v>54786.522081258197</v>
      </c>
      <c r="AP442" s="53">
        <f t="shared" si="216"/>
        <v>54786.522081258197</v>
      </c>
      <c r="AQ442" s="55">
        <f t="shared" si="217"/>
        <v>10409.439195439058</v>
      </c>
      <c r="AR442" s="53">
        <f t="shared" si="218"/>
        <v>65195.961276697257</v>
      </c>
      <c r="AT442" s="53"/>
      <c r="AU442" s="53"/>
      <c r="AV442" s="53"/>
      <c r="AW442" s="53"/>
    </row>
    <row r="443" spans="2:49" ht="46.5" customHeight="1" thickBot="1" x14ac:dyDescent="0.3">
      <c r="B443" s="49">
        <v>428</v>
      </c>
      <c r="C443" s="83" t="s">
        <v>254</v>
      </c>
      <c r="D443" s="3" t="s">
        <v>4</v>
      </c>
      <c r="E443" s="3">
        <v>1</v>
      </c>
      <c r="F443" s="2" t="s">
        <v>254</v>
      </c>
      <c r="G443" s="3" t="s">
        <v>4</v>
      </c>
      <c r="H443" s="42" t="str">
        <f t="shared" si="202"/>
        <v>SI</v>
      </c>
      <c r="I443" s="4">
        <v>55928.12</v>
      </c>
      <c r="J443" s="4">
        <f t="shared" si="206"/>
        <v>56543.842422018359</v>
      </c>
      <c r="K443" s="4"/>
      <c r="L443" s="4" t="str">
        <f t="shared" si="207"/>
        <v>SI</v>
      </c>
      <c r="N443" s="23">
        <v>118</v>
      </c>
      <c r="O443" s="22" t="s">
        <v>254</v>
      </c>
      <c r="P443" s="23" t="s">
        <v>4</v>
      </c>
      <c r="Q443" s="23">
        <v>1</v>
      </c>
      <c r="R443" s="24">
        <f t="shared" si="208"/>
        <v>80432.773109243702</v>
      </c>
      <c r="S443" s="25">
        <v>95715</v>
      </c>
      <c r="T443" s="52">
        <f t="shared" si="209"/>
        <v>0.94061400577841547</v>
      </c>
      <c r="U443" s="40" t="str">
        <f t="shared" si="203"/>
        <v>SI</v>
      </c>
      <c r="V443" s="23">
        <v>118</v>
      </c>
      <c r="W443" s="26" t="s">
        <v>254</v>
      </c>
      <c r="X443" s="23" t="s">
        <v>4</v>
      </c>
      <c r="Y443" s="23">
        <v>1</v>
      </c>
      <c r="Z443" s="24">
        <f t="shared" si="210"/>
        <v>84399.159663865546</v>
      </c>
      <c r="AA443" s="25">
        <v>100435</v>
      </c>
      <c r="AB443" s="52">
        <f t="shared" si="211"/>
        <v>0.98699856522337315</v>
      </c>
      <c r="AC443" s="40" t="str">
        <f t="shared" si="204"/>
        <v>SI</v>
      </c>
      <c r="AD443" s="23">
        <v>118</v>
      </c>
      <c r="AE443" s="26" t="s">
        <v>254</v>
      </c>
      <c r="AF443" s="23" t="s">
        <v>4</v>
      </c>
      <c r="AG443" s="23">
        <v>1</v>
      </c>
      <c r="AH443" s="24">
        <f t="shared" si="212"/>
        <v>85510.924369747896</v>
      </c>
      <c r="AI443" s="25">
        <v>101758</v>
      </c>
      <c r="AJ443" s="40" t="str">
        <f t="shared" si="205"/>
        <v>SI</v>
      </c>
      <c r="AL443" s="53">
        <f t="shared" si="213"/>
        <v>80432.773109243702</v>
      </c>
      <c r="AM443" s="54">
        <f t="shared" si="214"/>
        <v>24504.6531092437</v>
      </c>
      <c r="AO443" s="53">
        <f t="shared" si="215"/>
        <v>68488.307765631034</v>
      </c>
      <c r="AP443" s="53">
        <f t="shared" si="216"/>
        <v>68488.307765631034</v>
      </c>
      <c r="AQ443" s="55">
        <f t="shared" si="217"/>
        <v>13012.778475469897</v>
      </c>
      <c r="AR443" s="53">
        <f t="shared" si="218"/>
        <v>81501.086241100929</v>
      </c>
      <c r="AT443" s="53"/>
      <c r="AU443" s="53"/>
      <c r="AV443" s="53"/>
      <c r="AW443" s="53"/>
    </row>
    <row r="444" spans="2:49" ht="46.5" customHeight="1" thickBot="1" x14ac:dyDescent="0.3">
      <c r="B444" s="49">
        <v>429</v>
      </c>
      <c r="C444" s="83" t="s">
        <v>255</v>
      </c>
      <c r="D444" s="3" t="s">
        <v>4</v>
      </c>
      <c r="E444" s="3">
        <v>1</v>
      </c>
      <c r="F444" s="2" t="s">
        <v>255</v>
      </c>
      <c r="G444" s="3" t="s">
        <v>4</v>
      </c>
      <c r="H444" s="42" t="str">
        <f t="shared" si="202"/>
        <v>SI</v>
      </c>
      <c r="I444" s="4">
        <v>35793.32</v>
      </c>
      <c r="J444" s="4">
        <f t="shared" si="206"/>
        <v>36187.37489908257</v>
      </c>
      <c r="K444" s="4"/>
      <c r="L444" s="4" t="str">
        <f t="shared" si="207"/>
        <v>SI</v>
      </c>
      <c r="N444" s="23">
        <v>119</v>
      </c>
      <c r="O444" s="22" t="s">
        <v>255</v>
      </c>
      <c r="P444" s="23" t="s">
        <v>4</v>
      </c>
      <c r="Q444" s="23">
        <v>1</v>
      </c>
      <c r="R444" s="24">
        <f t="shared" si="208"/>
        <v>54021.848739495799</v>
      </c>
      <c r="S444" s="25">
        <v>64286</v>
      </c>
      <c r="T444" s="52">
        <f t="shared" si="209"/>
        <v>0.94062390261032425</v>
      </c>
      <c r="U444" s="40" t="str">
        <f t="shared" si="203"/>
        <v>SI</v>
      </c>
      <c r="V444" s="23">
        <v>119</v>
      </c>
      <c r="W444" s="26" t="s">
        <v>255</v>
      </c>
      <c r="X444" s="23" t="s">
        <v>4</v>
      </c>
      <c r="Y444" s="23">
        <v>1</v>
      </c>
      <c r="Z444" s="24">
        <f t="shared" si="210"/>
        <v>56685.71428571429</v>
      </c>
      <c r="AA444" s="25">
        <v>67456</v>
      </c>
      <c r="AB444" s="52">
        <f t="shared" si="211"/>
        <v>0.98700690623902609</v>
      </c>
      <c r="AC444" s="40" t="str">
        <f t="shared" si="204"/>
        <v>SI</v>
      </c>
      <c r="AD444" s="23">
        <v>119</v>
      </c>
      <c r="AE444" s="26" t="s">
        <v>255</v>
      </c>
      <c r="AF444" s="23" t="s">
        <v>4</v>
      </c>
      <c r="AG444" s="23">
        <v>1</v>
      </c>
      <c r="AH444" s="24">
        <f t="shared" si="212"/>
        <v>57431.932773109249</v>
      </c>
      <c r="AI444" s="25">
        <v>68344</v>
      </c>
      <c r="AJ444" s="40" t="str">
        <f t="shared" si="205"/>
        <v>SI</v>
      </c>
      <c r="AL444" s="53">
        <f t="shared" si="213"/>
        <v>54021.848739495799</v>
      </c>
      <c r="AM444" s="54">
        <f t="shared" si="214"/>
        <v>18228.5287394958</v>
      </c>
      <c r="AO444" s="53">
        <f t="shared" si="215"/>
        <v>45104.611819289188</v>
      </c>
      <c r="AP444" s="53">
        <f t="shared" si="216"/>
        <v>45104.611819289188</v>
      </c>
      <c r="AQ444" s="55">
        <f t="shared" si="217"/>
        <v>8569.8762456649456</v>
      </c>
      <c r="AR444" s="53">
        <f t="shared" si="218"/>
        <v>53674.48806495413</v>
      </c>
      <c r="AT444" s="53"/>
      <c r="AU444" s="53"/>
      <c r="AV444" s="53"/>
      <c r="AW444" s="53"/>
    </row>
    <row r="445" spans="2:49" ht="46.5" customHeight="1" thickBot="1" x14ac:dyDescent="0.3">
      <c r="B445" s="82">
        <v>430</v>
      </c>
      <c r="C445" s="83" t="s">
        <v>256</v>
      </c>
      <c r="D445" s="3" t="s">
        <v>4</v>
      </c>
      <c r="E445" s="3">
        <v>1</v>
      </c>
      <c r="F445" s="2" t="s">
        <v>256</v>
      </c>
      <c r="G445" s="3" t="s">
        <v>4</v>
      </c>
      <c r="H445" s="42" t="str">
        <f t="shared" si="202"/>
        <v>SI</v>
      </c>
      <c r="I445" s="4">
        <v>1605.52</v>
      </c>
      <c r="J445" s="4">
        <f t="shared" si="206"/>
        <v>1623.1954495412845</v>
      </c>
      <c r="K445" s="4"/>
      <c r="L445" s="4" t="str">
        <f t="shared" si="207"/>
        <v>SI</v>
      </c>
      <c r="N445" s="23">
        <v>120</v>
      </c>
      <c r="O445" s="22" t="s">
        <v>256</v>
      </c>
      <c r="P445" s="23" t="s">
        <v>4</v>
      </c>
      <c r="Q445" s="23">
        <v>1</v>
      </c>
      <c r="R445" s="24">
        <f t="shared" si="208"/>
        <v>2401.6806722689075</v>
      </c>
      <c r="S445" s="25">
        <v>2858</v>
      </c>
      <c r="T445" s="52">
        <f t="shared" si="209"/>
        <v>0.94044093451793354</v>
      </c>
      <c r="U445" s="40" t="str">
        <f t="shared" si="203"/>
        <v>SI</v>
      </c>
      <c r="V445" s="23">
        <v>120</v>
      </c>
      <c r="W445" s="26" t="s">
        <v>256</v>
      </c>
      <c r="X445" s="23" t="s">
        <v>4</v>
      </c>
      <c r="Y445" s="23">
        <v>1</v>
      </c>
      <c r="Z445" s="24">
        <f t="shared" si="210"/>
        <v>2520.1680672268908</v>
      </c>
      <c r="AA445" s="25">
        <v>2999</v>
      </c>
      <c r="AB445" s="52">
        <f t="shared" si="211"/>
        <v>0.98683777558407371</v>
      </c>
      <c r="AC445" s="40" t="str">
        <f t="shared" si="204"/>
        <v>SI</v>
      </c>
      <c r="AD445" s="23">
        <v>120</v>
      </c>
      <c r="AE445" s="26" t="s">
        <v>256</v>
      </c>
      <c r="AF445" s="23" t="s">
        <v>4</v>
      </c>
      <c r="AG445" s="23">
        <v>1</v>
      </c>
      <c r="AH445" s="24">
        <f t="shared" si="212"/>
        <v>2553.7815126050423</v>
      </c>
      <c r="AI445" s="25">
        <v>3039</v>
      </c>
      <c r="AJ445" s="40" t="str">
        <f t="shared" si="205"/>
        <v>SI</v>
      </c>
      <c r="AL445" s="53">
        <f t="shared" si="213"/>
        <v>2401.6806722689075</v>
      </c>
      <c r="AM445" s="54">
        <f t="shared" si="214"/>
        <v>796.16067226890755</v>
      </c>
      <c r="AO445" s="53">
        <f t="shared" si="215"/>
        <v>2012.4380609050959</v>
      </c>
      <c r="AP445" s="53">
        <f t="shared" si="216"/>
        <v>2012.4380609050959</v>
      </c>
      <c r="AQ445" s="55">
        <f t="shared" si="217"/>
        <v>382.36323157196824</v>
      </c>
      <c r="AR445" s="53">
        <f t="shared" si="218"/>
        <v>2394.8012924770642</v>
      </c>
      <c r="AT445" s="53"/>
      <c r="AU445" s="53"/>
      <c r="AV445" s="53"/>
      <c r="AW445" s="53"/>
    </row>
    <row r="446" spans="2:49" ht="46.5" customHeight="1" thickBot="1" x14ac:dyDescent="0.3">
      <c r="B446" s="49">
        <v>431</v>
      </c>
      <c r="C446" s="83" t="s">
        <v>257</v>
      </c>
      <c r="D446" s="3" t="s">
        <v>4</v>
      </c>
      <c r="E446" s="3">
        <v>1</v>
      </c>
      <c r="F446" s="2" t="s">
        <v>257</v>
      </c>
      <c r="G446" s="3" t="s">
        <v>4</v>
      </c>
      <c r="H446" s="42" t="str">
        <f t="shared" si="202"/>
        <v>SI</v>
      </c>
      <c r="I446" s="4">
        <v>702367.06</v>
      </c>
      <c r="J446" s="4">
        <f t="shared" si="206"/>
        <v>710099.54139449552</v>
      </c>
      <c r="K446" s="4"/>
      <c r="L446" s="4" t="str">
        <f t="shared" si="207"/>
        <v>SI</v>
      </c>
      <c r="N446" s="23">
        <v>121</v>
      </c>
      <c r="O446" s="22" t="s">
        <v>257</v>
      </c>
      <c r="P446" s="23" t="s">
        <v>4</v>
      </c>
      <c r="Q446" s="23">
        <v>1</v>
      </c>
      <c r="R446" s="24">
        <f t="shared" si="208"/>
        <v>1020408.4033613446</v>
      </c>
      <c r="S446" s="25">
        <v>1214286</v>
      </c>
      <c r="T446" s="52">
        <f t="shared" si="209"/>
        <v>0.94061136183008842</v>
      </c>
      <c r="U446" s="40" t="str">
        <f t="shared" si="203"/>
        <v>SI</v>
      </c>
      <c r="V446" s="23">
        <v>121</v>
      </c>
      <c r="W446" s="26" t="s">
        <v>257</v>
      </c>
      <c r="X446" s="23" t="s">
        <v>4</v>
      </c>
      <c r="Y446" s="23">
        <v>1</v>
      </c>
      <c r="Z446" s="24">
        <f t="shared" si="210"/>
        <v>1070732.7731092437</v>
      </c>
      <c r="AA446" s="25">
        <v>1274172</v>
      </c>
      <c r="AB446" s="52">
        <f t="shared" si="211"/>
        <v>0.98700031139761757</v>
      </c>
      <c r="AC446" s="40" t="str">
        <f t="shared" si="204"/>
        <v>SI</v>
      </c>
      <c r="AD446" s="23">
        <v>121</v>
      </c>
      <c r="AE446" s="26" t="s">
        <v>257</v>
      </c>
      <c r="AF446" s="23" t="s">
        <v>4</v>
      </c>
      <c r="AG446" s="23">
        <v>1</v>
      </c>
      <c r="AH446" s="24">
        <f t="shared" si="212"/>
        <v>1084835.2941176472</v>
      </c>
      <c r="AI446" s="25">
        <v>1290954</v>
      </c>
      <c r="AJ446" s="40" t="str">
        <f t="shared" si="205"/>
        <v>SI</v>
      </c>
      <c r="AL446" s="53">
        <f t="shared" si="213"/>
        <v>1020408.4033613446</v>
      </c>
      <c r="AM446" s="54">
        <f t="shared" si="214"/>
        <v>318041.34336134454</v>
      </c>
      <c r="AN446" s="40" t="s">
        <v>1105</v>
      </c>
      <c r="AO446" s="53">
        <f t="shared" si="215"/>
        <v>865253.97237792006</v>
      </c>
      <c r="AP446" s="54">
        <f>J446</f>
        <v>710099.54139449552</v>
      </c>
      <c r="AQ446" s="55">
        <f t="shared" si="217"/>
        <v>134918.91286495415</v>
      </c>
      <c r="AR446" s="53">
        <f t="shared" si="218"/>
        <v>845018.45425944962</v>
      </c>
      <c r="AT446" s="54"/>
      <c r="AU446" s="54"/>
      <c r="AV446" s="54"/>
      <c r="AW446" s="54"/>
    </row>
    <row r="447" spans="2:49" ht="46.5" customHeight="1" thickBot="1" x14ac:dyDescent="0.3">
      <c r="B447" s="49">
        <v>432</v>
      </c>
      <c r="C447" s="83" t="s">
        <v>258</v>
      </c>
      <c r="D447" s="3" t="s">
        <v>4</v>
      </c>
      <c r="E447" s="3">
        <v>1</v>
      </c>
      <c r="F447" s="2" t="s">
        <v>259</v>
      </c>
      <c r="G447" s="3" t="s">
        <v>4</v>
      </c>
      <c r="H447" s="42" t="str">
        <f t="shared" si="202"/>
        <v>SI</v>
      </c>
      <c r="I447" s="4">
        <v>35345.879999999997</v>
      </c>
      <c r="J447" s="4">
        <f t="shared" si="206"/>
        <v>35735.00895412844</v>
      </c>
      <c r="K447" s="4" t="s">
        <v>171</v>
      </c>
      <c r="L447" s="4" t="str">
        <f t="shared" si="207"/>
        <v>OJO</v>
      </c>
      <c r="N447" s="23">
        <v>122</v>
      </c>
      <c r="O447" s="22" t="s">
        <v>258</v>
      </c>
      <c r="P447" s="23" t="s">
        <v>4</v>
      </c>
      <c r="Q447" s="23">
        <v>1</v>
      </c>
      <c r="R447" s="24">
        <f t="shared" si="208"/>
        <v>54021.848739495799</v>
      </c>
      <c r="S447" s="25">
        <v>64286</v>
      </c>
      <c r="T447" s="52">
        <f t="shared" si="209"/>
        <v>0.94062390261032425</v>
      </c>
      <c r="U447" s="40" t="str">
        <f t="shared" si="203"/>
        <v>SI</v>
      </c>
      <c r="V447" s="23">
        <v>122</v>
      </c>
      <c r="W447" s="26" t="s">
        <v>258</v>
      </c>
      <c r="X447" s="23" t="s">
        <v>4</v>
      </c>
      <c r="Y447" s="23">
        <v>1</v>
      </c>
      <c r="Z447" s="24">
        <f t="shared" si="210"/>
        <v>56685.71428571429</v>
      </c>
      <c r="AA447" s="25">
        <v>67456</v>
      </c>
      <c r="AB447" s="52">
        <f t="shared" si="211"/>
        <v>0.98700690623902609</v>
      </c>
      <c r="AC447" s="40" t="str">
        <f t="shared" si="204"/>
        <v>SI</v>
      </c>
      <c r="AD447" s="23">
        <v>122</v>
      </c>
      <c r="AE447" s="26" t="s">
        <v>258</v>
      </c>
      <c r="AF447" s="23" t="s">
        <v>4</v>
      </c>
      <c r="AG447" s="23">
        <v>1</v>
      </c>
      <c r="AH447" s="24">
        <f t="shared" si="212"/>
        <v>57431.932773109249</v>
      </c>
      <c r="AI447" s="25">
        <v>68344</v>
      </c>
      <c r="AJ447" s="40" t="str">
        <f t="shared" si="205"/>
        <v>SI</v>
      </c>
      <c r="AL447" s="53">
        <f t="shared" si="213"/>
        <v>54021.848739495799</v>
      </c>
      <c r="AM447" s="54">
        <f t="shared" si="214"/>
        <v>18675.968739495802</v>
      </c>
      <c r="AO447" s="53">
        <f t="shared" si="215"/>
        <v>44878.428846812123</v>
      </c>
      <c r="AP447" s="53">
        <f t="shared" si="216"/>
        <v>44878.428846812123</v>
      </c>
      <c r="AQ447" s="55">
        <f t="shared" si="217"/>
        <v>8526.9014808943029</v>
      </c>
      <c r="AR447" s="53">
        <f t="shared" si="218"/>
        <v>53405.330327706426</v>
      </c>
      <c r="AT447" s="53"/>
      <c r="AU447" s="53"/>
      <c r="AV447" s="53"/>
      <c r="AW447" s="53"/>
    </row>
    <row r="448" spans="2:49" ht="46.5" customHeight="1" thickBot="1" x14ac:dyDescent="0.3">
      <c r="B448" s="82">
        <v>433</v>
      </c>
      <c r="C448" s="83" t="s">
        <v>260</v>
      </c>
      <c r="D448" s="3" t="s">
        <v>4</v>
      </c>
      <c r="E448" s="3">
        <v>1</v>
      </c>
      <c r="F448" s="2" t="s">
        <v>260</v>
      </c>
      <c r="G448" s="3" t="s">
        <v>4</v>
      </c>
      <c r="H448" s="42" t="str">
        <f t="shared" si="202"/>
        <v>SI</v>
      </c>
      <c r="I448" s="4">
        <v>64317.62</v>
      </c>
      <c r="J448" s="4">
        <f t="shared" si="206"/>
        <v>65025.703889908269</v>
      </c>
      <c r="K448" s="4"/>
      <c r="L448" s="4" t="str">
        <f t="shared" si="207"/>
        <v>SI</v>
      </c>
      <c r="N448" s="23">
        <v>123</v>
      </c>
      <c r="O448" s="22" t="s">
        <v>260</v>
      </c>
      <c r="P448" s="23" t="s">
        <v>4</v>
      </c>
      <c r="Q448" s="23">
        <v>1</v>
      </c>
      <c r="R448" s="24">
        <f t="shared" si="208"/>
        <v>92436.97478991597</v>
      </c>
      <c r="S448" s="25">
        <v>110000</v>
      </c>
      <c r="T448" s="52">
        <f t="shared" si="209"/>
        <v>0.94061310872632431</v>
      </c>
      <c r="U448" s="40" t="str">
        <f t="shared" si="203"/>
        <v>SI</v>
      </c>
      <c r="V448" s="23">
        <v>123</v>
      </c>
      <c r="W448" s="26" t="s">
        <v>260</v>
      </c>
      <c r="X448" s="23" t="s">
        <v>4</v>
      </c>
      <c r="Y448" s="23">
        <v>1</v>
      </c>
      <c r="Z448" s="24">
        <f t="shared" si="210"/>
        <v>96995.798319327732</v>
      </c>
      <c r="AA448" s="25">
        <v>115425</v>
      </c>
      <c r="AB448" s="52">
        <f t="shared" si="211"/>
        <v>0.98700243704305446</v>
      </c>
      <c r="AC448" s="40" t="str">
        <f t="shared" si="204"/>
        <v>SI</v>
      </c>
      <c r="AD448" s="23">
        <v>123</v>
      </c>
      <c r="AE448" s="26" t="s">
        <v>260</v>
      </c>
      <c r="AF448" s="23" t="s">
        <v>4</v>
      </c>
      <c r="AG448" s="23">
        <v>1</v>
      </c>
      <c r="AH448" s="24">
        <f t="shared" si="212"/>
        <v>98273.109243697487</v>
      </c>
      <c r="AI448" s="25">
        <v>116945</v>
      </c>
      <c r="AJ448" s="40" t="str">
        <f t="shared" si="205"/>
        <v>SI</v>
      </c>
      <c r="AL448" s="53">
        <f t="shared" si="213"/>
        <v>92436.97478991597</v>
      </c>
      <c r="AM448" s="54">
        <f t="shared" si="214"/>
        <v>28119.354789915968</v>
      </c>
      <c r="AO448" s="53">
        <f t="shared" si="215"/>
        <v>78731.339339912112</v>
      </c>
      <c r="AP448" s="53">
        <f t="shared" si="216"/>
        <v>78731.339339912112</v>
      </c>
      <c r="AQ448" s="55">
        <f t="shared" si="217"/>
        <v>14958.954474583301</v>
      </c>
      <c r="AR448" s="53">
        <f t="shared" si="218"/>
        <v>93690.29381449541</v>
      </c>
      <c r="AT448" s="53"/>
      <c r="AU448" s="53"/>
      <c r="AV448" s="53"/>
      <c r="AW448" s="53"/>
    </row>
    <row r="449" spans="2:49" ht="46.5" customHeight="1" thickBot="1" x14ac:dyDescent="0.3">
      <c r="B449" s="49">
        <v>434</v>
      </c>
      <c r="C449" s="83" t="s">
        <v>261</v>
      </c>
      <c r="D449" s="3" t="s">
        <v>4</v>
      </c>
      <c r="E449" s="3">
        <v>1</v>
      </c>
      <c r="F449" s="2" t="s">
        <v>261</v>
      </c>
      <c r="G449" s="3" t="s">
        <v>4</v>
      </c>
      <c r="H449" s="42" t="str">
        <f t="shared" si="202"/>
        <v>SI</v>
      </c>
      <c r="I449" s="4">
        <v>10065.52</v>
      </c>
      <c r="J449" s="4">
        <f t="shared" si="206"/>
        <v>10176.333064220185</v>
      </c>
      <c r="K449" s="4"/>
      <c r="L449" s="4" t="str">
        <f t="shared" si="207"/>
        <v>SI</v>
      </c>
      <c r="N449" s="23">
        <v>125</v>
      </c>
      <c r="O449" s="22" t="s">
        <v>261</v>
      </c>
      <c r="P449" s="23" t="s">
        <v>4</v>
      </c>
      <c r="Q449" s="23">
        <v>1</v>
      </c>
      <c r="R449" s="24">
        <f t="shared" si="208"/>
        <v>14405.882352941177</v>
      </c>
      <c r="S449" s="25">
        <v>17143</v>
      </c>
      <c r="T449" s="52">
        <f t="shared" si="209"/>
        <v>0.94063100137174216</v>
      </c>
      <c r="U449" s="40" t="str">
        <f t="shared" si="203"/>
        <v>SI</v>
      </c>
      <c r="V449" s="23">
        <v>125</v>
      </c>
      <c r="W449" s="26" t="s">
        <v>261</v>
      </c>
      <c r="X449" s="23" t="s">
        <v>4</v>
      </c>
      <c r="Y449" s="23">
        <v>1</v>
      </c>
      <c r="Z449" s="24">
        <f t="shared" si="210"/>
        <v>15115.966386554623</v>
      </c>
      <c r="AA449" s="25">
        <v>17988</v>
      </c>
      <c r="AB449" s="52">
        <f t="shared" si="211"/>
        <v>0.98699588477366251</v>
      </c>
      <c r="AC449" s="40" t="str">
        <f t="shared" si="204"/>
        <v>SI</v>
      </c>
      <c r="AD449" s="23">
        <v>125</v>
      </c>
      <c r="AE449" s="26" t="s">
        <v>261</v>
      </c>
      <c r="AF449" s="23" t="s">
        <v>4</v>
      </c>
      <c r="AG449" s="23">
        <v>1</v>
      </c>
      <c r="AH449" s="24">
        <f t="shared" si="212"/>
        <v>15315.126050420169</v>
      </c>
      <c r="AI449" s="25">
        <v>18225</v>
      </c>
      <c r="AJ449" s="40" t="str">
        <f t="shared" si="205"/>
        <v>SI</v>
      </c>
      <c r="AL449" s="53">
        <f t="shared" si="213"/>
        <v>14405.882352941177</v>
      </c>
      <c r="AM449" s="54">
        <f t="shared" si="214"/>
        <v>4340.3623529411761</v>
      </c>
      <c r="AO449" s="53">
        <f t="shared" si="215"/>
        <v>12291.107708580681</v>
      </c>
      <c r="AP449" s="53">
        <f t="shared" si="216"/>
        <v>12291.107708580681</v>
      </c>
      <c r="AQ449" s="55">
        <f t="shared" si="217"/>
        <v>2335.3104646303295</v>
      </c>
      <c r="AR449" s="53">
        <f t="shared" si="218"/>
        <v>14626.41817321101</v>
      </c>
      <c r="AT449" s="53"/>
      <c r="AU449" s="53"/>
      <c r="AV449" s="53"/>
      <c r="AW449" s="53"/>
    </row>
    <row r="450" spans="2:49" ht="46.5" customHeight="1" thickBot="1" x14ac:dyDescent="0.3">
      <c r="B450" s="49">
        <v>435</v>
      </c>
      <c r="C450" s="83" t="s">
        <v>262</v>
      </c>
      <c r="D450" s="3" t="s">
        <v>4</v>
      </c>
      <c r="E450" s="3">
        <v>1</v>
      </c>
      <c r="F450" s="2" t="s">
        <v>262</v>
      </c>
      <c r="G450" s="3" t="s">
        <v>4</v>
      </c>
      <c r="H450" s="42" t="str">
        <f t="shared" si="202"/>
        <v>SI</v>
      </c>
      <c r="I450" s="4">
        <v>86130.32</v>
      </c>
      <c r="J450" s="4">
        <f t="shared" si="206"/>
        <v>87078.543706422031</v>
      </c>
      <c r="K450" s="4"/>
      <c r="L450" s="4" t="str">
        <f t="shared" si="207"/>
        <v>SI</v>
      </c>
      <c r="N450" s="23">
        <v>126</v>
      </c>
      <c r="O450" s="22" t="s">
        <v>262</v>
      </c>
      <c r="P450" s="23" t="s">
        <v>4</v>
      </c>
      <c r="Q450" s="23">
        <v>1</v>
      </c>
      <c r="R450" s="24">
        <f t="shared" si="208"/>
        <v>126050.42016806723</v>
      </c>
      <c r="S450" s="25">
        <v>150000</v>
      </c>
      <c r="T450" s="52">
        <f t="shared" si="209"/>
        <v>0.94060989145361851</v>
      </c>
      <c r="U450" s="40" t="str">
        <f t="shared" si="203"/>
        <v>SI</v>
      </c>
      <c r="V450" s="23">
        <v>126</v>
      </c>
      <c r="W450" s="26" t="s">
        <v>262</v>
      </c>
      <c r="X450" s="23" t="s">
        <v>4</v>
      </c>
      <c r="Y450" s="23">
        <v>1</v>
      </c>
      <c r="Z450" s="24">
        <f t="shared" si="210"/>
        <v>132267.22689075631</v>
      </c>
      <c r="AA450" s="25">
        <v>157398</v>
      </c>
      <c r="AB450" s="52">
        <f t="shared" si="211"/>
        <v>0.98700077130011099</v>
      </c>
      <c r="AC450" s="40" t="str">
        <f t="shared" si="204"/>
        <v>SI</v>
      </c>
      <c r="AD450" s="23">
        <v>126</v>
      </c>
      <c r="AE450" s="26" t="s">
        <v>262</v>
      </c>
      <c r="AF450" s="23" t="s">
        <v>4</v>
      </c>
      <c r="AG450" s="23">
        <v>1</v>
      </c>
      <c r="AH450" s="24">
        <f t="shared" si="212"/>
        <v>134009.24369747899</v>
      </c>
      <c r="AI450" s="25">
        <v>159471</v>
      </c>
      <c r="AJ450" s="40" t="str">
        <f t="shared" si="205"/>
        <v>SI</v>
      </c>
      <c r="AL450" s="53">
        <f t="shared" si="213"/>
        <v>126050.42016806723</v>
      </c>
      <c r="AM450" s="54">
        <f t="shared" si="214"/>
        <v>39920.10016806722</v>
      </c>
      <c r="AO450" s="53">
        <f t="shared" si="215"/>
        <v>106564.48193724462</v>
      </c>
      <c r="AP450" s="53">
        <f t="shared" si="216"/>
        <v>106564.48193724462</v>
      </c>
      <c r="AQ450" s="55">
        <f t="shared" si="217"/>
        <v>20247.251568076477</v>
      </c>
      <c r="AR450" s="53">
        <f t="shared" si="218"/>
        <v>126811.7335053211</v>
      </c>
      <c r="AT450" s="53"/>
      <c r="AU450" s="53"/>
      <c r="AV450" s="53"/>
      <c r="AW450" s="53"/>
    </row>
    <row r="451" spans="2:49" ht="46.5" customHeight="1" thickBot="1" x14ac:dyDescent="0.3">
      <c r="B451" s="82">
        <v>436</v>
      </c>
      <c r="C451" s="83" t="s">
        <v>263</v>
      </c>
      <c r="D451" s="3" t="s">
        <v>4</v>
      </c>
      <c r="E451" s="3">
        <v>1</v>
      </c>
      <c r="F451" s="2" t="s">
        <v>263</v>
      </c>
      <c r="G451" s="3" t="s">
        <v>4</v>
      </c>
      <c r="H451" s="42" t="str">
        <f t="shared" si="202"/>
        <v>SI</v>
      </c>
      <c r="I451" s="4">
        <v>188705.94</v>
      </c>
      <c r="J451" s="4">
        <f t="shared" si="206"/>
        <v>190783.436587156</v>
      </c>
      <c r="K451" s="4"/>
      <c r="L451" s="4" t="str">
        <f t="shared" si="207"/>
        <v>SI</v>
      </c>
      <c r="N451" s="23">
        <v>127</v>
      </c>
      <c r="O451" s="22" t="s">
        <v>263</v>
      </c>
      <c r="P451" s="23" t="s">
        <v>4</v>
      </c>
      <c r="Q451" s="23">
        <v>1</v>
      </c>
      <c r="R451" s="24">
        <f t="shared" si="208"/>
        <v>270108.40336134454</v>
      </c>
      <c r="S451" s="25">
        <v>321429</v>
      </c>
      <c r="T451" s="52">
        <f t="shared" si="209"/>
        <v>0.94061271848836636</v>
      </c>
      <c r="U451" s="40" t="str">
        <f t="shared" si="203"/>
        <v>SI</v>
      </c>
      <c r="V451" s="23">
        <v>127</v>
      </c>
      <c r="W451" s="26" t="s">
        <v>263</v>
      </c>
      <c r="X451" s="23" t="s">
        <v>4</v>
      </c>
      <c r="Y451" s="23">
        <v>1</v>
      </c>
      <c r="Z451" s="24">
        <f t="shared" si="210"/>
        <v>283429.4117647059</v>
      </c>
      <c r="AA451" s="25">
        <v>337281</v>
      </c>
      <c r="AB451" s="52">
        <f t="shared" si="211"/>
        <v>0.98700116761236445</v>
      </c>
      <c r="AC451" s="40" t="str">
        <f t="shared" si="204"/>
        <v>SI</v>
      </c>
      <c r="AD451" s="23">
        <v>127</v>
      </c>
      <c r="AE451" s="26" t="s">
        <v>263</v>
      </c>
      <c r="AF451" s="23" t="s">
        <v>4</v>
      </c>
      <c r="AG451" s="23">
        <v>1</v>
      </c>
      <c r="AH451" s="24">
        <f t="shared" si="212"/>
        <v>287162.18487394962</v>
      </c>
      <c r="AI451" s="25">
        <v>341723</v>
      </c>
      <c r="AJ451" s="40" t="str">
        <f t="shared" si="205"/>
        <v>SI</v>
      </c>
      <c r="AL451" s="53">
        <f t="shared" si="213"/>
        <v>270108.40336134454</v>
      </c>
      <c r="AM451" s="54">
        <f t="shared" si="214"/>
        <v>81402.463361344533</v>
      </c>
      <c r="AO451" s="53">
        <f t="shared" si="215"/>
        <v>230445.91997425025</v>
      </c>
      <c r="AP451" s="53">
        <f t="shared" si="216"/>
        <v>230445.91997425025</v>
      </c>
      <c r="AQ451" s="55">
        <f t="shared" si="217"/>
        <v>43784.724795107548</v>
      </c>
      <c r="AR451" s="53">
        <f t="shared" si="218"/>
        <v>274230.64476935781</v>
      </c>
      <c r="AT451" s="53"/>
      <c r="AU451" s="53"/>
      <c r="AV451" s="53"/>
      <c r="AW451" s="53"/>
    </row>
    <row r="452" spans="2:49" ht="46.5" customHeight="1" thickBot="1" x14ac:dyDescent="0.3">
      <c r="B452" s="49">
        <v>437</v>
      </c>
      <c r="C452" s="83" t="s">
        <v>264</v>
      </c>
      <c r="D452" s="3" t="s">
        <v>4</v>
      </c>
      <c r="E452" s="3">
        <v>1</v>
      </c>
      <c r="F452" s="2" t="s">
        <v>264</v>
      </c>
      <c r="G452" s="3" t="s">
        <v>4</v>
      </c>
      <c r="H452" s="42" t="str">
        <f t="shared" si="202"/>
        <v>SI</v>
      </c>
      <c r="I452" s="4">
        <v>18007.580000000002</v>
      </c>
      <c r="J452" s="4">
        <f t="shared" si="206"/>
        <v>18205.828587155967</v>
      </c>
      <c r="K452" s="4"/>
      <c r="L452" s="4" t="str">
        <f t="shared" si="207"/>
        <v>SI</v>
      </c>
      <c r="N452" s="23">
        <v>128</v>
      </c>
      <c r="O452" s="22" t="s">
        <v>264</v>
      </c>
      <c r="P452" s="23" t="s">
        <v>4</v>
      </c>
      <c r="Q452" s="23">
        <v>1</v>
      </c>
      <c r="R452" s="24">
        <f t="shared" si="208"/>
        <v>26410.084033613446</v>
      </c>
      <c r="S452" s="25">
        <v>31428</v>
      </c>
      <c r="T452" s="52">
        <f t="shared" si="209"/>
        <v>0.94062013647791209</v>
      </c>
      <c r="U452" s="40" t="str">
        <f t="shared" si="203"/>
        <v>SI</v>
      </c>
      <c r="V452" s="23">
        <v>128</v>
      </c>
      <c r="W452" s="26" t="s">
        <v>264</v>
      </c>
      <c r="X452" s="23" t="s">
        <v>4</v>
      </c>
      <c r="Y452" s="23">
        <v>1</v>
      </c>
      <c r="Z452" s="24">
        <f t="shared" si="210"/>
        <v>27712.605042016807</v>
      </c>
      <c r="AA452" s="25">
        <v>32978</v>
      </c>
      <c r="AB452" s="52">
        <f t="shared" si="211"/>
        <v>0.98701065485454331</v>
      </c>
      <c r="AC452" s="40" t="str">
        <f t="shared" si="204"/>
        <v>SI</v>
      </c>
      <c r="AD452" s="23">
        <v>128</v>
      </c>
      <c r="AE452" s="26" t="s">
        <v>264</v>
      </c>
      <c r="AF452" s="23" t="s">
        <v>4</v>
      </c>
      <c r="AG452" s="23">
        <v>1</v>
      </c>
      <c r="AH452" s="24">
        <f t="shared" si="212"/>
        <v>28077.310924369751</v>
      </c>
      <c r="AI452" s="25">
        <v>33412</v>
      </c>
      <c r="AJ452" s="40" t="str">
        <f t="shared" si="205"/>
        <v>SI</v>
      </c>
      <c r="AL452" s="53">
        <f t="shared" si="213"/>
        <v>26410.084033613446</v>
      </c>
      <c r="AM452" s="54">
        <f t="shared" si="214"/>
        <v>8402.5040336134443</v>
      </c>
      <c r="AO452" s="53">
        <f t="shared" si="215"/>
        <v>22307.956310384707</v>
      </c>
      <c r="AP452" s="53">
        <f t="shared" si="216"/>
        <v>22307.956310384707</v>
      </c>
      <c r="AQ452" s="55">
        <f t="shared" si="217"/>
        <v>4238.5116989730941</v>
      </c>
      <c r="AR452" s="53">
        <f t="shared" si="218"/>
        <v>26546.468009357799</v>
      </c>
      <c r="AT452" s="53"/>
      <c r="AU452" s="53"/>
      <c r="AV452" s="53"/>
      <c r="AW452" s="53"/>
    </row>
    <row r="453" spans="2:49" ht="46.5" customHeight="1" thickBot="1" x14ac:dyDescent="0.3">
      <c r="B453" s="49">
        <v>438</v>
      </c>
      <c r="C453" s="83" t="s">
        <v>265</v>
      </c>
      <c r="D453" s="3" t="s">
        <v>4</v>
      </c>
      <c r="E453" s="3">
        <v>1</v>
      </c>
      <c r="F453" s="2" t="s">
        <v>265</v>
      </c>
      <c r="G453" s="3" t="s">
        <v>4</v>
      </c>
      <c r="H453" s="42" t="str">
        <f t="shared" si="202"/>
        <v>SI</v>
      </c>
      <c r="I453" s="4">
        <v>1535.96</v>
      </c>
      <c r="J453" s="4">
        <f t="shared" si="206"/>
        <v>1552.869651376147</v>
      </c>
      <c r="K453" s="4"/>
      <c r="L453" s="4" t="str">
        <f t="shared" si="207"/>
        <v>SI</v>
      </c>
      <c r="N453" s="23">
        <v>129</v>
      </c>
      <c r="O453" s="22" t="s">
        <v>265</v>
      </c>
      <c r="P453" s="23" t="s">
        <v>4</v>
      </c>
      <c r="Q453" s="23">
        <v>1</v>
      </c>
      <c r="R453" s="24">
        <f t="shared" si="208"/>
        <v>2401.6806722689075</v>
      </c>
      <c r="S453" s="25">
        <v>2858</v>
      </c>
      <c r="T453" s="52">
        <f t="shared" si="209"/>
        <v>0.94044093451793354</v>
      </c>
      <c r="U453" s="40" t="str">
        <f t="shared" si="203"/>
        <v>SI</v>
      </c>
      <c r="V453" s="23">
        <v>129</v>
      </c>
      <c r="W453" s="26" t="s">
        <v>265</v>
      </c>
      <c r="X453" s="23" t="s">
        <v>4</v>
      </c>
      <c r="Y453" s="23">
        <v>1</v>
      </c>
      <c r="Z453" s="24">
        <f t="shared" si="210"/>
        <v>2520.1680672268908</v>
      </c>
      <c r="AA453" s="25">
        <v>2999</v>
      </c>
      <c r="AB453" s="52">
        <f t="shared" si="211"/>
        <v>0.98683777558407371</v>
      </c>
      <c r="AC453" s="40" t="str">
        <f t="shared" si="204"/>
        <v>SI</v>
      </c>
      <c r="AD453" s="23">
        <v>129</v>
      </c>
      <c r="AE453" s="26" t="s">
        <v>265</v>
      </c>
      <c r="AF453" s="23" t="s">
        <v>4</v>
      </c>
      <c r="AG453" s="23">
        <v>1</v>
      </c>
      <c r="AH453" s="24">
        <f t="shared" si="212"/>
        <v>2553.7815126050423</v>
      </c>
      <c r="AI453" s="25">
        <v>3039</v>
      </c>
      <c r="AJ453" s="40" t="str">
        <f t="shared" si="205"/>
        <v>SI</v>
      </c>
      <c r="AL453" s="53">
        <f t="shared" si="213"/>
        <v>2401.6806722689075</v>
      </c>
      <c r="AM453" s="54">
        <f t="shared" si="214"/>
        <v>865.72067226890749</v>
      </c>
      <c r="AO453" s="53">
        <f t="shared" si="215"/>
        <v>1977.2751618225273</v>
      </c>
      <c r="AP453" s="53">
        <f t="shared" si="216"/>
        <v>1977.2751618225273</v>
      </c>
      <c r="AQ453" s="55">
        <f t="shared" si="217"/>
        <v>375.68228074628018</v>
      </c>
      <c r="AR453" s="53">
        <f t="shared" si="218"/>
        <v>2352.9574425688074</v>
      </c>
      <c r="AT453" s="53"/>
      <c r="AU453" s="53"/>
      <c r="AV453" s="53"/>
      <c r="AW453" s="53"/>
    </row>
    <row r="454" spans="2:49" ht="46.5" customHeight="1" thickBot="1" x14ac:dyDescent="0.3">
      <c r="B454" s="82">
        <v>439</v>
      </c>
      <c r="C454" s="83" t="s">
        <v>266</v>
      </c>
      <c r="D454" s="3" t="s">
        <v>4</v>
      </c>
      <c r="E454" s="3">
        <v>1</v>
      </c>
      <c r="F454" s="2" t="s">
        <v>266</v>
      </c>
      <c r="G454" s="3" t="s">
        <v>4</v>
      </c>
      <c r="H454" s="42" t="str">
        <f t="shared" si="202"/>
        <v>SI</v>
      </c>
      <c r="I454" s="4">
        <v>12541.48</v>
      </c>
      <c r="J454" s="4">
        <f t="shared" si="206"/>
        <v>12679.551339449543</v>
      </c>
      <c r="K454" s="4"/>
      <c r="L454" s="4" t="str">
        <f t="shared" si="207"/>
        <v>SI</v>
      </c>
      <c r="N454" s="23">
        <v>130</v>
      </c>
      <c r="O454" s="22" t="s">
        <v>266</v>
      </c>
      <c r="P454" s="23" t="s">
        <v>4</v>
      </c>
      <c r="Q454" s="23">
        <v>1</v>
      </c>
      <c r="R454" s="24">
        <f t="shared" si="208"/>
        <v>18007.563025210085</v>
      </c>
      <c r="S454" s="25">
        <v>21429</v>
      </c>
      <c r="T454" s="52">
        <f t="shared" si="209"/>
        <v>0.94061100869107195</v>
      </c>
      <c r="U454" s="40" t="str">
        <f t="shared" si="203"/>
        <v>SI</v>
      </c>
      <c r="V454" s="23">
        <v>130</v>
      </c>
      <c r="W454" s="26" t="s">
        <v>266</v>
      </c>
      <c r="X454" s="23" t="s">
        <v>4</v>
      </c>
      <c r="Y454" s="23">
        <v>1</v>
      </c>
      <c r="Z454" s="24">
        <f t="shared" si="210"/>
        <v>18895.798319327732</v>
      </c>
      <c r="AA454" s="25">
        <v>22486</v>
      </c>
      <c r="AB454" s="52">
        <f t="shared" si="211"/>
        <v>0.9870072864542182</v>
      </c>
      <c r="AC454" s="40" t="str">
        <f t="shared" si="204"/>
        <v>SI</v>
      </c>
      <c r="AD454" s="23">
        <v>130</v>
      </c>
      <c r="AE454" s="26" t="s">
        <v>266</v>
      </c>
      <c r="AF454" s="23" t="s">
        <v>4</v>
      </c>
      <c r="AG454" s="23">
        <v>1</v>
      </c>
      <c r="AH454" s="24">
        <f t="shared" si="212"/>
        <v>19144.537815126052</v>
      </c>
      <c r="AI454" s="25">
        <v>22782</v>
      </c>
      <c r="AJ454" s="40" t="str">
        <f t="shared" si="205"/>
        <v>SI</v>
      </c>
      <c r="AL454" s="53">
        <f t="shared" si="213"/>
        <v>18007.563025210085</v>
      </c>
      <c r="AM454" s="54">
        <f t="shared" si="214"/>
        <v>5466.0830252100859</v>
      </c>
      <c r="AO454" s="53">
        <f t="shared" si="215"/>
        <v>15343.557182329814</v>
      </c>
      <c r="AP454" s="53">
        <f t="shared" si="216"/>
        <v>15343.557182329814</v>
      </c>
      <c r="AQ454" s="55">
        <f t="shared" si="217"/>
        <v>2915.2758646426646</v>
      </c>
      <c r="AR454" s="53">
        <f t="shared" si="218"/>
        <v>18258.833046972479</v>
      </c>
      <c r="AT454" s="53"/>
      <c r="AU454" s="53"/>
      <c r="AV454" s="53"/>
      <c r="AW454" s="53"/>
    </row>
    <row r="455" spans="2:49" ht="46.5" customHeight="1" thickBot="1" x14ac:dyDescent="0.3">
      <c r="B455" s="49">
        <v>440</v>
      </c>
      <c r="C455" s="83" t="s">
        <v>267</v>
      </c>
      <c r="D455" s="3" t="s">
        <v>4</v>
      </c>
      <c r="E455" s="3">
        <v>1</v>
      </c>
      <c r="F455" s="2" t="s">
        <v>267</v>
      </c>
      <c r="G455" s="3" t="s">
        <v>4</v>
      </c>
      <c r="H455" s="42" t="str">
        <f t="shared" ref="H455:H518" si="219">IF(G455=D455,"SI","NO")</f>
        <v>SI</v>
      </c>
      <c r="I455" s="4">
        <v>12750.16</v>
      </c>
      <c r="J455" s="4">
        <f t="shared" si="206"/>
        <v>12890.528733944955</v>
      </c>
      <c r="K455" s="4"/>
      <c r="L455" s="4" t="str">
        <f t="shared" si="207"/>
        <v>SI</v>
      </c>
      <c r="N455" s="23">
        <v>131</v>
      </c>
      <c r="O455" s="22" t="s">
        <v>267</v>
      </c>
      <c r="P455" s="23" t="s">
        <v>4</v>
      </c>
      <c r="Q455" s="23">
        <v>1</v>
      </c>
      <c r="R455" s="24">
        <f t="shared" si="208"/>
        <v>10804.20168067227</v>
      </c>
      <c r="S455" s="25">
        <v>12857</v>
      </c>
      <c r="T455" s="52">
        <f t="shared" si="209"/>
        <v>0.94059550808398562</v>
      </c>
      <c r="U455" s="40" t="str">
        <f t="shared" si="203"/>
        <v>SI</v>
      </c>
      <c r="V455" s="23">
        <v>131</v>
      </c>
      <c r="W455" s="26" t="s">
        <v>267</v>
      </c>
      <c r="X455" s="23" t="s">
        <v>4</v>
      </c>
      <c r="Y455" s="23">
        <v>1</v>
      </c>
      <c r="Z455" s="24">
        <f t="shared" si="210"/>
        <v>11336.974789915967</v>
      </c>
      <c r="AA455" s="25">
        <v>13491</v>
      </c>
      <c r="AB455" s="52">
        <f t="shared" si="211"/>
        <v>0.98697783305289344</v>
      </c>
      <c r="AC455" s="40" t="str">
        <f t="shared" si="204"/>
        <v>SI</v>
      </c>
      <c r="AD455" s="23">
        <v>131</v>
      </c>
      <c r="AE455" s="26" t="s">
        <v>267</v>
      </c>
      <c r="AF455" s="23" t="s">
        <v>4</v>
      </c>
      <c r="AG455" s="23">
        <v>1</v>
      </c>
      <c r="AH455" s="24">
        <f t="shared" si="212"/>
        <v>11486.55462184874</v>
      </c>
      <c r="AI455" s="25">
        <v>13669</v>
      </c>
      <c r="AJ455" s="40" t="str">
        <f t="shared" si="205"/>
        <v>SI</v>
      </c>
      <c r="AL455" s="53">
        <f t="shared" si="213"/>
        <v>10804.20168067227</v>
      </c>
      <c r="AM455" s="54">
        <f t="shared" si="214"/>
        <v>-1945.9583193277304</v>
      </c>
      <c r="AO455" s="53">
        <f t="shared" si="215"/>
        <v>11847.365207308612</v>
      </c>
      <c r="AP455" s="53">
        <f t="shared" si="216"/>
        <v>11847.365207308612</v>
      </c>
      <c r="AQ455" s="55">
        <f t="shared" si="217"/>
        <v>2250.9993893886362</v>
      </c>
      <c r="AR455" s="53">
        <f t="shared" si="218"/>
        <v>14098.364596697249</v>
      </c>
      <c r="AT455" s="53"/>
      <c r="AU455" s="53"/>
      <c r="AV455" s="53"/>
      <c r="AW455" s="53"/>
    </row>
    <row r="456" spans="2:49" ht="46.5" customHeight="1" thickBot="1" x14ac:dyDescent="0.3">
      <c r="B456" s="49">
        <v>441</v>
      </c>
      <c r="C456" s="83" t="s">
        <v>268</v>
      </c>
      <c r="D456" s="3" t="s">
        <v>4</v>
      </c>
      <c r="E456" s="3">
        <v>1</v>
      </c>
      <c r="F456" s="2" t="s">
        <v>268</v>
      </c>
      <c r="G456" s="3" t="s">
        <v>4</v>
      </c>
      <c r="H456" s="42" t="str">
        <f t="shared" si="219"/>
        <v>SI</v>
      </c>
      <c r="I456" s="4">
        <v>18119.439999999999</v>
      </c>
      <c r="J456" s="4">
        <f t="shared" si="206"/>
        <v>18318.920073394496</v>
      </c>
      <c r="K456" s="4"/>
      <c r="L456" s="4" t="str">
        <f t="shared" si="207"/>
        <v>SI</v>
      </c>
      <c r="N456" s="23">
        <v>132</v>
      </c>
      <c r="O456" s="22" t="s">
        <v>268</v>
      </c>
      <c r="P456" s="23" t="s">
        <v>4</v>
      </c>
      <c r="Q456" s="23">
        <v>1</v>
      </c>
      <c r="R456" s="24">
        <f t="shared" si="208"/>
        <v>10804.20168067227</v>
      </c>
      <c r="S456" s="25">
        <v>12857</v>
      </c>
      <c r="T456" s="52">
        <f t="shared" si="209"/>
        <v>0.94059550808398562</v>
      </c>
      <c r="U456" s="40" t="str">
        <f t="shared" si="203"/>
        <v>SI</v>
      </c>
      <c r="V456" s="23">
        <v>132</v>
      </c>
      <c r="W456" s="26" t="s">
        <v>268</v>
      </c>
      <c r="X456" s="23" t="s">
        <v>4</v>
      </c>
      <c r="Y456" s="23">
        <v>1</v>
      </c>
      <c r="Z456" s="24">
        <f t="shared" si="210"/>
        <v>11336.974789915967</v>
      </c>
      <c r="AA456" s="25">
        <v>13491</v>
      </c>
      <c r="AB456" s="52">
        <f t="shared" si="211"/>
        <v>0.98697783305289344</v>
      </c>
      <c r="AC456" s="40" t="str">
        <f t="shared" si="204"/>
        <v>SI</v>
      </c>
      <c r="AD456" s="23">
        <v>132</v>
      </c>
      <c r="AE456" s="26" t="s">
        <v>268</v>
      </c>
      <c r="AF456" s="23" t="s">
        <v>4</v>
      </c>
      <c r="AG456" s="23">
        <v>1</v>
      </c>
      <c r="AH456" s="24">
        <f t="shared" si="212"/>
        <v>11486.55462184874</v>
      </c>
      <c r="AI456" s="25">
        <v>13669</v>
      </c>
      <c r="AJ456" s="40" t="str">
        <f t="shared" si="205"/>
        <v>SI</v>
      </c>
      <c r="AL456" s="53">
        <f t="shared" si="213"/>
        <v>10804.20168067227</v>
      </c>
      <c r="AM456" s="54">
        <f t="shared" si="214"/>
        <v>-7315.2383193277292</v>
      </c>
      <c r="AO456" s="53">
        <f t="shared" si="215"/>
        <v>14561.560877033382</v>
      </c>
      <c r="AP456" s="53">
        <f t="shared" si="216"/>
        <v>14561.560877033382</v>
      </c>
      <c r="AQ456" s="55">
        <f t="shared" si="217"/>
        <v>2766.6965666363426</v>
      </c>
      <c r="AR456" s="53">
        <f t="shared" si="218"/>
        <v>17328.257443669725</v>
      </c>
      <c r="AT456" s="53"/>
      <c r="AU456" s="53"/>
      <c r="AV456" s="53"/>
      <c r="AW456" s="53"/>
    </row>
    <row r="457" spans="2:49" ht="46.5" customHeight="1" thickBot="1" x14ac:dyDescent="0.3">
      <c r="B457" s="82">
        <v>442</v>
      </c>
      <c r="C457" s="83" t="s">
        <v>269</v>
      </c>
      <c r="D457" s="3" t="s">
        <v>4</v>
      </c>
      <c r="E457" s="3">
        <v>1</v>
      </c>
      <c r="F457" s="2" t="s">
        <v>269</v>
      </c>
      <c r="G457" s="3" t="s">
        <v>4</v>
      </c>
      <c r="H457" s="42" t="str">
        <f t="shared" si="219"/>
        <v>SI</v>
      </c>
      <c r="I457" s="4">
        <v>13980.62</v>
      </c>
      <c r="J457" s="4">
        <f t="shared" si="206"/>
        <v>14134.535082568809</v>
      </c>
      <c r="K457" s="4"/>
      <c r="L457" s="4" t="str">
        <f t="shared" si="207"/>
        <v>SI</v>
      </c>
      <c r="N457" s="23">
        <v>133</v>
      </c>
      <c r="O457" s="22" t="s">
        <v>269</v>
      </c>
      <c r="P457" s="23" t="s">
        <v>4</v>
      </c>
      <c r="Q457" s="23">
        <v>1</v>
      </c>
      <c r="R457" s="24">
        <f t="shared" si="208"/>
        <v>10804.20168067227</v>
      </c>
      <c r="S457" s="25">
        <v>12857</v>
      </c>
      <c r="T457" s="52">
        <f t="shared" si="209"/>
        <v>0.94059550808398562</v>
      </c>
      <c r="U457" s="40" t="str">
        <f t="shared" si="203"/>
        <v>SI</v>
      </c>
      <c r="V457" s="23">
        <v>133</v>
      </c>
      <c r="W457" s="26" t="s">
        <v>269</v>
      </c>
      <c r="X457" s="23" t="s">
        <v>4</v>
      </c>
      <c r="Y457" s="23">
        <v>1</v>
      </c>
      <c r="Z457" s="24">
        <f t="shared" si="210"/>
        <v>11336.974789915967</v>
      </c>
      <c r="AA457" s="25">
        <v>13491</v>
      </c>
      <c r="AB457" s="52">
        <f t="shared" si="211"/>
        <v>0.98697783305289344</v>
      </c>
      <c r="AC457" s="40" t="str">
        <f t="shared" si="204"/>
        <v>SI</v>
      </c>
      <c r="AD457" s="23">
        <v>133</v>
      </c>
      <c r="AE457" s="26" t="s">
        <v>269</v>
      </c>
      <c r="AF457" s="23" t="s">
        <v>4</v>
      </c>
      <c r="AG457" s="23">
        <v>1</v>
      </c>
      <c r="AH457" s="24">
        <f t="shared" si="212"/>
        <v>11486.55462184874</v>
      </c>
      <c r="AI457" s="25">
        <v>13669</v>
      </c>
      <c r="AJ457" s="40" t="str">
        <f t="shared" si="205"/>
        <v>SI</v>
      </c>
      <c r="AL457" s="53">
        <f t="shared" si="213"/>
        <v>10804.20168067227</v>
      </c>
      <c r="AM457" s="54">
        <f t="shared" si="214"/>
        <v>-3176.4183193277313</v>
      </c>
      <c r="AO457" s="53">
        <f t="shared" si="215"/>
        <v>12469.368381620539</v>
      </c>
      <c r="AP457" s="53">
        <f t="shared" si="216"/>
        <v>12469.368381620539</v>
      </c>
      <c r="AQ457" s="55">
        <f t="shared" si="217"/>
        <v>2369.1799925079026</v>
      </c>
      <c r="AR457" s="53">
        <f t="shared" si="218"/>
        <v>14838.548374128442</v>
      </c>
      <c r="AT457" s="53"/>
      <c r="AU457" s="53"/>
      <c r="AV457" s="53"/>
      <c r="AW457" s="53"/>
    </row>
    <row r="458" spans="2:49" ht="46.5" customHeight="1" thickBot="1" x14ac:dyDescent="0.3">
      <c r="B458" s="49">
        <v>443</v>
      </c>
      <c r="C458" s="83" t="s">
        <v>298</v>
      </c>
      <c r="D458" s="3" t="s">
        <v>4</v>
      </c>
      <c r="E458" s="3">
        <v>1</v>
      </c>
      <c r="F458" s="2" t="s">
        <v>298</v>
      </c>
      <c r="G458" s="3" t="s">
        <v>4</v>
      </c>
      <c r="H458" s="42" t="str">
        <f t="shared" si="219"/>
        <v>SI</v>
      </c>
      <c r="I458" s="4">
        <v>1228.58</v>
      </c>
      <c r="J458" s="4">
        <f t="shared" si="206"/>
        <v>1242.1056513761469</v>
      </c>
      <c r="K458" s="4"/>
      <c r="L458" s="4" t="str">
        <f t="shared" si="207"/>
        <v>SI</v>
      </c>
      <c r="N458" s="23">
        <v>134</v>
      </c>
      <c r="O458" s="22" t="s">
        <v>298</v>
      </c>
      <c r="P458" s="23" t="s">
        <v>4</v>
      </c>
      <c r="Q458" s="23">
        <v>1</v>
      </c>
      <c r="R458" s="24">
        <f t="shared" si="208"/>
        <v>1801.6806722689078</v>
      </c>
      <c r="S458" s="25">
        <v>2144</v>
      </c>
      <c r="T458" s="52">
        <f t="shared" si="209"/>
        <v>0.94035087719298249</v>
      </c>
      <c r="U458" s="40" t="str">
        <f t="shared" si="203"/>
        <v>SI</v>
      </c>
      <c r="V458" s="23">
        <v>134</v>
      </c>
      <c r="W458" s="26" t="s">
        <v>298</v>
      </c>
      <c r="X458" s="23" t="s">
        <v>4</v>
      </c>
      <c r="Y458" s="23">
        <v>1</v>
      </c>
      <c r="Z458" s="24">
        <f t="shared" si="210"/>
        <v>1890.7563025210086</v>
      </c>
      <c r="AA458" s="25">
        <v>2250</v>
      </c>
      <c r="AB458" s="52">
        <f t="shared" si="211"/>
        <v>0.98684210526315785</v>
      </c>
      <c r="AC458" s="40" t="str">
        <f t="shared" si="204"/>
        <v>SI</v>
      </c>
      <c r="AD458" s="23">
        <v>134</v>
      </c>
      <c r="AE458" s="26" t="s">
        <v>298</v>
      </c>
      <c r="AF458" s="23" t="s">
        <v>4</v>
      </c>
      <c r="AG458" s="23">
        <v>1</v>
      </c>
      <c r="AH458" s="24">
        <f t="shared" si="212"/>
        <v>1915.966386554622</v>
      </c>
      <c r="AI458" s="25">
        <v>2280</v>
      </c>
      <c r="AJ458" s="40" t="str">
        <f t="shared" si="205"/>
        <v>SI</v>
      </c>
      <c r="AL458" s="53">
        <f t="shared" si="213"/>
        <v>1801.6806722689078</v>
      </c>
      <c r="AM458" s="54">
        <f t="shared" si="214"/>
        <v>573.10067226890783</v>
      </c>
      <c r="AO458" s="53">
        <f t="shared" si="215"/>
        <v>1521.8931618225274</v>
      </c>
      <c r="AP458" s="53">
        <f t="shared" si="216"/>
        <v>1521.8931618225274</v>
      </c>
      <c r="AQ458" s="55">
        <f t="shared" si="217"/>
        <v>289.15970074628024</v>
      </c>
      <c r="AR458" s="53">
        <f t="shared" si="218"/>
        <v>1811.0528625688075</v>
      </c>
      <c r="AT458" s="53"/>
      <c r="AU458" s="53"/>
      <c r="AV458" s="53"/>
      <c r="AW458" s="53"/>
    </row>
    <row r="459" spans="2:49" ht="46.5" customHeight="1" thickBot="1" x14ac:dyDescent="0.3">
      <c r="B459" s="49">
        <v>444</v>
      </c>
      <c r="C459" s="83" t="s">
        <v>339</v>
      </c>
      <c r="D459" s="3" t="s">
        <v>4</v>
      </c>
      <c r="E459" s="3">
        <v>1</v>
      </c>
      <c r="F459" s="2" t="s">
        <v>339</v>
      </c>
      <c r="G459" s="3" t="s">
        <v>4</v>
      </c>
      <c r="H459" s="42" t="str">
        <f t="shared" si="219"/>
        <v>SI</v>
      </c>
      <c r="I459" s="4">
        <v>3604.9</v>
      </c>
      <c r="J459" s="4">
        <f t="shared" si="206"/>
        <v>3644.5869724770646</v>
      </c>
      <c r="K459" s="4"/>
      <c r="L459" s="4" t="str">
        <f t="shared" si="207"/>
        <v>SI</v>
      </c>
      <c r="N459" s="23">
        <v>135</v>
      </c>
      <c r="O459" s="22" t="s">
        <v>339</v>
      </c>
      <c r="P459" s="23" t="s">
        <v>4</v>
      </c>
      <c r="Q459" s="23">
        <v>1</v>
      </c>
      <c r="R459" s="24">
        <f t="shared" si="208"/>
        <v>5402.5210084033615</v>
      </c>
      <c r="S459" s="25">
        <v>6429</v>
      </c>
      <c r="T459" s="52">
        <f t="shared" si="209"/>
        <v>0.94059985369422094</v>
      </c>
      <c r="U459" s="40" t="str">
        <f t="shared" si="203"/>
        <v>SI</v>
      </c>
      <c r="V459" s="23">
        <v>135</v>
      </c>
      <c r="W459" s="26" t="s">
        <v>339</v>
      </c>
      <c r="X459" s="23" t="s">
        <v>4</v>
      </c>
      <c r="Y459" s="23">
        <v>1</v>
      </c>
      <c r="Z459" s="24">
        <f t="shared" si="210"/>
        <v>5668.90756302521</v>
      </c>
      <c r="AA459" s="25">
        <v>6746</v>
      </c>
      <c r="AB459" s="52">
        <f t="shared" si="211"/>
        <v>0.98697878566203368</v>
      </c>
      <c r="AC459" s="40" t="str">
        <f t="shared" si="204"/>
        <v>SI</v>
      </c>
      <c r="AD459" s="23">
        <v>135</v>
      </c>
      <c r="AE459" s="26" t="s">
        <v>339</v>
      </c>
      <c r="AF459" s="23" t="s">
        <v>4</v>
      </c>
      <c r="AG459" s="23">
        <v>1</v>
      </c>
      <c r="AH459" s="24">
        <f t="shared" si="212"/>
        <v>5743.6974789915967</v>
      </c>
      <c r="AI459" s="25">
        <v>6835</v>
      </c>
      <c r="AJ459" s="40" t="str">
        <f t="shared" si="205"/>
        <v>SI</v>
      </c>
      <c r="AL459" s="53">
        <f t="shared" si="213"/>
        <v>5402.5210084033615</v>
      </c>
      <c r="AM459" s="54">
        <f t="shared" si="214"/>
        <v>1797.6210084033614</v>
      </c>
      <c r="AO459" s="53">
        <f t="shared" si="215"/>
        <v>4523.5539904402131</v>
      </c>
      <c r="AP459" s="53">
        <f t="shared" si="216"/>
        <v>4523.5539904402131</v>
      </c>
      <c r="AQ459" s="55">
        <f t="shared" si="217"/>
        <v>859.47525818364045</v>
      </c>
      <c r="AR459" s="53">
        <f t="shared" si="218"/>
        <v>5383.0292486238532</v>
      </c>
      <c r="AT459" s="53"/>
      <c r="AU459" s="53"/>
      <c r="AV459" s="53"/>
      <c r="AW459" s="53"/>
    </row>
    <row r="460" spans="2:49" ht="46.5" customHeight="1" thickBot="1" x14ac:dyDescent="0.3">
      <c r="B460" s="82">
        <v>445</v>
      </c>
      <c r="C460" s="83" t="s">
        <v>376</v>
      </c>
      <c r="D460" s="3" t="s">
        <v>4</v>
      </c>
      <c r="E460" s="3">
        <v>1</v>
      </c>
      <c r="F460" s="2" t="s">
        <v>376</v>
      </c>
      <c r="G460" s="3" t="s">
        <v>4</v>
      </c>
      <c r="H460" s="42" t="str">
        <f t="shared" si="219"/>
        <v>SI</v>
      </c>
      <c r="I460" s="4">
        <v>34673.78</v>
      </c>
      <c r="J460" s="4">
        <f t="shared" si="206"/>
        <v>35055.509688073398</v>
      </c>
      <c r="K460" s="4"/>
      <c r="L460" s="4" t="str">
        <f t="shared" si="207"/>
        <v>SI</v>
      </c>
      <c r="N460" s="23">
        <v>136</v>
      </c>
      <c r="O460" s="22" t="s">
        <v>376</v>
      </c>
      <c r="P460" s="23" t="s">
        <v>4</v>
      </c>
      <c r="Q460" s="23">
        <v>1</v>
      </c>
      <c r="R460" s="24">
        <f t="shared" si="208"/>
        <v>50420.168067226892</v>
      </c>
      <c r="S460" s="25">
        <v>60000</v>
      </c>
      <c r="T460" s="52">
        <f t="shared" si="209"/>
        <v>0.94061578980372484</v>
      </c>
      <c r="U460" s="40" t="str">
        <f t="shared" ref="U460:U504" si="220">IF(O460=C460,"SI","NO")</f>
        <v>SI</v>
      </c>
      <c r="V460" s="23">
        <v>136</v>
      </c>
      <c r="W460" s="26" t="s">
        <v>376</v>
      </c>
      <c r="X460" s="23" t="s">
        <v>4</v>
      </c>
      <c r="Y460" s="23">
        <v>1</v>
      </c>
      <c r="Z460" s="24">
        <f t="shared" si="210"/>
        <v>52906.722689075636</v>
      </c>
      <c r="AA460" s="25">
        <v>62959</v>
      </c>
      <c r="AB460" s="52">
        <f t="shared" si="211"/>
        <v>0.98700382517087859</v>
      </c>
      <c r="AC460" s="40" t="str">
        <f t="shared" ref="AC460:AC504" si="221">IF(W460=C460,"SI","NO")</f>
        <v>SI</v>
      </c>
      <c r="AD460" s="23">
        <v>136</v>
      </c>
      <c r="AE460" s="26" t="s">
        <v>376</v>
      </c>
      <c r="AF460" s="23" t="s">
        <v>4</v>
      </c>
      <c r="AG460" s="23">
        <v>1</v>
      </c>
      <c r="AH460" s="24">
        <f t="shared" si="212"/>
        <v>53603.361344537814</v>
      </c>
      <c r="AI460" s="25">
        <v>63788</v>
      </c>
      <c r="AJ460" s="40" t="str">
        <f t="shared" ref="AJ460:AJ504" si="222">IF(AE460=C460,"SI","NO")</f>
        <v>SI</v>
      </c>
      <c r="AL460" s="53">
        <f t="shared" si="213"/>
        <v>50420.168067226892</v>
      </c>
      <c r="AM460" s="54">
        <f t="shared" si="214"/>
        <v>15746.388067226893</v>
      </c>
      <c r="AO460" s="53">
        <f t="shared" si="215"/>
        <v>42737.838877650145</v>
      </c>
      <c r="AP460" s="53">
        <f t="shared" si="216"/>
        <v>42737.838877650145</v>
      </c>
      <c r="AQ460" s="55">
        <f t="shared" si="217"/>
        <v>8120.1893867535273</v>
      </c>
      <c r="AR460" s="53">
        <f t="shared" si="218"/>
        <v>50858.028264403671</v>
      </c>
      <c r="AT460" s="53"/>
      <c r="AU460" s="53"/>
      <c r="AV460" s="53"/>
      <c r="AW460" s="53"/>
    </row>
    <row r="461" spans="2:49" ht="46.5" customHeight="1" thickBot="1" x14ac:dyDescent="0.3">
      <c r="B461" s="49">
        <v>446</v>
      </c>
      <c r="C461" s="83" t="s">
        <v>381</v>
      </c>
      <c r="D461" s="3" t="s">
        <v>4</v>
      </c>
      <c r="E461" s="3">
        <v>1</v>
      </c>
      <c r="F461" s="2" t="s">
        <v>381</v>
      </c>
      <c r="G461" s="3" t="s">
        <v>4</v>
      </c>
      <c r="H461" s="42" t="str">
        <f t="shared" si="219"/>
        <v>SI</v>
      </c>
      <c r="I461" s="4">
        <v>361237.3</v>
      </c>
      <c r="J461" s="4">
        <f t="shared" si="206"/>
        <v>365214.22440366977</v>
      </c>
      <c r="K461" s="4"/>
      <c r="L461" s="4" t="str">
        <f t="shared" si="207"/>
        <v>SI</v>
      </c>
      <c r="N461" s="23">
        <v>149</v>
      </c>
      <c r="O461" s="22" t="s">
        <v>381</v>
      </c>
      <c r="P461" s="23" t="s">
        <v>4</v>
      </c>
      <c r="Q461" s="23">
        <v>1</v>
      </c>
      <c r="R461" s="24">
        <f t="shared" si="208"/>
        <v>453781.51260504202</v>
      </c>
      <c r="S461" s="25">
        <v>540000</v>
      </c>
      <c r="T461" s="52">
        <f t="shared" si="209"/>
        <v>0.94061087450683245</v>
      </c>
      <c r="U461" s="40" t="str">
        <f t="shared" si="220"/>
        <v>SI</v>
      </c>
      <c r="V461" s="23">
        <v>149</v>
      </c>
      <c r="W461" s="26" t="s">
        <v>381</v>
      </c>
      <c r="X461" s="23" t="s">
        <v>4</v>
      </c>
      <c r="Y461" s="23">
        <v>1</v>
      </c>
      <c r="Z461" s="24">
        <f t="shared" si="210"/>
        <v>476161.34453781514</v>
      </c>
      <c r="AA461" s="25">
        <v>566632</v>
      </c>
      <c r="AB461" s="52">
        <f t="shared" si="211"/>
        <v>0.98700040933991762</v>
      </c>
      <c r="AC461" s="40" t="str">
        <f t="shared" si="221"/>
        <v>SI</v>
      </c>
      <c r="AD461" s="23">
        <v>149</v>
      </c>
      <c r="AE461" s="26" t="s">
        <v>381</v>
      </c>
      <c r="AF461" s="23" t="s">
        <v>4</v>
      </c>
      <c r="AG461" s="23">
        <v>1</v>
      </c>
      <c r="AH461" s="24">
        <f t="shared" si="212"/>
        <v>482432.77310924372</v>
      </c>
      <c r="AI461" s="25">
        <v>574095</v>
      </c>
      <c r="AJ461" s="40" t="str">
        <f t="shared" si="222"/>
        <v>SI</v>
      </c>
      <c r="AL461" s="53">
        <f t="shared" si="213"/>
        <v>453781.51260504202</v>
      </c>
      <c r="AM461" s="54">
        <f t="shared" si="214"/>
        <v>92544.212605042034</v>
      </c>
      <c r="AO461" s="53">
        <f t="shared" si="215"/>
        <v>409497.86850435589</v>
      </c>
      <c r="AP461" s="53">
        <f t="shared" si="216"/>
        <v>409497.86850435589</v>
      </c>
      <c r="AQ461" s="55">
        <f t="shared" si="217"/>
        <v>77804.595015827625</v>
      </c>
      <c r="AR461" s="53">
        <f t="shared" si="218"/>
        <v>487302.46352018352</v>
      </c>
      <c r="AT461" s="53"/>
      <c r="AU461" s="53"/>
      <c r="AV461" s="53"/>
      <c r="AW461" s="53"/>
    </row>
    <row r="462" spans="2:49" ht="46.5" customHeight="1" thickBot="1" x14ac:dyDescent="0.3">
      <c r="B462" s="49">
        <v>447</v>
      </c>
      <c r="C462" s="83" t="s">
        <v>382</v>
      </c>
      <c r="D462" s="3" t="s">
        <v>4</v>
      </c>
      <c r="E462" s="3">
        <v>1</v>
      </c>
      <c r="F462" s="2" t="s">
        <v>382</v>
      </c>
      <c r="G462" s="3" t="s">
        <v>4</v>
      </c>
      <c r="H462" s="42" t="str">
        <f t="shared" si="219"/>
        <v>SI</v>
      </c>
      <c r="I462" s="4">
        <v>390252.28</v>
      </c>
      <c r="J462" s="4">
        <f t="shared" si="206"/>
        <v>394548.63537614688</v>
      </c>
      <c r="K462" s="4"/>
      <c r="L462" s="4" t="str">
        <f t="shared" si="207"/>
        <v>SI</v>
      </c>
      <c r="N462" s="23">
        <v>150</v>
      </c>
      <c r="O462" s="22" t="s">
        <v>382</v>
      </c>
      <c r="P462" s="23" t="s">
        <v>4</v>
      </c>
      <c r="Q462" s="23">
        <v>1</v>
      </c>
      <c r="R462" s="24">
        <f t="shared" si="208"/>
        <v>432173.10924369749</v>
      </c>
      <c r="S462" s="25">
        <v>514286</v>
      </c>
      <c r="T462" s="52">
        <f t="shared" si="209"/>
        <v>0.94060992248855979</v>
      </c>
      <c r="U462" s="40" t="str">
        <f t="shared" si="220"/>
        <v>SI</v>
      </c>
      <c r="V462" s="23">
        <v>150</v>
      </c>
      <c r="W462" s="26" t="s">
        <v>382</v>
      </c>
      <c r="X462" s="23" t="s">
        <v>4</v>
      </c>
      <c r="Y462" s="23">
        <v>1</v>
      </c>
      <c r="Z462" s="24">
        <f t="shared" si="210"/>
        <v>453487.39495798323</v>
      </c>
      <c r="AA462" s="25">
        <v>539650</v>
      </c>
      <c r="AB462" s="52">
        <f t="shared" si="211"/>
        <v>0.98699973297144261</v>
      </c>
      <c r="AC462" s="40" t="str">
        <f t="shared" si="221"/>
        <v>SI</v>
      </c>
      <c r="AD462" s="23">
        <v>150</v>
      </c>
      <c r="AE462" s="26" t="s">
        <v>382</v>
      </c>
      <c r="AF462" s="23" t="s">
        <v>4</v>
      </c>
      <c r="AG462" s="23">
        <v>1</v>
      </c>
      <c r="AH462" s="24">
        <f t="shared" si="212"/>
        <v>459460.50420168071</v>
      </c>
      <c r="AI462" s="25">
        <v>546758</v>
      </c>
      <c r="AJ462" s="40" t="str">
        <f t="shared" si="222"/>
        <v>SI</v>
      </c>
      <c r="AL462" s="53">
        <f t="shared" si="213"/>
        <v>432173.10924369749</v>
      </c>
      <c r="AM462" s="54">
        <f t="shared" si="214"/>
        <v>41920.829243697459</v>
      </c>
      <c r="AO462" s="53">
        <f t="shared" si="215"/>
        <v>413360.87230992218</v>
      </c>
      <c r="AP462" s="53">
        <f t="shared" si="216"/>
        <v>413360.87230992218</v>
      </c>
      <c r="AQ462" s="55">
        <f t="shared" si="217"/>
        <v>78538.565738885212</v>
      </c>
      <c r="AR462" s="53">
        <f t="shared" si="218"/>
        <v>491899.43804880738</v>
      </c>
      <c r="AT462" s="53"/>
      <c r="AU462" s="53"/>
      <c r="AV462" s="53"/>
      <c r="AW462" s="53"/>
    </row>
    <row r="463" spans="2:49" ht="46.5" customHeight="1" thickBot="1" x14ac:dyDescent="0.3">
      <c r="B463" s="82">
        <v>448</v>
      </c>
      <c r="C463" s="83" t="s">
        <v>383</v>
      </c>
      <c r="D463" s="3" t="s">
        <v>4</v>
      </c>
      <c r="E463" s="3">
        <v>1</v>
      </c>
      <c r="F463" s="2" t="s">
        <v>384</v>
      </c>
      <c r="G463" s="3" t="s">
        <v>4</v>
      </c>
      <c r="H463" s="42" t="str">
        <f t="shared" si="219"/>
        <v>SI</v>
      </c>
      <c r="I463" s="4">
        <v>240552.58</v>
      </c>
      <c r="J463" s="4">
        <f t="shared" si="206"/>
        <v>243200.86528440367</v>
      </c>
      <c r="K463" s="4" t="s">
        <v>171</v>
      </c>
      <c r="L463" s="4" t="str">
        <f t="shared" si="207"/>
        <v>OJO</v>
      </c>
      <c r="N463" s="23">
        <v>152</v>
      </c>
      <c r="O463" s="22" t="s">
        <v>383</v>
      </c>
      <c r="P463" s="23" t="s">
        <v>4</v>
      </c>
      <c r="Q463" s="23">
        <v>1</v>
      </c>
      <c r="R463" s="24">
        <f t="shared" si="208"/>
        <v>360144.53781512607</v>
      </c>
      <c r="S463" s="25">
        <v>428572</v>
      </c>
      <c r="T463" s="52">
        <f t="shared" si="209"/>
        <v>0.94061203034912022</v>
      </c>
      <c r="U463" s="40" t="str">
        <f t="shared" si="220"/>
        <v>SI</v>
      </c>
      <c r="V463" s="23">
        <v>152</v>
      </c>
      <c r="W463" s="26" t="s">
        <v>383</v>
      </c>
      <c r="X463" s="23" t="s">
        <v>4</v>
      </c>
      <c r="Y463" s="23">
        <v>1</v>
      </c>
      <c r="Z463" s="24">
        <f t="shared" si="210"/>
        <v>377905.8823529412</v>
      </c>
      <c r="AA463" s="25">
        <v>449708</v>
      </c>
      <c r="AB463" s="52">
        <f t="shared" si="211"/>
        <v>0.98700044553597099</v>
      </c>
      <c r="AC463" s="40" t="str">
        <f t="shared" si="221"/>
        <v>SI</v>
      </c>
      <c r="AD463" s="23">
        <v>152</v>
      </c>
      <c r="AE463" s="26" t="s">
        <v>383</v>
      </c>
      <c r="AF463" s="23" t="s">
        <v>4</v>
      </c>
      <c r="AG463" s="23">
        <v>1</v>
      </c>
      <c r="AH463" s="24">
        <f t="shared" si="212"/>
        <v>382883.19327731093</v>
      </c>
      <c r="AI463" s="25">
        <v>455631</v>
      </c>
      <c r="AJ463" s="40" t="str">
        <f t="shared" si="222"/>
        <v>SI</v>
      </c>
      <c r="AL463" s="53">
        <f t="shared" si="213"/>
        <v>360144.53781512607</v>
      </c>
      <c r="AM463" s="54">
        <f t="shared" si="214"/>
        <v>119591.95781512608</v>
      </c>
      <c r="AO463" s="53">
        <f t="shared" si="215"/>
        <v>301672.70154976484</v>
      </c>
      <c r="AP463" s="53">
        <f t="shared" si="216"/>
        <v>301672.70154976484</v>
      </c>
      <c r="AQ463" s="55">
        <f t="shared" si="217"/>
        <v>57317.813294455322</v>
      </c>
      <c r="AR463" s="53">
        <f t="shared" si="218"/>
        <v>358990.51484422013</v>
      </c>
      <c r="AT463" s="53"/>
      <c r="AU463" s="53"/>
      <c r="AV463" s="53"/>
      <c r="AW463" s="53"/>
    </row>
    <row r="464" spans="2:49" ht="46.5" customHeight="1" thickBot="1" x14ac:dyDescent="0.3">
      <c r="B464" s="49">
        <v>449</v>
      </c>
      <c r="C464" s="83" t="s">
        <v>385</v>
      </c>
      <c r="D464" s="3" t="s">
        <v>4</v>
      </c>
      <c r="E464" s="3">
        <v>1</v>
      </c>
      <c r="F464" s="2" t="s">
        <v>385</v>
      </c>
      <c r="G464" s="3" t="s">
        <v>4</v>
      </c>
      <c r="H464" s="42" t="str">
        <f t="shared" si="219"/>
        <v>SI</v>
      </c>
      <c r="I464" s="4">
        <v>338998.78</v>
      </c>
      <c r="J464" s="4">
        <f t="shared" si="206"/>
        <v>342730.87666055054</v>
      </c>
      <c r="K464" s="4"/>
      <c r="L464" s="4" t="str">
        <f t="shared" si="207"/>
        <v>SI</v>
      </c>
      <c r="N464" s="23">
        <v>153</v>
      </c>
      <c r="O464" s="22" t="s">
        <v>385</v>
      </c>
      <c r="P464" s="23" t="s">
        <v>4</v>
      </c>
      <c r="Q464" s="23">
        <v>1</v>
      </c>
      <c r="R464" s="24">
        <f t="shared" si="208"/>
        <v>486194.11764705885</v>
      </c>
      <c r="S464" s="25">
        <v>578571</v>
      </c>
      <c r="T464" s="52">
        <f t="shared" si="209"/>
        <v>0.94061137926942084</v>
      </c>
      <c r="U464" s="40" t="str">
        <f t="shared" si="220"/>
        <v>SI</v>
      </c>
      <c r="V464" s="23">
        <v>153</v>
      </c>
      <c r="W464" s="26" t="s">
        <v>385</v>
      </c>
      <c r="X464" s="23" t="s">
        <v>4</v>
      </c>
      <c r="Y464" s="23">
        <v>1</v>
      </c>
      <c r="Z464" s="24">
        <f t="shared" si="210"/>
        <v>510172.26890756306</v>
      </c>
      <c r="AA464" s="25">
        <v>607105</v>
      </c>
      <c r="AB464" s="52">
        <f t="shared" si="211"/>
        <v>0.98700050885952062</v>
      </c>
      <c r="AC464" s="40" t="str">
        <f t="shared" si="221"/>
        <v>SI</v>
      </c>
      <c r="AD464" s="23">
        <v>153</v>
      </c>
      <c r="AE464" s="26" t="s">
        <v>385</v>
      </c>
      <c r="AF464" s="23" t="s">
        <v>4</v>
      </c>
      <c r="AG464" s="23">
        <v>1</v>
      </c>
      <c r="AH464" s="24">
        <f t="shared" si="212"/>
        <v>516891.59663865546</v>
      </c>
      <c r="AI464" s="25">
        <v>615101</v>
      </c>
      <c r="AJ464" s="40" t="str">
        <f t="shared" si="222"/>
        <v>SI</v>
      </c>
      <c r="AL464" s="53">
        <f t="shared" si="213"/>
        <v>486194.11764705885</v>
      </c>
      <c r="AM464" s="54">
        <f t="shared" si="214"/>
        <v>147195.33764705883</v>
      </c>
      <c r="AO464" s="53">
        <f t="shared" si="215"/>
        <v>414462.4971538047</v>
      </c>
      <c r="AP464" s="53">
        <f t="shared" si="216"/>
        <v>414462.4971538047</v>
      </c>
      <c r="AQ464" s="55">
        <f t="shared" si="217"/>
        <v>78747.87445922289</v>
      </c>
      <c r="AR464" s="53">
        <f t="shared" si="218"/>
        <v>493210.37161302759</v>
      </c>
      <c r="AT464" s="53"/>
      <c r="AU464" s="53"/>
      <c r="AV464" s="53"/>
      <c r="AW464" s="53"/>
    </row>
    <row r="465" spans="2:49" ht="46.5" customHeight="1" thickBot="1" x14ac:dyDescent="0.3">
      <c r="B465" s="49">
        <v>450</v>
      </c>
      <c r="C465" s="83" t="s">
        <v>386</v>
      </c>
      <c r="D465" s="3" t="s">
        <v>4</v>
      </c>
      <c r="E465" s="3">
        <v>1</v>
      </c>
      <c r="F465" s="2" t="s">
        <v>387</v>
      </c>
      <c r="G465" s="3" t="s">
        <v>4</v>
      </c>
      <c r="H465" s="42" t="str">
        <f t="shared" si="219"/>
        <v>SI</v>
      </c>
      <c r="I465" s="4">
        <v>590339.74</v>
      </c>
      <c r="J465" s="4">
        <f t="shared" si="206"/>
        <v>596838.89310091746</v>
      </c>
      <c r="K465" s="4" t="s">
        <v>171</v>
      </c>
      <c r="L465" s="4" t="str">
        <f t="shared" si="207"/>
        <v>OJO</v>
      </c>
      <c r="N465" s="23">
        <v>154</v>
      </c>
      <c r="O465" s="22" t="s">
        <v>386</v>
      </c>
      <c r="P465" s="23" t="s">
        <v>4</v>
      </c>
      <c r="Q465" s="23">
        <v>1</v>
      </c>
      <c r="R465" s="24">
        <f t="shared" si="208"/>
        <v>846338.65546218492</v>
      </c>
      <c r="S465" s="25">
        <v>1007143</v>
      </c>
      <c r="T465" s="52">
        <f t="shared" si="209"/>
        <v>0.94061077785031377</v>
      </c>
      <c r="U465" s="40" t="str">
        <f t="shared" si="220"/>
        <v>SI</v>
      </c>
      <c r="V465" s="23">
        <v>154</v>
      </c>
      <c r="W465" s="26" t="s">
        <v>386</v>
      </c>
      <c r="X465" s="23" t="s">
        <v>4</v>
      </c>
      <c r="Y465" s="23">
        <v>1</v>
      </c>
      <c r="Z465" s="24">
        <f t="shared" si="210"/>
        <v>888078.15126050427</v>
      </c>
      <c r="AA465" s="25">
        <v>1056813</v>
      </c>
      <c r="AB465" s="52">
        <f t="shared" si="211"/>
        <v>0.98699956011442624</v>
      </c>
      <c r="AC465" s="40" t="str">
        <f t="shared" si="221"/>
        <v>SI</v>
      </c>
      <c r="AD465" s="23">
        <v>154</v>
      </c>
      <c r="AE465" s="26" t="s">
        <v>386</v>
      </c>
      <c r="AF465" s="23" t="s">
        <v>4</v>
      </c>
      <c r="AG465" s="23">
        <v>1</v>
      </c>
      <c r="AH465" s="24">
        <f t="shared" si="212"/>
        <v>899775.63025210088</v>
      </c>
      <c r="AI465" s="25">
        <v>1070733</v>
      </c>
      <c r="AJ465" s="40" t="str">
        <f t="shared" si="222"/>
        <v>SI</v>
      </c>
      <c r="AL465" s="53">
        <f t="shared" si="213"/>
        <v>846338.65546218492</v>
      </c>
      <c r="AM465" s="54">
        <f t="shared" si="214"/>
        <v>255998.91546218493</v>
      </c>
      <c r="AO465" s="53">
        <f t="shared" si="215"/>
        <v>721588.77428155113</v>
      </c>
      <c r="AP465" s="53">
        <f t="shared" si="216"/>
        <v>721588.77428155113</v>
      </c>
      <c r="AQ465" s="55">
        <f t="shared" si="217"/>
        <v>137101.86711349472</v>
      </c>
      <c r="AR465" s="53">
        <f t="shared" si="218"/>
        <v>858690.64139504591</v>
      </c>
      <c r="AT465" s="53"/>
      <c r="AU465" s="53"/>
      <c r="AV465" s="53"/>
      <c r="AW465" s="53"/>
    </row>
    <row r="466" spans="2:49" ht="46.5" customHeight="1" thickBot="1" x14ac:dyDescent="0.3">
      <c r="B466" s="82">
        <v>451</v>
      </c>
      <c r="C466" s="83" t="s">
        <v>388</v>
      </c>
      <c r="D466" s="3" t="s">
        <v>4</v>
      </c>
      <c r="E466" s="3">
        <v>1</v>
      </c>
      <c r="F466" s="2" t="s">
        <v>389</v>
      </c>
      <c r="G466" s="3" t="s">
        <v>4</v>
      </c>
      <c r="H466" s="42" t="str">
        <f t="shared" si="219"/>
        <v>SI</v>
      </c>
      <c r="I466" s="4">
        <v>558870.42000000004</v>
      </c>
      <c r="J466" s="4">
        <f t="shared" si="206"/>
        <v>565023.12187155976</v>
      </c>
      <c r="K466" s="4" t="s">
        <v>171</v>
      </c>
      <c r="L466" s="4" t="str">
        <f t="shared" si="207"/>
        <v>OJO</v>
      </c>
      <c r="N466" s="23">
        <v>155</v>
      </c>
      <c r="O466" s="22" t="s">
        <v>388</v>
      </c>
      <c r="P466" s="23" t="s">
        <v>4</v>
      </c>
      <c r="Q466" s="23">
        <v>1</v>
      </c>
      <c r="R466" s="24">
        <f t="shared" si="208"/>
        <v>648859.66386554623</v>
      </c>
      <c r="S466" s="25">
        <v>772143</v>
      </c>
      <c r="T466" s="52">
        <f t="shared" si="209"/>
        <v>0.94061001637235409</v>
      </c>
      <c r="U466" s="40" t="str">
        <f t="shared" si="220"/>
        <v>SI</v>
      </c>
      <c r="V466" s="23">
        <v>155</v>
      </c>
      <c r="W466" s="26" t="s">
        <v>388</v>
      </c>
      <c r="X466" s="23" t="s">
        <v>4</v>
      </c>
      <c r="Y466" s="23">
        <v>1</v>
      </c>
      <c r="Z466" s="24">
        <f t="shared" si="210"/>
        <v>680860.50420168065</v>
      </c>
      <c r="AA466" s="25">
        <v>810224</v>
      </c>
      <c r="AB466" s="52">
        <f t="shared" si="211"/>
        <v>0.9869995712002495</v>
      </c>
      <c r="AC466" s="40" t="str">
        <f t="shared" si="221"/>
        <v>SI</v>
      </c>
      <c r="AD466" s="23">
        <v>155</v>
      </c>
      <c r="AE466" s="26" t="s">
        <v>388</v>
      </c>
      <c r="AF466" s="23" t="s">
        <v>4</v>
      </c>
      <c r="AG466" s="23">
        <v>1</v>
      </c>
      <c r="AH466" s="24">
        <f t="shared" si="212"/>
        <v>689828.57142857148</v>
      </c>
      <c r="AI466" s="25">
        <v>820896</v>
      </c>
      <c r="AJ466" s="40" t="str">
        <f t="shared" si="222"/>
        <v>SI</v>
      </c>
      <c r="AL466" s="53">
        <f t="shared" si="213"/>
        <v>648859.66386554623</v>
      </c>
      <c r="AM466" s="54">
        <f t="shared" si="214"/>
        <v>89989.243865546188</v>
      </c>
      <c r="AO466" s="53">
        <f t="shared" si="215"/>
        <v>606941.39286855306</v>
      </c>
      <c r="AP466" s="53">
        <f t="shared" si="216"/>
        <v>606941.39286855306</v>
      </c>
      <c r="AQ466" s="55">
        <f t="shared" si="217"/>
        <v>115318.86464502508</v>
      </c>
      <c r="AR466" s="53">
        <f t="shared" si="218"/>
        <v>722260.25751357817</v>
      </c>
      <c r="AT466" s="53"/>
      <c r="AU466" s="53"/>
      <c r="AV466" s="53"/>
      <c r="AW466" s="53"/>
    </row>
    <row r="467" spans="2:49" ht="46.5" customHeight="1" thickBot="1" x14ac:dyDescent="0.3">
      <c r="B467" s="49">
        <v>452</v>
      </c>
      <c r="C467" s="83" t="s">
        <v>390</v>
      </c>
      <c r="D467" s="3" t="s">
        <v>4</v>
      </c>
      <c r="E467" s="3">
        <v>1</v>
      </c>
      <c r="F467" s="2" t="s">
        <v>390</v>
      </c>
      <c r="G467" s="3" t="s">
        <v>4</v>
      </c>
      <c r="H467" s="42" t="str">
        <f t="shared" si="219"/>
        <v>SI</v>
      </c>
      <c r="I467" s="4">
        <v>579649.12</v>
      </c>
      <c r="J467" s="4">
        <f t="shared" si="206"/>
        <v>586030.57820183493</v>
      </c>
      <c r="K467" s="4"/>
      <c r="L467" s="4" t="str">
        <f t="shared" si="207"/>
        <v>SI</v>
      </c>
      <c r="N467" s="23">
        <v>156</v>
      </c>
      <c r="O467" s="22" t="s">
        <v>390</v>
      </c>
      <c r="P467" s="23" t="s">
        <v>4</v>
      </c>
      <c r="Q467" s="23">
        <v>1</v>
      </c>
      <c r="R467" s="24">
        <f t="shared" si="208"/>
        <v>673469.74789915967</v>
      </c>
      <c r="S467" s="25">
        <v>801429</v>
      </c>
      <c r="T467" s="52">
        <f t="shared" si="209"/>
        <v>0.94061124608288438</v>
      </c>
      <c r="U467" s="40" t="str">
        <f t="shared" si="220"/>
        <v>SI</v>
      </c>
      <c r="V467" s="23">
        <v>156</v>
      </c>
      <c r="W467" s="26" t="s">
        <v>390</v>
      </c>
      <c r="X467" s="23" t="s">
        <v>4</v>
      </c>
      <c r="Y467" s="23">
        <v>1</v>
      </c>
      <c r="Z467" s="24">
        <f t="shared" si="210"/>
        <v>706684.03361344535</v>
      </c>
      <c r="AA467" s="25">
        <v>840954</v>
      </c>
      <c r="AB467" s="52">
        <f t="shared" si="211"/>
        <v>0.9870004577303616</v>
      </c>
      <c r="AC467" s="40" t="str">
        <f t="shared" si="221"/>
        <v>SI</v>
      </c>
      <c r="AD467" s="23">
        <v>156</v>
      </c>
      <c r="AE467" s="26" t="s">
        <v>390</v>
      </c>
      <c r="AF467" s="23" t="s">
        <v>4</v>
      </c>
      <c r="AG467" s="23">
        <v>1</v>
      </c>
      <c r="AH467" s="24">
        <f t="shared" si="212"/>
        <v>715991.59663865552</v>
      </c>
      <c r="AI467" s="25">
        <v>852030</v>
      </c>
      <c r="AJ467" s="40" t="str">
        <f t="shared" si="222"/>
        <v>SI</v>
      </c>
      <c r="AL467" s="53">
        <f t="shared" si="213"/>
        <v>673469.74789915967</v>
      </c>
      <c r="AM467" s="54">
        <f t="shared" si="214"/>
        <v>93820.627899159677</v>
      </c>
      <c r="AO467" s="53">
        <f t="shared" si="215"/>
        <v>629750.1630504973</v>
      </c>
      <c r="AP467" s="53">
        <f t="shared" si="216"/>
        <v>629750.1630504973</v>
      </c>
      <c r="AQ467" s="55">
        <f t="shared" si="217"/>
        <v>119652.53097959449</v>
      </c>
      <c r="AR467" s="53">
        <f t="shared" si="218"/>
        <v>749402.69403009175</v>
      </c>
      <c r="AT467" s="53"/>
      <c r="AU467" s="53"/>
      <c r="AV467" s="53"/>
      <c r="AW467" s="53"/>
    </row>
    <row r="468" spans="2:49" ht="46.5" customHeight="1" thickBot="1" x14ac:dyDescent="0.3">
      <c r="B468" s="49">
        <v>453</v>
      </c>
      <c r="C468" s="83" t="s">
        <v>391</v>
      </c>
      <c r="D468" s="3" t="s">
        <v>4</v>
      </c>
      <c r="E468" s="3">
        <v>1</v>
      </c>
      <c r="F468" s="2" t="s">
        <v>392</v>
      </c>
      <c r="G468" s="3" t="s">
        <v>4</v>
      </c>
      <c r="H468" s="42" t="str">
        <f t="shared" si="219"/>
        <v>SI</v>
      </c>
      <c r="I468" s="4">
        <v>492138.88</v>
      </c>
      <c r="J468" s="4">
        <f t="shared" si="206"/>
        <v>497556.92271559639</v>
      </c>
      <c r="K468" s="4" t="s">
        <v>171</v>
      </c>
      <c r="L468" s="4" t="str">
        <f t="shared" si="207"/>
        <v>OJO</v>
      </c>
      <c r="N468" s="23">
        <v>157</v>
      </c>
      <c r="O468" s="22" t="s">
        <v>391</v>
      </c>
      <c r="P468" s="23" t="s">
        <v>4</v>
      </c>
      <c r="Q468" s="23">
        <v>1</v>
      </c>
      <c r="R468" s="24">
        <f t="shared" si="208"/>
        <v>576230.25210084033</v>
      </c>
      <c r="S468" s="25">
        <v>685714</v>
      </c>
      <c r="T468" s="52">
        <f t="shared" si="209"/>
        <v>0.9406111584356297</v>
      </c>
      <c r="U468" s="40" t="str">
        <f t="shared" si="220"/>
        <v>SI</v>
      </c>
      <c r="V468" s="23">
        <v>157</v>
      </c>
      <c r="W468" s="26" t="s">
        <v>391</v>
      </c>
      <c r="X468" s="23" t="s">
        <v>4</v>
      </c>
      <c r="Y468" s="23">
        <v>1</v>
      </c>
      <c r="Z468" s="24">
        <f t="shared" si="210"/>
        <v>604648.73949579836</v>
      </c>
      <c r="AA468" s="25">
        <v>719532</v>
      </c>
      <c r="AB468" s="52">
        <f t="shared" si="211"/>
        <v>0.9870001604918458</v>
      </c>
      <c r="AC468" s="40" t="str">
        <f t="shared" si="221"/>
        <v>SI</v>
      </c>
      <c r="AD468" s="23">
        <v>157</v>
      </c>
      <c r="AE468" s="26" t="s">
        <v>391</v>
      </c>
      <c r="AF468" s="23" t="s">
        <v>4</v>
      </c>
      <c r="AG468" s="23">
        <v>1</v>
      </c>
      <c r="AH468" s="24">
        <f t="shared" si="212"/>
        <v>612612.60504201683</v>
      </c>
      <c r="AI468" s="25">
        <v>729009</v>
      </c>
      <c r="AJ468" s="40" t="str">
        <f t="shared" si="222"/>
        <v>SI</v>
      </c>
      <c r="AL468" s="53">
        <f t="shared" si="213"/>
        <v>576230.25210084033</v>
      </c>
      <c r="AM468" s="54">
        <f t="shared" si="214"/>
        <v>84091.372100840323</v>
      </c>
      <c r="AO468" s="53">
        <f t="shared" si="215"/>
        <v>536893.5874082183</v>
      </c>
      <c r="AP468" s="53">
        <f t="shared" si="216"/>
        <v>536893.5874082183</v>
      </c>
      <c r="AQ468" s="55">
        <f t="shared" si="217"/>
        <v>102009.78160756148</v>
      </c>
      <c r="AR468" s="53">
        <f t="shared" si="218"/>
        <v>638903.36901577981</v>
      </c>
      <c r="AT468" s="53"/>
      <c r="AU468" s="53"/>
      <c r="AV468" s="53"/>
      <c r="AW468" s="53"/>
    </row>
    <row r="469" spans="2:49" ht="46.5" customHeight="1" thickBot="1" x14ac:dyDescent="0.3">
      <c r="B469" s="82">
        <v>454</v>
      </c>
      <c r="C469" s="83" t="s">
        <v>393</v>
      </c>
      <c r="D469" s="3" t="s">
        <v>4</v>
      </c>
      <c r="E469" s="3">
        <v>1</v>
      </c>
      <c r="F469" s="2" t="s">
        <v>393</v>
      </c>
      <c r="G469" s="3" t="s">
        <v>4</v>
      </c>
      <c r="H469" s="42" t="str">
        <f t="shared" si="219"/>
        <v>SI</v>
      </c>
      <c r="I469" s="4">
        <v>381757.5</v>
      </c>
      <c r="J469" s="4">
        <f t="shared" si="206"/>
        <v>385960.33486238535</v>
      </c>
      <c r="K469" s="4"/>
      <c r="L469" s="4" t="str">
        <f t="shared" si="207"/>
        <v>SI</v>
      </c>
      <c r="N469" s="23">
        <v>158</v>
      </c>
      <c r="O469" s="22" t="s">
        <v>393</v>
      </c>
      <c r="P469" s="23" t="s">
        <v>4</v>
      </c>
      <c r="Q469" s="23">
        <v>1</v>
      </c>
      <c r="R469" s="24">
        <f t="shared" si="208"/>
        <v>444177.31092436978</v>
      </c>
      <c r="S469" s="25">
        <v>528571</v>
      </c>
      <c r="T469" s="52">
        <f t="shared" si="209"/>
        <v>0.94061152000911119</v>
      </c>
      <c r="U469" s="40" t="str">
        <f t="shared" si="220"/>
        <v>SI</v>
      </c>
      <c r="V469" s="23">
        <v>158</v>
      </c>
      <c r="W469" s="26" t="s">
        <v>393</v>
      </c>
      <c r="X469" s="23" t="s">
        <v>4</v>
      </c>
      <c r="Y469" s="23">
        <v>1</v>
      </c>
      <c r="Z469" s="24">
        <f t="shared" si="210"/>
        <v>466083.19327731093</v>
      </c>
      <c r="AA469" s="25">
        <v>554639</v>
      </c>
      <c r="AB469" s="52">
        <f t="shared" si="211"/>
        <v>0.98700048403399632</v>
      </c>
      <c r="AC469" s="40" t="str">
        <f t="shared" si="221"/>
        <v>SI</v>
      </c>
      <c r="AD469" s="23">
        <v>158</v>
      </c>
      <c r="AE469" s="26" t="s">
        <v>393</v>
      </c>
      <c r="AF469" s="23" t="s">
        <v>4</v>
      </c>
      <c r="AG469" s="23">
        <v>1</v>
      </c>
      <c r="AH469" s="24">
        <f t="shared" si="212"/>
        <v>472221.84873949579</v>
      </c>
      <c r="AI469" s="25">
        <v>561944</v>
      </c>
      <c r="AJ469" s="40" t="str">
        <f t="shared" si="222"/>
        <v>SI</v>
      </c>
      <c r="AL469" s="53">
        <f t="shared" si="213"/>
        <v>444177.31092436978</v>
      </c>
      <c r="AM469" s="54">
        <f t="shared" si="214"/>
        <v>62419.810924369784</v>
      </c>
      <c r="AO469" s="53">
        <f t="shared" si="215"/>
        <v>415068.82289337757</v>
      </c>
      <c r="AP469" s="53">
        <f t="shared" si="216"/>
        <v>415068.82289337757</v>
      </c>
      <c r="AQ469" s="55">
        <f t="shared" si="217"/>
        <v>78863.076349741736</v>
      </c>
      <c r="AR469" s="53">
        <f t="shared" si="218"/>
        <v>493931.89924311929</v>
      </c>
      <c r="AT469" s="53"/>
      <c r="AU469" s="53"/>
      <c r="AV469" s="53"/>
      <c r="AW469" s="53"/>
    </row>
    <row r="470" spans="2:49" ht="46.5" customHeight="1" thickBot="1" x14ac:dyDescent="0.3">
      <c r="B470" s="49">
        <v>455</v>
      </c>
      <c r="C470" s="83" t="s">
        <v>394</v>
      </c>
      <c r="D470" s="3" t="s">
        <v>4</v>
      </c>
      <c r="E470" s="3">
        <v>1</v>
      </c>
      <c r="F470" s="2" t="s">
        <v>394</v>
      </c>
      <c r="G470" s="3" t="s">
        <v>4</v>
      </c>
      <c r="H470" s="42" t="str">
        <f t="shared" si="219"/>
        <v>SI</v>
      </c>
      <c r="I470" s="4">
        <v>571455.14</v>
      </c>
      <c r="J470" s="4">
        <f t="shared" si="206"/>
        <v>577746.38924770651</v>
      </c>
      <c r="K470" s="4"/>
      <c r="L470" s="4" t="str">
        <f t="shared" si="207"/>
        <v>SI</v>
      </c>
      <c r="N470" s="23">
        <v>159</v>
      </c>
      <c r="O470" s="22" t="s">
        <v>394</v>
      </c>
      <c r="P470" s="23" t="s">
        <v>4</v>
      </c>
      <c r="Q470" s="23">
        <v>1</v>
      </c>
      <c r="R470" s="24">
        <f t="shared" si="208"/>
        <v>828331.09243697487</v>
      </c>
      <c r="S470" s="25">
        <v>985714</v>
      </c>
      <c r="T470" s="52">
        <f t="shared" si="209"/>
        <v>0.9406116704041223</v>
      </c>
      <c r="U470" s="40" t="str">
        <f t="shared" si="220"/>
        <v>SI</v>
      </c>
      <c r="V470" s="23">
        <v>159</v>
      </c>
      <c r="W470" s="26" t="s">
        <v>394</v>
      </c>
      <c r="X470" s="23" t="s">
        <v>4</v>
      </c>
      <c r="Y470" s="23">
        <v>1</v>
      </c>
      <c r="Z470" s="24">
        <f t="shared" si="210"/>
        <v>869182.3529411765</v>
      </c>
      <c r="AA470" s="25">
        <v>1034327</v>
      </c>
      <c r="AB470" s="52">
        <f t="shared" si="211"/>
        <v>0.9870003339854001</v>
      </c>
      <c r="AC470" s="40" t="str">
        <f t="shared" si="221"/>
        <v>SI</v>
      </c>
      <c r="AD470" s="23">
        <v>159</v>
      </c>
      <c r="AE470" s="26" t="s">
        <v>394</v>
      </c>
      <c r="AF470" s="23" t="s">
        <v>4</v>
      </c>
      <c r="AG470" s="23">
        <v>1</v>
      </c>
      <c r="AH470" s="24">
        <f t="shared" si="212"/>
        <v>880630.25210084033</v>
      </c>
      <c r="AI470" s="25">
        <v>1047950</v>
      </c>
      <c r="AJ470" s="40" t="str">
        <f t="shared" si="222"/>
        <v>SI</v>
      </c>
      <c r="AL470" s="53">
        <f t="shared" si="213"/>
        <v>828331.09243697487</v>
      </c>
      <c r="AM470" s="54">
        <f t="shared" si="214"/>
        <v>256875.95243697485</v>
      </c>
      <c r="AO470" s="53">
        <f t="shared" si="215"/>
        <v>703038.74084234075</v>
      </c>
      <c r="AP470" s="53">
        <f t="shared" si="216"/>
        <v>703038.74084234075</v>
      </c>
      <c r="AQ470" s="55">
        <f t="shared" si="217"/>
        <v>133577.36076004474</v>
      </c>
      <c r="AR470" s="53">
        <f t="shared" si="218"/>
        <v>836616.10160238552</v>
      </c>
      <c r="AT470" s="53"/>
      <c r="AU470" s="53"/>
      <c r="AV470" s="53"/>
      <c r="AW470" s="53"/>
    </row>
    <row r="471" spans="2:49" ht="46.5" customHeight="1" thickBot="1" x14ac:dyDescent="0.3">
      <c r="B471" s="49">
        <v>456</v>
      </c>
      <c r="C471" s="83" t="s">
        <v>395</v>
      </c>
      <c r="D471" s="3" t="s">
        <v>4</v>
      </c>
      <c r="E471" s="3">
        <v>1</v>
      </c>
      <c r="F471" s="2" t="s">
        <v>396</v>
      </c>
      <c r="G471" s="3" t="s">
        <v>4</v>
      </c>
      <c r="H471" s="42" t="str">
        <f t="shared" si="219"/>
        <v>SI</v>
      </c>
      <c r="I471" s="4">
        <v>586926.6</v>
      </c>
      <c r="J471" s="4">
        <f t="shared" si="206"/>
        <v>593388.17724770645</v>
      </c>
      <c r="K471" s="4" t="s">
        <v>171</v>
      </c>
      <c r="L471" s="4" t="str">
        <f t="shared" si="207"/>
        <v>OJO</v>
      </c>
      <c r="N471" s="23">
        <v>160</v>
      </c>
      <c r="O471" s="22" t="s">
        <v>395</v>
      </c>
      <c r="P471" s="23" t="s">
        <v>4</v>
      </c>
      <c r="Q471" s="23">
        <v>1</v>
      </c>
      <c r="R471" s="24">
        <f t="shared" si="208"/>
        <v>840336.13445378153</v>
      </c>
      <c r="S471" s="25">
        <v>1000000</v>
      </c>
      <c r="T471" s="52">
        <f t="shared" si="209"/>
        <v>0.94061077620141864</v>
      </c>
      <c r="U471" s="40" t="str">
        <f t="shared" si="220"/>
        <v>SI</v>
      </c>
      <c r="V471" s="23">
        <v>160</v>
      </c>
      <c r="W471" s="26" t="s">
        <v>395</v>
      </c>
      <c r="X471" s="23" t="s">
        <v>4</v>
      </c>
      <c r="Y471" s="23">
        <v>1</v>
      </c>
      <c r="Z471" s="24">
        <f t="shared" si="210"/>
        <v>881779.83193277312</v>
      </c>
      <c r="AA471" s="25">
        <v>1049318</v>
      </c>
      <c r="AB471" s="52">
        <f t="shared" si="211"/>
        <v>0.98699981846212015</v>
      </c>
      <c r="AC471" s="40" t="str">
        <f t="shared" si="221"/>
        <v>SI</v>
      </c>
      <c r="AD471" s="23">
        <v>160</v>
      </c>
      <c r="AE471" s="26" t="s">
        <v>395</v>
      </c>
      <c r="AF471" s="23" t="s">
        <v>4</v>
      </c>
      <c r="AG471" s="23">
        <v>1</v>
      </c>
      <c r="AH471" s="24">
        <f t="shared" si="212"/>
        <v>893394.11764705891</v>
      </c>
      <c r="AI471" s="25">
        <v>1063139</v>
      </c>
      <c r="AJ471" s="40" t="str">
        <f t="shared" si="222"/>
        <v>SI</v>
      </c>
      <c r="AL471" s="53">
        <f t="shared" si="213"/>
        <v>840336.13445378153</v>
      </c>
      <c r="AM471" s="54">
        <f t="shared" si="214"/>
        <v>253409.53445378155</v>
      </c>
      <c r="AO471" s="53">
        <f t="shared" si="215"/>
        <v>716862.15585074399</v>
      </c>
      <c r="AP471" s="53">
        <f t="shared" si="216"/>
        <v>716862.15585074399</v>
      </c>
      <c r="AQ471" s="55">
        <f t="shared" si="217"/>
        <v>136203.80961164137</v>
      </c>
      <c r="AR471" s="53">
        <f t="shared" si="218"/>
        <v>853065.96546238533</v>
      </c>
      <c r="AT471" s="53"/>
      <c r="AU471" s="53"/>
      <c r="AV471" s="53"/>
      <c r="AW471" s="53"/>
    </row>
    <row r="472" spans="2:49" ht="46.5" customHeight="1" thickBot="1" x14ac:dyDescent="0.3">
      <c r="B472" s="82">
        <v>457</v>
      </c>
      <c r="C472" s="83" t="s">
        <v>397</v>
      </c>
      <c r="D472" s="3" t="s">
        <v>4</v>
      </c>
      <c r="E472" s="3">
        <v>1</v>
      </c>
      <c r="F472" s="2" t="s">
        <v>397</v>
      </c>
      <c r="G472" s="3" t="s">
        <v>4</v>
      </c>
      <c r="H472" s="42" t="str">
        <f t="shared" si="219"/>
        <v>SI</v>
      </c>
      <c r="I472" s="4">
        <v>676887.42</v>
      </c>
      <c r="J472" s="4">
        <f t="shared" si="206"/>
        <v>684339.39159633045</v>
      </c>
      <c r="K472" s="4"/>
      <c r="L472" s="4" t="str">
        <f t="shared" si="207"/>
        <v>SI</v>
      </c>
      <c r="N472" s="23">
        <v>161</v>
      </c>
      <c r="O472" s="22" t="s">
        <v>397</v>
      </c>
      <c r="P472" s="23" t="s">
        <v>4</v>
      </c>
      <c r="Q472" s="23">
        <v>1</v>
      </c>
      <c r="R472" s="24">
        <f t="shared" si="208"/>
        <v>684273.94957983191</v>
      </c>
      <c r="S472" s="25">
        <v>814286</v>
      </c>
      <c r="T472" s="52">
        <f t="shared" si="209"/>
        <v>0.94061099758692113</v>
      </c>
      <c r="U472" s="40" t="str">
        <f t="shared" si="220"/>
        <v>SI</v>
      </c>
      <c r="V472" s="23">
        <v>161</v>
      </c>
      <c r="W472" s="26" t="s">
        <v>397</v>
      </c>
      <c r="X472" s="23" t="s">
        <v>4</v>
      </c>
      <c r="Y472" s="23">
        <v>1</v>
      </c>
      <c r="Z472" s="24">
        <f t="shared" si="210"/>
        <v>718021.00840336143</v>
      </c>
      <c r="AA472" s="25">
        <v>854445</v>
      </c>
      <c r="AB472" s="52">
        <f t="shared" si="211"/>
        <v>0.98700010049682396</v>
      </c>
      <c r="AC472" s="40" t="str">
        <f t="shared" si="221"/>
        <v>SI</v>
      </c>
      <c r="AD472" s="23">
        <v>161</v>
      </c>
      <c r="AE472" s="26" t="s">
        <v>397</v>
      </c>
      <c r="AF472" s="23" t="s">
        <v>4</v>
      </c>
      <c r="AG472" s="23">
        <v>1</v>
      </c>
      <c r="AH472" s="24">
        <f t="shared" si="212"/>
        <v>727478.15126050427</v>
      </c>
      <c r="AI472" s="25">
        <v>865699</v>
      </c>
      <c r="AJ472" s="40" t="str">
        <f t="shared" si="222"/>
        <v>SI</v>
      </c>
      <c r="AL472" s="53">
        <f t="shared" si="213"/>
        <v>684273.94957983191</v>
      </c>
      <c r="AM472" s="54">
        <f t="shared" si="214"/>
        <v>7386.5295798318693</v>
      </c>
      <c r="AO472" s="53">
        <f t="shared" si="215"/>
        <v>684306.67058808124</v>
      </c>
      <c r="AP472" s="53">
        <f t="shared" si="216"/>
        <v>684306.67058808124</v>
      </c>
      <c r="AQ472" s="55">
        <f t="shared" si="217"/>
        <v>130018.26741173543</v>
      </c>
      <c r="AR472" s="53">
        <f t="shared" si="218"/>
        <v>814324.93799981661</v>
      </c>
      <c r="AT472" s="53"/>
      <c r="AU472" s="53"/>
      <c r="AV472" s="53"/>
      <c r="AW472" s="53"/>
    </row>
    <row r="473" spans="2:49" ht="46.5" customHeight="1" thickBot="1" x14ac:dyDescent="0.3">
      <c r="B473" s="49">
        <v>458</v>
      </c>
      <c r="C473" s="83" t="s">
        <v>398</v>
      </c>
      <c r="D473" s="3" t="s">
        <v>4</v>
      </c>
      <c r="E473" s="3">
        <v>1</v>
      </c>
      <c r="F473" s="2" t="s">
        <v>399</v>
      </c>
      <c r="G473" s="3" t="s">
        <v>4</v>
      </c>
      <c r="H473" s="42" t="str">
        <f t="shared" si="219"/>
        <v>SI</v>
      </c>
      <c r="I473" s="4">
        <v>606613.96</v>
      </c>
      <c r="J473" s="4">
        <f t="shared" si="206"/>
        <v>613292.27882568806</v>
      </c>
      <c r="K473" s="4" t="s">
        <v>171</v>
      </c>
      <c r="L473" s="4" t="str">
        <f t="shared" si="207"/>
        <v>OJO</v>
      </c>
      <c r="N473" s="23">
        <v>163</v>
      </c>
      <c r="O473" s="22" t="s">
        <v>398</v>
      </c>
      <c r="P473" s="23" t="s">
        <v>4</v>
      </c>
      <c r="Q473" s="23">
        <v>1</v>
      </c>
      <c r="R473" s="24">
        <f t="shared" si="208"/>
        <v>708283.19327731093</v>
      </c>
      <c r="S473" s="25">
        <v>842857</v>
      </c>
      <c r="T473" s="52">
        <f t="shared" si="209"/>
        <v>0.9406109316864455</v>
      </c>
      <c r="U473" s="40" t="str">
        <f t="shared" si="220"/>
        <v>SI</v>
      </c>
      <c r="V473" s="23">
        <v>163</v>
      </c>
      <c r="W473" s="26" t="s">
        <v>398</v>
      </c>
      <c r="X473" s="23" t="s">
        <v>4</v>
      </c>
      <c r="Y473" s="23">
        <v>1</v>
      </c>
      <c r="Z473" s="24">
        <f t="shared" si="210"/>
        <v>743214.2857142858</v>
      </c>
      <c r="AA473" s="25">
        <v>884425</v>
      </c>
      <c r="AB473" s="52">
        <f t="shared" si="211"/>
        <v>0.98699995759278814</v>
      </c>
      <c r="AC473" s="40" t="str">
        <f t="shared" si="221"/>
        <v>SI</v>
      </c>
      <c r="AD473" s="23">
        <v>163</v>
      </c>
      <c r="AE473" s="26" t="s">
        <v>398</v>
      </c>
      <c r="AF473" s="23" t="s">
        <v>4</v>
      </c>
      <c r="AG473" s="23">
        <v>1</v>
      </c>
      <c r="AH473" s="24">
        <f t="shared" si="212"/>
        <v>753003.36134453781</v>
      </c>
      <c r="AI473" s="25">
        <v>896074</v>
      </c>
      <c r="AJ473" s="40" t="str">
        <f t="shared" si="222"/>
        <v>SI</v>
      </c>
      <c r="AL473" s="53">
        <f t="shared" si="213"/>
        <v>708283.19327731093</v>
      </c>
      <c r="AM473" s="54">
        <f t="shared" si="214"/>
        <v>101669.23327731097</v>
      </c>
      <c r="AO473" s="53">
        <f t="shared" si="215"/>
        <v>660787.73605149949</v>
      </c>
      <c r="AP473" s="53">
        <f t="shared" si="216"/>
        <v>660787.73605149949</v>
      </c>
      <c r="AQ473" s="55">
        <f t="shared" si="217"/>
        <v>125549.6698497849</v>
      </c>
      <c r="AR473" s="53">
        <f t="shared" si="218"/>
        <v>786337.40590128442</v>
      </c>
      <c r="AT473" s="53"/>
      <c r="AU473" s="53"/>
      <c r="AV473" s="53"/>
      <c r="AW473" s="53"/>
    </row>
    <row r="474" spans="2:49" ht="46.5" customHeight="1" thickBot="1" x14ac:dyDescent="0.3">
      <c r="B474" s="49">
        <v>459</v>
      </c>
      <c r="C474" s="83" t="s">
        <v>400</v>
      </c>
      <c r="D474" s="3" t="s">
        <v>4</v>
      </c>
      <c r="E474" s="3">
        <v>1</v>
      </c>
      <c r="F474" s="2" t="s">
        <v>400</v>
      </c>
      <c r="G474" s="3" t="s">
        <v>4</v>
      </c>
      <c r="H474" s="42" t="str">
        <f t="shared" si="219"/>
        <v>SI</v>
      </c>
      <c r="I474" s="4">
        <v>229615.68</v>
      </c>
      <c r="J474" s="4">
        <f t="shared" si="206"/>
        <v>232143.55904587157</v>
      </c>
      <c r="K474" s="4"/>
      <c r="L474" s="4" t="str">
        <f t="shared" si="207"/>
        <v>SI</v>
      </c>
      <c r="N474" s="23">
        <v>164</v>
      </c>
      <c r="O474" s="22" t="s">
        <v>400</v>
      </c>
      <c r="P474" s="23" t="s">
        <v>4</v>
      </c>
      <c r="Q474" s="23">
        <v>1</v>
      </c>
      <c r="R474" s="24">
        <f t="shared" si="208"/>
        <v>198078.99159663866</v>
      </c>
      <c r="S474" s="25">
        <v>235714</v>
      </c>
      <c r="T474" s="52">
        <f t="shared" si="209"/>
        <v>0.94060982374090674</v>
      </c>
      <c r="U474" s="40" t="str">
        <f t="shared" si="220"/>
        <v>SI</v>
      </c>
      <c r="V474" s="23">
        <v>164</v>
      </c>
      <c r="W474" s="26" t="s">
        <v>400</v>
      </c>
      <c r="X474" s="23" t="s">
        <v>4</v>
      </c>
      <c r="Y474" s="23">
        <v>1</v>
      </c>
      <c r="Z474" s="24">
        <f t="shared" si="210"/>
        <v>207847.89915966388</v>
      </c>
      <c r="AA474" s="25">
        <v>247339</v>
      </c>
      <c r="AB474" s="52">
        <f t="shared" si="211"/>
        <v>0.98699904627748936</v>
      </c>
      <c r="AC474" s="40" t="str">
        <f t="shared" si="221"/>
        <v>SI</v>
      </c>
      <c r="AD474" s="23">
        <v>164</v>
      </c>
      <c r="AE474" s="26" t="s">
        <v>400</v>
      </c>
      <c r="AF474" s="23" t="s">
        <v>4</v>
      </c>
      <c r="AG474" s="23">
        <v>1</v>
      </c>
      <c r="AH474" s="24">
        <f t="shared" si="212"/>
        <v>210585.71428571429</v>
      </c>
      <c r="AI474" s="25">
        <v>250597</v>
      </c>
      <c r="AJ474" s="40" t="str">
        <f t="shared" si="222"/>
        <v>SI</v>
      </c>
      <c r="AL474" s="53">
        <f t="shared" si="213"/>
        <v>198078.99159663866</v>
      </c>
      <c r="AM474" s="54">
        <f t="shared" si="214"/>
        <v>-31536.688403361331</v>
      </c>
      <c r="AO474" s="53">
        <f t="shared" si="215"/>
        <v>215111.27532125512</v>
      </c>
      <c r="AP474" s="53">
        <f t="shared" si="216"/>
        <v>215111.27532125512</v>
      </c>
      <c r="AQ474" s="55">
        <f t="shared" si="217"/>
        <v>40871.142311038471</v>
      </c>
      <c r="AR474" s="53">
        <f t="shared" si="218"/>
        <v>255982.4176322936</v>
      </c>
      <c r="AT474" s="53"/>
      <c r="AU474" s="53"/>
      <c r="AV474" s="53"/>
      <c r="AW474" s="53"/>
    </row>
    <row r="475" spans="2:49" ht="46.5" customHeight="1" thickBot="1" x14ac:dyDescent="0.3">
      <c r="B475" s="82">
        <v>460</v>
      </c>
      <c r="C475" s="83" t="s">
        <v>401</v>
      </c>
      <c r="D475" s="3" t="s">
        <v>4</v>
      </c>
      <c r="E475" s="3">
        <v>1</v>
      </c>
      <c r="F475" s="2" t="s">
        <v>401</v>
      </c>
      <c r="G475" s="3" t="s">
        <v>4</v>
      </c>
      <c r="H475" s="42" t="str">
        <f t="shared" si="219"/>
        <v>SI</v>
      </c>
      <c r="I475" s="4">
        <v>290869.84000000003</v>
      </c>
      <c r="J475" s="4">
        <f t="shared" si="206"/>
        <v>294072.07677064225</v>
      </c>
      <c r="K475" s="4"/>
      <c r="L475" s="4" t="str">
        <f t="shared" si="207"/>
        <v>SI</v>
      </c>
      <c r="N475" s="23">
        <v>165</v>
      </c>
      <c r="O475" s="22" t="s">
        <v>401</v>
      </c>
      <c r="P475" s="23" t="s">
        <v>4</v>
      </c>
      <c r="Q475" s="23">
        <v>1</v>
      </c>
      <c r="R475" s="24">
        <f t="shared" si="208"/>
        <v>420168.90756302525</v>
      </c>
      <c r="S475" s="25">
        <v>500001</v>
      </c>
      <c r="T475" s="52">
        <f t="shared" si="209"/>
        <v>0.94061177267340146</v>
      </c>
      <c r="U475" s="40" t="str">
        <f t="shared" si="220"/>
        <v>SI</v>
      </c>
      <c r="V475" s="23">
        <v>165</v>
      </c>
      <c r="W475" s="26" t="s">
        <v>401</v>
      </c>
      <c r="X475" s="23" t="s">
        <v>4</v>
      </c>
      <c r="Y475" s="23">
        <v>1</v>
      </c>
      <c r="Z475" s="24">
        <f t="shared" si="210"/>
        <v>440890.75630252104</v>
      </c>
      <c r="AA475" s="25">
        <v>524660</v>
      </c>
      <c r="AB475" s="52">
        <f t="shared" si="211"/>
        <v>0.98700077130011099</v>
      </c>
      <c r="AC475" s="40" t="str">
        <f t="shared" si="221"/>
        <v>SI</v>
      </c>
      <c r="AD475" s="23">
        <v>165</v>
      </c>
      <c r="AE475" s="26" t="s">
        <v>401</v>
      </c>
      <c r="AF475" s="23" t="s">
        <v>4</v>
      </c>
      <c r="AG475" s="23">
        <v>1</v>
      </c>
      <c r="AH475" s="24">
        <f t="shared" si="212"/>
        <v>446697.47899159667</v>
      </c>
      <c r="AI475" s="25">
        <v>531570</v>
      </c>
      <c r="AJ475" s="40" t="str">
        <f t="shared" si="222"/>
        <v>SI</v>
      </c>
      <c r="AL475" s="53">
        <f t="shared" si="213"/>
        <v>420168.90756302525</v>
      </c>
      <c r="AM475" s="54">
        <f t="shared" si="214"/>
        <v>129299.06756302522</v>
      </c>
      <c r="AO475" s="53">
        <f t="shared" si="215"/>
        <v>357120.49216683372</v>
      </c>
      <c r="AP475" s="53">
        <f t="shared" si="216"/>
        <v>357120.49216683372</v>
      </c>
      <c r="AQ475" s="55">
        <f t="shared" si="217"/>
        <v>67852.893511698407</v>
      </c>
      <c r="AR475" s="53">
        <f t="shared" si="218"/>
        <v>424973.38567853213</v>
      </c>
      <c r="AT475" s="53"/>
      <c r="AU475" s="53"/>
      <c r="AV475" s="53"/>
      <c r="AW475" s="53"/>
    </row>
    <row r="476" spans="2:49" ht="46.5" customHeight="1" thickBot="1" x14ac:dyDescent="0.3">
      <c r="B476" s="49">
        <v>461</v>
      </c>
      <c r="C476" s="83" t="s">
        <v>402</v>
      </c>
      <c r="D476" s="3" t="s">
        <v>4</v>
      </c>
      <c r="E476" s="3">
        <v>1</v>
      </c>
      <c r="F476" s="2" t="s">
        <v>402</v>
      </c>
      <c r="G476" s="3" t="s">
        <v>4</v>
      </c>
      <c r="H476" s="42" t="str">
        <f t="shared" si="219"/>
        <v>SI</v>
      </c>
      <c r="I476" s="4">
        <v>311659.82</v>
      </c>
      <c r="J476" s="4">
        <f t="shared" si="206"/>
        <v>315090.93728440371</v>
      </c>
      <c r="K476" s="4"/>
      <c r="L476" s="4" t="str">
        <f t="shared" si="207"/>
        <v>SI</v>
      </c>
      <c r="N476" s="23">
        <v>166</v>
      </c>
      <c r="O476" s="22" t="s">
        <v>402</v>
      </c>
      <c r="P476" s="23" t="s">
        <v>4</v>
      </c>
      <c r="Q476" s="23">
        <v>1</v>
      </c>
      <c r="R476" s="24">
        <f t="shared" si="208"/>
        <v>366147.05882352946</v>
      </c>
      <c r="S476" s="25">
        <v>435715</v>
      </c>
      <c r="T476" s="52">
        <f t="shared" si="209"/>
        <v>0.94060998303204046</v>
      </c>
      <c r="U476" s="40" t="str">
        <f t="shared" si="220"/>
        <v>SI</v>
      </c>
      <c r="V476" s="23">
        <v>166</v>
      </c>
      <c r="W476" s="26" t="s">
        <v>402</v>
      </c>
      <c r="X476" s="23" t="s">
        <v>4</v>
      </c>
      <c r="Y476" s="23">
        <v>1</v>
      </c>
      <c r="Z476" s="24">
        <f t="shared" si="210"/>
        <v>384205.04201680672</v>
      </c>
      <c r="AA476" s="25">
        <v>457204</v>
      </c>
      <c r="AB476" s="52">
        <f t="shared" si="211"/>
        <v>0.98699986615604474</v>
      </c>
      <c r="AC476" s="40" t="str">
        <f t="shared" si="221"/>
        <v>SI</v>
      </c>
      <c r="AD476" s="23">
        <v>166</v>
      </c>
      <c r="AE476" s="26" t="s">
        <v>402</v>
      </c>
      <c r="AF476" s="23" t="s">
        <v>4</v>
      </c>
      <c r="AG476" s="23">
        <v>1</v>
      </c>
      <c r="AH476" s="24">
        <f t="shared" si="212"/>
        <v>389265.54621848743</v>
      </c>
      <c r="AI476" s="25">
        <v>463226</v>
      </c>
      <c r="AJ476" s="40" t="str">
        <f t="shared" si="222"/>
        <v>SI</v>
      </c>
      <c r="AL476" s="53">
        <f t="shared" si="213"/>
        <v>366147.05882352946</v>
      </c>
      <c r="AM476" s="54">
        <f t="shared" si="214"/>
        <v>54487.238823529449</v>
      </c>
      <c r="AO476" s="53">
        <f t="shared" si="215"/>
        <v>340618.99805396656</v>
      </c>
      <c r="AP476" s="53">
        <f t="shared" si="216"/>
        <v>340618.99805396656</v>
      </c>
      <c r="AQ476" s="55">
        <f t="shared" si="217"/>
        <v>64717.609630253646</v>
      </c>
      <c r="AR476" s="53">
        <f t="shared" si="218"/>
        <v>405336.60768422019</v>
      </c>
      <c r="AT476" s="53"/>
      <c r="AU476" s="53"/>
      <c r="AV476" s="53"/>
      <c r="AW476" s="53"/>
    </row>
    <row r="477" spans="2:49" ht="46.5" customHeight="1" thickBot="1" x14ac:dyDescent="0.3">
      <c r="B477" s="49">
        <v>462</v>
      </c>
      <c r="C477" s="83" t="s">
        <v>403</v>
      </c>
      <c r="D477" s="3" t="s">
        <v>4</v>
      </c>
      <c r="E477" s="3">
        <v>1</v>
      </c>
      <c r="F477" s="2" t="s">
        <v>404</v>
      </c>
      <c r="G477" s="3" t="s">
        <v>4</v>
      </c>
      <c r="H477" s="42" t="str">
        <f t="shared" si="219"/>
        <v>SI</v>
      </c>
      <c r="I477" s="4">
        <v>426510.9</v>
      </c>
      <c r="J477" s="4">
        <f t="shared" si="206"/>
        <v>431206.43284403678</v>
      </c>
      <c r="K477" s="4" t="s">
        <v>171</v>
      </c>
      <c r="L477" s="4" t="str">
        <f t="shared" si="207"/>
        <v>OJO</v>
      </c>
      <c r="N477" s="23">
        <v>167</v>
      </c>
      <c r="O477" s="22" t="s">
        <v>403</v>
      </c>
      <c r="P477" s="23" t="s">
        <v>4</v>
      </c>
      <c r="Q477" s="23">
        <v>1</v>
      </c>
      <c r="R477" s="24">
        <f t="shared" si="208"/>
        <v>498198.31932773109</v>
      </c>
      <c r="S477" s="25">
        <v>592856</v>
      </c>
      <c r="T477" s="52">
        <f t="shared" si="209"/>
        <v>0.9406112761150458</v>
      </c>
      <c r="U477" s="40" t="str">
        <f t="shared" si="220"/>
        <v>SI</v>
      </c>
      <c r="V477" s="23">
        <v>167</v>
      </c>
      <c r="W477" s="26" t="s">
        <v>403</v>
      </c>
      <c r="X477" s="23" t="s">
        <v>4</v>
      </c>
      <c r="Y477" s="23">
        <v>1</v>
      </c>
      <c r="Z477" s="24">
        <f t="shared" si="210"/>
        <v>522768.06722689077</v>
      </c>
      <c r="AA477" s="25">
        <v>622094</v>
      </c>
      <c r="AB477" s="52">
        <f t="shared" si="211"/>
        <v>0.9869995938364684</v>
      </c>
      <c r="AC477" s="40" t="str">
        <f t="shared" si="221"/>
        <v>SI</v>
      </c>
      <c r="AD477" s="23">
        <v>167</v>
      </c>
      <c r="AE477" s="26" t="s">
        <v>403</v>
      </c>
      <c r="AF477" s="23" t="s">
        <v>4</v>
      </c>
      <c r="AG477" s="23">
        <v>1</v>
      </c>
      <c r="AH477" s="24">
        <f t="shared" si="212"/>
        <v>529653.78151260503</v>
      </c>
      <c r="AI477" s="25">
        <v>630288</v>
      </c>
      <c r="AJ477" s="40" t="str">
        <f t="shared" si="222"/>
        <v>SI</v>
      </c>
      <c r="AL477" s="53">
        <f t="shared" si="213"/>
        <v>498198.31932773109</v>
      </c>
      <c r="AM477" s="54">
        <f t="shared" si="214"/>
        <v>71687.41932773107</v>
      </c>
      <c r="AO477" s="53">
        <f t="shared" si="215"/>
        <v>464702.37608588394</v>
      </c>
      <c r="AP477" s="53">
        <f t="shared" si="216"/>
        <v>464702.37608588394</v>
      </c>
      <c r="AQ477" s="55">
        <f t="shared" si="217"/>
        <v>88293.451456317955</v>
      </c>
      <c r="AR477" s="53">
        <f t="shared" si="218"/>
        <v>552995.82754220185</v>
      </c>
      <c r="AT477" s="53"/>
      <c r="AU477" s="53"/>
      <c r="AV477" s="53"/>
      <c r="AW477" s="53"/>
    </row>
    <row r="478" spans="2:49" ht="46.5" customHeight="1" thickBot="1" x14ac:dyDescent="0.3">
      <c r="B478" s="82">
        <v>463</v>
      </c>
      <c r="C478" s="83" t="s">
        <v>405</v>
      </c>
      <c r="D478" s="3" t="s">
        <v>4</v>
      </c>
      <c r="E478" s="3">
        <v>1</v>
      </c>
      <c r="F478" s="2" t="s">
        <v>405</v>
      </c>
      <c r="G478" s="3" t="s">
        <v>4</v>
      </c>
      <c r="H478" s="42" t="str">
        <f t="shared" si="219"/>
        <v>SI</v>
      </c>
      <c r="I478" s="4">
        <v>216752.72</v>
      </c>
      <c r="J478" s="4">
        <f t="shared" si="206"/>
        <v>219138.98847706424</v>
      </c>
      <c r="K478" s="4"/>
      <c r="L478" s="4" t="str">
        <f t="shared" si="207"/>
        <v>SI</v>
      </c>
      <c r="N478" s="23">
        <v>169</v>
      </c>
      <c r="O478" s="22" t="s">
        <v>405</v>
      </c>
      <c r="P478" s="23" t="s">
        <v>4</v>
      </c>
      <c r="Q478" s="23">
        <v>1</v>
      </c>
      <c r="R478" s="24">
        <f t="shared" si="208"/>
        <v>456183.19327731093</v>
      </c>
      <c r="S478" s="25">
        <v>542858</v>
      </c>
      <c r="T478" s="52">
        <f t="shared" si="209"/>
        <v>0.94060997965810367</v>
      </c>
      <c r="U478" s="40" t="str">
        <f t="shared" si="220"/>
        <v>SI</v>
      </c>
      <c r="V478" s="23">
        <v>169</v>
      </c>
      <c r="W478" s="26" t="s">
        <v>405</v>
      </c>
      <c r="X478" s="23" t="s">
        <v>4</v>
      </c>
      <c r="Y478" s="23">
        <v>1</v>
      </c>
      <c r="Z478" s="24">
        <f t="shared" si="210"/>
        <v>478681.51260504202</v>
      </c>
      <c r="AA478" s="25">
        <v>569631</v>
      </c>
      <c r="AB478" s="52">
        <f t="shared" si="211"/>
        <v>0.98699955296343655</v>
      </c>
      <c r="AC478" s="40" t="str">
        <f t="shared" si="221"/>
        <v>SI</v>
      </c>
      <c r="AD478" s="23">
        <v>169</v>
      </c>
      <c r="AE478" s="26" t="s">
        <v>405</v>
      </c>
      <c r="AF478" s="23" t="s">
        <v>4</v>
      </c>
      <c r="AG478" s="23">
        <v>1</v>
      </c>
      <c r="AH478" s="24">
        <f t="shared" si="212"/>
        <v>484986.55462184874</v>
      </c>
      <c r="AI478" s="25">
        <v>577134</v>
      </c>
      <c r="AJ478" s="40" t="str">
        <f t="shared" si="222"/>
        <v>SI</v>
      </c>
      <c r="AL478" s="53">
        <f t="shared" si="213"/>
        <v>456183.19327731093</v>
      </c>
      <c r="AM478" s="54">
        <f t="shared" si="214"/>
        <v>239430.47327731093</v>
      </c>
      <c r="AO478" s="53">
        <f t="shared" si="215"/>
        <v>337661.09087718755</v>
      </c>
      <c r="AP478" s="53">
        <f t="shared" si="216"/>
        <v>337661.09087718755</v>
      </c>
      <c r="AQ478" s="55">
        <f t="shared" si="217"/>
        <v>64155.607266665633</v>
      </c>
      <c r="AR478" s="53">
        <f t="shared" si="218"/>
        <v>401816.69814385317</v>
      </c>
      <c r="AT478" s="53"/>
      <c r="AU478" s="53"/>
      <c r="AV478" s="53"/>
      <c r="AW478" s="53"/>
    </row>
    <row r="479" spans="2:49" ht="46.5" customHeight="1" thickBot="1" x14ac:dyDescent="0.3">
      <c r="B479" s="49">
        <v>464</v>
      </c>
      <c r="C479" s="83" t="s">
        <v>406</v>
      </c>
      <c r="D479" s="3" t="s">
        <v>4</v>
      </c>
      <c r="E479" s="3">
        <v>1</v>
      </c>
      <c r="F479" s="2" t="s">
        <v>406</v>
      </c>
      <c r="G479" s="3" t="s">
        <v>4</v>
      </c>
      <c r="H479" s="42" t="str">
        <f t="shared" si="219"/>
        <v>SI</v>
      </c>
      <c r="I479" s="4">
        <v>238822.98</v>
      </c>
      <c r="J479" s="4">
        <f t="shared" si="206"/>
        <v>241452.22381651381</v>
      </c>
      <c r="K479" s="4"/>
      <c r="L479" s="4" t="str">
        <f t="shared" si="207"/>
        <v>SI</v>
      </c>
      <c r="N479" s="23">
        <v>170</v>
      </c>
      <c r="O479" s="22" t="s">
        <v>406</v>
      </c>
      <c r="P479" s="23" t="s">
        <v>4</v>
      </c>
      <c r="Q479" s="23">
        <v>1</v>
      </c>
      <c r="R479" s="24">
        <f t="shared" ref="R479:R529" si="223">+S479/1.19</f>
        <v>420168.90756302525</v>
      </c>
      <c r="S479" s="25">
        <v>500001</v>
      </c>
      <c r="T479" s="52">
        <f t="shared" ref="T479:T529" si="224">+(S479*100%)/AI479</f>
        <v>0.94061177267340146</v>
      </c>
      <c r="U479" s="40" t="str">
        <f t="shared" si="220"/>
        <v>SI</v>
      </c>
      <c r="V479" s="23">
        <v>170</v>
      </c>
      <c r="W479" s="26" t="s">
        <v>406</v>
      </c>
      <c r="X479" s="23" t="s">
        <v>4</v>
      </c>
      <c r="Y479" s="23">
        <v>1</v>
      </c>
      <c r="Z479" s="24">
        <f t="shared" ref="Z479:Z529" si="225">+AA479/1.19</f>
        <v>440890.75630252104</v>
      </c>
      <c r="AA479" s="25">
        <v>524660</v>
      </c>
      <c r="AB479" s="52">
        <f t="shared" ref="AB479:AB529" si="226">+(AA479*100%)/AI479</f>
        <v>0.98700077130011099</v>
      </c>
      <c r="AC479" s="40" t="str">
        <f t="shared" si="221"/>
        <v>SI</v>
      </c>
      <c r="AD479" s="23">
        <v>170</v>
      </c>
      <c r="AE479" s="26" t="s">
        <v>406</v>
      </c>
      <c r="AF479" s="23" t="s">
        <v>4</v>
      </c>
      <c r="AG479" s="23">
        <v>1</v>
      </c>
      <c r="AH479" s="24">
        <f t="shared" ref="AH479:AH529" si="227">+AI479/1.19</f>
        <v>446697.47899159667</v>
      </c>
      <c r="AI479" s="25">
        <v>531570</v>
      </c>
      <c r="AJ479" s="40" t="str">
        <f t="shared" si="222"/>
        <v>SI</v>
      </c>
      <c r="AL479" s="53">
        <f t="shared" ref="AL479:AL529" si="228">MIN(R479,Z479,AH479)</f>
        <v>420168.90756302525</v>
      </c>
      <c r="AM479" s="54">
        <f t="shared" ref="AM479:AM529" si="229">+AL479-I479</f>
        <v>181345.92756302524</v>
      </c>
      <c r="AO479" s="53">
        <f t="shared" ref="AO479:AO529" si="230">AVERAGE(AL479,J479)</f>
        <v>330810.56568976952</v>
      </c>
      <c r="AP479" s="53">
        <f t="shared" ref="AP479:AP529" si="231">AO479</f>
        <v>330810.56568976952</v>
      </c>
      <c r="AQ479" s="55">
        <f t="shared" ref="AQ479:AQ529" si="232">+AP479*19%</f>
        <v>62854.007481056207</v>
      </c>
      <c r="AR479" s="53">
        <f t="shared" ref="AR479:AR529" si="233">+AQ479+AP479</f>
        <v>393664.57317082572</v>
      </c>
      <c r="AT479" s="53"/>
      <c r="AU479" s="53"/>
      <c r="AV479" s="53"/>
      <c r="AW479" s="53"/>
    </row>
    <row r="480" spans="2:49" ht="46.5" customHeight="1" thickBot="1" x14ac:dyDescent="0.3">
      <c r="B480" s="49">
        <v>465</v>
      </c>
      <c r="C480" s="83" t="s">
        <v>407</v>
      </c>
      <c r="D480" s="3" t="s">
        <v>4</v>
      </c>
      <c r="E480" s="3">
        <v>1</v>
      </c>
      <c r="F480" s="2" t="s">
        <v>407</v>
      </c>
      <c r="G480" s="3" t="s">
        <v>4</v>
      </c>
      <c r="H480" s="42" t="str">
        <f t="shared" si="219"/>
        <v>SI</v>
      </c>
      <c r="I480" s="4">
        <v>365739.9</v>
      </c>
      <c r="J480" s="4">
        <f t="shared" si="206"/>
        <v>369766.39431192668</v>
      </c>
      <c r="K480" s="4"/>
      <c r="L480" s="4" t="str">
        <f t="shared" si="207"/>
        <v>SI</v>
      </c>
      <c r="N480" s="23">
        <v>171</v>
      </c>
      <c r="O480" s="22" t="s">
        <v>407</v>
      </c>
      <c r="P480" s="23" t="s">
        <v>4</v>
      </c>
      <c r="Q480" s="23">
        <v>1</v>
      </c>
      <c r="R480" s="24">
        <f t="shared" si="223"/>
        <v>432173.10924369749</v>
      </c>
      <c r="S480" s="25">
        <v>514286</v>
      </c>
      <c r="T480" s="52">
        <f t="shared" si="224"/>
        <v>0.94060992248855979</v>
      </c>
      <c r="U480" s="40" t="str">
        <f t="shared" si="220"/>
        <v>SI</v>
      </c>
      <c r="V480" s="23">
        <v>171</v>
      </c>
      <c r="W480" s="26" t="s">
        <v>407</v>
      </c>
      <c r="X480" s="23" t="s">
        <v>4</v>
      </c>
      <c r="Y480" s="23">
        <v>1</v>
      </c>
      <c r="Z480" s="24">
        <f t="shared" si="225"/>
        <v>453487.39495798323</v>
      </c>
      <c r="AA480" s="25">
        <v>539650</v>
      </c>
      <c r="AB480" s="52">
        <f t="shared" si="226"/>
        <v>0.98699973297144261</v>
      </c>
      <c r="AC480" s="40" t="str">
        <f t="shared" si="221"/>
        <v>SI</v>
      </c>
      <c r="AD480" s="23">
        <v>171</v>
      </c>
      <c r="AE480" s="26" t="s">
        <v>407</v>
      </c>
      <c r="AF480" s="23" t="s">
        <v>4</v>
      </c>
      <c r="AG480" s="23">
        <v>1</v>
      </c>
      <c r="AH480" s="24">
        <f t="shared" si="227"/>
        <v>459460.50420168071</v>
      </c>
      <c r="AI480" s="25">
        <v>546758</v>
      </c>
      <c r="AJ480" s="40" t="str">
        <f t="shared" si="222"/>
        <v>SI</v>
      </c>
      <c r="AL480" s="53">
        <f t="shared" si="228"/>
        <v>432173.10924369749</v>
      </c>
      <c r="AM480" s="54">
        <f t="shared" si="229"/>
        <v>66433.209243697464</v>
      </c>
      <c r="AO480" s="53">
        <f t="shared" si="230"/>
        <v>400969.75177781208</v>
      </c>
      <c r="AP480" s="53">
        <f t="shared" si="231"/>
        <v>400969.75177781208</v>
      </c>
      <c r="AQ480" s="55">
        <f t="shared" si="232"/>
        <v>76184.252837784297</v>
      </c>
      <c r="AR480" s="53">
        <f t="shared" si="233"/>
        <v>477154.00461559638</v>
      </c>
      <c r="AT480" s="53"/>
      <c r="AU480" s="53"/>
      <c r="AV480" s="53"/>
      <c r="AW480" s="53"/>
    </row>
    <row r="481" spans="2:49" ht="46.5" customHeight="1" thickBot="1" x14ac:dyDescent="0.3">
      <c r="B481" s="82">
        <v>466</v>
      </c>
      <c r="C481" s="83" t="s">
        <v>408</v>
      </c>
      <c r="D481" s="3" t="s">
        <v>4</v>
      </c>
      <c r="E481" s="3">
        <v>1</v>
      </c>
      <c r="F481" s="2" t="s">
        <v>408</v>
      </c>
      <c r="G481" s="3" t="s">
        <v>4</v>
      </c>
      <c r="H481" s="42" t="str">
        <f t="shared" si="219"/>
        <v>SI</v>
      </c>
      <c r="I481" s="4">
        <v>415574</v>
      </c>
      <c r="J481" s="4">
        <f t="shared" si="206"/>
        <v>420149.12660550466</v>
      </c>
      <c r="K481" s="4"/>
      <c r="L481" s="4" t="str">
        <f t="shared" si="207"/>
        <v>SI</v>
      </c>
      <c r="N481" s="23">
        <v>172</v>
      </c>
      <c r="O481" s="22" t="s">
        <v>408</v>
      </c>
      <c r="P481" s="23" t="s">
        <v>4</v>
      </c>
      <c r="Q481" s="23">
        <v>1</v>
      </c>
      <c r="R481" s="24">
        <f t="shared" si="223"/>
        <v>486194.11764705885</v>
      </c>
      <c r="S481" s="25">
        <v>578571</v>
      </c>
      <c r="T481" s="52">
        <f t="shared" si="224"/>
        <v>0.94061137926942084</v>
      </c>
      <c r="U481" s="40" t="str">
        <f t="shared" si="220"/>
        <v>SI</v>
      </c>
      <c r="V481" s="23">
        <v>172</v>
      </c>
      <c r="W481" s="26" t="s">
        <v>408</v>
      </c>
      <c r="X481" s="23" t="s">
        <v>4</v>
      </c>
      <c r="Y481" s="23">
        <v>1</v>
      </c>
      <c r="Z481" s="24">
        <f t="shared" si="225"/>
        <v>510172.26890756306</v>
      </c>
      <c r="AA481" s="25">
        <v>607105</v>
      </c>
      <c r="AB481" s="52">
        <f t="shared" si="226"/>
        <v>0.98700050885952062</v>
      </c>
      <c r="AC481" s="40" t="str">
        <f t="shared" si="221"/>
        <v>SI</v>
      </c>
      <c r="AD481" s="23">
        <v>172</v>
      </c>
      <c r="AE481" s="26" t="s">
        <v>408</v>
      </c>
      <c r="AF481" s="23" t="s">
        <v>4</v>
      </c>
      <c r="AG481" s="23">
        <v>1</v>
      </c>
      <c r="AH481" s="24">
        <f t="shared" si="227"/>
        <v>516891.59663865546</v>
      </c>
      <c r="AI481" s="25">
        <v>615101</v>
      </c>
      <c r="AJ481" s="40" t="str">
        <f t="shared" si="222"/>
        <v>SI</v>
      </c>
      <c r="AL481" s="53">
        <f t="shared" si="228"/>
        <v>486194.11764705885</v>
      </c>
      <c r="AM481" s="54">
        <f t="shared" si="229"/>
        <v>70620.117647058854</v>
      </c>
      <c r="AO481" s="53">
        <f t="shared" si="230"/>
        <v>453171.62212628173</v>
      </c>
      <c r="AP481" s="53">
        <f t="shared" si="231"/>
        <v>453171.62212628173</v>
      </c>
      <c r="AQ481" s="55">
        <f t="shared" si="232"/>
        <v>86102.608203993528</v>
      </c>
      <c r="AR481" s="53">
        <f t="shared" si="233"/>
        <v>539274.23033027526</v>
      </c>
      <c r="AT481" s="53"/>
      <c r="AU481" s="53"/>
      <c r="AV481" s="53"/>
      <c r="AW481" s="53"/>
    </row>
    <row r="482" spans="2:49" ht="46.5" customHeight="1" thickBot="1" x14ac:dyDescent="0.3">
      <c r="B482" s="49">
        <v>467</v>
      </c>
      <c r="C482" s="83" t="s">
        <v>409</v>
      </c>
      <c r="D482" s="3" t="s">
        <v>4</v>
      </c>
      <c r="E482" s="3">
        <v>1</v>
      </c>
      <c r="F482" s="2" t="s">
        <v>409</v>
      </c>
      <c r="G482" s="3" t="s">
        <v>4</v>
      </c>
      <c r="H482" s="42" t="str">
        <f t="shared" si="219"/>
        <v>SI</v>
      </c>
      <c r="I482" s="4">
        <v>114210.94</v>
      </c>
      <c r="J482" s="4">
        <f t="shared" si="206"/>
        <v>115468.308146789</v>
      </c>
      <c r="K482" s="4"/>
      <c r="L482" s="4" t="str">
        <f t="shared" si="207"/>
        <v>SI</v>
      </c>
      <c r="N482" s="23">
        <v>173</v>
      </c>
      <c r="O482" s="22" t="s">
        <v>409</v>
      </c>
      <c r="P482" s="23" t="s">
        <v>4</v>
      </c>
      <c r="Q482" s="23">
        <v>1</v>
      </c>
      <c r="R482" s="24">
        <f t="shared" si="223"/>
        <v>138055.46218487396</v>
      </c>
      <c r="S482" s="25">
        <v>164286</v>
      </c>
      <c r="T482" s="52">
        <f t="shared" si="224"/>
        <v>0.94060998860637013</v>
      </c>
      <c r="U482" s="40" t="str">
        <f t="shared" si="220"/>
        <v>SI</v>
      </c>
      <c r="V482" s="23">
        <v>173</v>
      </c>
      <c r="W482" s="26" t="s">
        <v>409</v>
      </c>
      <c r="X482" s="23" t="s">
        <v>4</v>
      </c>
      <c r="Y482" s="23">
        <v>1</v>
      </c>
      <c r="Z482" s="24">
        <f t="shared" si="225"/>
        <v>144863.8655462185</v>
      </c>
      <c r="AA482" s="25">
        <v>172388</v>
      </c>
      <c r="AB482" s="52">
        <f t="shared" si="226"/>
        <v>0.98699752088355019</v>
      </c>
      <c r="AC482" s="40" t="str">
        <f t="shared" si="221"/>
        <v>SI</v>
      </c>
      <c r="AD482" s="23">
        <v>173</v>
      </c>
      <c r="AE482" s="26" t="s">
        <v>409</v>
      </c>
      <c r="AF482" s="23" t="s">
        <v>4</v>
      </c>
      <c r="AG482" s="23">
        <v>1</v>
      </c>
      <c r="AH482" s="24">
        <f t="shared" si="227"/>
        <v>146772.26890756303</v>
      </c>
      <c r="AI482" s="25">
        <v>174659</v>
      </c>
      <c r="AJ482" s="40" t="str">
        <f t="shared" si="222"/>
        <v>SI</v>
      </c>
      <c r="AL482" s="53">
        <f t="shared" si="228"/>
        <v>138055.46218487396</v>
      </c>
      <c r="AM482" s="54">
        <f t="shared" si="229"/>
        <v>23844.52218487396</v>
      </c>
      <c r="AO482" s="53">
        <f t="shared" si="230"/>
        <v>126761.88516583148</v>
      </c>
      <c r="AP482" s="53">
        <f t="shared" si="231"/>
        <v>126761.88516583148</v>
      </c>
      <c r="AQ482" s="55">
        <f t="shared" si="232"/>
        <v>24084.758181507983</v>
      </c>
      <c r="AR482" s="53">
        <f t="shared" si="233"/>
        <v>150846.64334733947</v>
      </c>
      <c r="AT482" s="53"/>
      <c r="AU482" s="53"/>
      <c r="AV482" s="53"/>
      <c r="AW482" s="53"/>
    </row>
    <row r="483" spans="2:49" ht="46.5" customHeight="1" thickBot="1" x14ac:dyDescent="0.3">
      <c r="B483" s="49">
        <v>468</v>
      </c>
      <c r="C483" s="83" t="s">
        <v>410</v>
      </c>
      <c r="D483" s="3" t="s">
        <v>4</v>
      </c>
      <c r="E483" s="3">
        <v>1</v>
      </c>
      <c r="F483" s="2" t="s">
        <v>410</v>
      </c>
      <c r="G483" s="3" t="s">
        <v>4</v>
      </c>
      <c r="H483" s="42" t="str">
        <f t="shared" si="219"/>
        <v>SI</v>
      </c>
      <c r="I483" s="4">
        <v>232744</v>
      </c>
      <c r="J483" s="4">
        <f t="shared" si="206"/>
        <v>235306.31926605507</v>
      </c>
      <c r="K483" s="4"/>
      <c r="L483" s="4" t="str">
        <f t="shared" si="207"/>
        <v>SI</v>
      </c>
      <c r="N483" s="23">
        <v>174</v>
      </c>
      <c r="O483" s="22" t="s">
        <v>410</v>
      </c>
      <c r="P483" s="23" t="s">
        <v>4</v>
      </c>
      <c r="Q483" s="23">
        <v>1</v>
      </c>
      <c r="R483" s="24">
        <f t="shared" si="223"/>
        <v>276110.08403361344</v>
      </c>
      <c r="S483" s="25">
        <v>328571</v>
      </c>
      <c r="T483" s="52">
        <f t="shared" si="224"/>
        <v>0.94061251130781298</v>
      </c>
      <c r="U483" s="40" t="str">
        <f t="shared" si="220"/>
        <v>SI</v>
      </c>
      <c r="V483" s="23">
        <v>174</v>
      </c>
      <c r="W483" s="26" t="s">
        <v>410</v>
      </c>
      <c r="X483" s="23" t="s">
        <v>4</v>
      </c>
      <c r="Y483" s="23">
        <v>1</v>
      </c>
      <c r="Z483" s="24">
        <f t="shared" si="225"/>
        <v>289726.89075630251</v>
      </c>
      <c r="AA483" s="25">
        <v>344775</v>
      </c>
      <c r="AB483" s="52">
        <f t="shared" si="226"/>
        <v>0.98700030917564607</v>
      </c>
      <c r="AC483" s="40" t="str">
        <f t="shared" si="221"/>
        <v>SI</v>
      </c>
      <c r="AD483" s="23">
        <v>174</v>
      </c>
      <c r="AE483" s="26" t="s">
        <v>410</v>
      </c>
      <c r="AF483" s="23" t="s">
        <v>4</v>
      </c>
      <c r="AG483" s="23">
        <v>1</v>
      </c>
      <c r="AH483" s="24">
        <f t="shared" si="227"/>
        <v>293542.85714285716</v>
      </c>
      <c r="AI483" s="25">
        <v>349316</v>
      </c>
      <c r="AJ483" s="40" t="str">
        <f t="shared" si="222"/>
        <v>SI</v>
      </c>
      <c r="AL483" s="53">
        <f t="shared" si="228"/>
        <v>276110.08403361344</v>
      </c>
      <c r="AM483" s="54">
        <f t="shared" si="229"/>
        <v>43366.084033613442</v>
      </c>
      <c r="AO483" s="53">
        <f t="shared" si="230"/>
        <v>255708.20164983426</v>
      </c>
      <c r="AP483" s="53">
        <f t="shared" si="231"/>
        <v>255708.20164983426</v>
      </c>
      <c r="AQ483" s="55">
        <f t="shared" si="232"/>
        <v>48584.558313468508</v>
      </c>
      <c r="AR483" s="53">
        <f t="shared" si="233"/>
        <v>304292.75996330276</v>
      </c>
      <c r="AT483" s="53"/>
      <c r="AU483" s="53"/>
      <c r="AV483" s="53"/>
      <c r="AW483" s="53"/>
    </row>
    <row r="484" spans="2:49" ht="46.5" customHeight="1" thickBot="1" x14ac:dyDescent="0.3">
      <c r="B484" s="82">
        <v>469</v>
      </c>
      <c r="C484" s="83" t="s">
        <v>411</v>
      </c>
      <c r="D484" s="3" t="s">
        <v>4</v>
      </c>
      <c r="E484" s="3">
        <v>1</v>
      </c>
      <c r="F484" s="2" t="s">
        <v>411</v>
      </c>
      <c r="G484" s="3" t="s">
        <v>4</v>
      </c>
      <c r="H484" s="42" t="str">
        <f t="shared" si="219"/>
        <v>SI</v>
      </c>
      <c r="I484" s="4">
        <v>163546.84</v>
      </c>
      <c r="J484" s="4">
        <f t="shared" si="206"/>
        <v>165347.35566972478</v>
      </c>
      <c r="K484" s="4"/>
      <c r="L484" s="4" t="str">
        <f t="shared" si="207"/>
        <v>SI</v>
      </c>
      <c r="N484" s="23">
        <v>175</v>
      </c>
      <c r="O484" s="22" t="s">
        <v>411</v>
      </c>
      <c r="P484" s="23" t="s">
        <v>4</v>
      </c>
      <c r="Q484" s="23">
        <v>1</v>
      </c>
      <c r="R484" s="24">
        <f t="shared" si="223"/>
        <v>192077.31092436975</v>
      </c>
      <c r="S484" s="25">
        <v>228572</v>
      </c>
      <c r="T484" s="52">
        <f t="shared" si="224"/>
        <v>0.94061003111059904</v>
      </c>
      <c r="U484" s="40" t="str">
        <f t="shared" si="220"/>
        <v>SI</v>
      </c>
      <c r="V484" s="23">
        <v>175</v>
      </c>
      <c r="W484" s="26" t="s">
        <v>411</v>
      </c>
      <c r="X484" s="23" t="s">
        <v>4</v>
      </c>
      <c r="Y484" s="23">
        <v>1</v>
      </c>
      <c r="Z484" s="24">
        <f t="shared" si="225"/>
        <v>201550.42016806724</v>
      </c>
      <c r="AA484" s="25">
        <v>239845</v>
      </c>
      <c r="AB484" s="52">
        <f t="shared" si="226"/>
        <v>0.98700021398824711</v>
      </c>
      <c r="AC484" s="40" t="str">
        <f t="shared" si="221"/>
        <v>SI</v>
      </c>
      <c r="AD484" s="23">
        <v>175</v>
      </c>
      <c r="AE484" s="26" t="s">
        <v>411</v>
      </c>
      <c r="AF484" s="23" t="s">
        <v>4</v>
      </c>
      <c r="AG484" s="23">
        <v>1</v>
      </c>
      <c r="AH484" s="24">
        <f t="shared" si="227"/>
        <v>204205.04201680672</v>
      </c>
      <c r="AI484" s="25">
        <v>243004</v>
      </c>
      <c r="AJ484" s="40" t="str">
        <f t="shared" si="222"/>
        <v>SI</v>
      </c>
      <c r="AL484" s="53">
        <f t="shared" si="228"/>
        <v>192077.31092436975</v>
      </c>
      <c r="AM484" s="54">
        <f t="shared" si="229"/>
        <v>28530.470924369758</v>
      </c>
      <c r="AO484" s="53">
        <f t="shared" si="230"/>
        <v>178712.33329704727</v>
      </c>
      <c r="AP484" s="53">
        <f t="shared" si="231"/>
        <v>178712.33329704727</v>
      </c>
      <c r="AQ484" s="55">
        <f t="shared" si="232"/>
        <v>33955.343326438982</v>
      </c>
      <c r="AR484" s="53">
        <f t="shared" si="233"/>
        <v>212667.67662348624</v>
      </c>
      <c r="AT484" s="53"/>
      <c r="AU484" s="53"/>
      <c r="AV484" s="53"/>
      <c r="AW484" s="53"/>
    </row>
    <row r="485" spans="2:49" ht="46.5" customHeight="1" thickBot="1" x14ac:dyDescent="0.3">
      <c r="B485" s="49">
        <v>470</v>
      </c>
      <c r="C485" s="83" t="s">
        <v>412</v>
      </c>
      <c r="D485" s="3" t="s">
        <v>4</v>
      </c>
      <c r="E485" s="3">
        <v>1</v>
      </c>
      <c r="F485" s="2" t="s">
        <v>412</v>
      </c>
      <c r="G485" s="3" t="s">
        <v>4</v>
      </c>
      <c r="H485" s="42" t="str">
        <f t="shared" si="219"/>
        <v>SI</v>
      </c>
      <c r="I485" s="4">
        <v>240552.58</v>
      </c>
      <c r="J485" s="4">
        <f t="shared" si="206"/>
        <v>243200.86528440367</v>
      </c>
      <c r="K485" s="4"/>
      <c r="L485" s="4" t="str">
        <f t="shared" si="207"/>
        <v>SI</v>
      </c>
      <c r="N485" s="23">
        <v>176</v>
      </c>
      <c r="O485" s="22" t="s">
        <v>412</v>
      </c>
      <c r="P485" s="23" t="s">
        <v>4</v>
      </c>
      <c r="Q485" s="23">
        <v>1</v>
      </c>
      <c r="R485" s="24">
        <f t="shared" si="223"/>
        <v>282112.60504201683</v>
      </c>
      <c r="S485" s="25">
        <v>335714</v>
      </c>
      <c r="T485" s="52">
        <f t="shared" si="224"/>
        <v>0.94060984391066682</v>
      </c>
      <c r="U485" s="40" t="str">
        <f t="shared" si="220"/>
        <v>SI</v>
      </c>
      <c r="V485" s="23">
        <v>176</v>
      </c>
      <c r="W485" s="26" t="s">
        <v>412</v>
      </c>
      <c r="X485" s="23" t="s">
        <v>4</v>
      </c>
      <c r="Y485" s="23">
        <v>1</v>
      </c>
      <c r="Z485" s="24">
        <f t="shared" si="225"/>
        <v>296026.05042016809</v>
      </c>
      <c r="AA485" s="25">
        <v>352271</v>
      </c>
      <c r="AB485" s="52">
        <f t="shared" si="226"/>
        <v>0.98699956011442624</v>
      </c>
      <c r="AC485" s="40" t="str">
        <f t="shared" si="221"/>
        <v>SI</v>
      </c>
      <c r="AD485" s="23">
        <v>176</v>
      </c>
      <c r="AE485" s="26" t="s">
        <v>412</v>
      </c>
      <c r="AF485" s="23" t="s">
        <v>4</v>
      </c>
      <c r="AG485" s="23">
        <v>1</v>
      </c>
      <c r="AH485" s="24">
        <f t="shared" si="227"/>
        <v>299925.21008403361</v>
      </c>
      <c r="AI485" s="25">
        <v>356911</v>
      </c>
      <c r="AJ485" s="40" t="str">
        <f t="shared" si="222"/>
        <v>SI</v>
      </c>
      <c r="AL485" s="53">
        <f t="shared" si="228"/>
        <v>282112.60504201683</v>
      </c>
      <c r="AM485" s="54">
        <f t="shared" si="229"/>
        <v>41560.025042016845</v>
      </c>
      <c r="AO485" s="53">
        <f t="shared" si="230"/>
        <v>262656.73516321025</v>
      </c>
      <c r="AP485" s="53">
        <f t="shared" si="231"/>
        <v>262656.73516321025</v>
      </c>
      <c r="AQ485" s="55">
        <f t="shared" si="232"/>
        <v>49904.779681009946</v>
      </c>
      <c r="AR485" s="53">
        <f t="shared" si="233"/>
        <v>312561.51484422019</v>
      </c>
      <c r="AT485" s="53"/>
      <c r="AU485" s="53"/>
      <c r="AV485" s="53"/>
      <c r="AW485" s="53"/>
    </row>
    <row r="486" spans="2:49" ht="46.5" customHeight="1" thickBot="1" x14ac:dyDescent="0.3">
      <c r="B486" s="49">
        <v>471</v>
      </c>
      <c r="C486" s="83" t="s">
        <v>413</v>
      </c>
      <c r="D486" s="3" t="s">
        <v>4</v>
      </c>
      <c r="E486" s="3">
        <v>1</v>
      </c>
      <c r="F486" s="2" t="s">
        <v>413</v>
      </c>
      <c r="G486" s="3" t="s">
        <v>4</v>
      </c>
      <c r="H486" s="42" t="str">
        <f t="shared" si="219"/>
        <v>SI</v>
      </c>
      <c r="I486" s="4">
        <v>181051.51999999999</v>
      </c>
      <c r="J486" s="4">
        <f t="shared" si="206"/>
        <v>183044.74774311928</v>
      </c>
      <c r="K486" s="4"/>
      <c r="L486" s="4" t="str">
        <f t="shared" si="207"/>
        <v>SI</v>
      </c>
      <c r="N486" s="23">
        <v>177</v>
      </c>
      <c r="O486" s="22" t="s">
        <v>413</v>
      </c>
      <c r="P486" s="23" t="s">
        <v>4</v>
      </c>
      <c r="Q486" s="23">
        <v>1</v>
      </c>
      <c r="R486" s="24">
        <f t="shared" si="223"/>
        <v>216087.3949579832</v>
      </c>
      <c r="S486" s="25">
        <v>257144</v>
      </c>
      <c r="T486" s="52">
        <f t="shared" si="224"/>
        <v>0.94061013973224084</v>
      </c>
      <c r="U486" s="40" t="str">
        <f t="shared" si="220"/>
        <v>SI</v>
      </c>
      <c r="V486" s="23">
        <v>177</v>
      </c>
      <c r="W486" s="26" t="s">
        <v>413</v>
      </c>
      <c r="X486" s="23" t="s">
        <v>4</v>
      </c>
      <c r="Y486" s="23">
        <v>1</v>
      </c>
      <c r="Z486" s="24">
        <f t="shared" si="225"/>
        <v>226744.53781512607</v>
      </c>
      <c r="AA486" s="25">
        <v>269826</v>
      </c>
      <c r="AB486" s="52">
        <f t="shared" si="226"/>
        <v>0.98699978052527615</v>
      </c>
      <c r="AC486" s="40" t="str">
        <f t="shared" si="221"/>
        <v>SI</v>
      </c>
      <c r="AD486" s="23">
        <v>177</v>
      </c>
      <c r="AE486" s="26" t="s">
        <v>413</v>
      </c>
      <c r="AF486" s="23" t="s">
        <v>4</v>
      </c>
      <c r="AG486" s="23">
        <v>1</v>
      </c>
      <c r="AH486" s="24">
        <f t="shared" si="227"/>
        <v>229731.09243697481</v>
      </c>
      <c r="AI486" s="25">
        <v>273380</v>
      </c>
      <c r="AJ486" s="40" t="str">
        <f t="shared" si="222"/>
        <v>SI</v>
      </c>
      <c r="AL486" s="53">
        <f t="shared" si="228"/>
        <v>216087.3949579832</v>
      </c>
      <c r="AM486" s="54">
        <f t="shared" si="229"/>
        <v>35035.874957983207</v>
      </c>
      <c r="AO486" s="53">
        <f t="shared" si="230"/>
        <v>199566.07135055124</v>
      </c>
      <c r="AP486" s="53">
        <f t="shared" si="231"/>
        <v>199566.07135055124</v>
      </c>
      <c r="AQ486" s="55">
        <f t="shared" si="232"/>
        <v>37917.553556604733</v>
      </c>
      <c r="AR486" s="53">
        <f t="shared" si="233"/>
        <v>237483.62490715599</v>
      </c>
      <c r="AT486" s="53"/>
      <c r="AU486" s="53"/>
      <c r="AV486" s="53"/>
      <c r="AW486" s="53"/>
    </row>
    <row r="487" spans="2:49" ht="46.5" customHeight="1" thickBot="1" x14ac:dyDescent="0.3">
      <c r="B487" s="82">
        <v>472</v>
      </c>
      <c r="C487" s="83" t="s">
        <v>414</v>
      </c>
      <c r="D487" s="3" t="s">
        <v>4</v>
      </c>
      <c r="E487" s="3">
        <v>1</v>
      </c>
      <c r="F487" s="2" t="s">
        <v>414</v>
      </c>
      <c r="G487" s="3" t="s">
        <v>4</v>
      </c>
      <c r="H487" s="42" t="str">
        <f t="shared" si="219"/>
        <v>SI</v>
      </c>
      <c r="I487" s="4">
        <v>293741.53999999998</v>
      </c>
      <c r="J487" s="4">
        <f t="shared" si="206"/>
        <v>296975.39181651379</v>
      </c>
      <c r="K487" s="4"/>
      <c r="L487" s="4" t="str">
        <f t="shared" si="207"/>
        <v>SI</v>
      </c>
      <c r="N487" s="23">
        <v>178</v>
      </c>
      <c r="O487" s="22" t="s">
        <v>414</v>
      </c>
      <c r="P487" s="23" t="s">
        <v>4</v>
      </c>
      <c r="Q487" s="23">
        <v>1</v>
      </c>
      <c r="R487" s="24">
        <f t="shared" si="223"/>
        <v>342136.97478991596</v>
      </c>
      <c r="S487" s="25">
        <v>407143</v>
      </c>
      <c r="T487" s="52">
        <f t="shared" si="224"/>
        <v>0.94061208412171449</v>
      </c>
      <c r="U487" s="40" t="str">
        <f t="shared" si="220"/>
        <v>SI</v>
      </c>
      <c r="V487" s="23">
        <v>178</v>
      </c>
      <c r="W487" s="26" t="s">
        <v>414</v>
      </c>
      <c r="X487" s="23" t="s">
        <v>4</v>
      </c>
      <c r="Y487" s="23">
        <v>1</v>
      </c>
      <c r="Z487" s="24">
        <f t="shared" si="225"/>
        <v>359010.08403361344</v>
      </c>
      <c r="AA487" s="25">
        <v>427222</v>
      </c>
      <c r="AB487" s="52">
        <f t="shared" si="226"/>
        <v>0.98700008548015594</v>
      </c>
      <c r="AC487" s="40" t="str">
        <f t="shared" si="221"/>
        <v>SI</v>
      </c>
      <c r="AD487" s="23">
        <v>178</v>
      </c>
      <c r="AE487" s="26" t="s">
        <v>414</v>
      </c>
      <c r="AF487" s="23" t="s">
        <v>4</v>
      </c>
      <c r="AG487" s="23">
        <v>1</v>
      </c>
      <c r="AH487" s="24">
        <f t="shared" si="227"/>
        <v>363738.65546218486</v>
      </c>
      <c r="AI487" s="25">
        <v>432849</v>
      </c>
      <c r="AJ487" s="40" t="str">
        <f t="shared" si="222"/>
        <v>SI</v>
      </c>
      <c r="AL487" s="53">
        <f t="shared" si="228"/>
        <v>342136.97478991596</v>
      </c>
      <c r="AM487" s="54">
        <f t="shared" si="229"/>
        <v>48395.434789915977</v>
      </c>
      <c r="AO487" s="53">
        <f t="shared" si="230"/>
        <v>319556.18330321484</v>
      </c>
      <c r="AP487" s="53">
        <f t="shared" si="231"/>
        <v>319556.18330321484</v>
      </c>
      <c r="AQ487" s="55">
        <f t="shared" si="232"/>
        <v>60715.674827610819</v>
      </c>
      <c r="AR487" s="53">
        <f t="shared" si="233"/>
        <v>380271.85813082568</v>
      </c>
      <c r="AT487" s="53"/>
      <c r="AU487" s="53"/>
      <c r="AV487" s="53"/>
      <c r="AW487" s="53"/>
    </row>
    <row r="488" spans="2:49" ht="46.5" customHeight="1" thickBot="1" x14ac:dyDescent="0.3">
      <c r="B488" s="49">
        <v>473</v>
      </c>
      <c r="C488" s="83" t="s">
        <v>415</v>
      </c>
      <c r="D488" s="3" t="s">
        <v>4</v>
      </c>
      <c r="E488" s="3">
        <v>1</v>
      </c>
      <c r="F488" s="2" t="s">
        <v>415</v>
      </c>
      <c r="G488" s="3" t="s">
        <v>4</v>
      </c>
      <c r="H488" s="42" t="str">
        <f t="shared" si="219"/>
        <v>SI</v>
      </c>
      <c r="I488" s="4">
        <v>262449.88</v>
      </c>
      <c r="J488" s="4">
        <f t="shared" si="206"/>
        <v>265339.23647706426</v>
      </c>
      <c r="K488" s="4"/>
      <c r="L488" s="4" t="str">
        <f t="shared" si="207"/>
        <v>SI</v>
      </c>
      <c r="N488" s="23">
        <v>179</v>
      </c>
      <c r="O488" s="22" t="s">
        <v>415</v>
      </c>
      <c r="P488" s="23" t="s">
        <v>4</v>
      </c>
      <c r="Q488" s="23">
        <v>1</v>
      </c>
      <c r="R488" s="24">
        <f t="shared" si="223"/>
        <v>306122.68907563027</v>
      </c>
      <c r="S488" s="25">
        <v>364286</v>
      </c>
      <c r="T488" s="52">
        <f t="shared" si="224"/>
        <v>0.94060993526764392</v>
      </c>
      <c r="U488" s="40" t="str">
        <f t="shared" si="220"/>
        <v>SI</v>
      </c>
      <c r="V488" s="23">
        <v>179</v>
      </c>
      <c r="W488" s="26" t="s">
        <v>415</v>
      </c>
      <c r="X488" s="23" t="s">
        <v>4</v>
      </c>
      <c r="Y488" s="23">
        <v>1</v>
      </c>
      <c r="Z488" s="24">
        <f t="shared" si="225"/>
        <v>321220.16806722688</v>
      </c>
      <c r="AA488" s="25">
        <v>382252</v>
      </c>
      <c r="AB488" s="52">
        <f t="shared" si="226"/>
        <v>0.98699930542465919</v>
      </c>
      <c r="AC488" s="40" t="str">
        <f t="shared" si="221"/>
        <v>SI</v>
      </c>
      <c r="AD488" s="23">
        <v>179</v>
      </c>
      <c r="AE488" s="26" t="s">
        <v>415</v>
      </c>
      <c r="AF488" s="23" t="s">
        <v>4</v>
      </c>
      <c r="AG488" s="23">
        <v>1</v>
      </c>
      <c r="AH488" s="24">
        <f t="shared" si="227"/>
        <v>325451.26050420169</v>
      </c>
      <c r="AI488" s="25">
        <v>387287</v>
      </c>
      <c r="AJ488" s="40" t="str">
        <f t="shared" si="222"/>
        <v>SI</v>
      </c>
      <c r="AL488" s="53">
        <f t="shared" si="228"/>
        <v>306122.68907563027</v>
      </c>
      <c r="AM488" s="54">
        <f t="shared" si="229"/>
        <v>43672.80907563027</v>
      </c>
      <c r="AO488" s="53">
        <f t="shared" si="230"/>
        <v>285730.9627763473</v>
      </c>
      <c r="AP488" s="53">
        <f t="shared" si="231"/>
        <v>285730.9627763473</v>
      </c>
      <c r="AQ488" s="55">
        <f t="shared" si="232"/>
        <v>54288.882927505983</v>
      </c>
      <c r="AR488" s="53">
        <f t="shared" si="233"/>
        <v>340019.84570385329</v>
      </c>
      <c r="AT488" s="53"/>
      <c r="AU488" s="53"/>
      <c r="AV488" s="53"/>
      <c r="AW488" s="53"/>
    </row>
    <row r="489" spans="2:49" ht="46.5" customHeight="1" thickBot="1" x14ac:dyDescent="0.3">
      <c r="B489" s="49">
        <v>474</v>
      </c>
      <c r="C489" s="83" t="s">
        <v>416</v>
      </c>
      <c r="D489" s="3" t="s">
        <v>4</v>
      </c>
      <c r="E489" s="3">
        <v>1</v>
      </c>
      <c r="F489" s="2" t="s">
        <v>416</v>
      </c>
      <c r="G489" s="3" t="s">
        <v>4</v>
      </c>
      <c r="H489" s="42" t="str">
        <f t="shared" si="219"/>
        <v>SI</v>
      </c>
      <c r="I489" s="4">
        <v>605752.92000000004</v>
      </c>
      <c r="J489" s="4">
        <f t="shared" si="206"/>
        <v>612421.75948623859</v>
      </c>
      <c r="K489" s="4"/>
      <c r="L489" s="4" t="str">
        <f t="shared" si="207"/>
        <v>SI</v>
      </c>
      <c r="N489" s="23">
        <v>180</v>
      </c>
      <c r="O489" s="22" t="s">
        <v>416</v>
      </c>
      <c r="P489" s="23" t="s">
        <v>4</v>
      </c>
      <c r="Q489" s="23">
        <v>1</v>
      </c>
      <c r="R489" s="24">
        <f t="shared" si="223"/>
        <v>870348.73949579836</v>
      </c>
      <c r="S489" s="25">
        <v>1035715</v>
      </c>
      <c r="T489" s="52">
        <f t="shared" si="224"/>
        <v>0.94061163845871609</v>
      </c>
      <c r="U489" s="40" t="str">
        <f t="shared" si="220"/>
        <v>SI</v>
      </c>
      <c r="V489" s="23">
        <v>180</v>
      </c>
      <c r="W489" s="26" t="s">
        <v>416</v>
      </c>
      <c r="X489" s="23" t="s">
        <v>4</v>
      </c>
      <c r="Y489" s="23">
        <v>1</v>
      </c>
      <c r="Z489" s="24">
        <f t="shared" si="225"/>
        <v>913272.26890756306</v>
      </c>
      <c r="AA489" s="25">
        <v>1086794</v>
      </c>
      <c r="AB489" s="52">
        <f t="shared" si="226"/>
        <v>0.98700036690315573</v>
      </c>
      <c r="AC489" s="40" t="str">
        <f t="shared" si="221"/>
        <v>SI</v>
      </c>
      <c r="AD489" s="23">
        <v>180</v>
      </c>
      <c r="AE489" s="26" t="s">
        <v>416</v>
      </c>
      <c r="AF489" s="23" t="s">
        <v>4</v>
      </c>
      <c r="AG489" s="23">
        <v>1</v>
      </c>
      <c r="AH489" s="24">
        <f t="shared" si="227"/>
        <v>925300.84033613454</v>
      </c>
      <c r="AI489" s="25">
        <v>1101108</v>
      </c>
      <c r="AJ489" s="40" t="str">
        <f t="shared" si="222"/>
        <v>SI</v>
      </c>
      <c r="AL489" s="53">
        <f t="shared" si="228"/>
        <v>870348.73949579836</v>
      </c>
      <c r="AM489" s="54">
        <f t="shared" si="229"/>
        <v>264595.81949579832</v>
      </c>
      <c r="AO489" s="53">
        <f t="shared" si="230"/>
        <v>741385.24949101848</v>
      </c>
      <c r="AP489" s="53">
        <f t="shared" si="231"/>
        <v>741385.24949101848</v>
      </c>
      <c r="AQ489" s="55">
        <f t="shared" si="232"/>
        <v>140863.19740329351</v>
      </c>
      <c r="AR489" s="53">
        <f t="shared" si="233"/>
        <v>882248.44689431204</v>
      </c>
      <c r="AT489" s="53"/>
      <c r="AU489" s="53"/>
      <c r="AV489" s="53"/>
      <c r="AW489" s="53"/>
    </row>
    <row r="490" spans="2:49" ht="46.5" customHeight="1" thickBot="1" x14ac:dyDescent="0.3">
      <c r="B490" s="82">
        <v>475</v>
      </c>
      <c r="C490" s="83" t="s">
        <v>417</v>
      </c>
      <c r="D490" s="3" t="s">
        <v>4</v>
      </c>
      <c r="E490" s="3">
        <v>1</v>
      </c>
      <c r="F490" s="2" t="s">
        <v>417</v>
      </c>
      <c r="G490" s="3" t="s">
        <v>4</v>
      </c>
      <c r="H490" s="42" t="str">
        <f t="shared" si="219"/>
        <v>SI</v>
      </c>
      <c r="I490" s="4">
        <v>972060.58</v>
      </c>
      <c r="J490" s="4">
        <f t="shared" si="206"/>
        <v>982762.16436697252</v>
      </c>
      <c r="K490" s="4"/>
      <c r="L490" s="4" t="str">
        <f t="shared" si="207"/>
        <v>SI</v>
      </c>
      <c r="N490" s="23">
        <v>181</v>
      </c>
      <c r="O490" s="22" t="s">
        <v>417</v>
      </c>
      <c r="P490" s="23" t="s">
        <v>4</v>
      </c>
      <c r="Q490" s="23">
        <v>1</v>
      </c>
      <c r="R490" s="24">
        <f t="shared" si="223"/>
        <v>348138.65546218486</v>
      </c>
      <c r="S490" s="25">
        <v>414285</v>
      </c>
      <c r="T490" s="52">
        <f t="shared" si="224"/>
        <v>0.94060979513807685</v>
      </c>
      <c r="U490" s="40" t="str">
        <f t="shared" si="220"/>
        <v>SI</v>
      </c>
      <c r="V490" s="23">
        <v>181</v>
      </c>
      <c r="W490" s="26" t="s">
        <v>417</v>
      </c>
      <c r="X490" s="23" t="s">
        <v>4</v>
      </c>
      <c r="Y490" s="23">
        <v>1</v>
      </c>
      <c r="Z490" s="24">
        <f t="shared" si="225"/>
        <v>365308.40336134454</v>
      </c>
      <c r="AA490" s="25">
        <v>434717</v>
      </c>
      <c r="AB490" s="52">
        <f t="shared" si="226"/>
        <v>0.98699945282363444</v>
      </c>
      <c r="AC490" s="40" t="str">
        <f t="shared" si="221"/>
        <v>SI</v>
      </c>
      <c r="AD490" s="23">
        <v>181</v>
      </c>
      <c r="AE490" s="26" t="s">
        <v>417</v>
      </c>
      <c r="AF490" s="23" t="s">
        <v>4</v>
      </c>
      <c r="AG490" s="23">
        <v>1</v>
      </c>
      <c r="AH490" s="24">
        <f t="shared" si="227"/>
        <v>370120.16806722688</v>
      </c>
      <c r="AI490" s="25">
        <v>440443</v>
      </c>
      <c r="AJ490" s="40" t="str">
        <f t="shared" si="222"/>
        <v>SI</v>
      </c>
      <c r="AL490" s="53">
        <f t="shared" si="228"/>
        <v>348138.65546218486</v>
      </c>
      <c r="AM490" s="54">
        <f t="shared" si="229"/>
        <v>-623921.92453781515</v>
      </c>
      <c r="AO490" s="53">
        <f t="shared" si="230"/>
        <v>665450.40991457866</v>
      </c>
      <c r="AP490" s="53">
        <f t="shared" si="231"/>
        <v>665450.40991457866</v>
      </c>
      <c r="AQ490" s="55">
        <f t="shared" si="232"/>
        <v>126435.57788376995</v>
      </c>
      <c r="AR490" s="53">
        <f t="shared" si="233"/>
        <v>791885.98779834865</v>
      </c>
      <c r="AT490" s="53"/>
      <c r="AU490" s="53"/>
      <c r="AV490" s="53"/>
      <c r="AW490" s="53"/>
    </row>
    <row r="491" spans="2:49" ht="46.5" customHeight="1" thickBot="1" x14ac:dyDescent="0.3">
      <c r="B491" s="49">
        <v>476</v>
      </c>
      <c r="C491" s="83" t="s">
        <v>418</v>
      </c>
      <c r="D491" s="3" t="s">
        <v>4</v>
      </c>
      <c r="E491" s="3">
        <v>1</v>
      </c>
      <c r="F491" s="2" t="s">
        <v>418</v>
      </c>
      <c r="G491" s="3" t="s">
        <v>4</v>
      </c>
      <c r="H491" s="42" t="str">
        <f t="shared" si="219"/>
        <v>SI</v>
      </c>
      <c r="I491" s="4">
        <v>397558.9</v>
      </c>
      <c r="J491" s="4">
        <f t="shared" si="206"/>
        <v>401935.69522935787</v>
      </c>
      <c r="K491" s="4"/>
      <c r="L491" s="4" t="str">
        <f t="shared" si="207"/>
        <v>SI</v>
      </c>
      <c r="N491" s="23">
        <v>185</v>
      </c>
      <c r="O491" s="22" t="s">
        <v>418</v>
      </c>
      <c r="P491" s="23" t="s">
        <v>4</v>
      </c>
      <c r="Q491" s="23">
        <v>1</v>
      </c>
      <c r="R491" s="24">
        <f t="shared" si="223"/>
        <v>480191.59663865546</v>
      </c>
      <c r="S491" s="25">
        <v>571428</v>
      </c>
      <c r="T491" s="52">
        <f t="shared" si="224"/>
        <v>0.94060983559064237</v>
      </c>
      <c r="U491" s="40" t="str">
        <f t="shared" si="220"/>
        <v>SI</v>
      </c>
      <c r="V491" s="23">
        <v>185</v>
      </c>
      <c r="W491" s="26" t="s">
        <v>418</v>
      </c>
      <c r="X491" s="23" t="s">
        <v>4</v>
      </c>
      <c r="Y491" s="23">
        <v>1</v>
      </c>
      <c r="Z491" s="24">
        <f t="shared" si="225"/>
        <v>503873.94957983197</v>
      </c>
      <c r="AA491" s="25">
        <v>599610</v>
      </c>
      <c r="AB491" s="52">
        <f t="shared" si="226"/>
        <v>0.98699934815673207</v>
      </c>
      <c r="AC491" s="40" t="str">
        <f t="shared" si="221"/>
        <v>SI</v>
      </c>
      <c r="AD491" s="23">
        <v>185</v>
      </c>
      <c r="AE491" s="26" t="s">
        <v>418</v>
      </c>
      <c r="AF491" s="23" t="s">
        <v>4</v>
      </c>
      <c r="AG491" s="23">
        <v>1</v>
      </c>
      <c r="AH491" s="24">
        <f t="shared" si="227"/>
        <v>510510.92436974793</v>
      </c>
      <c r="AI491" s="25">
        <v>607508</v>
      </c>
      <c r="AJ491" s="40" t="str">
        <f t="shared" si="222"/>
        <v>SI</v>
      </c>
      <c r="AL491" s="53">
        <f t="shared" si="228"/>
        <v>480191.59663865546</v>
      </c>
      <c r="AM491" s="54">
        <f t="shared" si="229"/>
        <v>82632.696638655441</v>
      </c>
      <c r="AO491" s="53">
        <f t="shared" si="230"/>
        <v>441063.64593400666</v>
      </c>
      <c r="AP491" s="53">
        <f t="shared" si="231"/>
        <v>441063.64593400666</v>
      </c>
      <c r="AQ491" s="55">
        <f t="shared" si="232"/>
        <v>83802.092727461262</v>
      </c>
      <c r="AR491" s="53">
        <f t="shared" si="233"/>
        <v>524865.73866146791</v>
      </c>
      <c r="AT491" s="53"/>
      <c r="AU491" s="53"/>
      <c r="AV491" s="53"/>
      <c r="AW491" s="53"/>
    </row>
    <row r="492" spans="2:49" ht="46.5" customHeight="1" thickBot="1" x14ac:dyDescent="0.3">
      <c r="B492" s="49">
        <v>477</v>
      </c>
      <c r="C492" s="83" t="s">
        <v>419</v>
      </c>
      <c r="D492" s="3" t="s">
        <v>4</v>
      </c>
      <c r="E492" s="3">
        <v>1</v>
      </c>
      <c r="F492" s="2" t="s">
        <v>419</v>
      </c>
      <c r="G492" s="3" t="s">
        <v>4</v>
      </c>
      <c r="H492" s="42" t="str">
        <f t="shared" si="219"/>
        <v>SI</v>
      </c>
      <c r="I492" s="4">
        <v>96745.74</v>
      </c>
      <c r="J492" s="4">
        <f t="shared" si="206"/>
        <v>97810.830715596341</v>
      </c>
      <c r="K492" s="4"/>
      <c r="L492" s="4" t="str">
        <f t="shared" si="207"/>
        <v>SI</v>
      </c>
      <c r="N492" s="23">
        <v>186</v>
      </c>
      <c r="O492" s="22" t="s">
        <v>419</v>
      </c>
      <c r="P492" s="23" t="s">
        <v>4</v>
      </c>
      <c r="Q492" s="23">
        <v>1</v>
      </c>
      <c r="R492" s="24">
        <f t="shared" si="223"/>
        <v>156063.02521008404</v>
      </c>
      <c r="S492" s="25">
        <v>185715</v>
      </c>
      <c r="T492" s="52">
        <f t="shared" si="224"/>
        <v>0.94061010631023956</v>
      </c>
      <c r="U492" s="40" t="str">
        <f t="shared" si="220"/>
        <v>SI</v>
      </c>
      <c r="V492" s="23">
        <v>186</v>
      </c>
      <c r="W492" s="26" t="s">
        <v>419</v>
      </c>
      <c r="X492" s="23" t="s">
        <v>4</v>
      </c>
      <c r="Y492" s="23">
        <v>1</v>
      </c>
      <c r="Z492" s="24">
        <f t="shared" si="225"/>
        <v>163759.66386554623</v>
      </c>
      <c r="AA492" s="25">
        <v>194874</v>
      </c>
      <c r="AB492" s="52">
        <f t="shared" si="226"/>
        <v>0.98699864769728674</v>
      </c>
      <c r="AC492" s="40" t="str">
        <f t="shared" si="221"/>
        <v>SI</v>
      </c>
      <c r="AD492" s="23">
        <v>186</v>
      </c>
      <c r="AE492" s="26" t="s">
        <v>419</v>
      </c>
      <c r="AF492" s="23" t="s">
        <v>4</v>
      </c>
      <c r="AG492" s="23">
        <v>1</v>
      </c>
      <c r="AH492" s="24">
        <f t="shared" si="227"/>
        <v>165916.80672268907</v>
      </c>
      <c r="AI492" s="25">
        <v>197441</v>
      </c>
      <c r="AJ492" s="40" t="str">
        <f t="shared" si="222"/>
        <v>SI</v>
      </c>
      <c r="AL492" s="53">
        <f t="shared" si="228"/>
        <v>156063.02521008404</v>
      </c>
      <c r="AM492" s="54">
        <f t="shared" si="229"/>
        <v>59317.285210084039</v>
      </c>
      <c r="AO492" s="53">
        <f t="shared" si="230"/>
        <v>126936.92796284019</v>
      </c>
      <c r="AP492" s="53">
        <f t="shared" si="231"/>
        <v>126936.92796284019</v>
      </c>
      <c r="AQ492" s="55">
        <f t="shared" si="232"/>
        <v>24118.016312939635</v>
      </c>
      <c r="AR492" s="53">
        <f t="shared" si="233"/>
        <v>151054.94427577982</v>
      </c>
      <c r="AT492" s="53"/>
      <c r="AU492" s="53"/>
      <c r="AV492" s="53"/>
      <c r="AW492" s="53"/>
    </row>
    <row r="493" spans="2:49" ht="46.5" customHeight="1" thickBot="1" x14ac:dyDescent="0.3">
      <c r="B493" s="82">
        <v>478</v>
      </c>
      <c r="C493" s="83" t="s">
        <v>420</v>
      </c>
      <c r="D493" s="3" t="s">
        <v>4</v>
      </c>
      <c r="E493" s="3">
        <v>1</v>
      </c>
      <c r="F493" s="2" t="s">
        <v>420</v>
      </c>
      <c r="G493" s="3" t="s">
        <v>4</v>
      </c>
      <c r="H493" s="42" t="str">
        <f t="shared" si="219"/>
        <v>SI</v>
      </c>
      <c r="I493" s="4">
        <v>147580</v>
      </c>
      <c r="J493" s="4">
        <f t="shared" si="206"/>
        <v>149204.73394495415</v>
      </c>
      <c r="K493" s="4"/>
      <c r="L493" s="4" t="str">
        <f t="shared" si="207"/>
        <v>SI</v>
      </c>
      <c r="N493" s="23">
        <v>187</v>
      </c>
      <c r="O493" s="22" t="s">
        <v>420</v>
      </c>
      <c r="P493" s="23" t="s">
        <v>4</v>
      </c>
      <c r="Q493" s="23">
        <v>1</v>
      </c>
      <c r="R493" s="24">
        <f t="shared" si="223"/>
        <v>126050.42016806723</v>
      </c>
      <c r="S493" s="25">
        <v>150000</v>
      </c>
      <c r="T493" s="52">
        <f t="shared" si="224"/>
        <v>0.94060989145361851</v>
      </c>
      <c r="U493" s="40" t="str">
        <f t="shared" si="220"/>
        <v>SI</v>
      </c>
      <c r="V493" s="23">
        <v>187</v>
      </c>
      <c r="W493" s="26" t="s">
        <v>420</v>
      </c>
      <c r="X493" s="23" t="s">
        <v>4</v>
      </c>
      <c r="Y493" s="23">
        <v>1</v>
      </c>
      <c r="Z493" s="24">
        <f t="shared" si="225"/>
        <v>132267.22689075631</v>
      </c>
      <c r="AA493" s="25">
        <v>157398</v>
      </c>
      <c r="AB493" s="52">
        <f t="shared" si="226"/>
        <v>0.98700077130011099</v>
      </c>
      <c r="AC493" s="40" t="str">
        <f t="shared" si="221"/>
        <v>SI</v>
      </c>
      <c r="AD493" s="23">
        <v>187</v>
      </c>
      <c r="AE493" s="26" t="s">
        <v>420</v>
      </c>
      <c r="AF493" s="23" t="s">
        <v>4</v>
      </c>
      <c r="AG493" s="23">
        <v>1</v>
      </c>
      <c r="AH493" s="24">
        <f t="shared" si="227"/>
        <v>134009.24369747899</v>
      </c>
      <c r="AI493" s="25">
        <v>159471</v>
      </c>
      <c r="AJ493" s="40" t="str">
        <f t="shared" si="222"/>
        <v>SI</v>
      </c>
      <c r="AL493" s="53">
        <f t="shared" si="228"/>
        <v>126050.42016806723</v>
      </c>
      <c r="AM493" s="54">
        <f t="shared" si="229"/>
        <v>-21529.579831932773</v>
      </c>
      <c r="AO493" s="53">
        <f t="shared" si="230"/>
        <v>137627.57705651069</v>
      </c>
      <c r="AP493" s="53">
        <f t="shared" si="231"/>
        <v>137627.57705651069</v>
      </c>
      <c r="AQ493" s="55">
        <f t="shared" si="232"/>
        <v>26149.239640737032</v>
      </c>
      <c r="AR493" s="53">
        <f t="shared" si="233"/>
        <v>163776.81669724773</v>
      </c>
      <c r="AT493" s="53"/>
      <c r="AU493" s="53"/>
      <c r="AV493" s="53"/>
      <c r="AW493" s="53"/>
    </row>
    <row r="494" spans="2:49" ht="46.5" customHeight="1" thickBot="1" x14ac:dyDescent="0.3">
      <c r="B494" s="49">
        <v>479</v>
      </c>
      <c r="C494" s="83" t="s">
        <v>421</v>
      </c>
      <c r="D494" s="3" t="s">
        <v>4</v>
      </c>
      <c r="E494" s="3">
        <v>1</v>
      </c>
      <c r="F494" s="2" t="s">
        <v>421</v>
      </c>
      <c r="G494" s="3" t="s">
        <v>4</v>
      </c>
      <c r="H494" s="42" t="str">
        <f t="shared" si="219"/>
        <v>SI</v>
      </c>
      <c r="I494" s="4">
        <v>203361.48</v>
      </c>
      <c r="J494" s="4">
        <f t="shared" si="206"/>
        <v>205600.32198165142</v>
      </c>
      <c r="K494" s="4"/>
      <c r="L494" s="4" t="str">
        <f t="shared" si="207"/>
        <v>SI</v>
      </c>
      <c r="N494" s="23">
        <v>188</v>
      </c>
      <c r="O494" s="22" t="s">
        <v>421</v>
      </c>
      <c r="P494" s="23" t="s">
        <v>4</v>
      </c>
      <c r="Q494" s="23">
        <v>1</v>
      </c>
      <c r="R494" s="24">
        <f t="shared" si="223"/>
        <v>684273.10924369749</v>
      </c>
      <c r="S494" s="25">
        <v>814285</v>
      </c>
      <c r="T494" s="52">
        <f t="shared" si="224"/>
        <v>0.94061092898447263</v>
      </c>
      <c r="U494" s="40" t="str">
        <f t="shared" si="220"/>
        <v>SI</v>
      </c>
      <c r="V494" s="23">
        <v>188</v>
      </c>
      <c r="W494" s="26" t="s">
        <v>421</v>
      </c>
      <c r="X494" s="23" t="s">
        <v>4</v>
      </c>
      <c r="Y494" s="23">
        <v>1</v>
      </c>
      <c r="Z494" s="24">
        <f t="shared" si="225"/>
        <v>718020.16806722688</v>
      </c>
      <c r="AA494" s="25">
        <v>854444</v>
      </c>
      <c r="AB494" s="52">
        <f t="shared" si="226"/>
        <v>0.98700008548015594</v>
      </c>
      <c r="AC494" s="40" t="str">
        <f t="shared" si="221"/>
        <v>SI</v>
      </c>
      <c r="AD494" s="23">
        <v>188</v>
      </c>
      <c r="AE494" s="26" t="s">
        <v>421</v>
      </c>
      <c r="AF494" s="23" t="s">
        <v>4</v>
      </c>
      <c r="AG494" s="23">
        <v>1</v>
      </c>
      <c r="AH494" s="24">
        <f t="shared" si="227"/>
        <v>727477.31092436973</v>
      </c>
      <c r="AI494" s="25">
        <v>865698</v>
      </c>
      <c r="AJ494" s="40" t="str">
        <f t="shared" si="222"/>
        <v>SI</v>
      </c>
      <c r="AL494" s="53">
        <f t="shared" si="228"/>
        <v>684273.10924369749</v>
      </c>
      <c r="AM494" s="54">
        <f t="shared" si="229"/>
        <v>480911.62924369751</v>
      </c>
      <c r="AN494" s="40" t="s">
        <v>1105</v>
      </c>
      <c r="AO494" s="53">
        <f t="shared" si="230"/>
        <v>444936.71561267448</v>
      </c>
      <c r="AP494" s="54">
        <f>J494</f>
        <v>205600.32198165142</v>
      </c>
      <c r="AQ494" s="55">
        <f t="shared" si="232"/>
        <v>39064.061176513773</v>
      </c>
      <c r="AR494" s="53">
        <f t="shared" si="233"/>
        <v>244664.3831581652</v>
      </c>
      <c r="AT494" s="54"/>
      <c r="AU494" s="54"/>
      <c r="AV494" s="54"/>
      <c r="AW494" s="54"/>
    </row>
    <row r="495" spans="2:49" ht="46.5" customHeight="1" thickBot="1" x14ac:dyDescent="0.3">
      <c r="B495" s="49">
        <v>480</v>
      </c>
      <c r="C495" s="83" t="s">
        <v>422</v>
      </c>
      <c r="D495" s="3" t="s">
        <v>4</v>
      </c>
      <c r="E495" s="3">
        <v>1</v>
      </c>
      <c r="F495" s="2" t="s">
        <v>422</v>
      </c>
      <c r="G495" s="3" t="s">
        <v>4</v>
      </c>
      <c r="H495" s="42" t="str">
        <f t="shared" si="219"/>
        <v>SI</v>
      </c>
      <c r="I495" s="4">
        <v>139929.34</v>
      </c>
      <c r="J495" s="4">
        <f t="shared" si="206"/>
        <v>141469.84649541284</v>
      </c>
      <c r="K495" s="4"/>
      <c r="L495" s="4" t="str">
        <f t="shared" si="207"/>
        <v>SI</v>
      </c>
      <c r="N495" s="23">
        <v>189</v>
      </c>
      <c r="O495" s="22" t="s">
        <v>422</v>
      </c>
      <c r="P495" s="23" t="s">
        <v>4</v>
      </c>
      <c r="Q495" s="23">
        <v>1</v>
      </c>
      <c r="R495" s="24">
        <f t="shared" si="223"/>
        <v>204081.51260504202</v>
      </c>
      <c r="S495" s="25">
        <v>242857</v>
      </c>
      <c r="T495" s="52">
        <f t="shared" si="224"/>
        <v>0.94061350168480573</v>
      </c>
      <c r="U495" s="40" t="str">
        <f t="shared" si="220"/>
        <v>SI</v>
      </c>
      <c r="V495" s="23">
        <v>189</v>
      </c>
      <c r="W495" s="26" t="s">
        <v>422</v>
      </c>
      <c r="X495" s="23" t="s">
        <v>4</v>
      </c>
      <c r="Y495" s="23">
        <v>1</v>
      </c>
      <c r="Z495" s="24">
        <f t="shared" si="225"/>
        <v>214146.21848739497</v>
      </c>
      <c r="AA495" s="25">
        <v>254834</v>
      </c>
      <c r="AB495" s="52">
        <f t="shared" si="226"/>
        <v>0.98700182036484763</v>
      </c>
      <c r="AC495" s="40" t="str">
        <f t="shared" si="221"/>
        <v>SI</v>
      </c>
      <c r="AD495" s="23">
        <v>189</v>
      </c>
      <c r="AE495" s="26" t="s">
        <v>422</v>
      </c>
      <c r="AF495" s="23" t="s">
        <v>4</v>
      </c>
      <c r="AG495" s="23">
        <v>1</v>
      </c>
      <c r="AH495" s="24">
        <f t="shared" si="227"/>
        <v>216966.38655462186</v>
      </c>
      <c r="AI495" s="25">
        <v>258190</v>
      </c>
      <c r="AJ495" s="40" t="str">
        <f t="shared" si="222"/>
        <v>SI</v>
      </c>
      <c r="AL495" s="53">
        <f t="shared" si="228"/>
        <v>204081.51260504202</v>
      </c>
      <c r="AM495" s="54">
        <f t="shared" si="229"/>
        <v>64152.172605042026</v>
      </c>
      <c r="AO495" s="53">
        <f t="shared" si="230"/>
        <v>172775.67955022742</v>
      </c>
      <c r="AP495" s="53">
        <f t="shared" si="231"/>
        <v>172775.67955022742</v>
      </c>
      <c r="AQ495" s="55">
        <f t="shared" si="232"/>
        <v>32827.379114543211</v>
      </c>
      <c r="AR495" s="53">
        <f t="shared" si="233"/>
        <v>205603.05866477062</v>
      </c>
      <c r="AT495" s="53"/>
      <c r="AU495" s="53"/>
      <c r="AV495" s="53"/>
      <c r="AW495" s="53"/>
    </row>
    <row r="496" spans="2:49" ht="46.5" customHeight="1" thickBot="1" x14ac:dyDescent="0.3">
      <c r="B496" s="82">
        <v>481</v>
      </c>
      <c r="C496" s="83" t="s">
        <v>423</v>
      </c>
      <c r="D496" s="3" t="s">
        <v>4</v>
      </c>
      <c r="E496" s="3">
        <v>1</v>
      </c>
      <c r="F496" s="2" t="s">
        <v>423</v>
      </c>
      <c r="G496" s="3" t="s">
        <v>4</v>
      </c>
      <c r="H496" s="42" t="str">
        <f t="shared" si="219"/>
        <v>SI</v>
      </c>
      <c r="I496" s="4">
        <v>169896.54</v>
      </c>
      <c r="J496" s="4">
        <f t="shared" si="206"/>
        <v>171766.96062385323</v>
      </c>
      <c r="K496" s="4"/>
      <c r="L496" s="4" t="str">
        <f t="shared" si="207"/>
        <v>SI</v>
      </c>
      <c r="N496" s="23">
        <v>190</v>
      </c>
      <c r="O496" s="22" t="s">
        <v>423</v>
      </c>
      <c r="P496" s="23" t="s">
        <v>4</v>
      </c>
      <c r="Q496" s="23">
        <v>1</v>
      </c>
      <c r="R496" s="24">
        <f t="shared" si="223"/>
        <v>198078.99159663866</v>
      </c>
      <c r="S496" s="25">
        <v>235714</v>
      </c>
      <c r="T496" s="52">
        <f t="shared" si="224"/>
        <v>0.94060982374090674</v>
      </c>
      <c r="U496" s="40" t="str">
        <f t="shared" si="220"/>
        <v>SI</v>
      </c>
      <c r="V496" s="23">
        <v>190</v>
      </c>
      <c r="W496" s="26" t="s">
        <v>423</v>
      </c>
      <c r="X496" s="23" t="s">
        <v>4</v>
      </c>
      <c r="Y496" s="23">
        <v>1</v>
      </c>
      <c r="Z496" s="24">
        <f t="shared" si="225"/>
        <v>207847.89915966388</v>
      </c>
      <c r="AA496" s="25">
        <v>247339</v>
      </c>
      <c r="AB496" s="52">
        <f t="shared" si="226"/>
        <v>0.98699904627748936</v>
      </c>
      <c r="AC496" s="40" t="str">
        <f t="shared" si="221"/>
        <v>SI</v>
      </c>
      <c r="AD496" s="23">
        <v>190</v>
      </c>
      <c r="AE496" s="26" t="s">
        <v>423</v>
      </c>
      <c r="AF496" s="23" t="s">
        <v>4</v>
      </c>
      <c r="AG496" s="23">
        <v>1</v>
      </c>
      <c r="AH496" s="24">
        <f t="shared" si="227"/>
        <v>210585.71428571429</v>
      </c>
      <c r="AI496" s="25">
        <v>250597</v>
      </c>
      <c r="AJ496" s="40" t="str">
        <f t="shared" si="222"/>
        <v>SI</v>
      </c>
      <c r="AL496" s="53">
        <f t="shared" si="228"/>
        <v>198078.99159663866</v>
      </c>
      <c r="AM496" s="54">
        <f t="shared" si="229"/>
        <v>28182.451596638653</v>
      </c>
      <c r="AO496" s="53">
        <f t="shared" si="230"/>
        <v>184922.97611024595</v>
      </c>
      <c r="AP496" s="53">
        <f t="shared" si="231"/>
        <v>184922.97611024595</v>
      </c>
      <c r="AQ496" s="55">
        <f t="shared" si="232"/>
        <v>35135.365460946727</v>
      </c>
      <c r="AR496" s="53">
        <f t="shared" si="233"/>
        <v>220058.34157119266</v>
      </c>
      <c r="AT496" s="53"/>
      <c r="AU496" s="53"/>
      <c r="AV496" s="53"/>
      <c r="AW496" s="53"/>
    </row>
    <row r="497" spans="2:49" ht="46.5" customHeight="1" thickBot="1" x14ac:dyDescent="0.3">
      <c r="B497" s="49">
        <v>482</v>
      </c>
      <c r="C497" s="83" t="s">
        <v>424</v>
      </c>
      <c r="D497" s="3" t="s">
        <v>4</v>
      </c>
      <c r="E497" s="3">
        <v>1</v>
      </c>
      <c r="F497" s="2" t="s">
        <v>424</v>
      </c>
      <c r="G497" s="3" t="s">
        <v>4</v>
      </c>
      <c r="H497" s="42" t="str">
        <f t="shared" si="219"/>
        <v>SI</v>
      </c>
      <c r="I497" s="4">
        <v>271623.34000000003</v>
      </c>
      <c r="J497" s="4">
        <f t="shared" si="206"/>
        <v>274613.68869724777</v>
      </c>
      <c r="K497" s="4"/>
      <c r="L497" s="4" t="str">
        <f t="shared" si="207"/>
        <v>SI</v>
      </c>
      <c r="N497" s="23">
        <v>191</v>
      </c>
      <c r="O497" s="22" t="s">
        <v>424</v>
      </c>
      <c r="P497" s="23" t="s">
        <v>4</v>
      </c>
      <c r="Q497" s="23">
        <v>1</v>
      </c>
      <c r="R497" s="24">
        <f t="shared" si="223"/>
        <v>318126.89075630251</v>
      </c>
      <c r="S497" s="25">
        <v>378571</v>
      </c>
      <c r="T497" s="52">
        <f t="shared" si="224"/>
        <v>0.94061216528810632</v>
      </c>
      <c r="U497" s="40" t="str">
        <f t="shared" si="220"/>
        <v>SI</v>
      </c>
      <c r="V497" s="23">
        <v>191</v>
      </c>
      <c r="W497" s="26" t="s">
        <v>424</v>
      </c>
      <c r="X497" s="23" t="s">
        <v>4</v>
      </c>
      <c r="Y497" s="23">
        <v>1</v>
      </c>
      <c r="Z497" s="24">
        <f t="shared" si="225"/>
        <v>333815.96638655465</v>
      </c>
      <c r="AA497" s="25">
        <v>397241</v>
      </c>
      <c r="AB497" s="52">
        <f t="shared" si="226"/>
        <v>0.98700037021116949</v>
      </c>
      <c r="AC497" s="40" t="str">
        <f t="shared" si="221"/>
        <v>SI</v>
      </c>
      <c r="AD497" s="23">
        <v>191</v>
      </c>
      <c r="AE497" s="26" t="s">
        <v>424</v>
      </c>
      <c r="AF497" s="23" t="s">
        <v>4</v>
      </c>
      <c r="AG497" s="23">
        <v>1</v>
      </c>
      <c r="AH497" s="24">
        <f t="shared" si="227"/>
        <v>338212.60504201683</v>
      </c>
      <c r="AI497" s="25">
        <v>402473</v>
      </c>
      <c r="AJ497" s="40" t="str">
        <f t="shared" si="222"/>
        <v>SI</v>
      </c>
      <c r="AL497" s="53">
        <f t="shared" si="228"/>
        <v>318126.89075630251</v>
      </c>
      <c r="AM497" s="54">
        <f t="shared" si="229"/>
        <v>46503.550756302488</v>
      </c>
      <c r="AO497" s="53">
        <f t="shared" si="230"/>
        <v>296370.28972677514</v>
      </c>
      <c r="AP497" s="53">
        <f t="shared" si="231"/>
        <v>296370.28972677514</v>
      </c>
      <c r="AQ497" s="55">
        <f t="shared" si="232"/>
        <v>56310.35504808728</v>
      </c>
      <c r="AR497" s="53">
        <f t="shared" si="233"/>
        <v>352680.64477486245</v>
      </c>
      <c r="AT497" s="53"/>
      <c r="AU497" s="53"/>
      <c r="AV497" s="53"/>
      <c r="AW497" s="53"/>
    </row>
    <row r="498" spans="2:49" ht="46.5" customHeight="1" thickBot="1" x14ac:dyDescent="0.3">
      <c r="B498" s="49">
        <v>483</v>
      </c>
      <c r="C498" s="83" t="s">
        <v>425</v>
      </c>
      <c r="D498" s="3" t="s">
        <v>4</v>
      </c>
      <c r="E498" s="3">
        <v>1</v>
      </c>
      <c r="F498" s="2" t="s">
        <v>425</v>
      </c>
      <c r="G498" s="3" t="s">
        <v>4</v>
      </c>
      <c r="H498" s="42" t="str">
        <f t="shared" si="219"/>
        <v>SI</v>
      </c>
      <c r="I498" s="4">
        <v>402450.66</v>
      </c>
      <c r="J498" s="4">
        <f t="shared" si="206"/>
        <v>406881.30946788995</v>
      </c>
      <c r="K498" s="4"/>
      <c r="L498" s="4" t="str">
        <f t="shared" si="207"/>
        <v>SI</v>
      </c>
      <c r="N498" s="23">
        <v>192</v>
      </c>
      <c r="O498" s="22" t="s">
        <v>425</v>
      </c>
      <c r="P498" s="23" t="s">
        <v>4</v>
      </c>
      <c r="Q498" s="23">
        <v>1</v>
      </c>
      <c r="R498" s="24">
        <f t="shared" si="223"/>
        <v>468187.39495798323</v>
      </c>
      <c r="S498" s="25">
        <v>557143</v>
      </c>
      <c r="T498" s="52">
        <f t="shared" si="224"/>
        <v>0.94061149378714204</v>
      </c>
      <c r="U498" s="40" t="str">
        <f t="shared" si="220"/>
        <v>SI</v>
      </c>
      <c r="V498" s="23">
        <v>192</v>
      </c>
      <c r="W498" s="26" t="s">
        <v>425</v>
      </c>
      <c r="X498" s="23" t="s">
        <v>4</v>
      </c>
      <c r="Y498" s="23">
        <v>1</v>
      </c>
      <c r="Z498" s="24">
        <f t="shared" si="225"/>
        <v>491277.31092436978</v>
      </c>
      <c r="AA498" s="25">
        <v>584620</v>
      </c>
      <c r="AB498" s="52">
        <f t="shared" si="226"/>
        <v>0.98700027012425717</v>
      </c>
      <c r="AC498" s="40" t="str">
        <f t="shared" si="221"/>
        <v>SI</v>
      </c>
      <c r="AD498" s="23">
        <v>192</v>
      </c>
      <c r="AE498" s="26" t="s">
        <v>425</v>
      </c>
      <c r="AF498" s="23" t="s">
        <v>4</v>
      </c>
      <c r="AG498" s="23">
        <v>1</v>
      </c>
      <c r="AH498" s="24">
        <f t="shared" si="227"/>
        <v>497747.89915966388</v>
      </c>
      <c r="AI498" s="25">
        <v>592320</v>
      </c>
      <c r="AJ498" s="40" t="str">
        <f t="shared" si="222"/>
        <v>SI</v>
      </c>
      <c r="AL498" s="53">
        <f t="shared" si="228"/>
        <v>468187.39495798323</v>
      </c>
      <c r="AM498" s="54">
        <f t="shared" si="229"/>
        <v>65736.734957983252</v>
      </c>
      <c r="AO498" s="53">
        <f t="shared" si="230"/>
        <v>437534.35221293662</v>
      </c>
      <c r="AP498" s="53">
        <f t="shared" si="231"/>
        <v>437534.35221293662</v>
      </c>
      <c r="AQ498" s="55">
        <f t="shared" si="232"/>
        <v>83131.526920457953</v>
      </c>
      <c r="AR498" s="53">
        <f t="shared" si="233"/>
        <v>520665.87913339457</v>
      </c>
      <c r="AT498" s="53"/>
      <c r="AU498" s="53"/>
      <c r="AV498" s="53"/>
      <c r="AW498" s="53"/>
    </row>
    <row r="499" spans="2:49" ht="46.5" customHeight="1" thickBot="1" x14ac:dyDescent="0.3">
      <c r="B499" s="82">
        <v>484</v>
      </c>
      <c r="C499" s="83" t="s">
        <v>426</v>
      </c>
      <c r="D499" s="3" t="s">
        <v>4</v>
      </c>
      <c r="E499" s="3">
        <v>1</v>
      </c>
      <c r="F499" s="2" t="s">
        <v>426</v>
      </c>
      <c r="G499" s="3" t="s">
        <v>4</v>
      </c>
      <c r="H499" s="42" t="str">
        <f t="shared" si="219"/>
        <v>SI</v>
      </c>
      <c r="I499" s="4">
        <v>472899.9</v>
      </c>
      <c r="J499" s="4">
        <f t="shared" si="206"/>
        <v>478106.13743119274</v>
      </c>
      <c r="K499" s="4"/>
      <c r="L499" s="4" t="str">
        <f t="shared" si="207"/>
        <v>SI</v>
      </c>
      <c r="N499" s="23">
        <v>193</v>
      </c>
      <c r="O499" s="22" t="s">
        <v>426</v>
      </c>
      <c r="P499" s="23" t="s">
        <v>4</v>
      </c>
      <c r="Q499" s="23">
        <v>1</v>
      </c>
      <c r="R499" s="24">
        <f t="shared" si="223"/>
        <v>552221.84873949585</v>
      </c>
      <c r="S499" s="25">
        <v>657144</v>
      </c>
      <c r="T499" s="52">
        <f t="shared" si="224"/>
        <v>0.94061133496031546</v>
      </c>
      <c r="U499" s="40" t="str">
        <f t="shared" si="220"/>
        <v>SI</v>
      </c>
      <c r="V499" s="23">
        <v>193</v>
      </c>
      <c r="W499" s="26" t="s">
        <v>426</v>
      </c>
      <c r="X499" s="23" t="s">
        <v>4</v>
      </c>
      <c r="Y499" s="23">
        <v>1</v>
      </c>
      <c r="Z499" s="24">
        <f t="shared" si="225"/>
        <v>579456.30252100842</v>
      </c>
      <c r="AA499" s="25">
        <v>689553</v>
      </c>
      <c r="AB499" s="52">
        <f t="shared" si="226"/>
        <v>0.98700036499745936</v>
      </c>
      <c r="AC499" s="40" t="str">
        <f t="shared" si="221"/>
        <v>SI</v>
      </c>
      <c r="AD499" s="23">
        <v>193</v>
      </c>
      <c r="AE499" s="26" t="s">
        <v>426</v>
      </c>
      <c r="AF499" s="23" t="s">
        <v>4</v>
      </c>
      <c r="AG499" s="23">
        <v>1</v>
      </c>
      <c r="AH499" s="24">
        <f t="shared" si="227"/>
        <v>587088.23529411771</v>
      </c>
      <c r="AI499" s="25">
        <v>698635</v>
      </c>
      <c r="AJ499" s="40" t="str">
        <f t="shared" si="222"/>
        <v>SI</v>
      </c>
      <c r="AL499" s="53">
        <f t="shared" si="228"/>
        <v>552221.84873949585</v>
      </c>
      <c r="AM499" s="54">
        <f t="shared" si="229"/>
        <v>79321.948739495827</v>
      </c>
      <c r="AO499" s="53">
        <f t="shared" si="230"/>
        <v>515163.99308534432</v>
      </c>
      <c r="AP499" s="53">
        <f t="shared" si="231"/>
        <v>515163.99308534432</v>
      </c>
      <c r="AQ499" s="55">
        <f t="shared" si="232"/>
        <v>97881.158686215422</v>
      </c>
      <c r="AR499" s="53">
        <f t="shared" si="233"/>
        <v>613045.15177155973</v>
      </c>
      <c r="AT499" s="53"/>
      <c r="AU499" s="53"/>
      <c r="AV499" s="53"/>
      <c r="AW499" s="53"/>
    </row>
    <row r="500" spans="2:49" ht="46.5" customHeight="1" thickBot="1" x14ac:dyDescent="0.3">
      <c r="B500" s="49">
        <v>485</v>
      </c>
      <c r="C500" s="83" t="s">
        <v>427</v>
      </c>
      <c r="D500" s="3" t="s">
        <v>4</v>
      </c>
      <c r="E500" s="3">
        <v>1</v>
      </c>
      <c r="F500" s="2" t="s">
        <v>427</v>
      </c>
      <c r="G500" s="3" t="s">
        <v>4</v>
      </c>
      <c r="H500" s="42" t="str">
        <f t="shared" si="219"/>
        <v>SI</v>
      </c>
      <c r="I500" s="4">
        <v>268853.15999999997</v>
      </c>
      <c r="J500" s="4">
        <f t="shared" si="206"/>
        <v>271813.0113027523</v>
      </c>
      <c r="K500" s="4"/>
      <c r="L500" s="4" t="str">
        <f t="shared" si="207"/>
        <v>SI</v>
      </c>
      <c r="N500" s="23">
        <v>194</v>
      </c>
      <c r="O500" s="22" t="s">
        <v>427</v>
      </c>
      <c r="P500" s="23" t="s">
        <v>4</v>
      </c>
      <c r="Q500" s="23">
        <v>1</v>
      </c>
      <c r="R500" s="24">
        <f t="shared" si="223"/>
        <v>840336.13445378153</v>
      </c>
      <c r="S500" s="25">
        <v>1000000</v>
      </c>
      <c r="T500" s="52">
        <f t="shared" si="224"/>
        <v>0.94061077620141864</v>
      </c>
      <c r="U500" s="40" t="str">
        <f t="shared" si="220"/>
        <v>SI</v>
      </c>
      <c r="V500" s="23">
        <v>194</v>
      </c>
      <c r="W500" s="26" t="s">
        <v>427</v>
      </c>
      <c r="X500" s="23" t="s">
        <v>4</v>
      </c>
      <c r="Y500" s="23">
        <v>1</v>
      </c>
      <c r="Z500" s="24">
        <f t="shared" si="225"/>
        <v>881779.83193277312</v>
      </c>
      <c r="AA500" s="25">
        <v>1049318</v>
      </c>
      <c r="AB500" s="52">
        <f t="shared" si="226"/>
        <v>0.98699981846212015</v>
      </c>
      <c r="AC500" s="40" t="str">
        <f t="shared" si="221"/>
        <v>SI</v>
      </c>
      <c r="AD500" s="23">
        <v>194</v>
      </c>
      <c r="AE500" s="26" t="s">
        <v>427</v>
      </c>
      <c r="AF500" s="23" t="s">
        <v>4</v>
      </c>
      <c r="AG500" s="23">
        <v>1</v>
      </c>
      <c r="AH500" s="24">
        <f t="shared" si="227"/>
        <v>893394.11764705891</v>
      </c>
      <c r="AI500" s="25">
        <v>1063139</v>
      </c>
      <c r="AJ500" s="40" t="str">
        <f t="shared" si="222"/>
        <v>SI</v>
      </c>
      <c r="AL500" s="53">
        <f t="shared" si="228"/>
        <v>840336.13445378153</v>
      </c>
      <c r="AM500" s="54">
        <f t="shared" si="229"/>
        <v>571482.9744537815</v>
      </c>
      <c r="AN500" s="40" t="s">
        <v>1105</v>
      </c>
      <c r="AO500" s="53">
        <f t="shared" si="230"/>
        <v>556074.57287826692</v>
      </c>
      <c r="AP500" s="54">
        <f>J500</f>
        <v>271813.0113027523</v>
      </c>
      <c r="AQ500" s="55">
        <f t="shared" si="232"/>
        <v>51644.472147522938</v>
      </c>
      <c r="AR500" s="53">
        <f t="shared" si="233"/>
        <v>323457.48345027526</v>
      </c>
      <c r="AT500" s="54"/>
      <c r="AU500" s="54"/>
      <c r="AV500" s="54"/>
      <c r="AW500" s="54"/>
    </row>
    <row r="501" spans="2:49" ht="46.5" customHeight="1" thickBot="1" x14ac:dyDescent="0.3">
      <c r="B501" s="49">
        <v>486</v>
      </c>
      <c r="C501" s="83" t="s">
        <v>428</v>
      </c>
      <c r="D501" s="3" t="s">
        <v>4</v>
      </c>
      <c r="E501" s="3">
        <v>1</v>
      </c>
      <c r="F501" s="2" t="s">
        <v>429</v>
      </c>
      <c r="G501" s="3" t="s">
        <v>4</v>
      </c>
      <c r="H501" s="42" t="str">
        <f t="shared" si="219"/>
        <v>SI</v>
      </c>
      <c r="I501" s="4">
        <v>397435.76</v>
      </c>
      <c r="J501" s="4">
        <f t="shared" si="206"/>
        <v>401811.1995596331</v>
      </c>
      <c r="K501" s="4" t="s">
        <v>171</v>
      </c>
      <c r="L501" s="4" t="str">
        <f t="shared" si="207"/>
        <v>OJO</v>
      </c>
      <c r="N501" s="23">
        <v>195</v>
      </c>
      <c r="O501" s="22" t="s">
        <v>428</v>
      </c>
      <c r="P501" s="23" t="s">
        <v>4</v>
      </c>
      <c r="Q501" s="23">
        <v>1</v>
      </c>
      <c r="R501" s="24">
        <f t="shared" si="223"/>
        <v>1320528.5714285716</v>
      </c>
      <c r="S501" s="25">
        <v>1571429</v>
      </c>
      <c r="T501" s="52">
        <f t="shared" si="224"/>
        <v>0.94061103273163027</v>
      </c>
      <c r="U501" s="40" t="str">
        <f t="shared" si="220"/>
        <v>SI</v>
      </c>
      <c r="V501" s="23">
        <v>195</v>
      </c>
      <c r="W501" s="26" t="s">
        <v>428</v>
      </c>
      <c r="X501" s="23" t="s">
        <v>4</v>
      </c>
      <c r="Y501" s="23">
        <v>1</v>
      </c>
      <c r="Z501" s="24">
        <f t="shared" si="225"/>
        <v>1385654.6218487395</v>
      </c>
      <c r="AA501" s="25">
        <v>1648929</v>
      </c>
      <c r="AB501" s="52">
        <f t="shared" si="226"/>
        <v>0.98700024601247305</v>
      </c>
      <c r="AC501" s="40" t="str">
        <f t="shared" si="221"/>
        <v>SI</v>
      </c>
      <c r="AD501" s="23">
        <v>195</v>
      </c>
      <c r="AE501" s="26" t="s">
        <v>428</v>
      </c>
      <c r="AF501" s="23" t="s">
        <v>4</v>
      </c>
      <c r="AG501" s="23">
        <v>1</v>
      </c>
      <c r="AH501" s="24">
        <f t="shared" si="227"/>
        <v>1403905.0420168068</v>
      </c>
      <c r="AI501" s="25">
        <v>1670647</v>
      </c>
      <c r="AJ501" s="40" t="str">
        <f t="shared" si="222"/>
        <v>SI</v>
      </c>
      <c r="AL501" s="53">
        <f t="shared" si="228"/>
        <v>1320528.5714285716</v>
      </c>
      <c r="AM501" s="54">
        <f t="shared" si="229"/>
        <v>923092.81142857159</v>
      </c>
      <c r="AN501" s="40" t="s">
        <v>1105</v>
      </c>
      <c r="AO501" s="53">
        <f t="shared" si="230"/>
        <v>861169.88549410237</v>
      </c>
      <c r="AP501" s="54">
        <f>J501</f>
        <v>401811.1995596331</v>
      </c>
      <c r="AQ501" s="55">
        <f t="shared" si="232"/>
        <v>76344.127916330282</v>
      </c>
      <c r="AR501" s="53">
        <f t="shared" si="233"/>
        <v>478155.32747596339</v>
      </c>
      <c r="AT501" s="54"/>
      <c r="AU501" s="54"/>
      <c r="AV501" s="54"/>
      <c r="AW501" s="54"/>
    </row>
    <row r="502" spans="2:49" ht="46.5" customHeight="1" thickBot="1" x14ac:dyDescent="0.3">
      <c r="B502" s="82">
        <v>487</v>
      </c>
      <c r="C502" s="83" t="s">
        <v>430</v>
      </c>
      <c r="D502" s="3" t="s">
        <v>4</v>
      </c>
      <c r="E502" s="3">
        <v>1</v>
      </c>
      <c r="F502" s="2" t="s">
        <v>430</v>
      </c>
      <c r="G502" s="3" t="s">
        <v>4</v>
      </c>
      <c r="H502" s="42" t="str">
        <f t="shared" si="219"/>
        <v>SI</v>
      </c>
      <c r="I502" s="4">
        <v>267038.02</v>
      </c>
      <c r="J502" s="4">
        <f t="shared" si="206"/>
        <v>269977.88811009179</v>
      </c>
      <c r="K502" s="4"/>
      <c r="L502" s="4" t="str">
        <f t="shared" si="207"/>
        <v>SI</v>
      </c>
      <c r="N502" s="23">
        <v>197</v>
      </c>
      <c r="O502" s="22" t="s">
        <v>430</v>
      </c>
      <c r="P502" s="23" t="s">
        <v>4</v>
      </c>
      <c r="Q502" s="23">
        <v>1</v>
      </c>
      <c r="R502" s="24">
        <f t="shared" si="223"/>
        <v>2821128.5714285714</v>
      </c>
      <c r="S502" s="25">
        <v>3357143</v>
      </c>
      <c r="T502" s="52">
        <f t="shared" si="224"/>
        <v>0.94061121154081073</v>
      </c>
      <c r="U502" s="40" t="str">
        <f t="shared" si="220"/>
        <v>SI</v>
      </c>
      <c r="V502" s="23">
        <v>197</v>
      </c>
      <c r="W502" s="26" t="s">
        <v>430</v>
      </c>
      <c r="X502" s="23" t="s">
        <v>4</v>
      </c>
      <c r="Y502" s="23">
        <v>1</v>
      </c>
      <c r="Z502" s="24">
        <f t="shared" si="225"/>
        <v>2960260.5042016809</v>
      </c>
      <c r="AA502" s="25">
        <v>3522710</v>
      </c>
      <c r="AB502" s="52">
        <f t="shared" si="226"/>
        <v>0.98700011319354863</v>
      </c>
      <c r="AC502" s="40" t="str">
        <f t="shared" si="221"/>
        <v>SI</v>
      </c>
      <c r="AD502" s="23">
        <v>197</v>
      </c>
      <c r="AE502" s="26" t="s">
        <v>430</v>
      </c>
      <c r="AF502" s="23" t="s">
        <v>4</v>
      </c>
      <c r="AG502" s="23">
        <v>1</v>
      </c>
      <c r="AH502" s="24">
        <f t="shared" si="227"/>
        <v>2999250.4201680673</v>
      </c>
      <c r="AI502" s="25">
        <v>3569108</v>
      </c>
      <c r="AJ502" s="40" t="str">
        <f t="shared" si="222"/>
        <v>SI</v>
      </c>
      <c r="AL502" s="53">
        <f t="shared" si="228"/>
        <v>2821128.5714285714</v>
      </c>
      <c r="AM502" s="54">
        <f t="shared" si="229"/>
        <v>2554090.5514285713</v>
      </c>
      <c r="AN502" s="40" t="s">
        <v>1105</v>
      </c>
      <c r="AO502" s="53">
        <f t="shared" si="230"/>
        <v>1545553.2297693316</v>
      </c>
      <c r="AP502" s="54">
        <f>J502</f>
        <v>269977.88811009179</v>
      </c>
      <c r="AQ502" s="55">
        <f t="shared" si="232"/>
        <v>51295.798740917438</v>
      </c>
      <c r="AR502" s="53">
        <f t="shared" si="233"/>
        <v>321273.68685100926</v>
      </c>
      <c r="AT502" s="54"/>
      <c r="AU502" s="54"/>
      <c r="AV502" s="54"/>
      <c r="AW502" s="54"/>
    </row>
    <row r="503" spans="2:49" ht="46.5" customHeight="1" thickBot="1" x14ac:dyDescent="0.3">
      <c r="B503" s="49">
        <v>488</v>
      </c>
      <c r="C503" s="83" t="s">
        <v>431</v>
      </c>
      <c r="D503" s="3" t="s">
        <v>4</v>
      </c>
      <c r="E503" s="3">
        <v>1</v>
      </c>
      <c r="F503" s="2" t="s">
        <v>431</v>
      </c>
      <c r="G503" s="3" t="s">
        <v>4</v>
      </c>
      <c r="H503" s="42" t="str">
        <f t="shared" si="219"/>
        <v>SI</v>
      </c>
      <c r="I503" s="4">
        <v>238913.22</v>
      </c>
      <c r="J503" s="4">
        <f t="shared" si="206"/>
        <v>241543.4572844037</v>
      </c>
      <c r="K503" s="4"/>
      <c r="L503" s="4" t="str">
        <f t="shared" si="207"/>
        <v>SI</v>
      </c>
      <c r="N503" s="23">
        <v>198</v>
      </c>
      <c r="O503" s="22" t="s">
        <v>431</v>
      </c>
      <c r="P503" s="23" t="s">
        <v>4</v>
      </c>
      <c r="Q503" s="23">
        <v>1</v>
      </c>
      <c r="R503" s="24">
        <f t="shared" si="223"/>
        <v>900359.66386554623</v>
      </c>
      <c r="S503" s="25">
        <v>1071428</v>
      </c>
      <c r="T503" s="52">
        <f t="shared" si="224"/>
        <v>0.9406106874249941</v>
      </c>
      <c r="U503" s="40" t="str">
        <f t="shared" si="220"/>
        <v>SI</v>
      </c>
      <c r="V503" s="23">
        <v>198</v>
      </c>
      <c r="W503" s="26" t="s">
        <v>431</v>
      </c>
      <c r="X503" s="23" t="s">
        <v>4</v>
      </c>
      <c r="Y503" s="23">
        <v>1</v>
      </c>
      <c r="Z503" s="24">
        <f t="shared" si="225"/>
        <v>944763.86554621859</v>
      </c>
      <c r="AA503" s="25">
        <v>1124269</v>
      </c>
      <c r="AB503" s="52">
        <f t="shared" si="226"/>
        <v>0.98700000087790374</v>
      </c>
      <c r="AC503" s="40" t="str">
        <f t="shared" si="221"/>
        <v>SI</v>
      </c>
      <c r="AD503" s="23">
        <v>198</v>
      </c>
      <c r="AE503" s="26" t="s">
        <v>431</v>
      </c>
      <c r="AF503" s="23" t="s">
        <v>4</v>
      </c>
      <c r="AG503" s="23">
        <v>1</v>
      </c>
      <c r="AH503" s="24">
        <f t="shared" si="227"/>
        <v>957207.56302521017</v>
      </c>
      <c r="AI503" s="25">
        <v>1139077</v>
      </c>
      <c r="AJ503" s="40" t="str">
        <f t="shared" si="222"/>
        <v>SI</v>
      </c>
      <c r="AL503" s="53">
        <f t="shared" si="228"/>
        <v>900359.66386554623</v>
      </c>
      <c r="AM503" s="54">
        <f t="shared" si="229"/>
        <v>661446.44386554626</v>
      </c>
      <c r="AN503" s="40" t="s">
        <v>1105</v>
      </c>
      <c r="AO503" s="53">
        <f t="shared" si="230"/>
        <v>570951.56057497498</v>
      </c>
      <c r="AP503" s="54">
        <f>J503</f>
        <v>241543.4572844037</v>
      </c>
      <c r="AQ503" s="55">
        <f t="shared" si="232"/>
        <v>45893.256884036702</v>
      </c>
      <c r="AR503" s="53">
        <f t="shared" si="233"/>
        <v>287436.71416844043</v>
      </c>
      <c r="AT503" s="54"/>
      <c r="AU503" s="54"/>
      <c r="AV503" s="54"/>
      <c r="AW503" s="54"/>
    </row>
    <row r="504" spans="2:49" ht="46.5" customHeight="1" thickBot="1" x14ac:dyDescent="0.3">
      <c r="B504" s="49">
        <v>489</v>
      </c>
      <c r="C504" s="83" t="s">
        <v>432</v>
      </c>
      <c r="D504" s="3" t="s">
        <v>4</v>
      </c>
      <c r="E504" s="3">
        <v>1</v>
      </c>
      <c r="F504" s="2" t="s">
        <v>432</v>
      </c>
      <c r="G504" s="3" t="s">
        <v>4</v>
      </c>
      <c r="H504" s="42" t="str">
        <f t="shared" si="219"/>
        <v>SI</v>
      </c>
      <c r="I504" s="4">
        <v>138996.85999999999</v>
      </c>
      <c r="J504" s="4">
        <f t="shared" si="206"/>
        <v>140527.10066055047</v>
      </c>
      <c r="K504" s="4"/>
      <c r="L504" s="4" t="str">
        <f t="shared" si="207"/>
        <v>SI</v>
      </c>
      <c r="N504" s="23">
        <v>199</v>
      </c>
      <c r="O504" s="22" t="s">
        <v>432</v>
      </c>
      <c r="P504" s="23" t="s">
        <v>4</v>
      </c>
      <c r="Q504" s="23">
        <v>1</v>
      </c>
      <c r="R504" s="24">
        <f t="shared" si="223"/>
        <v>390155.46218487399</v>
      </c>
      <c r="S504" s="25">
        <v>464285</v>
      </c>
      <c r="T504" s="52">
        <f t="shared" si="224"/>
        <v>0.94060980551053486</v>
      </c>
      <c r="U504" s="40" t="str">
        <f t="shared" si="220"/>
        <v>SI</v>
      </c>
      <c r="V504" s="23">
        <v>199</v>
      </c>
      <c r="W504" s="26" t="s">
        <v>432</v>
      </c>
      <c r="X504" s="23" t="s">
        <v>4</v>
      </c>
      <c r="Y504" s="23">
        <v>1</v>
      </c>
      <c r="Z504" s="24">
        <f t="shared" si="225"/>
        <v>409397.47899159667</v>
      </c>
      <c r="AA504" s="25">
        <v>487183</v>
      </c>
      <c r="AB504" s="52">
        <f t="shared" si="226"/>
        <v>0.98699959481361421</v>
      </c>
      <c r="AC504" s="40" t="str">
        <f t="shared" si="221"/>
        <v>SI</v>
      </c>
      <c r="AD504" s="23">
        <v>199</v>
      </c>
      <c r="AE504" s="26" t="s">
        <v>432</v>
      </c>
      <c r="AF504" s="23" t="s">
        <v>4</v>
      </c>
      <c r="AG504" s="23">
        <v>1</v>
      </c>
      <c r="AH504" s="24">
        <f t="shared" si="227"/>
        <v>414789.91596638656</v>
      </c>
      <c r="AI504" s="25">
        <v>493600</v>
      </c>
      <c r="AJ504" s="40" t="str">
        <f t="shared" si="222"/>
        <v>SI</v>
      </c>
      <c r="AL504" s="53">
        <f t="shared" si="228"/>
        <v>390155.46218487399</v>
      </c>
      <c r="AM504" s="54">
        <f t="shared" si="229"/>
        <v>251158.60218487401</v>
      </c>
      <c r="AO504" s="53">
        <f t="shared" si="230"/>
        <v>265341.28142271226</v>
      </c>
      <c r="AP504" s="53">
        <f t="shared" si="231"/>
        <v>265341.28142271226</v>
      </c>
      <c r="AQ504" s="55">
        <f t="shared" si="232"/>
        <v>50414.843470315333</v>
      </c>
      <c r="AR504" s="53">
        <f t="shared" si="233"/>
        <v>315756.12489302759</v>
      </c>
      <c r="AT504" s="53"/>
      <c r="AU504" s="53"/>
      <c r="AV504" s="53"/>
      <c r="AW504" s="53"/>
    </row>
    <row r="505" spans="2:49" ht="46.5" customHeight="1" thickBot="1" x14ac:dyDescent="0.3">
      <c r="B505" s="82">
        <v>490</v>
      </c>
      <c r="C505" s="83" t="s">
        <v>433</v>
      </c>
      <c r="D505" s="3" t="s">
        <v>4</v>
      </c>
      <c r="E505" s="3">
        <v>1</v>
      </c>
      <c r="F505" s="2" t="s">
        <v>433</v>
      </c>
      <c r="G505" s="3" t="s">
        <v>4</v>
      </c>
      <c r="H505" s="42" t="str">
        <f t="shared" si="219"/>
        <v>SI</v>
      </c>
      <c r="I505" s="4">
        <v>206643.96</v>
      </c>
      <c r="J505" s="4">
        <f t="shared" si="206"/>
        <v>208918.93937614679</v>
      </c>
      <c r="K505" s="4"/>
      <c r="L505" s="4" t="str">
        <f t="shared" si="207"/>
        <v>SI</v>
      </c>
      <c r="N505" s="23">
        <v>200</v>
      </c>
      <c r="O505" s="22" t="s">
        <v>433</v>
      </c>
      <c r="P505" s="23" t="s">
        <v>4</v>
      </c>
      <c r="Q505" s="23">
        <v>1</v>
      </c>
      <c r="R505" s="24">
        <f t="shared" si="223"/>
        <v>240095.79831932773</v>
      </c>
      <c r="S505" s="25">
        <v>285714</v>
      </c>
      <c r="T505" s="52">
        <f t="shared" si="224"/>
        <v>0.94060983559064237</v>
      </c>
      <c r="U505" s="40" t="str">
        <f t="shared" ref="U505:U559" si="234">IF(O505=C505,"SI","NO")</f>
        <v>SI</v>
      </c>
      <c r="V505" s="23">
        <v>200</v>
      </c>
      <c r="W505" s="26" t="s">
        <v>433</v>
      </c>
      <c r="X505" s="23" t="s">
        <v>4</v>
      </c>
      <c r="Y505" s="23">
        <v>1</v>
      </c>
      <c r="Z505" s="24">
        <f t="shared" si="225"/>
        <v>251936.97478991598</v>
      </c>
      <c r="AA505" s="25">
        <v>299805</v>
      </c>
      <c r="AB505" s="52">
        <f t="shared" si="226"/>
        <v>0.98699934815673207</v>
      </c>
      <c r="AC505" s="40" t="str">
        <f t="shared" ref="AC505:AC559" si="235">IF(W505=C505,"SI","NO")</f>
        <v>SI</v>
      </c>
      <c r="AD505" s="23">
        <v>200</v>
      </c>
      <c r="AE505" s="26" t="s">
        <v>433</v>
      </c>
      <c r="AF505" s="23" t="s">
        <v>4</v>
      </c>
      <c r="AG505" s="23">
        <v>1</v>
      </c>
      <c r="AH505" s="24">
        <f t="shared" si="227"/>
        <v>255255.46218487396</v>
      </c>
      <c r="AI505" s="25">
        <v>303754</v>
      </c>
      <c r="AJ505" s="40" t="str">
        <f t="shared" ref="AJ505:AJ559" si="236">IF(AE505=C505,"SI","NO")</f>
        <v>SI</v>
      </c>
      <c r="AL505" s="53">
        <f t="shared" si="228"/>
        <v>240095.79831932773</v>
      </c>
      <c r="AM505" s="54">
        <f t="shared" si="229"/>
        <v>33451.83831932774</v>
      </c>
      <c r="AO505" s="53">
        <f t="shared" si="230"/>
        <v>224507.36884773726</v>
      </c>
      <c r="AP505" s="53">
        <f t="shared" si="231"/>
        <v>224507.36884773726</v>
      </c>
      <c r="AQ505" s="55">
        <f t="shared" si="232"/>
        <v>42656.400081070082</v>
      </c>
      <c r="AR505" s="53">
        <f t="shared" si="233"/>
        <v>267163.76892880735</v>
      </c>
      <c r="AT505" s="53"/>
      <c r="AU505" s="53"/>
      <c r="AV505" s="53"/>
      <c r="AW505" s="53"/>
    </row>
    <row r="506" spans="2:49" ht="46.5" customHeight="1" thickBot="1" x14ac:dyDescent="0.3">
      <c r="B506" s="49">
        <v>491</v>
      </c>
      <c r="C506" s="83" t="s">
        <v>434</v>
      </c>
      <c r="D506" s="3" t="s">
        <v>4</v>
      </c>
      <c r="E506" s="3">
        <v>1</v>
      </c>
      <c r="F506" s="2" t="s">
        <v>434</v>
      </c>
      <c r="G506" s="3" t="s">
        <v>4</v>
      </c>
      <c r="H506" s="42" t="str">
        <f t="shared" si="219"/>
        <v>SI</v>
      </c>
      <c r="I506" s="4">
        <v>226337.9</v>
      </c>
      <c r="J506" s="4">
        <f t="shared" si="206"/>
        <v>228829.69339449544</v>
      </c>
      <c r="K506" s="4"/>
      <c r="L506" s="4" t="str">
        <f t="shared" si="207"/>
        <v>SI</v>
      </c>
      <c r="N506" s="23">
        <v>201</v>
      </c>
      <c r="O506" s="22" t="s">
        <v>434</v>
      </c>
      <c r="P506" s="23" t="s">
        <v>4</v>
      </c>
      <c r="Q506" s="23">
        <v>1</v>
      </c>
      <c r="R506" s="24">
        <f t="shared" si="223"/>
        <v>324130.25210084033</v>
      </c>
      <c r="S506" s="25">
        <v>385715</v>
      </c>
      <c r="T506" s="52">
        <f t="shared" si="224"/>
        <v>0.94060999490329678</v>
      </c>
      <c r="U506" s="40" t="str">
        <f t="shared" si="234"/>
        <v>SI</v>
      </c>
      <c r="V506" s="23">
        <v>201</v>
      </c>
      <c r="W506" s="26" t="s">
        <v>434</v>
      </c>
      <c r="X506" s="23" t="s">
        <v>4</v>
      </c>
      <c r="Y506" s="23">
        <v>1</v>
      </c>
      <c r="Z506" s="24">
        <f t="shared" si="225"/>
        <v>340115.96638655465</v>
      </c>
      <c r="AA506" s="25">
        <v>404738</v>
      </c>
      <c r="AB506" s="52">
        <f t="shared" si="226"/>
        <v>0.98699974882275909</v>
      </c>
      <c r="AC506" s="40" t="str">
        <f t="shared" si="235"/>
        <v>SI</v>
      </c>
      <c r="AD506" s="23">
        <v>201</v>
      </c>
      <c r="AE506" s="26" t="s">
        <v>434</v>
      </c>
      <c r="AF506" s="23" t="s">
        <v>4</v>
      </c>
      <c r="AG506" s="23">
        <v>1</v>
      </c>
      <c r="AH506" s="24">
        <f t="shared" si="227"/>
        <v>344595.79831932776</v>
      </c>
      <c r="AI506" s="25">
        <v>410069</v>
      </c>
      <c r="AJ506" s="40" t="str">
        <f t="shared" si="236"/>
        <v>SI</v>
      </c>
      <c r="AL506" s="53">
        <f t="shared" si="228"/>
        <v>324130.25210084033</v>
      </c>
      <c r="AM506" s="54">
        <f t="shared" si="229"/>
        <v>97792.352100840333</v>
      </c>
      <c r="AO506" s="53">
        <f t="shared" si="230"/>
        <v>276479.97274766787</v>
      </c>
      <c r="AP506" s="53">
        <f t="shared" si="231"/>
        <v>276479.97274766787</v>
      </c>
      <c r="AQ506" s="55">
        <f t="shared" si="232"/>
        <v>52531.194822056896</v>
      </c>
      <c r="AR506" s="53">
        <f t="shared" si="233"/>
        <v>329011.16756972478</v>
      </c>
      <c r="AT506" s="53"/>
      <c r="AU506" s="53"/>
      <c r="AV506" s="53"/>
      <c r="AW506" s="53"/>
    </row>
    <row r="507" spans="2:49" ht="46.5" customHeight="1" thickBot="1" x14ac:dyDescent="0.3">
      <c r="B507" s="49">
        <v>492</v>
      </c>
      <c r="C507" s="83" t="s">
        <v>435</v>
      </c>
      <c r="D507" s="3" t="s">
        <v>4</v>
      </c>
      <c r="E507" s="3">
        <v>1</v>
      </c>
      <c r="F507" s="2" t="s">
        <v>436</v>
      </c>
      <c r="G507" s="3" t="s">
        <v>4</v>
      </c>
      <c r="H507" s="42" t="str">
        <f t="shared" si="219"/>
        <v>SI</v>
      </c>
      <c r="I507" s="4">
        <v>521684.02</v>
      </c>
      <c r="J507" s="4">
        <f t="shared" si="206"/>
        <v>527427.33031192666</v>
      </c>
      <c r="K507" s="4" t="s">
        <v>171</v>
      </c>
      <c r="L507" s="4" t="str">
        <f t="shared" si="207"/>
        <v>OJO</v>
      </c>
      <c r="N507" s="23">
        <v>202</v>
      </c>
      <c r="O507" s="22" t="s">
        <v>435</v>
      </c>
      <c r="P507" s="23" t="s">
        <v>4</v>
      </c>
      <c r="Q507" s="23">
        <v>1</v>
      </c>
      <c r="R507" s="24">
        <f t="shared" si="223"/>
        <v>756302.52100840339</v>
      </c>
      <c r="S507" s="25">
        <v>900000</v>
      </c>
      <c r="T507" s="52">
        <f t="shared" si="224"/>
        <v>0.94061087450683245</v>
      </c>
      <c r="U507" s="40" t="str">
        <f t="shared" si="234"/>
        <v>SI</v>
      </c>
      <c r="V507" s="23">
        <v>202</v>
      </c>
      <c r="W507" s="26" t="s">
        <v>435</v>
      </c>
      <c r="X507" s="23" t="s">
        <v>4</v>
      </c>
      <c r="Y507" s="23">
        <v>1</v>
      </c>
      <c r="Z507" s="24">
        <f t="shared" si="225"/>
        <v>793601.68067226897</v>
      </c>
      <c r="AA507" s="25">
        <v>944386</v>
      </c>
      <c r="AB507" s="52">
        <f t="shared" si="226"/>
        <v>0.98699971259112163</v>
      </c>
      <c r="AC507" s="40" t="str">
        <f t="shared" si="235"/>
        <v>SI</v>
      </c>
      <c r="AD507" s="23">
        <v>202</v>
      </c>
      <c r="AE507" s="26" t="s">
        <v>435</v>
      </c>
      <c r="AF507" s="23" t="s">
        <v>4</v>
      </c>
      <c r="AG507" s="23">
        <v>1</v>
      </c>
      <c r="AH507" s="24">
        <f t="shared" si="227"/>
        <v>804054.62184873957</v>
      </c>
      <c r="AI507" s="25">
        <v>956825</v>
      </c>
      <c r="AJ507" s="40" t="str">
        <f t="shared" si="236"/>
        <v>SI</v>
      </c>
      <c r="AL507" s="53">
        <f t="shared" si="228"/>
        <v>756302.52100840339</v>
      </c>
      <c r="AM507" s="54">
        <f t="shared" si="229"/>
        <v>234618.50100840337</v>
      </c>
      <c r="AO507" s="53">
        <f t="shared" si="230"/>
        <v>641864.92566016503</v>
      </c>
      <c r="AP507" s="53">
        <f t="shared" si="231"/>
        <v>641864.92566016503</v>
      </c>
      <c r="AQ507" s="55">
        <f t="shared" si="232"/>
        <v>121954.33587543135</v>
      </c>
      <c r="AR507" s="53">
        <f t="shared" si="233"/>
        <v>763819.26153559634</v>
      </c>
      <c r="AT507" s="53"/>
      <c r="AU507" s="53"/>
      <c r="AV507" s="53"/>
      <c r="AW507" s="53"/>
    </row>
    <row r="508" spans="2:49" ht="46.5" customHeight="1" thickBot="1" x14ac:dyDescent="0.3">
      <c r="B508" s="82">
        <v>493</v>
      </c>
      <c r="C508" s="83" t="s">
        <v>437</v>
      </c>
      <c r="D508" s="3" t="s">
        <v>4</v>
      </c>
      <c r="E508" s="3">
        <v>1</v>
      </c>
      <c r="F508" s="2" t="s">
        <v>438</v>
      </c>
      <c r="G508" s="3" t="s">
        <v>4</v>
      </c>
      <c r="H508" s="42" t="str">
        <f t="shared" si="219"/>
        <v>SI</v>
      </c>
      <c r="I508" s="4">
        <v>134987.76</v>
      </c>
      <c r="J508" s="4">
        <f t="shared" si="206"/>
        <v>136473.86377981654</v>
      </c>
      <c r="K508" s="4" t="s">
        <v>171</v>
      </c>
      <c r="L508" s="4" t="str">
        <f t="shared" si="207"/>
        <v>OJO</v>
      </c>
      <c r="N508" s="23">
        <v>204</v>
      </c>
      <c r="O508" s="22" t="s">
        <v>437</v>
      </c>
      <c r="P508" s="23" t="s">
        <v>4</v>
      </c>
      <c r="Q508" s="23">
        <v>1</v>
      </c>
      <c r="R508" s="24">
        <f t="shared" si="223"/>
        <v>162064.70588235295</v>
      </c>
      <c r="S508" s="25">
        <v>192857</v>
      </c>
      <c r="T508" s="52">
        <f t="shared" si="224"/>
        <v>0.94061443767588637</v>
      </c>
      <c r="U508" s="40" t="str">
        <f t="shared" si="234"/>
        <v>SI</v>
      </c>
      <c r="V508" s="23">
        <v>204</v>
      </c>
      <c r="W508" s="26" t="s">
        <v>437</v>
      </c>
      <c r="X508" s="23" t="s">
        <v>4</v>
      </c>
      <c r="Y508" s="23">
        <v>1</v>
      </c>
      <c r="Z508" s="24">
        <f t="shared" si="225"/>
        <v>170057.14285714287</v>
      </c>
      <c r="AA508" s="25">
        <v>202368</v>
      </c>
      <c r="AB508" s="52">
        <f t="shared" si="226"/>
        <v>0.98700209234611014</v>
      </c>
      <c r="AC508" s="40" t="str">
        <f t="shared" si="235"/>
        <v>SI</v>
      </c>
      <c r="AD508" s="23">
        <v>204</v>
      </c>
      <c r="AE508" s="26" t="s">
        <v>437</v>
      </c>
      <c r="AF508" s="23" t="s">
        <v>4</v>
      </c>
      <c r="AG508" s="23">
        <v>1</v>
      </c>
      <c r="AH508" s="24">
        <f t="shared" si="227"/>
        <v>172296.63865546219</v>
      </c>
      <c r="AI508" s="25">
        <v>205033</v>
      </c>
      <c r="AJ508" s="40" t="str">
        <f t="shared" si="236"/>
        <v>SI</v>
      </c>
      <c r="AL508" s="53">
        <f t="shared" si="228"/>
        <v>162064.70588235295</v>
      </c>
      <c r="AM508" s="54">
        <f t="shared" si="229"/>
        <v>27076.945882352942</v>
      </c>
      <c r="AO508" s="53">
        <f t="shared" si="230"/>
        <v>149269.28483108475</v>
      </c>
      <c r="AP508" s="53">
        <f t="shared" si="231"/>
        <v>149269.28483108475</v>
      </c>
      <c r="AQ508" s="55">
        <f t="shared" si="232"/>
        <v>28361.164117906101</v>
      </c>
      <c r="AR508" s="53">
        <f t="shared" si="233"/>
        <v>177630.44894899084</v>
      </c>
      <c r="AT508" s="53"/>
      <c r="AU508" s="53"/>
      <c r="AV508" s="53"/>
      <c r="AW508" s="53"/>
    </row>
    <row r="509" spans="2:49" ht="46.5" customHeight="1" thickBot="1" x14ac:dyDescent="0.3">
      <c r="B509" s="49">
        <v>494</v>
      </c>
      <c r="C509" s="83" t="s">
        <v>439</v>
      </c>
      <c r="D509" s="3" t="s">
        <v>4</v>
      </c>
      <c r="E509" s="3">
        <v>1</v>
      </c>
      <c r="F509" s="2" t="s">
        <v>439</v>
      </c>
      <c r="G509" s="3" t="s">
        <v>4</v>
      </c>
      <c r="H509" s="42" t="str">
        <f t="shared" si="219"/>
        <v>SI</v>
      </c>
      <c r="I509" s="4">
        <v>374015.66</v>
      </c>
      <c r="J509" s="4">
        <f t="shared" si="206"/>
        <v>378133.2635963303</v>
      </c>
      <c r="K509" s="4"/>
      <c r="L509" s="4" t="str">
        <f t="shared" si="207"/>
        <v>SI</v>
      </c>
      <c r="N509" s="23">
        <v>205</v>
      </c>
      <c r="O509" s="22" t="s">
        <v>439</v>
      </c>
      <c r="P509" s="23" t="s">
        <v>4</v>
      </c>
      <c r="Q509" s="23">
        <v>1</v>
      </c>
      <c r="R509" s="24">
        <f t="shared" si="223"/>
        <v>540215.96638655465</v>
      </c>
      <c r="S509" s="25">
        <v>642857</v>
      </c>
      <c r="T509" s="52">
        <f t="shared" si="224"/>
        <v>0.94061125531497736</v>
      </c>
      <c r="U509" s="40" t="str">
        <f t="shared" si="234"/>
        <v>SI</v>
      </c>
      <c r="V509" s="23">
        <v>205</v>
      </c>
      <c r="W509" s="26" t="s">
        <v>439</v>
      </c>
      <c r="X509" s="23" t="s">
        <v>4</v>
      </c>
      <c r="Y509" s="23">
        <v>1</v>
      </c>
      <c r="Z509" s="24">
        <f t="shared" si="225"/>
        <v>566857.98319327738</v>
      </c>
      <c r="AA509" s="25">
        <v>674561</v>
      </c>
      <c r="AB509" s="52">
        <f t="shared" si="226"/>
        <v>0.98699970443897544</v>
      </c>
      <c r="AC509" s="40" t="str">
        <f t="shared" si="235"/>
        <v>SI</v>
      </c>
      <c r="AD509" s="23">
        <v>205</v>
      </c>
      <c r="AE509" s="26" t="s">
        <v>439</v>
      </c>
      <c r="AF509" s="23" t="s">
        <v>4</v>
      </c>
      <c r="AG509" s="23">
        <v>1</v>
      </c>
      <c r="AH509" s="24">
        <f t="shared" si="227"/>
        <v>574324.36974789924</v>
      </c>
      <c r="AI509" s="25">
        <v>683446</v>
      </c>
      <c r="AJ509" s="40" t="str">
        <f t="shared" si="236"/>
        <v>SI</v>
      </c>
      <c r="AL509" s="53">
        <f t="shared" si="228"/>
        <v>540215.96638655465</v>
      </c>
      <c r="AM509" s="54">
        <f t="shared" si="229"/>
        <v>166200.30638655467</v>
      </c>
      <c r="AO509" s="53">
        <f t="shared" si="230"/>
        <v>459174.61499144248</v>
      </c>
      <c r="AP509" s="53">
        <f t="shared" si="231"/>
        <v>459174.61499144248</v>
      </c>
      <c r="AQ509" s="55">
        <f t="shared" si="232"/>
        <v>87243.176848374074</v>
      </c>
      <c r="AR509" s="53">
        <f t="shared" si="233"/>
        <v>546417.79183981661</v>
      </c>
      <c r="AT509" s="53"/>
      <c r="AU509" s="53"/>
      <c r="AV509" s="53"/>
      <c r="AW509" s="53"/>
    </row>
    <row r="510" spans="2:49" ht="46.5" customHeight="1" thickBot="1" x14ac:dyDescent="0.3">
      <c r="B510" s="49">
        <v>495</v>
      </c>
      <c r="C510" s="83" t="s">
        <v>440</v>
      </c>
      <c r="D510" s="3" t="s">
        <v>4</v>
      </c>
      <c r="E510" s="3">
        <v>1</v>
      </c>
      <c r="F510" s="2" t="s">
        <v>441</v>
      </c>
      <c r="G510" s="3" t="s">
        <v>4</v>
      </c>
      <c r="H510" s="42" t="str">
        <f t="shared" si="219"/>
        <v>SI</v>
      </c>
      <c r="I510" s="4">
        <v>174912.38</v>
      </c>
      <c r="J510" s="4">
        <f t="shared" si="206"/>
        <v>176838.02088073397</v>
      </c>
      <c r="K510" s="4" t="s">
        <v>171</v>
      </c>
      <c r="L510" s="4" t="str">
        <f t="shared" si="207"/>
        <v>OJO</v>
      </c>
      <c r="N510" s="23">
        <v>207</v>
      </c>
      <c r="O510" s="22" t="s">
        <v>440</v>
      </c>
      <c r="P510" s="23" t="s">
        <v>4</v>
      </c>
      <c r="Q510" s="23">
        <v>1</v>
      </c>
      <c r="R510" s="24">
        <f t="shared" si="223"/>
        <v>204081.51260504202</v>
      </c>
      <c r="S510" s="25">
        <v>242857</v>
      </c>
      <c r="T510" s="52">
        <f t="shared" si="224"/>
        <v>0.94061350168480573</v>
      </c>
      <c r="U510" s="40" t="str">
        <f t="shared" si="234"/>
        <v>SI</v>
      </c>
      <c r="V510" s="23">
        <v>207</v>
      </c>
      <c r="W510" s="26" t="s">
        <v>440</v>
      </c>
      <c r="X510" s="23" t="s">
        <v>4</v>
      </c>
      <c r="Y510" s="23">
        <v>1</v>
      </c>
      <c r="Z510" s="24">
        <f t="shared" si="225"/>
        <v>214146.21848739497</v>
      </c>
      <c r="AA510" s="25">
        <v>254834</v>
      </c>
      <c r="AB510" s="52">
        <f t="shared" si="226"/>
        <v>0.98700182036484763</v>
      </c>
      <c r="AC510" s="40" t="str">
        <f t="shared" si="235"/>
        <v>SI</v>
      </c>
      <c r="AD510" s="23">
        <v>207</v>
      </c>
      <c r="AE510" s="26" t="s">
        <v>440</v>
      </c>
      <c r="AF510" s="23" t="s">
        <v>4</v>
      </c>
      <c r="AG510" s="23">
        <v>1</v>
      </c>
      <c r="AH510" s="24">
        <f t="shared" si="227"/>
        <v>216966.38655462186</v>
      </c>
      <c r="AI510" s="25">
        <v>258190</v>
      </c>
      <c r="AJ510" s="40" t="str">
        <f t="shared" si="236"/>
        <v>SI</v>
      </c>
      <c r="AL510" s="53">
        <f t="shared" si="228"/>
        <v>204081.51260504202</v>
      </c>
      <c r="AM510" s="54">
        <f t="shared" si="229"/>
        <v>29169.132605042018</v>
      </c>
      <c r="AO510" s="53">
        <f t="shared" si="230"/>
        <v>190459.76674288799</v>
      </c>
      <c r="AP510" s="53">
        <f t="shared" si="231"/>
        <v>190459.76674288799</v>
      </c>
      <c r="AQ510" s="55">
        <f t="shared" si="232"/>
        <v>36187.355681148721</v>
      </c>
      <c r="AR510" s="53">
        <f t="shared" si="233"/>
        <v>226647.12242403673</v>
      </c>
      <c r="AT510" s="53"/>
      <c r="AU510" s="53"/>
      <c r="AV510" s="53"/>
      <c r="AW510" s="53"/>
    </row>
    <row r="511" spans="2:49" ht="46.5" customHeight="1" thickBot="1" x14ac:dyDescent="0.3">
      <c r="B511" s="82">
        <v>496</v>
      </c>
      <c r="C511" s="83" t="s">
        <v>442</v>
      </c>
      <c r="D511" s="3" t="s">
        <v>4</v>
      </c>
      <c r="E511" s="3">
        <v>1</v>
      </c>
      <c r="F511" s="2" t="s">
        <v>442</v>
      </c>
      <c r="G511" s="3" t="s">
        <v>4</v>
      </c>
      <c r="H511" s="42" t="str">
        <f t="shared" si="219"/>
        <v>SI</v>
      </c>
      <c r="I511" s="4">
        <v>423686.2</v>
      </c>
      <c r="J511" s="4">
        <f t="shared" si="206"/>
        <v>428350.63522935787</v>
      </c>
      <c r="K511" s="4"/>
      <c r="L511" s="4" t="str">
        <f t="shared" si="207"/>
        <v>SI</v>
      </c>
      <c r="N511" s="23">
        <v>208</v>
      </c>
      <c r="O511" s="22" t="s">
        <v>442</v>
      </c>
      <c r="P511" s="23" t="s">
        <v>4</v>
      </c>
      <c r="Q511" s="23">
        <v>1</v>
      </c>
      <c r="R511" s="24">
        <f t="shared" si="223"/>
        <v>498198.31932773109</v>
      </c>
      <c r="S511" s="25">
        <v>592856</v>
      </c>
      <c r="T511" s="52">
        <f t="shared" si="224"/>
        <v>0.9406112761150458</v>
      </c>
      <c r="U511" s="40" t="str">
        <f t="shared" si="234"/>
        <v>SI</v>
      </c>
      <c r="V511" s="23">
        <v>208</v>
      </c>
      <c r="W511" s="26" t="s">
        <v>442</v>
      </c>
      <c r="X511" s="23" t="s">
        <v>4</v>
      </c>
      <c r="Y511" s="23">
        <v>1</v>
      </c>
      <c r="Z511" s="24">
        <f t="shared" si="225"/>
        <v>522768.06722689077</v>
      </c>
      <c r="AA511" s="25">
        <v>622094</v>
      </c>
      <c r="AB511" s="52">
        <f t="shared" si="226"/>
        <v>0.9869995938364684</v>
      </c>
      <c r="AC511" s="40" t="str">
        <f t="shared" si="235"/>
        <v>SI</v>
      </c>
      <c r="AD511" s="23">
        <v>208</v>
      </c>
      <c r="AE511" s="26" t="s">
        <v>442</v>
      </c>
      <c r="AF511" s="23" t="s">
        <v>4</v>
      </c>
      <c r="AG511" s="23">
        <v>1</v>
      </c>
      <c r="AH511" s="24">
        <f t="shared" si="227"/>
        <v>529653.78151260503</v>
      </c>
      <c r="AI511" s="25">
        <v>630288</v>
      </c>
      <c r="AJ511" s="40" t="str">
        <f t="shared" si="236"/>
        <v>SI</v>
      </c>
      <c r="AL511" s="53">
        <f t="shared" si="228"/>
        <v>498198.31932773109</v>
      </c>
      <c r="AM511" s="54">
        <f t="shared" si="229"/>
        <v>74512.119327731081</v>
      </c>
      <c r="AO511" s="53">
        <f t="shared" si="230"/>
        <v>463274.47727854445</v>
      </c>
      <c r="AP511" s="53">
        <f t="shared" si="231"/>
        <v>463274.47727854445</v>
      </c>
      <c r="AQ511" s="55">
        <f t="shared" si="232"/>
        <v>88022.150682923442</v>
      </c>
      <c r="AR511" s="53">
        <f t="shared" si="233"/>
        <v>551296.62796146795</v>
      </c>
      <c r="AT511" s="53"/>
      <c r="AU511" s="53"/>
      <c r="AV511" s="53"/>
      <c r="AW511" s="53"/>
    </row>
    <row r="512" spans="2:49" ht="46.5" customHeight="1" thickBot="1" x14ac:dyDescent="0.3">
      <c r="B512" s="49">
        <v>497</v>
      </c>
      <c r="C512" s="83" t="s">
        <v>443</v>
      </c>
      <c r="D512" s="3" t="s">
        <v>4</v>
      </c>
      <c r="E512" s="3">
        <v>1</v>
      </c>
      <c r="F512" s="2" t="s">
        <v>443</v>
      </c>
      <c r="G512" s="3" t="s">
        <v>4</v>
      </c>
      <c r="H512" s="42" t="str">
        <f t="shared" si="219"/>
        <v>SI</v>
      </c>
      <c r="I512" s="4">
        <v>524978.72</v>
      </c>
      <c r="J512" s="4">
        <f t="shared" si="206"/>
        <v>530758.30223853211</v>
      </c>
      <c r="K512" s="4"/>
      <c r="L512" s="4" t="str">
        <f t="shared" si="207"/>
        <v>SI</v>
      </c>
      <c r="N512" s="23">
        <v>211</v>
      </c>
      <c r="O512" s="22" t="s">
        <v>443</v>
      </c>
      <c r="P512" s="23" t="s">
        <v>4</v>
      </c>
      <c r="Q512" s="23">
        <v>1</v>
      </c>
      <c r="R512" s="24">
        <f t="shared" si="223"/>
        <v>480191.59663865546</v>
      </c>
      <c r="S512" s="25">
        <v>571428</v>
      </c>
      <c r="T512" s="52">
        <f t="shared" si="224"/>
        <v>0.94060983559064237</v>
      </c>
      <c r="U512" s="40" t="str">
        <f t="shared" si="234"/>
        <v>SI</v>
      </c>
      <c r="V512" s="23">
        <v>211</v>
      </c>
      <c r="W512" s="26" t="s">
        <v>443</v>
      </c>
      <c r="X512" s="23" t="s">
        <v>4</v>
      </c>
      <c r="Y512" s="23">
        <v>1</v>
      </c>
      <c r="Z512" s="24">
        <f t="shared" si="225"/>
        <v>503873.94957983197</v>
      </c>
      <c r="AA512" s="25">
        <v>599610</v>
      </c>
      <c r="AB512" s="52">
        <f t="shared" si="226"/>
        <v>0.98699934815673207</v>
      </c>
      <c r="AC512" s="40" t="str">
        <f t="shared" si="235"/>
        <v>SI</v>
      </c>
      <c r="AD512" s="23">
        <v>211</v>
      </c>
      <c r="AE512" s="26" t="s">
        <v>443</v>
      </c>
      <c r="AF512" s="23" t="s">
        <v>4</v>
      </c>
      <c r="AG512" s="23">
        <v>1</v>
      </c>
      <c r="AH512" s="24">
        <f t="shared" si="227"/>
        <v>510510.92436974793</v>
      </c>
      <c r="AI512" s="25">
        <v>607508</v>
      </c>
      <c r="AJ512" s="40" t="str">
        <f t="shared" si="236"/>
        <v>SI</v>
      </c>
      <c r="AL512" s="53">
        <f t="shared" si="228"/>
        <v>480191.59663865546</v>
      </c>
      <c r="AM512" s="54">
        <f t="shared" si="229"/>
        <v>-44787.123361344507</v>
      </c>
      <c r="AO512" s="53">
        <f t="shared" si="230"/>
        <v>505474.94943859382</v>
      </c>
      <c r="AP512" s="53">
        <f t="shared" si="231"/>
        <v>505474.94943859382</v>
      </c>
      <c r="AQ512" s="55">
        <f t="shared" si="232"/>
        <v>96040.240393332831</v>
      </c>
      <c r="AR512" s="53">
        <f t="shared" si="233"/>
        <v>601515.1898319266</v>
      </c>
      <c r="AT512" s="53"/>
      <c r="AU512" s="53"/>
      <c r="AV512" s="53"/>
      <c r="AW512" s="53"/>
    </row>
    <row r="513" spans="2:49" ht="46.5" customHeight="1" thickBot="1" x14ac:dyDescent="0.3">
      <c r="B513" s="49">
        <v>498</v>
      </c>
      <c r="C513" s="83" t="s">
        <v>444</v>
      </c>
      <c r="D513" s="3" t="s">
        <v>4</v>
      </c>
      <c r="E513" s="3">
        <v>1</v>
      </c>
      <c r="F513" s="2" t="s">
        <v>444</v>
      </c>
      <c r="G513" s="3" t="s">
        <v>4</v>
      </c>
      <c r="H513" s="42" t="str">
        <f t="shared" si="219"/>
        <v>SI</v>
      </c>
      <c r="I513" s="4">
        <v>11559.18</v>
      </c>
      <c r="J513" s="4">
        <f t="shared" si="206"/>
        <v>11686.437027522938</v>
      </c>
      <c r="K513" s="4"/>
      <c r="L513" s="4" t="str">
        <f t="shared" si="207"/>
        <v>SI</v>
      </c>
      <c r="N513" s="23">
        <v>217</v>
      </c>
      <c r="O513" s="22" t="s">
        <v>444</v>
      </c>
      <c r="P513" s="23" t="s">
        <v>4</v>
      </c>
      <c r="Q513" s="23">
        <v>1</v>
      </c>
      <c r="R513" s="24">
        <f t="shared" si="223"/>
        <v>18007.563025210085</v>
      </c>
      <c r="S513" s="25">
        <v>21429</v>
      </c>
      <c r="T513" s="52">
        <f t="shared" si="224"/>
        <v>0.94061100869107195</v>
      </c>
      <c r="U513" s="40" t="str">
        <f t="shared" si="234"/>
        <v>SI</v>
      </c>
      <c r="V513" s="23">
        <v>217</v>
      </c>
      <c r="W513" s="26" t="s">
        <v>444</v>
      </c>
      <c r="X513" s="23" t="s">
        <v>4</v>
      </c>
      <c r="Y513" s="23">
        <v>1</v>
      </c>
      <c r="Z513" s="24">
        <f t="shared" si="225"/>
        <v>18895.798319327732</v>
      </c>
      <c r="AA513" s="25">
        <v>22486</v>
      </c>
      <c r="AB513" s="52">
        <f t="shared" si="226"/>
        <v>0.9870072864542182</v>
      </c>
      <c r="AC513" s="40" t="str">
        <f t="shared" si="235"/>
        <v>SI</v>
      </c>
      <c r="AD513" s="23">
        <v>217</v>
      </c>
      <c r="AE513" s="26" t="s">
        <v>444</v>
      </c>
      <c r="AF513" s="23" t="s">
        <v>4</v>
      </c>
      <c r="AG513" s="23">
        <v>1</v>
      </c>
      <c r="AH513" s="24">
        <f t="shared" si="227"/>
        <v>19144.537815126052</v>
      </c>
      <c r="AI513" s="25">
        <v>22782</v>
      </c>
      <c r="AJ513" s="40" t="str">
        <f t="shared" si="236"/>
        <v>SI</v>
      </c>
      <c r="AL513" s="53">
        <f t="shared" si="228"/>
        <v>18007.563025210085</v>
      </c>
      <c r="AM513" s="54">
        <f t="shared" si="229"/>
        <v>6448.3830252100852</v>
      </c>
      <c r="AO513" s="53">
        <f t="shared" si="230"/>
        <v>14847.000026366512</v>
      </c>
      <c r="AP513" s="53">
        <f t="shared" si="231"/>
        <v>14847.000026366512</v>
      </c>
      <c r="AQ513" s="55">
        <f t="shared" si="232"/>
        <v>2820.9300050096372</v>
      </c>
      <c r="AR513" s="53">
        <f t="shared" si="233"/>
        <v>17667.930031376149</v>
      </c>
      <c r="AT513" s="53"/>
      <c r="AU513" s="53"/>
      <c r="AV513" s="53"/>
      <c r="AW513" s="53"/>
    </row>
    <row r="514" spans="2:49" ht="46.5" customHeight="1" thickBot="1" x14ac:dyDescent="0.3">
      <c r="B514" s="82">
        <v>499</v>
      </c>
      <c r="C514" s="83" t="s">
        <v>445</v>
      </c>
      <c r="D514" s="3" t="s">
        <v>4</v>
      </c>
      <c r="E514" s="3">
        <v>1</v>
      </c>
      <c r="F514" s="2" t="s">
        <v>445</v>
      </c>
      <c r="G514" s="3" t="s">
        <v>4</v>
      </c>
      <c r="H514" s="42" t="str">
        <f t="shared" si="219"/>
        <v>SI</v>
      </c>
      <c r="I514" s="4">
        <v>11559.18</v>
      </c>
      <c r="J514" s="4">
        <f t="shared" si="206"/>
        <v>11686.437027522938</v>
      </c>
      <c r="K514" s="4"/>
      <c r="L514" s="4" t="str">
        <f t="shared" si="207"/>
        <v>SI</v>
      </c>
      <c r="N514" s="23">
        <v>218</v>
      </c>
      <c r="O514" s="22" t="s">
        <v>445</v>
      </c>
      <c r="P514" s="23" t="s">
        <v>4</v>
      </c>
      <c r="Q514" s="23">
        <v>1</v>
      </c>
      <c r="R514" s="24">
        <f t="shared" si="223"/>
        <v>18007.563025210085</v>
      </c>
      <c r="S514" s="25">
        <v>21429</v>
      </c>
      <c r="T514" s="52">
        <f t="shared" si="224"/>
        <v>0.94061100869107195</v>
      </c>
      <c r="U514" s="40" t="str">
        <f t="shared" si="234"/>
        <v>SI</v>
      </c>
      <c r="V514" s="23">
        <v>218</v>
      </c>
      <c r="W514" s="26" t="s">
        <v>445</v>
      </c>
      <c r="X514" s="23" t="s">
        <v>4</v>
      </c>
      <c r="Y514" s="23">
        <v>1</v>
      </c>
      <c r="Z514" s="24">
        <f t="shared" si="225"/>
        <v>18895.798319327732</v>
      </c>
      <c r="AA514" s="25">
        <v>22486</v>
      </c>
      <c r="AB514" s="52">
        <f t="shared" si="226"/>
        <v>0.9870072864542182</v>
      </c>
      <c r="AC514" s="40" t="str">
        <f t="shared" si="235"/>
        <v>SI</v>
      </c>
      <c r="AD514" s="23">
        <v>218</v>
      </c>
      <c r="AE514" s="26" t="s">
        <v>445</v>
      </c>
      <c r="AF514" s="23" t="s">
        <v>4</v>
      </c>
      <c r="AG514" s="23">
        <v>1</v>
      </c>
      <c r="AH514" s="24">
        <f t="shared" si="227"/>
        <v>19144.537815126052</v>
      </c>
      <c r="AI514" s="25">
        <v>22782</v>
      </c>
      <c r="AJ514" s="40" t="str">
        <f t="shared" si="236"/>
        <v>SI</v>
      </c>
      <c r="AL514" s="53">
        <f t="shared" si="228"/>
        <v>18007.563025210085</v>
      </c>
      <c r="AM514" s="54">
        <f t="shared" si="229"/>
        <v>6448.3830252100852</v>
      </c>
      <c r="AO514" s="53">
        <f t="shared" si="230"/>
        <v>14847.000026366512</v>
      </c>
      <c r="AP514" s="53">
        <f t="shared" si="231"/>
        <v>14847.000026366512</v>
      </c>
      <c r="AQ514" s="55">
        <f t="shared" si="232"/>
        <v>2820.9300050096372</v>
      </c>
      <c r="AR514" s="53">
        <f t="shared" si="233"/>
        <v>17667.930031376149</v>
      </c>
      <c r="AT514" s="53"/>
      <c r="AU514" s="53"/>
      <c r="AV514" s="53"/>
      <c r="AW514" s="53"/>
    </row>
    <row r="515" spans="2:49" ht="46.5" customHeight="1" thickBot="1" x14ac:dyDescent="0.3">
      <c r="B515" s="49">
        <v>500</v>
      </c>
      <c r="C515" s="83" t="s">
        <v>446</v>
      </c>
      <c r="D515" s="3" t="s">
        <v>4</v>
      </c>
      <c r="E515" s="3">
        <v>1</v>
      </c>
      <c r="F515" s="2" t="s">
        <v>446</v>
      </c>
      <c r="G515" s="3" t="s">
        <v>4</v>
      </c>
      <c r="H515" s="42" t="str">
        <f t="shared" si="219"/>
        <v>SI</v>
      </c>
      <c r="I515" s="4">
        <v>12067.72</v>
      </c>
      <c r="J515" s="4">
        <f t="shared" si="206"/>
        <v>12200.575633027524</v>
      </c>
      <c r="K515" s="4"/>
      <c r="L515" s="4" t="str">
        <f t="shared" si="207"/>
        <v>SI</v>
      </c>
      <c r="N515" s="23">
        <v>219</v>
      </c>
      <c r="O515" s="22" t="s">
        <v>446</v>
      </c>
      <c r="P515" s="23" t="s">
        <v>4</v>
      </c>
      <c r="Q515" s="23">
        <v>1</v>
      </c>
      <c r="R515" s="24">
        <f t="shared" si="223"/>
        <v>17407.563025210085</v>
      </c>
      <c r="S515" s="25">
        <v>20715</v>
      </c>
      <c r="T515" s="52">
        <f t="shared" si="224"/>
        <v>0.94060754665576896</v>
      </c>
      <c r="U515" s="40" t="str">
        <f t="shared" si="234"/>
        <v>SI</v>
      </c>
      <c r="V515" s="23">
        <v>219</v>
      </c>
      <c r="W515" s="26" t="s">
        <v>446</v>
      </c>
      <c r="X515" s="23" t="s">
        <v>4</v>
      </c>
      <c r="Y515" s="23">
        <v>1</v>
      </c>
      <c r="Z515" s="24">
        <f t="shared" si="225"/>
        <v>18266.386554621851</v>
      </c>
      <c r="AA515" s="25">
        <v>21737</v>
      </c>
      <c r="AB515" s="52">
        <f t="shared" si="226"/>
        <v>0.98701357671525225</v>
      </c>
      <c r="AC515" s="40" t="str">
        <f t="shared" si="235"/>
        <v>SI</v>
      </c>
      <c r="AD515" s="23">
        <v>219</v>
      </c>
      <c r="AE515" s="26" t="s">
        <v>446</v>
      </c>
      <c r="AF515" s="23" t="s">
        <v>4</v>
      </c>
      <c r="AG515" s="23">
        <v>1</v>
      </c>
      <c r="AH515" s="24">
        <f t="shared" si="227"/>
        <v>18506.722689075632</v>
      </c>
      <c r="AI515" s="25">
        <v>22023</v>
      </c>
      <c r="AJ515" s="40" t="str">
        <f t="shared" si="236"/>
        <v>SI</v>
      </c>
      <c r="AL515" s="53">
        <f t="shared" si="228"/>
        <v>17407.563025210085</v>
      </c>
      <c r="AM515" s="54">
        <f t="shared" si="229"/>
        <v>5339.8430252100861</v>
      </c>
      <c r="AO515" s="53">
        <f t="shared" si="230"/>
        <v>14804.069329118804</v>
      </c>
      <c r="AP515" s="53">
        <f t="shared" si="231"/>
        <v>14804.069329118804</v>
      </c>
      <c r="AQ515" s="55">
        <f t="shared" si="232"/>
        <v>2812.7731725325725</v>
      </c>
      <c r="AR515" s="53">
        <f t="shared" si="233"/>
        <v>17616.842501651376</v>
      </c>
      <c r="AT515" s="53"/>
      <c r="AU515" s="53"/>
      <c r="AV515" s="53"/>
      <c r="AW515" s="53"/>
    </row>
    <row r="516" spans="2:49" ht="46.5" customHeight="1" thickBot="1" x14ac:dyDescent="0.3">
      <c r="B516" s="49">
        <v>501</v>
      </c>
      <c r="C516" s="83" t="s">
        <v>447</v>
      </c>
      <c r="D516" s="3" t="s">
        <v>4</v>
      </c>
      <c r="E516" s="3">
        <v>1</v>
      </c>
      <c r="F516" s="2" t="s">
        <v>447</v>
      </c>
      <c r="G516" s="3" t="s">
        <v>4</v>
      </c>
      <c r="H516" s="42" t="str">
        <f t="shared" si="219"/>
        <v>SI</v>
      </c>
      <c r="I516" s="4">
        <v>5364.58</v>
      </c>
      <c r="J516" s="4">
        <f t="shared" si="206"/>
        <v>5423.6395963302757</v>
      </c>
      <c r="K516" s="4"/>
      <c r="L516" s="4" t="str">
        <f t="shared" si="207"/>
        <v>SI</v>
      </c>
      <c r="N516" s="23">
        <v>220</v>
      </c>
      <c r="O516" s="22" t="s">
        <v>447</v>
      </c>
      <c r="P516" s="23" t="s">
        <v>4</v>
      </c>
      <c r="Q516" s="23">
        <v>1</v>
      </c>
      <c r="R516" s="24">
        <f t="shared" si="223"/>
        <v>7802.5210084033615</v>
      </c>
      <c r="S516" s="25">
        <v>9285</v>
      </c>
      <c r="T516" s="52">
        <f t="shared" si="224"/>
        <v>0.94063418093404927</v>
      </c>
      <c r="U516" s="40" t="str">
        <f t="shared" si="234"/>
        <v>SI</v>
      </c>
      <c r="V516" s="23">
        <v>220</v>
      </c>
      <c r="W516" s="26" t="s">
        <v>447</v>
      </c>
      <c r="X516" s="23" t="s">
        <v>4</v>
      </c>
      <c r="Y516" s="23">
        <v>1</v>
      </c>
      <c r="Z516" s="24">
        <f t="shared" si="225"/>
        <v>8187.3949579831933</v>
      </c>
      <c r="AA516" s="25">
        <v>9743</v>
      </c>
      <c r="AB516" s="52">
        <f t="shared" si="226"/>
        <v>0.98703272211528725</v>
      </c>
      <c r="AC516" s="40" t="str">
        <f t="shared" si="235"/>
        <v>SI</v>
      </c>
      <c r="AD516" s="23">
        <v>220</v>
      </c>
      <c r="AE516" s="26" t="s">
        <v>447</v>
      </c>
      <c r="AF516" s="23" t="s">
        <v>4</v>
      </c>
      <c r="AG516" s="23">
        <v>1</v>
      </c>
      <c r="AH516" s="24">
        <f t="shared" si="227"/>
        <v>8294.957983193277</v>
      </c>
      <c r="AI516" s="25">
        <v>9871</v>
      </c>
      <c r="AJ516" s="40" t="str">
        <f t="shared" si="236"/>
        <v>SI</v>
      </c>
      <c r="AL516" s="53">
        <f t="shared" si="228"/>
        <v>7802.5210084033615</v>
      </c>
      <c r="AM516" s="54">
        <f t="shared" si="229"/>
        <v>2437.9410084033616</v>
      </c>
      <c r="AO516" s="53">
        <f t="shared" si="230"/>
        <v>6613.0803023668186</v>
      </c>
      <c r="AP516" s="53">
        <f t="shared" si="231"/>
        <v>6613.0803023668186</v>
      </c>
      <c r="AQ516" s="55">
        <f t="shared" si="232"/>
        <v>1256.4852574496956</v>
      </c>
      <c r="AR516" s="53">
        <f t="shared" si="233"/>
        <v>7869.565559816514</v>
      </c>
      <c r="AT516" s="53"/>
      <c r="AU516" s="53"/>
      <c r="AV516" s="53"/>
      <c r="AW516" s="53"/>
    </row>
    <row r="517" spans="2:49" ht="46.5" customHeight="1" thickBot="1" x14ac:dyDescent="0.3">
      <c r="B517" s="82">
        <v>502</v>
      </c>
      <c r="C517" s="83" t="s">
        <v>448</v>
      </c>
      <c r="D517" s="3" t="s">
        <v>4</v>
      </c>
      <c r="E517" s="3">
        <v>1</v>
      </c>
      <c r="F517" s="2" t="s">
        <v>448</v>
      </c>
      <c r="G517" s="3" t="s">
        <v>4</v>
      </c>
      <c r="H517" s="42" t="str">
        <f t="shared" si="219"/>
        <v>SI</v>
      </c>
      <c r="I517" s="4">
        <v>7549.14</v>
      </c>
      <c r="J517" s="4">
        <f t="shared" si="206"/>
        <v>7632.2497981651386</v>
      </c>
      <c r="K517" s="4"/>
      <c r="L517" s="4" t="str">
        <f t="shared" si="207"/>
        <v>SI</v>
      </c>
      <c r="N517" s="23">
        <v>221</v>
      </c>
      <c r="O517" s="22" t="s">
        <v>448</v>
      </c>
      <c r="P517" s="23" t="s">
        <v>4</v>
      </c>
      <c r="Q517" s="23">
        <v>1</v>
      </c>
      <c r="R517" s="24">
        <f t="shared" si="223"/>
        <v>10804.20168067227</v>
      </c>
      <c r="S517" s="25">
        <v>12857</v>
      </c>
      <c r="T517" s="52">
        <f t="shared" si="224"/>
        <v>0.94059550808398562</v>
      </c>
      <c r="U517" s="40" t="str">
        <f t="shared" si="234"/>
        <v>SI</v>
      </c>
      <c r="V517" s="23">
        <v>221</v>
      </c>
      <c r="W517" s="26" t="s">
        <v>448</v>
      </c>
      <c r="X517" s="23" t="s">
        <v>4</v>
      </c>
      <c r="Y517" s="23">
        <v>1</v>
      </c>
      <c r="Z517" s="24">
        <f t="shared" si="225"/>
        <v>11336.974789915967</v>
      </c>
      <c r="AA517" s="25">
        <v>13491</v>
      </c>
      <c r="AB517" s="52">
        <f t="shared" si="226"/>
        <v>0.98697783305289344</v>
      </c>
      <c r="AC517" s="40" t="str">
        <f t="shared" si="235"/>
        <v>SI</v>
      </c>
      <c r="AD517" s="23">
        <v>221</v>
      </c>
      <c r="AE517" s="26" t="s">
        <v>448</v>
      </c>
      <c r="AF517" s="23" t="s">
        <v>4</v>
      </c>
      <c r="AG517" s="23">
        <v>1</v>
      </c>
      <c r="AH517" s="24">
        <f t="shared" si="227"/>
        <v>11486.55462184874</v>
      </c>
      <c r="AI517" s="25">
        <v>13669</v>
      </c>
      <c r="AJ517" s="40" t="str">
        <f t="shared" si="236"/>
        <v>SI</v>
      </c>
      <c r="AL517" s="53">
        <f t="shared" si="228"/>
        <v>10804.20168067227</v>
      </c>
      <c r="AM517" s="54">
        <f t="shared" si="229"/>
        <v>3255.0616806722692</v>
      </c>
      <c r="AO517" s="53">
        <f t="shared" si="230"/>
        <v>9218.2257394187036</v>
      </c>
      <c r="AP517" s="53">
        <f t="shared" si="231"/>
        <v>9218.2257394187036</v>
      </c>
      <c r="AQ517" s="55">
        <f t="shared" si="232"/>
        <v>1751.4628904895537</v>
      </c>
      <c r="AR517" s="53">
        <f t="shared" si="233"/>
        <v>10969.688629908258</v>
      </c>
      <c r="AT517" s="53"/>
      <c r="AU517" s="53"/>
      <c r="AV517" s="53"/>
      <c r="AW517" s="53"/>
    </row>
    <row r="518" spans="2:49" ht="46.5" customHeight="1" thickBot="1" x14ac:dyDescent="0.3">
      <c r="B518" s="49">
        <v>503</v>
      </c>
      <c r="C518" s="83" t="s">
        <v>449</v>
      </c>
      <c r="D518" s="3" t="s">
        <v>4</v>
      </c>
      <c r="E518" s="3">
        <v>1</v>
      </c>
      <c r="F518" s="2" t="s">
        <v>449</v>
      </c>
      <c r="G518" s="3" t="s">
        <v>4</v>
      </c>
      <c r="H518" s="42" t="str">
        <f t="shared" si="219"/>
        <v>SI</v>
      </c>
      <c r="I518" s="4">
        <v>5364.58</v>
      </c>
      <c r="J518" s="4">
        <f t="shared" si="206"/>
        <v>5423.6395963302757</v>
      </c>
      <c r="K518" s="4"/>
      <c r="L518" s="4" t="str">
        <f t="shared" si="207"/>
        <v>SI</v>
      </c>
      <c r="N518" s="23">
        <v>222</v>
      </c>
      <c r="O518" s="22" t="s">
        <v>449</v>
      </c>
      <c r="P518" s="23" t="s">
        <v>4</v>
      </c>
      <c r="Q518" s="23">
        <v>1</v>
      </c>
      <c r="R518" s="24">
        <f t="shared" si="223"/>
        <v>7802.5210084033615</v>
      </c>
      <c r="S518" s="25">
        <v>9285</v>
      </c>
      <c r="T518" s="52">
        <f t="shared" si="224"/>
        <v>0.94063418093404927</v>
      </c>
      <c r="U518" s="40" t="str">
        <f t="shared" si="234"/>
        <v>SI</v>
      </c>
      <c r="V518" s="23">
        <v>222</v>
      </c>
      <c r="W518" s="26" t="s">
        <v>449</v>
      </c>
      <c r="X518" s="23" t="s">
        <v>4</v>
      </c>
      <c r="Y518" s="23">
        <v>1</v>
      </c>
      <c r="Z518" s="24">
        <f t="shared" si="225"/>
        <v>8187.3949579831933</v>
      </c>
      <c r="AA518" s="25">
        <v>9743</v>
      </c>
      <c r="AB518" s="52">
        <f t="shared" si="226"/>
        <v>0.98703272211528725</v>
      </c>
      <c r="AC518" s="40" t="str">
        <f t="shared" si="235"/>
        <v>SI</v>
      </c>
      <c r="AD518" s="23">
        <v>222</v>
      </c>
      <c r="AE518" s="26" t="s">
        <v>449</v>
      </c>
      <c r="AF518" s="23" t="s">
        <v>4</v>
      </c>
      <c r="AG518" s="23">
        <v>1</v>
      </c>
      <c r="AH518" s="24">
        <f t="shared" si="227"/>
        <v>8294.957983193277</v>
      </c>
      <c r="AI518" s="25">
        <v>9871</v>
      </c>
      <c r="AJ518" s="40" t="str">
        <f t="shared" si="236"/>
        <v>SI</v>
      </c>
      <c r="AL518" s="53">
        <f t="shared" si="228"/>
        <v>7802.5210084033615</v>
      </c>
      <c r="AM518" s="54">
        <f t="shared" si="229"/>
        <v>2437.9410084033616</v>
      </c>
      <c r="AO518" s="53">
        <f t="shared" si="230"/>
        <v>6613.0803023668186</v>
      </c>
      <c r="AP518" s="53">
        <f t="shared" si="231"/>
        <v>6613.0803023668186</v>
      </c>
      <c r="AQ518" s="55">
        <f t="shared" si="232"/>
        <v>1256.4852574496956</v>
      </c>
      <c r="AR518" s="53">
        <f t="shared" si="233"/>
        <v>7869.565559816514</v>
      </c>
      <c r="AT518" s="53"/>
      <c r="AU518" s="53"/>
      <c r="AV518" s="53"/>
      <c r="AW518" s="53"/>
    </row>
    <row r="519" spans="2:49" ht="46.5" customHeight="1" thickBot="1" x14ac:dyDescent="0.3">
      <c r="B519" s="49">
        <v>504</v>
      </c>
      <c r="C519" s="83" t="s">
        <v>450</v>
      </c>
      <c r="D519" s="3" t="s">
        <v>4</v>
      </c>
      <c r="E519" s="3">
        <v>1</v>
      </c>
      <c r="F519" s="2" t="s">
        <v>450</v>
      </c>
      <c r="G519" s="3" t="s">
        <v>4</v>
      </c>
      <c r="H519" s="42" t="str">
        <f t="shared" ref="H519:H582" si="237">IF(G519=D519,"SI","NO")</f>
        <v>SI</v>
      </c>
      <c r="I519" s="4">
        <v>7549.14</v>
      </c>
      <c r="J519" s="4">
        <f t="shared" si="206"/>
        <v>7632.2497981651386</v>
      </c>
      <c r="K519" s="4"/>
      <c r="L519" s="4" t="str">
        <f t="shared" si="207"/>
        <v>SI</v>
      </c>
      <c r="N519" s="23">
        <v>223</v>
      </c>
      <c r="O519" s="22" t="s">
        <v>450</v>
      </c>
      <c r="P519" s="23" t="s">
        <v>4</v>
      </c>
      <c r="Q519" s="23">
        <v>1</v>
      </c>
      <c r="R519" s="24">
        <f t="shared" si="223"/>
        <v>10804.20168067227</v>
      </c>
      <c r="S519" s="25">
        <v>12857</v>
      </c>
      <c r="T519" s="52">
        <f t="shared" si="224"/>
        <v>0.94059550808398562</v>
      </c>
      <c r="U519" s="40" t="str">
        <f t="shared" si="234"/>
        <v>SI</v>
      </c>
      <c r="V519" s="23">
        <v>223</v>
      </c>
      <c r="W519" s="26" t="s">
        <v>450</v>
      </c>
      <c r="X519" s="23" t="s">
        <v>4</v>
      </c>
      <c r="Y519" s="23">
        <v>1</v>
      </c>
      <c r="Z519" s="24">
        <f t="shared" si="225"/>
        <v>11336.974789915967</v>
      </c>
      <c r="AA519" s="25">
        <v>13491</v>
      </c>
      <c r="AB519" s="52">
        <f t="shared" si="226"/>
        <v>0.98697783305289344</v>
      </c>
      <c r="AC519" s="40" t="str">
        <f t="shared" si="235"/>
        <v>SI</v>
      </c>
      <c r="AD519" s="23">
        <v>223</v>
      </c>
      <c r="AE519" s="26" t="s">
        <v>450</v>
      </c>
      <c r="AF519" s="23" t="s">
        <v>4</v>
      </c>
      <c r="AG519" s="23">
        <v>1</v>
      </c>
      <c r="AH519" s="24">
        <f t="shared" si="227"/>
        <v>11486.55462184874</v>
      </c>
      <c r="AI519" s="25">
        <v>13669</v>
      </c>
      <c r="AJ519" s="40" t="str">
        <f t="shared" si="236"/>
        <v>SI</v>
      </c>
      <c r="AL519" s="53">
        <f t="shared" si="228"/>
        <v>10804.20168067227</v>
      </c>
      <c r="AM519" s="54">
        <f t="shared" si="229"/>
        <v>3255.0616806722692</v>
      </c>
      <c r="AO519" s="53">
        <f t="shared" si="230"/>
        <v>9218.2257394187036</v>
      </c>
      <c r="AP519" s="53">
        <f t="shared" si="231"/>
        <v>9218.2257394187036</v>
      </c>
      <c r="AQ519" s="55">
        <f t="shared" si="232"/>
        <v>1751.4628904895537</v>
      </c>
      <c r="AR519" s="53">
        <f t="shared" si="233"/>
        <v>10969.688629908258</v>
      </c>
      <c r="AT519" s="53"/>
      <c r="AU519" s="53"/>
      <c r="AV519" s="53"/>
      <c r="AW519" s="53"/>
    </row>
    <row r="520" spans="2:49" ht="46.5" customHeight="1" thickBot="1" x14ac:dyDescent="0.3">
      <c r="B520" s="82">
        <v>505</v>
      </c>
      <c r="C520" s="83" t="s">
        <v>451</v>
      </c>
      <c r="D520" s="3" t="s">
        <v>4</v>
      </c>
      <c r="E520" s="3">
        <v>1</v>
      </c>
      <c r="F520" s="2" t="s">
        <v>451</v>
      </c>
      <c r="G520" s="3" t="s">
        <v>4</v>
      </c>
      <c r="H520" s="42" t="str">
        <f t="shared" si="237"/>
        <v>SI</v>
      </c>
      <c r="I520" s="4">
        <v>7549.14</v>
      </c>
      <c r="J520" s="4">
        <f t="shared" si="206"/>
        <v>7632.2497981651386</v>
      </c>
      <c r="K520" s="4"/>
      <c r="L520" s="4" t="str">
        <f t="shared" si="207"/>
        <v>SI</v>
      </c>
      <c r="N520" s="23">
        <v>224</v>
      </c>
      <c r="O520" s="22" t="s">
        <v>451</v>
      </c>
      <c r="P520" s="23" t="s">
        <v>4</v>
      </c>
      <c r="Q520" s="23">
        <v>1</v>
      </c>
      <c r="R520" s="24">
        <f t="shared" si="223"/>
        <v>30011.764705882353</v>
      </c>
      <c r="S520" s="25">
        <v>35714</v>
      </c>
      <c r="T520" s="52">
        <f t="shared" si="224"/>
        <v>0.94060944454686723</v>
      </c>
      <c r="U520" s="40" t="str">
        <f t="shared" si="234"/>
        <v>SI</v>
      </c>
      <c r="V520" s="23">
        <v>224</v>
      </c>
      <c r="W520" s="26" t="s">
        <v>451</v>
      </c>
      <c r="X520" s="23" t="s">
        <v>4</v>
      </c>
      <c r="Y520" s="23">
        <v>1</v>
      </c>
      <c r="Z520" s="24">
        <f t="shared" si="225"/>
        <v>31491.596638655465</v>
      </c>
      <c r="AA520" s="25">
        <v>37475</v>
      </c>
      <c r="AB520" s="52">
        <f t="shared" si="226"/>
        <v>0.98698938607811637</v>
      </c>
      <c r="AC520" s="40" t="str">
        <f t="shared" si="235"/>
        <v>SI</v>
      </c>
      <c r="AD520" s="23">
        <v>224</v>
      </c>
      <c r="AE520" s="26" t="s">
        <v>451</v>
      </c>
      <c r="AF520" s="23" t="s">
        <v>4</v>
      </c>
      <c r="AG520" s="23">
        <v>1</v>
      </c>
      <c r="AH520" s="24">
        <f t="shared" si="227"/>
        <v>31906.722689075632</v>
      </c>
      <c r="AI520" s="25">
        <v>37969</v>
      </c>
      <c r="AJ520" s="40" t="str">
        <f t="shared" si="236"/>
        <v>SI</v>
      </c>
      <c r="AL520" s="53">
        <f t="shared" si="228"/>
        <v>30011.764705882353</v>
      </c>
      <c r="AM520" s="54">
        <f t="shared" si="229"/>
        <v>22462.624705882354</v>
      </c>
      <c r="AO520" s="53">
        <f t="shared" si="230"/>
        <v>18822.007252023745</v>
      </c>
      <c r="AP520" s="53">
        <f t="shared" si="231"/>
        <v>18822.007252023745</v>
      </c>
      <c r="AQ520" s="55">
        <f t="shared" si="232"/>
        <v>3576.1813778845117</v>
      </c>
      <c r="AR520" s="53">
        <f t="shared" si="233"/>
        <v>22398.188629908254</v>
      </c>
      <c r="AT520" s="53"/>
      <c r="AU520" s="53"/>
      <c r="AV520" s="53"/>
      <c r="AW520" s="53"/>
    </row>
    <row r="521" spans="2:49" ht="46.5" customHeight="1" thickBot="1" x14ac:dyDescent="0.3">
      <c r="B521" s="49">
        <v>506</v>
      </c>
      <c r="C521" s="83" t="s">
        <v>452</v>
      </c>
      <c r="D521" s="3" t="s">
        <v>4</v>
      </c>
      <c r="E521" s="3">
        <v>1</v>
      </c>
      <c r="F521" s="2" t="s">
        <v>452</v>
      </c>
      <c r="G521" s="3" t="s">
        <v>4</v>
      </c>
      <c r="H521" s="42" t="str">
        <f t="shared" si="237"/>
        <v>SI</v>
      </c>
      <c r="I521" s="4">
        <v>10826.92</v>
      </c>
      <c r="J521" s="4">
        <f t="shared" si="206"/>
        <v>10946.115449541287</v>
      </c>
      <c r="K521" s="4"/>
      <c r="L521" s="4" t="str">
        <f t="shared" si="207"/>
        <v>SI</v>
      </c>
      <c r="N521" s="23">
        <v>225</v>
      </c>
      <c r="O521" s="22" t="s">
        <v>452</v>
      </c>
      <c r="P521" s="23" t="s">
        <v>4</v>
      </c>
      <c r="Q521" s="23">
        <v>1</v>
      </c>
      <c r="R521" s="24">
        <f t="shared" si="223"/>
        <v>30011.764705882353</v>
      </c>
      <c r="S521" s="25">
        <v>35714</v>
      </c>
      <c r="T521" s="52">
        <f t="shared" si="224"/>
        <v>0.94060944454686723</v>
      </c>
      <c r="U521" s="40" t="str">
        <f t="shared" si="234"/>
        <v>SI</v>
      </c>
      <c r="V521" s="23">
        <v>225</v>
      </c>
      <c r="W521" s="26" t="s">
        <v>452</v>
      </c>
      <c r="X521" s="23" t="s">
        <v>4</v>
      </c>
      <c r="Y521" s="23">
        <v>1</v>
      </c>
      <c r="Z521" s="24">
        <f t="shared" si="225"/>
        <v>31491.596638655465</v>
      </c>
      <c r="AA521" s="25">
        <v>37475</v>
      </c>
      <c r="AB521" s="52">
        <f t="shared" si="226"/>
        <v>0.98698938607811637</v>
      </c>
      <c r="AC521" s="40" t="str">
        <f t="shared" si="235"/>
        <v>SI</v>
      </c>
      <c r="AD521" s="23">
        <v>225</v>
      </c>
      <c r="AE521" s="26" t="s">
        <v>452</v>
      </c>
      <c r="AF521" s="23" t="s">
        <v>4</v>
      </c>
      <c r="AG521" s="23">
        <v>1</v>
      </c>
      <c r="AH521" s="24">
        <f t="shared" si="227"/>
        <v>31906.722689075632</v>
      </c>
      <c r="AI521" s="25">
        <v>37969</v>
      </c>
      <c r="AJ521" s="40" t="str">
        <f t="shared" si="236"/>
        <v>SI</v>
      </c>
      <c r="AL521" s="53">
        <f t="shared" si="228"/>
        <v>30011.764705882353</v>
      </c>
      <c r="AM521" s="54">
        <f t="shared" si="229"/>
        <v>19184.844705882351</v>
      </c>
      <c r="AO521" s="53">
        <f t="shared" si="230"/>
        <v>20478.940077711821</v>
      </c>
      <c r="AP521" s="53">
        <f t="shared" si="231"/>
        <v>20478.940077711821</v>
      </c>
      <c r="AQ521" s="55">
        <f t="shared" si="232"/>
        <v>3890.9986147652462</v>
      </c>
      <c r="AR521" s="53">
        <f t="shared" si="233"/>
        <v>24369.938692477066</v>
      </c>
      <c r="AT521" s="53"/>
      <c r="AU521" s="53"/>
      <c r="AV521" s="53"/>
      <c r="AW521" s="53"/>
    </row>
    <row r="522" spans="2:49" ht="46.5" customHeight="1" thickBot="1" x14ac:dyDescent="0.3">
      <c r="B522" s="49">
        <v>507</v>
      </c>
      <c r="C522" s="83" t="s">
        <v>453</v>
      </c>
      <c r="D522" s="3" t="s">
        <v>4</v>
      </c>
      <c r="E522" s="3">
        <v>1</v>
      </c>
      <c r="F522" s="2" t="s">
        <v>453</v>
      </c>
      <c r="G522" s="3" t="s">
        <v>4</v>
      </c>
      <c r="H522" s="42" t="str">
        <f t="shared" si="237"/>
        <v>SI</v>
      </c>
      <c r="I522" s="4">
        <v>654.24</v>
      </c>
      <c r="J522" s="4">
        <f t="shared" si="206"/>
        <v>661.44264220183493</v>
      </c>
      <c r="K522" s="4"/>
      <c r="L522" s="4" t="str">
        <f t="shared" si="207"/>
        <v>SI</v>
      </c>
      <c r="N522" s="23">
        <v>226</v>
      </c>
      <c r="O522" s="22" t="s">
        <v>453</v>
      </c>
      <c r="P522" s="23" t="s">
        <v>4</v>
      </c>
      <c r="Q522" s="23">
        <v>1</v>
      </c>
      <c r="R522" s="24">
        <f t="shared" si="223"/>
        <v>959.66386554621852</v>
      </c>
      <c r="S522" s="25">
        <v>1142</v>
      </c>
      <c r="T522" s="52">
        <f t="shared" si="224"/>
        <v>0.94069192751235586</v>
      </c>
      <c r="U522" s="40" t="str">
        <f t="shared" si="234"/>
        <v>SI</v>
      </c>
      <c r="V522" s="23">
        <v>226</v>
      </c>
      <c r="W522" s="26" t="s">
        <v>453</v>
      </c>
      <c r="X522" s="23" t="s">
        <v>4</v>
      </c>
      <c r="Y522" s="23">
        <v>1</v>
      </c>
      <c r="Z522" s="24">
        <f t="shared" si="225"/>
        <v>1006.7226890756303</v>
      </c>
      <c r="AA522" s="25">
        <v>1198</v>
      </c>
      <c r="AB522" s="52">
        <f t="shared" si="226"/>
        <v>0.98682042833607908</v>
      </c>
      <c r="AC522" s="40" t="str">
        <f t="shared" si="235"/>
        <v>SI</v>
      </c>
      <c r="AD522" s="23">
        <v>226</v>
      </c>
      <c r="AE522" s="26" t="s">
        <v>453</v>
      </c>
      <c r="AF522" s="23" t="s">
        <v>4</v>
      </c>
      <c r="AG522" s="23">
        <v>1</v>
      </c>
      <c r="AH522" s="24">
        <f t="shared" si="227"/>
        <v>1020.1680672268908</v>
      </c>
      <c r="AI522" s="25">
        <v>1214</v>
      </c>
      <c r="AJ522" s="40" t="str">
        <f t="shared" si="236"/>
        <v>SI</v>
      </c>
      <c r="AL522" s="53">
        <f t="shared" si="228"/>
        <v>959.66386554621852</v>
      </c>
      <c r="AM522" s="54">
        <f t="shared" si="229"/>
        <v>305.42386554621851</v>
      </c>
      <c r="AO522" s="53">
        <f t="shared" si="230"/>
        <v>810.55325387402672</v>
      </c>
      <c r="AP522" s="53">
        <f t="shared" si="231"/>
        <v>810.55325387402672</v>
      </c>
      <c r="AQ522" s="55">
        <f t="shared" si="232"/>
        <v>154.00511823606507</v>
      </c>
      <c r="AR522" s="53">
        <f t="shared" si="233"/>
        <v>964.5583721100918</v>
      </c>
      <c r="AT522" s="53"/>
      <c r="AU522" s="53"/>
      <c r="AV522" s="53"/>
      <c r="AW522" s="53"/>
    </row>
    <row r="523" spans="2:49" ht="46.5" customHeight="1" thickBot="1" x14ac:dyDescent="0.3">
      <c r="B523" s="82">
        <v>508</v>
      </c>
      <c r="C523" s="83" t="s">
        <v>454</v>
      </c>
      <c r="D523" s="3" t="s">
        <v>4</v>
      </c>
      <c r="E523" s="3">
        <v>1</v>
      </c>
      <c r="F523" s="2" t="s">
        <v>454</v>
      </c>
      <c r="G523" s="3" t="s">
        <v>4</v>
      </c>
      <c r="H523" s="42" t="str">
        <f t="shared" si="237"/>
        <v>SI</v>
      </c>
      <c r="I523" s="4">
        <v>654.24</v>
      </c>
      <c r="J523" s="4">
        <f t="shared" si="206"/>
        <v>661.44264220183493</v>
      </c>
      <c r="K523" s="4"/>
      <c r="L523" s="4" t="str">
        <f t="shared" si="207"/>
        <v>SI</v>
      </c>
      <c r="N523" s="23">
        <v>227</v>
      </c>
      <c r="O523" s="22" t="s">
        <v>454</v>
      </c>
      <c r="P523" s="23" t="s">
        <v>4</v>
      </c>
      <c r="Q523" s="23">
        <v>1</v>
      </c>
      <c r="R523" s="24">
        <f t="shared" si="223"/>
        <v>959.66386554621852</v>
      </c>
      <c r="S523" s="25">
        <v>1142</v>
      </c>
      <c r="T523" s="52">
        <f t="shared" si="224"/>
        <v>0.94069192751235586</v>
      </c>
      <c r="U523" s="40" t="str">
        <f t="shared" si="234"/>
        <v>SI</v>
      </c>
      <c r="V523" s="23">
        <v>227</v>
      </c>
      <c r="W523" s="26" t="s">
        <v>454</v>
      </c>
      <c r="X523" s="23" t="s">
        <v>4</v>
      </c>
      <c r="Y523" s="23">
        <v>1</v>
      </c>
      <c r="Z523" s="24">
        <f t="shared" si="225"/>
        <v>1006.7226890756303</v>
      </c>
      <c r="AA523" s="25">
        <v>1198</v>
      </c>
      <c r="AB523" s="52">
        <f t="shared" si="226"/>
        <v>0.98682042833607908</v>
      </c>
      <c r="AC523" s="40" t="str">
        <f t="shared" si="235"/>
        <v>SI</v>
      </c>
      <c r="AD523" s="23">
        <v>227</v>
      </c>
      <c r="AE523" s="26" t="s">
        <v>454</v>
      </c>
      <c r="AF523" s="23" t="s">
        <v>4</v>
      </c>
      <c r="AG523" s="23">
        <v>1</v>
      </c>
      <c r="AH523" s="24">
        <f t="shared" si="227"/>
        <v>1020.1680672268908</v>
      </c>
      <c r="AI523" s="25">
        <v>1214</v>
      </c>
      <c r="AJ523" s="40" t="str">
        <f t="shared" si="236"/>
        <v>SI</v>
      </c>
      <c r="AL523" s="53">
        <f t="shared" si="228"/>
        <v>959.66386554621852</v>
      </c>
      <c r="AM523" s="54">
        <f t="shared" si="229"/>
        <v>305.42386554621851</v>
      </c>
      <c r="AO523" s="53">
        <f t="shared" si="230"/>
        <v>810.55325387402672</v>
      </c>
      <c r="AP523" s="53">
        <f t="shared" si="231"/>
        <v>810.55325387402672</v>
      </c>
      <c r="AQ523" s="55">
        <f t="shared" si="232"/>
        <v>154.00511823606507</v>
      </c>
      <c r="AR523" s="53">
        <f t="shared" si="233"/>
        <v>964.5583721100918</v>
      </c>
      <c r="AT523" s="53"/>
      <c r="AU523" s="53"/>
      <c r="AV523" s="53"/>
      <c r="AW523" s="53"/>
    </row>
    <row r="524" spans="2:49" ht="46.5" customHeight="1" thickBot="1" x14ac:dyDescent="0.3">
      <c r="B524" s="49">
        <v>509</v>
      </c>
      <c r="C524" s="83" t="s">
        <v>455</v>
      </c>
      <c r="D524" s="3" t="s">
        <v>4</v>
      </c>
      <c r="E524" s="3">
        <v>1</v>
      </c>
      <c r="F524" s="2" t="s">
        <v>455</v>
      </c>
      <c r="G524" s="3" t="s">
        <v>4</v>
      </c>
      <c r="H524" s="42" t="str">
        <f t="shared" si="237"/>
        <v>SI</v>
      </c>
      <c r="I524" s="4">
        <v>654.24</v>
      </c>
      <c r="J524" s="4">
        <f t="shared" si="206"/>
        <v>661.44264220183493</v>
      </c>
      <c r="K524" s="4"/>
      <c r="L524" s="4" t="str">
        <f t="shared" si="207"/>
        <v>SI</v>
      </c>
      <c r="N524" s="23">
        <v>228</v>
      </c>
      <c r="O524" s="22" t="s">
        <v>455</v>
      </c>
      <c r="P524" s="23" t="s">
        <v>4</v>
      </c>
      <c r="Q524" s="23">
        <v>1</v>
      </c>
      <c r="R524" s="24">
        <f t="shared" si="223"/>
        <v>959.66386554621852</v>
      </c>
      <c r="S524" s="25">
        <v>1142</v>
      </c>
      <c r="T524" s="52">
        <f t="shared" si="224"/>
        <v>0.94069192751235586</v>
      </c>
      <c r="U524" s="40" t="str">
        <f t="shared" si="234"/>
        <v>SI</v>
      </c>
      <c r="V524" s="23">
        <v>228</v>
      </c>
      <c r="W524" s="26" t="s">
        <v>455</v>
      </c>
      <c r="X524" s="23" t="s">
        <v>4</v>
      </c>
      <c r="Y524" s="23">
        <v>1</v>
      </c>
      <c r="Z524" s="24">
        <f t="shared" si="225"/>
        <v>1006.7226890756303</v>
      </c>
      <c r="AA524" s="25">
        <v>1198</v>
      </c>
      <c r="AB524" s="52">
        <f t="shared" si="226"/>
        <v>0.98682042833607908</v>
      </c>
      <c r="AC524" s="40" t="str">
        <f t="shared" si="235"/>
        <v>SI</v>
      </c>
      <c r="AD524" s="23">
        <v>228</v>
      </c>
      <c r="AE524" s="26" t="s">
        <v>455</v>
      </c>
      <c r="AF524" s="23" t="s">
        <v>4</v>
      </c>
      <c r="AG524" s="23">
        <v>1</v>
      </c>
      <c r="AH524" s="24">
        <f t="shared" si="227"/>
        <v>1020.1680672268908</v>
      </c>
      <c r="AI524" s="25">
        <v>1214</v>
      </c>
      <c r="AJ524" s="40" t="str">
        <f t="shared" si="236"/>
        <v>SI</v>
      </c>
      <c r="AL524" s="53">
        <f t="shared" si="228"/>
        <v>959.66386554621852</v>
      </c>
      <c r="AM524" s="54">
        <f t="shared" si="229"/>
        <v>305.42386554621851</v>
      </c>
      <c r="AO524" s="53">
        <f t="shared" si="230"/>
        <v>810.55325387402672</v>
      </c>
      <c r="AP524" s="53">
        <f t="shared" si="231"/>
        <v>810.55325387402672</v>
      </c>
      <c r="AQ524" s="55">
        <f t="shared" si="232"/>
        <v>154.00511823606507</v>
      </c>
      <c r="AR524" s="53">
        <f t="shared" si="233"/>
        <v>964.5583721100918</v>
      </c>
      <c r="AT524" s="53"/>
      <c r="AU524" s="53"/>
      <c r="AV524" s="53"/>
      <c r="AW524" s="53"/>
    </row>
    <row r="525" spans="2:49" ht="46.5" customHeight="1" thickBot="1" x14ac:dyDescent="0.3">
      <c r="B525" s="49">
        <v>510</v>
      </c>
      <c r="C525" s="83" t="s">
        <v>456</v>
      </c>
      <c r="D525" s="3" t="s">
        <v>4</v>
      </c>
      <c r="E525" s="3">
        <v>1</v>
      </c>
      <c r="F525" s="2" t="s">
        <v>456</v>
      </c>
      <c r="G525" s="3" t="s">
        <v>4</v>
      </c>
      <c r="H525" s="42" t="str">
        <f t="shared" si="237"/>
        <v>SI</v>
      </c>
      <c r="I525" s="4">
        <v>771.74</v>
      </c>
      <c r="J525" s="4">
        <f t="shared" si="206"/>
        <v>780.23622018348635</v>
      </c>
      <c r="K525" s="4"/>
      <c r="L525" s="4" t="str">
        <f t="shared" si="207"/>
        <v>SI</v>
      </c>
      <c r="N525" s="23">
        <v>229</v>
      </c>
      <c r="O525" s="22" t="s">
        <v>456</v>
      </c>
      <c r="P525" s="23" t="s">
        <v>4</v>
      </c>
      <c r="Q525" s="23">
        <v>1</v>
      </c>
      <c r="R525" s="24">
        <f t="shared" si="223"/>
        <v>1140.3361344537816</v>
      </c>
      <c r="S525" s="25">
        <v>1357</v>
      </c>
      <c r="T525" s="52">
        <f t="shared" si="224"/>
        <v>0.94040194040194036</v>
      </c>
      <c r="U525" s="40" t="str">
        <f t="shared" si="234"/>
        <v>SI</v>
      </c>
      <c r="V525" s="23">
        <v>229</v>
      </c>
      <c r="W525" s="26" t="s">
        <v>456</v>
      </c>
      <c r="X525" s="23" t="s">
        <v>4</v>
      </c>
      <c r="Y525" s="23">
        <v>1</v>
      </c>
      <c r="Z525" s="24">
        <f t="shared" si="225"/>
        <v>1196.6386554621849</v>
      </c>
      <c r="AA525" s="25">
        <v>1424</v>
      </c>
      <c r="AB525" s="52">
        <f t="shared" si="226"/>
        <v>0.98683298683298681</v>
      </c>
      <c r="AC525" s="40" t="str">
        <f t="shared" si="235"/>
        <v>SI</v>
      </c>
      <c r="AD525" s="23">
        <v>229</v>
      </c>
      <c r="AE525" s="26" t="s">
        <v>456</v>
      </c>
      <c r="AF525" s="23" t="s">
        <v>4</v>
      </c>
      <c r="AG525" s="23">
        <v>1</v>
      </c>
      <c r="AH525" s="24">
        <f t="shared" si="227"/>
        <v>1212.6050420168067</v>
      </c>
      <c r="AI525" s="25">
        <v>1443</v>
      </c>
      <c r="AJ525" s="40" t="str">
        <f t="shared" si="236"/>
        <v>SI</v>
      </c>
      <c r="AL525" s="53">
        <f t="shared" si="228"/>
        <v>1140.3361344537816</v>
      </c>
      <c r="AM525" s="54">
        <f t="shared" si="229"/>
        <v>368.59613445378159</v>
      </c>
      <c r="AO525" s="53">
        <f t="shared" si="230"/>
        <v>960.28617731863392</v>
      </c>
      <c r="AP525" s="53">
        <f t="shared" si="231"/>
        <v>960.28617731863392</v>
      </c>
      <c r="AQ525" s="55">
        <f t="shared" si="232"/>
        <v>182.45437369054045</v>
      </c>
      <c r="AR525" s="53">
        <f t="shared" si="233"/>
        <v>1142.7405510091744</v>
      </c>
      <c r="AT525" s="53"/>
      <c r="AU525" s="53"/>
      <c r="AV525" s="53"/>
      <c r="AW525" s="53"/>
    </row>
    <row r="526" spans="2:49" ht="46.5" customHeight="1" thickBot="1" x14ac:dyDescent="0.3">
      <c r="B526" s="82">
        <v>511</v>
      </c>
      <c r="C526" s="83" t="s">
        <v>457</v>
      </c>
      <c r="D526" s="3" t="s">
        <v>4</v>
      </c>
      <c r="E526" s="3">
        <v>1</v>
      </c>
      <c r="F526" s="2" t="s">
        <v>457</v>
      </c>
      <c r="G526" s="3" t="s">
        <v>4</v>
      </c>
      <c r="H526" s="42" t="str">
        <f t="shared" si="237"/>
        <v>SI</v>
      </c>
      <c r="I526" s="4">
        <v>771.74</v>
      </c>
      <c r="J526" s="4">
        <f t="shared" si="206"/>
        <v>780.23622018348635</v>
      </c>
      <c r="K526" s="4"/>
      <c r="L526" s="4" t="str">
        <f t="shared" si="207"/>
        <v>SI</v>
      </c>
      <c r="N526" s="23">
        <v>230</v>
      </c>
      <c r="O526" s="22" t="s">
        <v>457</v>
      </c>
      <c r="P526" s="23" t="s">
        <v>4</v>
      </c>
      <c r="Q526" s="23">
        <v>1</v>
      </c>
      <c r="R526" s="24">
        <f t="shared" si="223"/>
        <v>1140.3361344537816</v>
      </c>
      <c r="S526" s="25">
        <v>1357</v>
      </c>
      <c r="T526" s="52">
        <f t="shared" si="224"/>
        <v>0.94040194040194036</v>
      </c>
      <c r="U526" s="40" t="str">
        <f t="shared" si="234"/>
        <v>SI</v>
      </c>
      <c r="V526" s="23">
        <v>230</v>
      </c>
      <c r="W526" s="26" t="s">
        <v>457</v>
      </c>
      <c r="X526" s="23" t="s">
        <v>4</v>
      </c>
      <c r="Y526" s="23">
        <v>1</v>
      </c>
      <c r="Z526" s="24">
        <f t="shared" si="225"/>
        <v>1196.6386554621849</v>
      </c>
      <c r="AA526" s="25">
        <v>1424</v>
      </c>
      <c r="AB526" s="52">
        <f t="shared" si="226"/>
        <v>0.98683298683298681</v>
      </c>
      <c r="AC526" s="40" t="str">
        <f t="shared" si="235"/>
        <v>SI</v>
      </c>
      <c r="AD526" s="23">
        <v>230</v>
      </c>
      <c r="AE526" s="26" t="s">
        <v>457</v>
      </c>
      <c r="AF526" s="23" t="s">
        <v>4</v>
      </c>
      <c r="AG526" s="23">
        <v>1</v>
      </c>
      <c r="AH526" s="24">
        <f t="shared" si="227"/>
        <v>1212.6050420168067</v>
      </c>
      <c r="AI526" s="25">
        <v>1443</v>
      </c>
      <c r="AJ526" s="40" t="str">
        <f t="shared" si="236"/>
        <v>SI</v>
      </c>
      <c r="AL526" s="53">
        <f t="shared" si="228"/>
        <v>1140.3361344537816</v>
      </c>
      <c r="AM526" s="54">
        <f t="shared" si="229"/>
        <v>368.59613445378159</v>
      </c>
      <c r="AO526" s="53">
        <f t="shared" si="230"/>
        <v>960.28617731863392</v>
      </c>
      <c r="AP526" s="53">
        <f t="shared" si="231"/>
        <v>960.28617731863392</v>
      </c>
      <c r="AQ526" s="55">
        <f t="shared" si="232"/>
        <v>182.45437369054045</v>
      </c>
      <c r="AR526" s="53">
        <f t="shared" si="233"/>
        <v>1142.7405510091744</v>
      </c>
      <c r="AT526" s="53"/>
      <c r="AU526" s="53"/>
      <c r="AV526" s="53"/>
      <c r="AW526" s="53"/>
    </row>
    <row r="527" spans="2:49" ht="46.5" customHeight="1" thickBot="1" x14ac:dyDescent="0.3">
      <c r="B527" s="49">
        <v>512</v>
      </c>
      <c r="C527" s="83" t="s">
        <v>458</v>
      </c>
      <c r="D527" s="3" t="s">
        <v>4</v>
      </c>
      <c r="E527" s="3">
        <v>1</v>
      </c>
      <c r="F527" s="2" t="s">
        <v>458</v>
      </c>
      <c r="G527" s="3" t="s">
        <v>4</v>
      </c>
      <c r="H527" s="42" t="str">
        <f t="shared" si="237"/>
        <v>SI</v>
      </c>
      <c r="I527" s="4">
        <v>983.24</v>
      </c>
      <c r="J527" s="4">
        <f t="shared" si="206"/>
        <v>994.06466055045883</v>
      </c>
      <c r="K527" s="4"/>
      <c r="L527" s="4" t="str">
        <f t="shared" si="207"/>
        <v>SI</v>
      </c>
      <c r="N527" s="23">
        <v>231</v>
      </c>
      <c r="O527" s="22" t="s">
        <v>458</v>
      </c>
      <c r="P527" s="23" t="s">
        <v>4</v>
      </c>
      <c r="Q527" s="23">
        <v>1</v>
      </c>
      <c r="R527" s="24">
        <f t="shared" si="223"/>
        <v>1440.3361344537816</v>
      </c>
      <c r="S527" s="25">
        <v>1714</v>
      </c>
      <c r="T527" s="52">
        <f t="shared" si="224"/>
        <v>0.94020844761382338</v>
      </c>
      <c r="U527" s="40" t="str">
        <f t="shared" si="234"/>
        <v>SI</v>
      </c>
      <c r="V527" s="23">
        <v>231</v>
      </c>
      <c r="W527" s="26" t="s">
        <v>458</v>
      </c>
      <c r="X527" s="23" t="s">
        <v>4</v>
      </c>
      <c r="Y527" s="23">
        <v>1</v>
      </c>
      <c r="Z527" s="24">
        <f t="shared" si="225"/>
        <v>1511.7647058823529</v>
      </c>
      <c r="AA527" s="25">
        <v>1799</v>
      </c>
      <c r="AB527" s="52">
        <f t="shared" si="226"/>
        <v>0.98683488754799775</v>
      </c>
      <c r="AC527" s="40" t="str">
        <f t="shared" si="235"/>
        <v>SI</v>
      </c>
      <c r="AD527" s="23">
        <v>231</v>
      </c>
      <c r="AE527" s="26" t="s">
        <v>458</v>
      </c>
      <c r="AF527" s="23" t="s">
        <v>4</v>
      </c>
      <c r="AG527" s="23">
        <v>1</v>
      </c>
      <c r="AH527" s="24">
        <f t="shared" si="227"/>
        <v>1531.9327731092437</v>
      </c>
      <c r="AI527" s="25">
        <v>1823</v>
      </c>
      <c r="AJ527" s="40" t="str">
        <f t="shared" si="236"/>
        <v>SI</v>
      </c>
      <c r="AL527" s="53">
        <f t="shared" si="228"/>
        <v>1440.3361344537816</v>
      </c>
      <c r="AM527" s="54">
        <f t="shared" si="229"/>
        <v>457.09613445378159</v>
      </c>
      <c r="AO527" s="53">
        <f t="shared" si="230"/>
        <v>1217.2003975021203</v>
      </c>
      <c r="AP527" s="53">
        <f t="shared" si="231"/>
        <v>1217.2003975021203</v>
      </c>
      <c r="AQ527" s="55">
        <f t="shared" si="232"/>
        <v>231.26807552540285</v>
      </c>
      <c r="AR527" s="53">
        <f t="shared" si="233"/>
        <v>1448.468473027523</v>
      </c>
      <c r="AT527" s="53"/>
      <c r="AU527" s="53"/>
      <c r="AV527" s="53"/>
      <c r="AW527" s="53"/>
    </row>
    <row r="528" spans="2:49" ht="46.5" customHeight="1" thickBot="1" x14ac:dyDescent="0.3">
      <c r="B528" s="49">
        <v>513</v>
      </c>
      <c r="C528" s="83" t="s">
        <v>459</v>
      </c>
      <c r="D528" s="3" t="s">
        <v>4</v>
      </c>
      <c r="E528" s="3">
        <v>1</v>
      </c>
      <c r="F528" s="2" t="s">
        <v>459</v>
      </c>
      <c r="G528" s="3" t="s">
        <v>4</v>
      </c>
      <c r="H528" s="42" t="str">
        <f t="shared" si="237"/>
        <v>SI</v>
      </c>
      <c r="I528" s="4">
        <v>983.24</v>
      </c>
      <c r="J528" s="4">
        <f t="shared" si="206"/>
        <v>994.06466055045883</v>
      </c>
      <c r="K528" s="4"/>
      <c r="L528" s="4" t="str">
        <f t="shared" si="207"/>
        <v>SI</v>
      </c>
      <c r="N528" s="23">
        <v>232</v>
      </c>
      <c r="O528" s="22" t="s">
        <v>459</v>
      </c>
      <c r="P528" s="23" t="s">
        <v>4</v>
      </c>
      <c r="Q528" s="23">
        <v>1</v>
      </c>
      <c r="R528" s="24">
        <f t="shared" si="223"/>
        <v>1440.3361344537816</v>
      </c>
      <c r="S528" s="25">
        <v>1714</v>
      </c>
      <c r="T528" s="52">
        <f t="shared" si="224"/>
        <v>0.94020844761382338</v>
      </c>
      <c r="U528" s="40" t="str">
        <f t="shared" si="234"/>
        <v>SI</v>
      </c>
      <c r="V528" s="23">
        <v>232</v>
      </c>
      <c r="W528" s="26" t="s">
        <v>459</v>
      </c>
      <c r="X528" s="23" t="s">
        <v>4</v>
      </c>
      <c r="Y528" s="23">
        <v>1</v>
      </c>
      <c r="Z528" s="24">
        <f t="shared" si="225"/>
        <v>1511.7647058823529</v>
      </c>
      <c r="AA528" s="25">
        <v>1799</v>
      </c>
      <c r="AB528" s="52">
        <f t="shared" si="226"/>
        <v>0.98683488754799775</v>
      </c>
      <c r="AC528" s="40" t="str">
        <f t="shared" si="235"/>
        <v>SI</v>
      </c>
      <c r="AD528" s="23">
        <v>232</v>
      </c>
      <c r="AE528" s="26" t="s">
        <v>459</v>
      </c>
      <c r="AF528" s="23" t="s">
        <v>4</v>
      </c>
      <c r="AG528" s="23">
        <v>1</v>
      </c>
      <c r="AH528" s="24">
        <f t="shared" si="227"/>
        <v>1531.9327731092437</v>
      </c>
      <c r="AI528" s="25">
        <v>1823</v>
      </c>
      <c r="AJ528" s="40" t="str">
        <f t="shared" si="236"/>
        <v>SI</v>
      </c>
      <c r="AL528" s="53">
        <f t="shared" si="228"/>
        <v>1440.3361344537816</v>
      </c>
      <c r="AM528" s="54">
        <f t="shared" si="229"/>
        <v>457.09613445378159</v>
      </c>
      <c r="AO528" s="53">
        <f t="shared" si="230"/>
        <v>1217.2003975021203</v>
      </c>
      <c r="AP528" s="53">
        <f t="shared" si="231"/>
        <v>1217.2003975021203</v>
      </c>
      <c r="AQ528" s="55">
        <f t="shared" si="232"/>
        <v>231.26807552540285</v>
      </c>
      <c r="AR528" s="53">
        <f t="shared" si="233"/>
        <v>1448.468473027523</v>
      </c>
      <c r="AT528" s="53"/>
      <c r="AU528" s="53"/>
      <c r="AV528" s="53"/>
      <c r="AW528" s="53"/>
    </row>
    <row r="529" spans="2:49" ht="46.5" customHeight="1" thickBot="1" x14ac:dyDescent="0.3">
      <c r="B529" s="82">
        <v>514</v>
      </c>
      <c r="C529" s="83" t="s">
        <v>460</v>
      </c>
      <c r="D529" s="3" t="s">
        <v>4</v>
      </c>
      <c r="E529" s="3">
        <v>1</v>
      </c>
      <c r="F529" s="2" t="s">
        <v>460</v>
      </c>
      <c r="G529" s="3" t="s">
        <v>4</v>
      </c>
      <c r="H529" s="42" t="str">
        <f t="shared" si="237"/>
        <v>SI</v>
      </c>
      <c r="I529" s="4">
        <v>1099.8</v>
      </c>
      <c r="J529" s="4">
        <f t="shared" si="206"/>
        <v>1111.9078899082569</v>
      </c>
      <c r="K529" s="4"/>
      <c r="L529" s="4" t="str">
        <f t="shared" si="207"/>
        <v>SI</v>
      </c>
      <c r="N529" s="23">
        <v>233</v>
      </c>
      <c r="O529" s="22" t="s">
        <v>460</v>
      </c>
      <c r="P529" s="23" t="s">
        <v>4</v>
      </c>
      <c r="Q529" s="23">
        <v>1</v>
      </c>
      <c r="R529" s="24">
        <f t="shared" si="223"/>
        <v>1620.1680672268908</v>
      </c>
      <c r="S529" s="25">
        <v>1928</v>
      </c>
      <c r="T529" s="52">
        <f t="shared" si="224"/>
        <v>0.94048780487804873</v>
      </c>
      <c r="U529" s="40" t="str">
        <f t="shared" si="234"/>
        <v>SI</v>
      </c>
      <c r="V529" s="23">
        <v>233</v>
      </c>
      <c r="W529" s="26" t="s">
        <v>460</v>
      </c>
      <c r="X529" s="23" t="s">
        <v>4</v>
      </c>
      <c r="Y529" s="23">
        <v>1</v>
      </c>
      <c r="Z529" s="24">
        <f t="shared" si="225"/>
        <v>1700</v>
      </c>
      <c r="AA529" s="25">
        <v>2023</v>
      </c>
      <c r="AB529" s="52">
        <f t="shared" si="226"/>
        <v>0.98682926829268292</v>
      </c>
      <c r="AC529" s="40" t="str">
        <f t="shared" si="235"/>
        <v>SI</v>
      </c>
      <c r="AD529" s="23">
        <v>233</v>
      </c>
      <c r="AE529" s="26" t="s">
        <v>460</v>
      </c>
      <c r="AF529" s="23" t="s">
        <v>4</v>
      </c>
      <c r="AG529" s="23">
        <v>1</v>
      </c>
      <c r="AH529" s="24">
        <f t="shared" si="227"/>
        <v>1722.6890756302521</v>
      </c>
      <c r="AI529" s="25">
        <v>2050</v>
      </c>
      <c r="AJ529" s="40" t="str">
        <f t="shared" si="236"/>
        <v>SI</v>
      </c>
      <c r="AL529" s="53">
        <f t="shared" si="228"/>
        <v>1620.1680672268908</v>
      </c>
      <c r="AM529" s="54">
        <f t="shared" si="229"/>
        <v>520.36806722689084</v>
      </c>
      <c r="AO529" s="53">
        <f t="shared" si="230"/>
        <v>1366.0379785675739</v>
      </c>
      <c r="AP529" s="53">
        <f t="shared" si="231"/>
        <v>1366.0379785675739</v>
      </c>
      <c r="AQ529" s="55">
        <f t="shared" si="232"/>
        <v>259.54721592783903</v>
      </c>
      <c r="AR529" s="53">
        <f t="shared" si="233"/>
        <v>1625.5851944954129</v>
      </c>
      <c r="AT529" s="53"/>
      <c r="AU529" s="53"/>
      <c r="AV529" s="53"/>
      <c r="AW529" s="53"/>
    </row>
    <row r="530" spans="2:49" ht="46.5" customHeight="1" thickBot="1" x14ac:dyDescent="0.3">
      <c r="B530" s="49">
        <v>515</v>
      </c>
      <c r="C530" s="83" t="s">
        <v>461</v>
      </c>
      <c r="D530" s="3" t="s">
        <v>4</v>
      </c>
      <c r="E530" s="3">
        <v>1</v>
      </c>
      <c r="F530" s="2" t="s">
        <v>461</v>
      </c>
      <c r="G530" s="3" t="s">
        <v>4</v>
      </c>
      <c r="H530" s="42" t="str">
        <f t="shared" si="237"/>
        <v>SI</v>
      </c>
      <c r="I530" s="4">
        <v>1311.3</v>
      </c>
      <c r="J530" s="4">
        <f t="shared" si="206"/>
        <v>1325.7363302752294</v>
      </c>
      <c r="K530" s="4"/>
      <c r="L530" s="4" t="str">
        <f t="shared" si="207"/>
        <v>SI</v>
      </c>
      <c r="N530" s="23">
        <v>234</v>
      </c>
      <c r="O530" s="22" t="s">
        <v>461</v>
      </c>
      <c r="P530" s="23" t="s">
        <v>4</v>
      </c>
      <c r="Q530" s="23">
        <v>1</v>
      </c>
      <c r="R530" s="24">
        <f t="shared" ref="R530:R593" si="238">+S530/1.19</f>
        <v>1921.8487394957983</v>
      </c>
      <c r="S530" s="25">
        <v>2287</v>
      </c>
      <c r="T530" s="52">
        <f t="shared" ref="T530:T593" si="239">+(S530*100%)/AI530</f>
        <v>0.94037828947368418</v>
      </c>
      <c r="U530" s="40" t="str">
        <f t="shared" si="234"/>
        <v>SI</v>
      </c>
      <c r="V530" s="23">
        <v>234</v>
      </c>
      <c r="W530" s="26" t="s">
        <v>461</v>
      </c>
      <c r="X530" s="23" t="s">
        <v>4</v>
      </c>
      <c r="Y530" s="23">
        <v>1</v>
      </c>
      <c r="Z530" s="24">
        <f t="shared" ref="Z530:Z593" si="240">+AA530/1.19</f>
        <v>2016.8067226890757</v>
      </c>
      <c r="AA530" s="25">
        <v>2400</v>
      </c>
      <c r="AB530" s="52">
        <f t="shared" ref="AB530:AB593" si="241">+(AA530*100%)/AI530</f>
        <v>0.98684210526315785</v>
      </c>
      <c r="AC530" s="40" t="str">
        <f t="shared" si="235"/>
        <v>SI</v>
      </c>
      <c r="AD530" s="23">
        <v>234</v>
      </c>
      <c r="AE530" s="26" t="s">
        <v>461</v>
      </c>
      <c r="AF530" s="23" t="s">
        <v>4</v>
      </c>
      <c r="AG530" s="23">
        <v>1</v>
      </c>
      <c r="AH530" s="24">
        <f t="shared" ref="AH530:AH593" si="242">+AI530/1.19</f>
        <v>2043.6974789915967</v>
      </c>
      <c r="AI530" s="25">
        <v>2432</v>
      </c>
      <c r="AJ530" s="40" t="str">
        <f t="shared" si="236"/>
        <v>SI</v>
      </c>
      <c r="AL530" s="53">
        <f t="shared" ref="AL530:AL593" si="243">MIN(R530,Z530,AH530)</f>
        <v>1921.8487394957983</v>
      </c>
      <c r="AM530" s="54">
        <f t="shared" ref="AM530:AM593" si="244">+AL530-I530</f>
        <v>610.54873949579837</v>
      </c>
      <c r="AO530" s="53">
        <f t="shared" ref="AO530:AO593" si="245">AVERAGE(AL530,J530)</f>
        <v>1623.7925348855138</v>
      </c>
      <c r="AP530" s="53">
        <f t="shared" ref="AP530:AP593" si="246">AO530</f>
        <v>1623.7925348855138</v>
      </c>
      <c r="AQ530" s="55">
        <f t="shared" ref="AQ530:AQ593" si="247">+AP530*19%</f>
        <v>308.52058162824761</v>
      </c>
      <c r="AR530" s="53">
        <f t="shared" ref="AR530:AR593" si="248">+AQ530+AP530</f>
        <v>1932.3131165137613</v>
      </c>
      <c r="AT530" s="53"/>
      <c r="AU530" s="53"/>
      <c r="AV530" s="53"/>
      <c r="AW530" s="53"/>
    </row>
    <row r="531" spans="2:49" ht="46.5" customHeight="1" thickBot="1" x14ac:dyDescent="0.3">
      <c r="B531" s="49">
        <v>516</v>
      </c>
      <c r="C531" s="83" t="s">
        <v>462</v>
      </c>
      <c r="D531" s="3" t="s">
        <v>4</v>
      </c>
      <c r="E531" s="3">
        <v>1</v>
      </c>
      <c r="F531" s="2" t="s">
        <v>462</v>
      </c>
      <c r="G531" s="3" t="s">
        <v>4</v>
      </c>
      <c r="H531" s="42" t="str">
        <f t="shared" si="237"/>
        <v>SI</v>
      </c>
      <c r="I531" s="4">
        <v>1535.02</v>
      </c>
      <c r="J531" s="4">
        <f t="shared" si="206"/>
        <v>1551.9193027522938</v>
      </c>
      <c r="K531" s="4"/>
      <c r="L531" s="4" t="str">
        <f t="shared" si="207"/>
        <v>SI</v>
      </c>
      <c r="N531" s="23">
        <v>235</v>
      </c>
      <c r="O531" s="22" t="s">
        <v>462</v>
      </c>
      <c r="P531" s="23" t="s">
        <v>4</v>
      </c>
      <c r="Q531" s="23">
        <v>1</v>
      </c>
      <c r="R531" s="24">
        <f t="shared" si="238"/>
        <v>2281.5126050420167</v>
      </c>
      <c r="S531" s="25">
        <v>2715</v>
      </c>
      <c r="T531" s="52">
        <f t="shared" si="239"/>
        <v>0.940422583997229</v>
      </c>
      <c r="U531" s="40" t="str">
        <f t="shared" si="234"/>
        <v>SI</v>
      </c>
      <c r="V531" s="23">
        <v>235</v>
      </c>
      <c r="W531" s="26" t="s">
        <v>462</v>
      </c>
      <c r="X531" s="23" t="s">
        <v>4</v>
      </c>
      <c r="Y531" s="23">
        <v>1</v>
      </c>
      <c r="Z531" s="24">
        <f t="shared" si="240"/>
        <v>2394.1176470588234</v>
      </c>
      <c r="AA531" s="25">
        <v>2849</v>
      </c>
      <c r="AB531" s="52">
        <f t="shared" si="241"/>
        <v>0.98683754762729481</v>
      </c>
      <c r="AC531" s="40" t="str">
        <f t="shared" si="235"/>
        <v>SI</v>
      </c>
      <c r="AD531" s="23">
        <v>235</v>
      </c>
      <c r="AE531" s="26" t="s">
        <v>462</v>
      </c>
      <c r="AF531" s="23" t="s">
        <v>4</v>
      </c>
      <c r="AG531" s="23">
        <v>1</v>
      </c>
      <c r="AH531" s="24">
        <f t="shared" si="242"/>
        <v>2426.0504201680674</v>
      </c>
      <c r="AI531" s="25">
        <v>2887</v>
      </c>
      <c r="AJ531" s="40" t="str">
        <f t="shared" si="236"/>
        <v>SI</v>
      </c>
      <c r="AL531" s="53">
        <f t="shared" si="243"/>
        <v>2281.5126050420167</v>
      </c>
      <c r="AM531" s="54">
        <f t="shared" si="244"/>
        <v>746.49260504201675</v>
      </c>
      <c r="AO531" s="53">
        <f t="shared" si="245"/>
        <v>1916.7159538971553</v>
      </c>
      <c r="AP531" s="53">
        <f t="shared" si="246"/>
        <v>1916.7159538971553</v>
      </c>
      <c r="AQ531" s="55">
        <f t="shared" si="247"/>
        <v>364.17603124045951</v>
      </c>
      <c r="AR531" s="53">
        <f t="shared" si="248"/>
        <v>2280.8919851376149</v>
      </c>
      <c r="AT531" s="53"/>
      <c r="AU531" s="53"/>
      <c r="AV531" s="53"/>
      <c r="AW531" s="53"/>
    </row>
    <row r="532" spans="2:49" ht="46.5" customHeight="1" thickBot="1" x14ac:dyDescent="0.3">
      <c r="B532" s="82">
        <v>517</v>
      </c>
      <c r="C532" s="83" t="s">
        <v>463</v>
      </c>
      <c r="D532" s="3" t="s">
        <v>4</v>
      </c>
      <c r="E532" s="3">
        <v>1</v>
      </c>
      <c r="F532" s="2" t="s">
        <v>463</v>
      </c>
      <c r="G532" s="3" t="s">
        <v>4</v>
      </c>
      <c r="H532" s="42" t="str">
        <f t="shared" si="237"/>
        <v>SI</v>
      </c>
      <c r="I532" s="4">
        <v>1757.8</v>
      </c>
      <c r="J532" s="4">
        <f t="shared" si="206"/>
        <v>1777.1519266055047</v>
      </c>
      <c r="K532" s="4"/>
      <c r="L532" s="4" t="str">
        <f t="shared" si="207"/>
        <v>SI</v>
      </c>
      <c r="N532" s="23">
        <v>236</v>
      </c>
      <c r="O532" s="22" t="s">
        <v>463</v>
      </c>
      <c r="P532" s="23" t="s">
        <v>4</v>
      </c>
      <c r="Q532" s="23">
        <v>1</v>
      </c>
      <c r="R532" s="24">
        <f t="shared" si="238"/>
        <v>2521.8487394957983</v>
      </c>
      <c r="S532" s="25">
        <v>3001</v>
      </c>
      <c r="T532" s="52">
        <f t="shared" si="239"/>
        <v>0.9407523510971787</v>
      </c>
      <c r="U532" s="40" t="str">
        <f t="shared" si="234"/>
        <v>SI</v>
      </c>
      <c r="V532" s="23">
        <v>236</v>
      </c>
      <c r="W532" s="26" t="s">
        <v>463</v>
      </c>
      <c r="X532" s="23" t="s">
        <v>4</v>
      </c>
      <c r="Y532" s="23">
        <v>1</v>
      </c>
      <c r="Z532" s="24">
        <f t="shared" si="240"/>
        <v>2646.2184873949582</v>
      </c>
      <c r="AA532" s="25">
        <v>3149</v>
      </c>
      <c r="AB532" s="52">
        <f t="shared" si="241"/>
        <v>0.98714733542319755</v>
      </c>
      <c r="AC532" s="40" t="str">
        <f t="shared" si="235"/>
        <v>SI</v>
      </c>
      <c r="AD532" s="23">
        <v>236</v>
      </c>
      <c r="AE532" s="26" t="s">
        <v>463</v>
      </c>
      <c r="AF532" s="23" t="s">
        <v>4</v>
      </c>
      <c r="AG532" s="23">
        <v>1</v>
      </c>
      <c r="AH532" s="24">
        <f t="shared" si="242"/>
        <v>2680.6722689075632</v>
      </c>
      <c r="AI532" s="25">
        <v>3190</v>
      </c>
      <c r="AJ532" s="40" t="str">
        <f t="shared" si="236"/>
        <v>SI</v>
      </c>
      <c r="AL532" s="53">
        <f t="shared" si="243"/>
        <v>2521.8487394957983</v>
      </c>
      <c r="AM532" s="54">
        <f t="shared" si="244"/>
        <v>764.04873949579837</v>
      </c>
      <c r="AO532" s="53">
        <f t="shared" si="245"/>
        <v>2149.5003330506515</v>
      </c>
      <c r="AP532" s="53">
        <f t="shared" si="246"/>
        <v>2149.5003330506515</v>
      </c>
      <c r="AQ532" s="55">
        <f t="shared" si="247"/>
        <v>408.40506327962379</v>
      </c>
      <c r="AR532" s="53">
        <f t="shared" si="248"/>
        <v>2557.9053963302754</v>
      </c>
      <c r="AT532" s="53"/>
      <c r="AU532" s="53"/>
      <c r="AV532" s="53"/>
      <c r="AW532" s="53"/>
    </row>
    <row r="533" spans="2:49" ht="46.5" customHeight="1" thickBot="1" x14ac:dyDescent="0.3">
      <c r="B533" s="49">
        <v>518</v>
      </c>
      <c r="C533" s="83" t="s">
        <v>464</v>
      </c>
      <c r="D533" s="3" t="s">
        <v>4</v>
      </c>
      <c r="E533" s="3">
        <v>1</v>
      </c>
      <c r="F533" s="2" t="s">
        <v>464</v>
      </c>
      <c r="G533" s="3" t="s">
        <v>4</v>
      </c>
      <c r="H533" s="42" t="str">
        <f t="shared" si="237"/>
        <v>SI</v>
      </c>
      <c r="I533" s="4">
        <v>1757.8</v>
      </c>
      <c r="J533" s="4">
        <f t="shared" si="206"/>
        <v>1777.1519266055047</v>
      </c>
      <c r="K533" s="4"/>
      <c r="L533" s="4" t="str">
        <f t="shared" si="207"/>
        <v>SI</v>
      </c>
      <c r="N533" s="23">
        <v>237</v>
      </c>
      <c r="O533" s="22" t="s">
        <v>464</v>
      </c>
      <c r="P533" s="23" t="s">
        <v>4</v>
      </c>
      <c r="Q533" s="23">
        <v>1</v>
      </c>
      <c r="R533" s="24">
        <f t="shared" si="238"/>
        <v>2521.8487394957983</v>
      </c>
      <c r="S533" s="25">
        <v>3001</v>
      </c>
      <c r="T533" s="52">
        <f t="shared" si="239"/>
        <v>0.9407523510971787</v>
      </c>
      <c r="U533" s="40" t="str">
        <f t="shared" si="234"/>
        <v>SI</v>
      </c>
      <c r="V533" s="23">
        <v>237</v>
      </c>
      <c r="W533" s="26" t="s">
        <v>464</v>
      </c>
      <c r="X533" s="23" t="s">
        <v>4</v>
      </c>
      <c r="Y533" s="23">
        <v>1</v>
      </c>
      <c r="Z533" s="24">
        <f t="shared" si="240"/>
        <v>2646.2184873949582</v>
      </c>
      <c r="AA533" s="25">
        <v>3149</v>
      </c>
      <c r="AB533" s="52">
        <f t="shared" si="241"/>
        <v>0.98714733542319755</v>
      </c>
      <c r="AC533" s="40" t="str">
        <f t="shared" si="235"/>
        <v>SI</v>
      </c>
      <c r="AD533" s="23">
        <v>237</v>
      </c>
      <c r="AE533" s="26" t="s">
        <v>464</v>
      </c>
      <c r="AF533" s="23" t="s">
        <v>4</v>
      </c>
      <c r="AG533" s="23">
        <v>1</v>
      </c>
      <c r="AH533" s="24">
        <f t="shared" si="242"/>
        <v>2680.6722689075632</v>
      </c>
      <c r="AI533" s="25">
        <v>3190</v>
      </c>
      <c r="AJ533" s="40" t="str">
        <f t="shared" si="236"/>
        <v>SI</v>
      </c>
      <c r="AL533" s="53">
        <f t="shared" si="243"/>
        <v>2521.8487394957983</v>
      </c>
      <c r="AM533" s="54">
        <f t="shared" si="244"/>
        <v>764.04873949579837</v>
      </c>
      <c r="AO533" s="53">
        <f t="shared" si="245"/>
        <v>2149.5003330506515</v>
      </c>
      <c r="AP533" s="53">
        <f t="shared" si="246"/>
        <v>2149.5003330506515</v>
      </c>
      <c r="AQ533" s="55">
        <f t="shared" si="247"/>
        <v>408.40506327962379</v>
      </c>
      <c r="AR533" s="53">
        <f t="shared" si="248"/>
        <v>2557.9053963302754</v>
      </c>
      <c r="AT533" s="53"/>
      <c r="AU533" s="53"/>
      <c r="AV533" s="53"/>
      <c r="AW533" s="53"/>
    </row>
    <row r="534" spans="2:49" ht="46.5" customHeight="1" thickBot="1" x14ac:dyDescent="0.3">
      <c r="B534" s="49">
        <v>519</v>
      </c>
      <c r="C534" s="83" t="s">
        <v>465</v>
      </c>
      <c r="D534" s="3" t="s">
        <v>4</v>
      </c>
      <c r="E534" s="3">
        <v>1</v>
      </c>
      <c r="F534" s="2" t="s">
        <v>465</v>
      </c>
      <c r="G534" s="3" t="s">
        <v>4</v>
      </c>
      <c r="H534" s="42" t="str">
        <f t="shared" si="237"/>
        <v>SI</v>
      </c>
      <c r="I534" s="4">
        <v>2075.52</v>
      </c>
      <c r="J534" s="4">
        <f t="shared" si="206"/>
        <v>2098.3697614678899</v>
      </c>
      <c r="K534" s="4"/>
      <c r="L534" s="4" t="str">
        <f t="shared" si="207"/>
        <v>SI</v>
      </c>
      <c r="N534" s="23">
        <v>238</v>
      </c>
      <c r="O534" s="22" t="s">
        <v>465</v>
      </c>
      <c r="P534" s="23" t="s">
        <v>4</v>
      </c>
      <c r="Q534" s="23">
        <v>1</v>
      </c>
      <c r="R534" s="24">
        <f t="shared" si="238"/>
        <v>3001.6806722689075</v>
      </c>
      <c r="S534" s="25">
        <v>3572</v>
      </c>
      <c r="T534" s="52">
        <f t="shared" si="239"/>
        <v>0.94074269159863044</v>
      </c>
      <c r="U534" s="40" t="str">
        <f t="shared" si="234"/>
        <v>SI</v>
      </c>
      <c r="V534" s="23">
        <v>238</v>
      </c>
      <c r="W534" s="26" t="s">
        <v>465</v>
      </c>
      <c r="X534" s="23" t="s">
        <v>4</v>
      </c>
      <c r="Y534" s="23">
        <v>1</v>
      </c>
      <c r="Z534" s="24">
        <f t="shared" si="240"/>
        <v>3149.5798319327732</v>
      </c>
      <c r="AA534" s="25">
        <v>3748</v>
      </c>
      <c r="AB534" s="52">
        <f t="shared" si="241"/>
        <v>0.98709507505925731</v>
      </c>
      <c r="AC534" s="40" t="str">
        <f t="shared" si="235"/>
        <v>SI</v>
      </c>
      <c r="AD534" s="23">
        <v>238</v>
      </c>
      <c r="AE534" s="26" t="s">
        <v>465</v>
      </c>
      <c r="AF534" s="23" t="s">
        <v>4</v>
      </c>
      <c r="AG534" s="23">
        <v>1</v>
      </c>
      <c r="AH534" s="24">
        <f t="shared" si="242"/>
        <v>3190.7563025210084</v>
      </c>
      <c r="AI534" s="25">
        <v>3797</v>
      </c>
      <c r="AJ534" s="40" t="str">
        <f t="shared" si="236"/>
        <v>SI</v>
      </c>
      <c r="AL534" s="53">
        <f t="shared" si="243"/>
        <v>3001.6806722689075</v>
      </c>
      <c r="AM534" s="54">
        <f t="shared" si="244"/>
        <v>926.16067226890755</v>
      </c>
      <c r="AO534" s="53">
        <f t="shared" si="245"/>
        <v>2550.0252168683987</v>
      </c>
      <c r="AP534" s="53">
        <f t="shared" si="246"/>
        <v>2550.0252168683987</v>
      </c>
      <c r="AQ534" s="55">
        <f t="shared" si="247"/>
        <v>484.50479120499574</v>
      </c>
      <c r="AR534" s="53">
        <f t="shared" si="248"/>
        <v>3034.5300080733946</v>
      </c>
      <c r="AT534" s="53"/>
      <c r="AU534" s="53"/>
      <c r="AV534" s="53"/>
      <c r="AW534" s="53"/>
    </row>
    <row r="535" spans="2:49" ht="46.5" customHeight="1" thickBot="1" x14ac:dyDescent="0.3">
      <c r="B535" s="82">
        <v>520</v>
      </c>
      <c r="C535" s="83" t="s">
        <v>466</v>
      </c>
      <c r="D535" s="3" t="s">
        <v>4</v>
      </c>
      <c r="E535" s="3">
        <v>1</v>
      </c>
      <c r="F535" s="2" t="s">
        <v>466</v>
      </c>
      <c r="G535" s="3" t="s">
        <v>4</v>
      </c>
      <c r="H535" s="42" t="str">
        <f t="shared" si="237"/>
        <v>SI</v>
      </c>
      <c r="I535" s="4">
        <v>2075.52</v>
      </c>
      <c r="J535" s="4">
        <f t="shared" si="206"/>
        <v>2098.3697614678899</v>
      </c>
      <c r="K535" s="4"/>
      <c r="L535" s="4" t="str">
        <f t="shared" si="207"/>
        <v>SI</v>
      </c>
      <c r="N535" s="23">
        <v>239</v>
      </c>
      <c r="O535" s="22" t="s">
        <v>466</v>
      </c>
      <c r="P535" s="23" t="s">
        <v>4</v>
      </c>
      <c r="Q535" s="23">
        <v>1</v>
      </c>
      <c r="R535" s="24">
        <f t="shared" si="238"/>
        <v>3001.6806722689075</v>
      </c>
      <c r="S535" s="25">
        <v>3572</v>
      </c>
      <c r="T535" s="52">
        <f t="shared" si="239"/>
        <v>0.94074269159863044</v>
      </c>
      <c r="U535" s="40" t="str">
        <f t="shared" si="234"/>
        <v>SI</v>
      </c>
      <c r="V535" s="23">
        <v>239</v>
      </c>
      <c r="W535" s="26" t="s">
        <v>466</v>
      </c>
      <c r="X535" s="23" t="s">
        <v>4</v>
      </c>
      <c r="Y535" s="23">
        <v>1</v>
      </c>
      <c r="Z535" s="24">
        <f t="shared" si="240"/>
        <v>3149.5798319327732</v>
      </c>
      <c r="AA535" s="25">
        <v>3748</v>
      </c>
      <c r="AB535" s="52">
        <f t="shared" si="241"/>
        <v>0.98709507505925731</v>
      </c>
      <c r="AC535" s="40" t="str">
        <f t="shared" si="235"/>
        <v>SI</v>
      </c>
      <c r="AD535" s="23">
        <v>239</v>
      </c>
      <c r="AE535" s="26" t="s">
        <v>466</v>
      </c>
      <c r="AF535" s="23" t="s">
        <v>4</v>
      </c>
      <c r="AG535" s="23">
        <v>1</v>
      </c>
      <c r="AH535" s="24">
        <f t="shared" si="242"/>
        <v>3190.7563025210084</v>
      </c>
      <c r="AI535" s="25">
        <v>3797</v>
      </c>
      <c r="AJ535" s="40" t="str">
        <f t="shared" si="236"/>
        <v>SI</v>
      </c>
      <c r="AL535" s="53">
        <f t="shared" si="243"/>
        <v>3001.6806722689075</v>
      </c>
      <c r="AM535" s="54">
        <f t="shared" si="244"/>
        <v>926.16067226890755</v>
      </c>
      <c r="AO535" s="53">
        <f t="shared" si="245"/>
        <v>2550.0252168683987</v>
      </c>
      <c r="AP535" s="53">
        <f t="shared" si="246"/>
        <v>2550.0252168683987</v>
      </c>
      <c r="AQ535" s="55">
        <f t="shared" si="247"/>
        <v>484.50479120499574</v>
      </c>
      <c r="AR535" s="53">
        <f t="shared" si="248"/>
        <v>3034.5300080733946</v>
      </c>
      <c r="AT535" s="53"/>
      <c r="AU535" s="53"/>
      <c r="AV535" s="53"/>
      <c r="AW535" s="53"/>
    </row>
    <row r="536" spans="2:49" ht="46.5" customHeight="1" thickBot="1" x14ac:dyDescent="0.3">
      <c r="B536" s="49">
        <v>521</v>
      </c>
      <c r="C536" s="83" t="s">
        <v>467</v>
      </c>
      <c r="D536" s="3" t="s">
        <v>4</v>
      </c>
      <c r="E536" s="3">
        <v>1</v>
      </c>
      <c r="F536" s="2" t="s">
        <v>467</v>
      </c>
      <c r="G536" s="3" t="s">
        <v>4</v>
      </c>
      <c r="H536" s="42" t="str">
        <f t="shared" si="237"/>
        <v>SI</v>
      </c>
      <c r="I536" s="4">
        <v>2733.52</v>
      </c>
      <c r="J536" s="4">
        <f t="shared" si="206"/>
        <v>2763.6137981651377</v>
      </c>
      <c r="K536" s="4"/>
      <c r="L536" s="4" t="str">
        <f t="shared" si="207"/>
        <v>SI</v>
      </c>
      <c r="N536" s="23">
        <v>240</v>
      </c>
      <c r="O536" s="22" t="s">
        <v>467</v>
      </c>
      <c r="P536" s="23" t="s">
        <v>4</v>
      </c>
      <c r="Q536" s="23">
        <v>1</v>
      </c>
      <c r="R536" s="24">
        <f t="shared" si="238"/>
        <v>3961.3445378151264</v>
      </c>
      <c r="S536" s="25">
        <v>4714</v>
      </c>
      <c r="T536" s="52">
        <f t="shared" si="239"/>
        <v>0.94073039313510276</v>
      </c>
      <c r="U536" s="40" t="str">
        <f t="shared" si="234"/>
        <v>SI</v>
      </c>
      <c r="V536" s="23">
        <v>240</v>
      </c>
      <c r="W536" s="26" t="s">
        <v>467</v>
      </c>
      <c r="X536" s="23" t="s">
        <v>4</v>
      </c>
      <c r="Y536" s="23">
        <v>1</v>
      </c>
      <c r="Z536" s="24">
        <f t="shared" si="240"/>
        <v>4156.3025210084033</v>
      </c>
      <c r="AA536" s="25">
        <v>4946</v>
      </c>
      <c r="AB536" s="52">
        <f t="shared" si="241"/>
        <v>0.98702853721812012</v>
      </c>
      <c r="AC536" s="40" t="str">
        <f t="shared" si="235"/>
        <v>SI</v>
      </c>
      <c r="AD536" s="23">
        <v>240</v>
      </c>
      <c r="AE536" s="26" t="s">
        <v>467</v>
      </c>
      <c r="AF536" s="23" t="s">
        <v>4</v>
      </c>
      <c r="AG536" s="23">
        <v>1</v>
      </c>
      <c r="AH536" s="24">
        <f t="shared" si="242"/>
        <v>4210.9243697478996</v>
      </c>
      <c r="AI536" s="25">
        <v>5011</v>
      </c>
      <c r="AJ536" s="40" t="str">
        <f t="shared" si="236"/>
        <v>SI</v>
      </c>
      <c r="AL536" s="53">
        <f t="shared" si="243"/>
        <v>3961.3445378151264</v>
      </c>
      <c r="AM536" s="54">
        <f t="shared" si="244"/>
        <v>1227.8245378151264</v>
      </c>
      <c r="AO536" s="53">
        <f t="shared" si="245"/>
        <v>3362.4791679901318</v>
      </c>
      <c r="AP536" s="53">
        <f t="shared" si="246"/>
        <v>3362.4791679901318</v>
      </c>
      <c r="AQ536" s="55">
        <f t="shared" si="247"/>
        <v>638.871041918125</v>
      </c>
      <c r="AR536" s="53">
        <f t="shared" si="248"/>
        <v>4001.3502099082571</v>
      </c>
      <c r="AT536" s="53"/>
      <c r="AU536" s="53"/>
      <c r="AV536" s="53"/>
      <c r="AW536" s="53"/>
    </row>
    <row r="537" spans="2:49" ht="46.5" customHeight="1" thickBot="1" x14ac:dyDescent="0.3">
      <c r="B537" s="49">
        <v>522</v>
      </c>
      <c r="C537" s="83" t="s">
        <v>468</v>
      </c>
      <c r="D537" s="3" t="s">
        <v>4</v>
      </c>
      <c r="E537" s="3">
        <v>1</v>
      </c>
      <c r="F537" s="2" t="s">
        <v>468</v>
      </c>
      <c r="G537" s="3" t="s">
        <v>4</v>
      </c>
      <c r="H537" s="42" t="str">
        <f t="shared" si="237"/>
        <v>SI</v>
      </c>
      <c r="I537" s="4">
        <v>2733.52</v>
      </c>
      <c r="J537" s="4">
        <f t="shared" si="206"/>
        <v>2763.6137981651377</v>
      </c>
      <c r="K537" s="4"/>
      <c r="L537" s="4" t="str">
        <f t="shared" si="207"/>
        <v>SI</v>
      </c>
      <c r="N537" s="23">
        <v>241</v>
      </c>
      <c r="O537" s="22" t="s">
        <v>468</v>
      </c>
      <c r="P537" s="23" t="s">
        <v>4</v>
      </c>
      <c r="Q537" s="23">
        <v>1</v>
      </c>
      <c r="R537" s="24">
        <f t="shared" si="238"/>
        <v>3961.3445378151264</v>
      </c>
      <c r="S537" s="25">
        <v>4714</v>
      </c>
      <c r="T537" s="52">
        <f t="shared" si="239"/>
        <v>0.94073039313510276</v>
      </c>
      <c r="U537" s="40" t="str">
        <f t="shared" si="234"/>
        <v>SI</v>
      </c>
      <c r="V537" s="23">
        <v>241</v>
      </c>
      <c r="W537" s="26" t="s">
        <v>468</v>
      </c>
      <c r="X537" s="23" t="s">
        <v>4</v>
      </c>
      <c r="Y537" s="23">
        <v>1</v>
      </c>
      <c r="Z537" s="24">
        <f t="shared" si="240"/>
        <v>4156.3025210084033</v>
      </c>
      <c r="AA537" s="25">
        <v>4946</v>
      </c>
      <c r="AB537" s="52">
        <f t="shared" si="241"/>
        <v>0.98702853721812012</v>
      </c>
      <c r="AC537" s="40" t="str">
        <f t="shared" si="235"/>
        <v>SI</v>
      </c>
      <c r="AD537" s="23">
        <v>241</v>
      </c>
      <c r="AE537" s="26" t="s">
        <v>468</v>
      </c>
      <c r="AF537" s="23" t="s">
        <v>4</v>
      </c>
      <c r="AG537" s="23">
        <v>1</v>
      </c>
      <c r="AH537" s="24">
        <f t="shared" si="242"/>
        <v>4210.9243697478996</v>
      </c>
      <c r="AI537" s="25">
        <v>5011</v>
      </c>
      <c r="AJ537" s="40" t="str">
        <f t="shared" si="236"/>
        <v>SI</v>
      </c>
      <c r="AL537" s="53">
        <f t="shared" si="243"/>
        <v>3961.3445378151264</v>
      </c>
      <c r="AM537" s="54">
        <f t="shared" si="244"/>
        <v>1227.8245378151264</v>
      </c>
      <c r="AO537" s="53">
        <f t="shared" si="245"/>
        <v>3362.4791679901318</v>
      </c>
      <c r="AP537" s="53">
        <f t="shared" si="246"/>
        <v>3362.4791679901318</v>
      </c>
      <c r="AQ537" s="55">
        <f t="shared" si="247"/>
        <v>638.871041918125</v>
      </c>
      <c r="AR537" s="53">
        <f t="shared" si="248"/>
        <v>4001.3502099082571</v>
      </c>
      <c r="AT537" s="53"/>
      <c r="AU537" s="53"/>
      <c r="AV537" s="53"/>
      <c r="AW537" s="53"/>
    </row>
    <row r="538" spans="2:49" ht="46.5" customHeight="1" thickBot="1" x14ac:dyDescent="0.3">
      <c r="B538" s="82">
        <v>523</v>
      </c>
      <c r="C538" s="83" t="s">
        <v>469</v>
      </c>
      <c r="D538" s="3" t="s">
        <v>4</v>
      </c>
      <c r="E538" s="3">
        <v>1</v>
      </c>
      <c r="F538" s="2" t="s">
        <v>469</v>
      </c>
      <c r="G538" s="3" t="s">
        <v>4</v>
      </c>
      <c r="H538" s="42" t="str">
        <f t="shared" si="237"/>
        <v>SI</v>
      </c>
      <c r="I538" s="4">
        <v>3285.3</v>
      </c>
      <c r="J538" s="4">
        <f t="shared" si="206"/>
        <v>3321.468440366973</v>
      </c>
      <c r="K538" s="4"/>
      <c r="L538" s="4" t="str">
        <f t="shared" si="207"/>
        <v>SI</v>
      </c>
      <c r="N538" s="23">
        <v>242</v>
      </c>
      <c r="O538" s="22" t="s">
        <v>469</v>
      </c>
      <c r="P538" s="23" t="s">
        <v>4</v>
      </c>
      <c r="Q538" s="23">
        <v>1</v>
      </c>
      <c r="R538" s="24">
        <f t="shared" si="238"/>
        <v>4801.680672268908</v>
      </c>
      <c r="S538" s="25">
        <v>5714</v>
      </c>
      <c r="T538" s="52">
        <f t="shared" si="239"/>
        <v>0.94057613168724274</v>
      </c>
      <c r="U538" s="40" t="str">
        <f t="shared" si="234"/>
        <v>SI</v>
      </c>
      <c r="V538" s="23">
        <v>242</v>
      </c>
      <c r="W538" s="26" t="s">
        <v>469</v>
      </c>
      <c r="X538" s="23" t="s">
        <v>4</v>
      </c>
      <c r="Y538" s="23">
        <v>1</v>
      </c>
      <c r="Z538" s="24">
        <f t="shared" si="240"/>
        <v>5038.6554621848745</v>
      </c>
      <c r="AA538" s="25">
        <v>5996</v>
      </c>
      <c r="AB538" s="52">
        <f t="shared" si="241"/>
        <v>0.98699588477366251</v>
      </c>
      <c r="AC538" s="40" t="str">
        <f t="shared" si="235"/>
        <v>SI</v>
      </c>
      <c r="AD538" s="23">
        <v>242</v>
      </c>
      <c r="AE538" s="26" t="s">
        <v>469</v>
      </c>
      <c r="AF538" s="23" t="s">
        <v>4</v>
      </c>
      <c r="AG538" s="23">
        <v>1</v>
      </c>
      <c r="AH538" s="24">
        <f t="shared" si="242"/>
        <v>5105.042016806723</v>
      </c>
      <c r="AI538" s="25">
        <v>6075</v>
      </c>
      <c r="AJ538" s="40" t="str">
        <f t="shared" si="236"/>
        <v>SI</v>
      </c>
      <c r="AL538" s="53">
        <f t="shared" si="243"/>
        <v>4801.680672268908</v>
      </c>
      <c r="AM538" s="54">
        <f t="shared" si="244"/>
        <v>1516.3806722689078</v>
      </c>
      <c r="AO538" s="53">
        <f t="shared" si="245"/>
        <v>4061.5745563179407</v>
      </c>
      <c r="AP538" s="53">
        <f t="shared" si="246"/>
        <v>4061.5745563179407</v>
      </c>
      <c r="AQ538" s="55">
        <f t="shared" si="247"/>
        <v>771.6991657004088</v>
      </c>
      <c r="AR538" s="53">
        <f t="shared" si="248"/>
        <v>4833.2737220183499</v>
      </c>
      <c r="AT538" s="53"/>
      <c r="AU538" s="53"/>
      <c r="AV538" s="53"/>
      <c r="AW538" s="53"/>
    </row>
    <row r="539" spans="2:49" ht="46.5" customHeight="1" thickBot="1" x14ac:dyDescent="0.3">
      <c r="B539" s="49">
        <v>524</v>
      </c>
      <c r="C539" s="83" t="s">
        <v>470</v>
      </c>
      <c r="D539" s="3" t="s">
        <v>4</v>
      </c>
      <c r="E539" s="3">
        <v>1</v>
      </c>
      <c r="F539" s="2" t="s">
        <v>470</v>
      </c>
      <c r="G539" s="3" t="s">
        <v>4</v>
      </c>
      <c r="H539" s="42" t="str">
        <f t="shared" si="237"/>
        <v>SI</v>
      </c>
      <c r="I539" s="4">
        <v>3836.14</v>
      </c>
      <c r="J539" s="4">
        <f t="shared" si="206"/>
        <v>3878.3727339449542</v>
      </c>
      <c r="K539" s="4"/>
      <c r="L539" s="4" t="str">
        <f t="shared" si="207"/>
        <v>SI</v>
      </c>
      <c r="N539" s="23">
        <v>243</v>
      </c>
      <c r="O539" s="22" t="s">
        <v>470</v>
      </c>
      <c r="P539" s="23" t="s">
        <v>4</v>
      </c>
      <c r="Q539" s="23">
        <v>1</v>
      </c>
      <c r="R539" s="24">
        <f t="shared" si="238"/>
        <v>5522.6890756302528</v>
      </c>
      <c r="S539" s="25">
        <v>6572</v>
      </c>
      <c r="T539" s="52">
        <f t="shared" si="239"/>
        <v>0.94060397881780444</v>
      </c>
      <c r="U539" s="40" t="str">
        <f t="shared" si="234"/>
        <v>SI</v>
      </c>
      <c r="V539" s="23">
        <v>243</v>
      </c>
      <c r="W539" s="26" t="s">
        <v>470</v>
      </c>
      <c r="X539" s="23" t="s">
        <v>4</v>
      </c>
      <c r="Y539" s="23">
        <v>1</v>
      </c>
      <c r="Z539" s="24">
        <f t="shared" si="240"/>
        <v>5794.9579831932779</v>
      </c>
      <c r="AA539" s="25">
        <v>6896</v>
      </c>
      <c r="AB539" s="52">
        <f t="shared" si="241"/>
        <v>0.98697581222269926</v>
      </c>
      <c r="AC539" s="40" t="str">
        <f t="shared" si="235"/>
        <v>SI</v>
      </c>
      <c r="AD539" s="23">
        <v>243</v>
      </c>
      <c r="AE539" s="26" t="s">
        <v>470</v>
      </c>
      <c r="AF539" s="23" t="s">
        <v>4</v>
      </c>
      <c r="AG539" s="23">
        <v>1</v>
      </c>
      <c r="AH539" s="24">
        <f t="shared" si="242"/>
        <v>5871.4285714285716</v>
      </c>
      <c r="AI539" s="25">
        <v>6987</v>
      </c>
      <c r="AJ539" s="40" t="str">
        <f t="shared" si="236"/>
        <v>SI</v>
      </c>
      <c r="AL539" s="53">
        <f t="shared" si="243"/>
        <v>5522.6890756302528</v>
      </c>
      <c r="AM539" s="54">
        <f t="shared" si="244"/>
        <v>1686.5490756302529</v>
      </c>
      <c r="AO539" s="53">
        <f t="shared" si="245"/>
        <v>4700.5309047876035</v>
      </c>
      <c r="AP539" s="53">
        <f t="shared" si="246"/>
        <v>4700.5309047876035</v>
      </c>
      <c r="AQ539" s="55">
        <f t="shared" si="247"/>
        <v>893.10087190964464</v>
      </c>
      <c r="AR539" s="53">
        <f t="shared" si="248"/>
        <v>5593.6317766972479</v>
      </c>
      <c r="AT539" s="53"/>
      <c r="AU539" s="53"/>
      <c r="AV539" s="53"/>
      <c r="AW539" s="53"/>
    </row>
    <row r="540" spans="2:49" ht="46.5" customHeight="1" thickBot="1" x14ac:dyDescent="0.3">
      <c r="B540" s="49">
        <v>525</v>
      </c>
      <c r="C540" s="83" t="s">
        <v>471</v>
      </c>
      <c r="D540" s="3" t="s">
        <v>4</v>
      </c>
      <c r="E540" s="3">
        <v>1</v>
      </c>
      <c r="F540" s="2" t="s">
        <v>471</v>
      </c>
      <c r="G540" s="3" t="s">
        <v>4</v>
      </c>
      <c r="H540" s="42" t="str">
        <f t="shared" si="237"/>
        <v>SI</v>
      </c>
      <c r="I540" s="4">
        <v>4048.58</v>
      </c>
      <c r="J540" s="4">
        <f t="shared" si="206"/>
        <v>4093.1515229357801</v>
      </c>
      <c r="K540" s="4"/>
      <c r="L540" s="4" t="str">
        <f t="shared" si="207"/>
        <v>SI</v>
      </c>
      <c r="N540" s="23">
        <v>244</v>
      </c>
      <c r="O540" s="22" t="s">
        <v>471</v>
      </c>
      <c r="P540" s="23" t="s">
        <v>4</v>
      </c>
      <c r="Q540" s="23">
        <v>1</v>
      </c>
      <c r="R540" s="24">
        <f t="shared" si="238"/>
        <v>5883.1932773109247</v>
      </c>
      <c r="S540" s="25">
        <v>7001</v>
      </c>
      <c r="T540" s="52">
        <f t="shared" si="239"/>
        <v>0.94061534327556096</v>
      </c>
      <c r="U540" s="40" t="str">
        <f t="shared" si="234"/>
        <v>SI</v>
      </c>
      <c r="V540" s="23">
        <v>244</v>
      </c>
      <c r="W540" s="26" t="s">
        <v>471</v>
      </c>
      <c r="X540" s="23" t="s">
        <v>4</v>
      </c>
      <c r="Y540" s="23">
        <v>1</v>
      </c>
      <c r="Z540" s="24">
        <f t="shared" si="240"/>
        <v>6173.1092436974795</v>
      </c>
      <c r="AA540" s="25">
        <v>7346</v>
      </c>
      <c r="AB540" s="52">
        <f t="shared" si="241"/>
        <v>0.98696762058309817</v>
      </c>
      <c r="AC540" s="40" t="str">
        <f t="shared" si="235"/>
        <v>SI</v>
      </c>
      <c r="AD540" s="23">
        <v>244</v>
      </c>
      <c r="AE540" s="26" t="s">
        <v>471</v>
      </c>
      <c r="AF540" s="23" t="s">
        <v>4</v>
      </c>
      <c r="AG540" s="23">
        <v>1</v>
      </c>
      <c r="AH540" s="24">
        <f t="shared" si="242"/>
        <v>6254.6218487394963</v>
      </c>
      <c r="AI540" s="25">
        <v>7443</v>
      </c>
      <c r="AJ540" s="40" t="str">
        <f t="shared" si="236"/>
        <v>SI</v>
      </c>
      <c r="AL540" s="53">
        <f t="shared" si="243"/>
        <v>5883.1932773109247</v>
      </c>
      <c r="AM540" s="54">
        <f t="shared" si="244"/>
        <v>1834.6132773109248</v>
      </c>
      <c r="AO540" s="53">
        <f t="shared" si="245"/>
        <v>4988.1724001233524</v>
      </c>
      <c r="AP540" s="53">
        <f t="shared" si="246"/>
        <v>4988.1724001233524</v>
      </c>
      <c r="AQ540" s="55">
        <f t="shared" si="247"/>
        <v>947.75275602343697</v>
      </c>
      <c r="AR540" s="53">
        <f t="shared" si="248"/>
        <v>5935.925156146789</v>
      </c>
      <c r="AT540" s="53"/>
      <c r="AU540" s="53"/>
      <c r="AV540" s="53"/>
      <c r="AW540" s="53"/>
    </row>
    <row r="541" spans="2:49" ht="46.5" customHeight="1" thickBot="1" x14ac:dyDescent="0.3">
      <c r="B541" s="82">
        <v>526</v>
      </c>
      <c r="C541" s="83" t="s">
        <v>472</v>
      </c>
      <c r="D541" s="3" t="s">
        <v>4</v>
      </c>
      <c r="E541" s="3">
        <v>1</v>
      </c>
      <c r="F541" s="2" t="s">
        <v>472</v>
      </c>
      <c r="G541" s="3" t="s">
        <v>4</v>
      </c>
      <c r="H541" s="42" t="str">
        <f t="shared" si="237"/>
        <v>SI</v>
      </c>
      <c r="I541" s="4">
        <v>4483.8</v>
      </c>
      <c r="J541" s="4">
        <f t="shared" si="206"/>
        <v>4533.1629357798174</v>
      </c>
      <c r="K541" s="4"/>
      <c r="L541" s="4" t="str">
        <f t="shared" si="207"/>
        <v>SI</v>
      </c>
      <c r="N541" s="23">
        <v>245</v>
      </c>
      <c r="O541" s="22" t="s">
        <v>472</v>
      </c>
      <c r="P541" s="23" t="s">
        <v>4</v>
      </c>
      <c r="Q541" s="23">
        <v>1</v>
      </c>
      <c r="R541" s="24">
        <f t="shared" si="238"/>
        <v>6483.1932773109247</v>
      </c>
      <c r="S541" s="25">
        <v>7715</v>
      </c>
      <c r="T541" s="52">
        <f t="shared" si="239"/>
        <v>0.94062423799073391</v>
      </c>
      <c r="U541" s="40" t="str">
        <f t="shared" si="234"/>
        <v>SI</v>
      </c>
      <c r="V541" s="23">
        <v>245</v>
      </c>
      <c r="W541" s="26" t="s">
        <v>472</v>
      </c>
      <c r="X541" s="23" t="s">
        <v>4</v>
      </c>
      <c r="Y541" s="23">
        <v>1</v>
      </c>
      <c r="Z541" s="24">
        <f t="shared" si="240"/>
        <v>6802.5210084033615</v>
      </c>
      <c r="AA541" s="25">
        <v>8095</v>
      </c>
      <c r="AB541" s="52">
        <f t="shared" si="241"/>
        <v>0.98695440136552059</v>
      </c>
      <c r="AC541" s="40" t="str">
        <f t="shared" si="235"/>
        <v>SI</v>
      </c>
      <c r="AD541" s="23">
        <v>245</v>
      </c>
      <c r="AE541" s="26" t="s">
        <v>472</v>
      </c>
      <c r="AF541" s="23" t="s">
        <v>4</v>
      </c>
      <c r="AG541" s="23">
        <v>1</v>
      </c>
      <c r="AH541" s="24">
        <f t="shared" si="242"/>
        <v>6892.4369747899163</v>
      </c>
      <c r="AI541" s="25">
        <v>8202</v>
      </c>
      <c r="AJ541" s="40" t="str">
        <f t="shared" si="236"/>
        <v>SI</v>
      </c>
      <c r="AL541" s="53">
        <f t="shared" si="243"/>
        <v>6483.1932773109247</v>
      </c>
      <c r="AM541" s="54">
        <f t="shared" si="244"/>
        <v>1999.3932773109245</v>
      </c>
      <c r="AO541" s="53">
        <f t="shared" si="245"/>
        <v>5508.1781065453706</v>
      </c>
      <c r="AP541" s="53">
        <f t="shared" si="246"/>
        <v>5508.1781065453706</v>
      </c>
      <c r="AQ541" s="55">
        <f t="shared" si="247"/>
        <v>1046.5538402436205</v>
      </c>
      <c r="AR541" s="53">
        <f t="shared" si="248"/>
        <v>6554.7319467889911</v>
      </c>
      <c r="AT541" s="53"/>
      <c r="AU541" s="53"/>
      <c r="AV541" s="53"/>
      <c r="AW541" s="53"/>
    </row>
    <row r="542" spans="2:49" ht="46.5" customHeight="1" thickBot="1" x14ac:dyDescent="0.3">
      <c r="B542" s="49">
        <v>527</v>
      </c>
      <c r="C542" s="83" t="s">
        <v>473</v>
      </c>
      <c r="D542" s="3" t="s">
        <v>4</v>
      </c>
      <c r="E542" s="3">
        <v>1</v>
      </c>
      <c r="F542" s="2" t="s">
        <v>473</v>
      </c>
      <c r="G542" s="3" t="s">
        <v>4</v>
      </c>
      <c r="H542" s="42" t="str">
        <f t="shared" si="237"/>
        <v>SI</v>
      </c>
      <c r="I542" s="4">
        <v>4771.4399999999996</v>
      </c>
      <c r="J542" s="4">
        <f t="shared" si="206"/>
        <v>4823.9696146788992</v>
      </c>
      <c r="K542" s="4"/>
      <c r="L542" s="4" t="str">
        <f t="shared" si="207"/>
        <v>SI</v>
      </c>
      <c r="N542" s="23">
        <v>246</v>
      </c>
      <c r="O542" s="22" t="s">
        <v>473</v>
      </c>
      <c r="P542" s="23" t="s">
        <v>4</v>
      </c>
      <c r="Q542" s="23">
        <v>1</v>
      </c>
      <c r="R542" s="24">
        <f t="shared" si="238"/>
        <v>6842.8571428571431</v>
      </c>
      <c r="S542" s="25">
        <v>8143</v>
      </c>
      <c r="T542" s="52">
        <f t="shared" si="239"/>
        <v>0.94051744051744057</v>
      </c>
      <c r="U542" s="40" t="str">
        <f t="shared" si="234"/>
        <v>SI</v>
      </c>
      <c r="V542" s="23">
        <v>246</v>
      </c>
      <c r="W542" s="26" t="s">
        <v>473</v>
      </c>
      <c r="X542" s="23" t="s">
        <v>4</v>
      </c>
      <c r="Y542" s="23">
        <v>1</v>
      </c>
      <c r="Z542" s="24">
        <f t="shared" si="240"/>
        <v>7180.6722689075632</v>
      </c>
      <c r="AA542" s="25">
        <v>8545</v>
      </c>
      <c r="AB542" s="52">
        <f t="shared" si="241"/>
        <v>0.98694848694848691</v>
      </c>
      <c r="AC542" s="40" t="str">
        <f t="shared" si="235"/>
        <v>SI</v>
      </c>
      <c r="AD542" s="23">
        <v>246</v>
      </c>
      <c r="AE542" s="26" t="s">
        <v>473</v>
      </c>
      <c r="AF542" s="23" t="s">
        <v>4</v>
      </c>
      <c r="AG542" s="23">
        <v>1</v>
      </c>
      <c r="AH542" s="24">
        <f t="shared" si="242"/>
        <v>7275.6302521008411</v>
      </c>
      <c r="AI542" s="25">
        <v>8658</v>
      </c>
      <c r="AJ542" s="40" t="str">
        <f t="shared" si="236"/>
        <v>SI</v>
      </c>
      <c r="AL542" s="53">
        <f t="shared" si="243"/>
        <v>6842.8571428571431</v>
      </c>
      <c r="AM542" s="54">
        <f t="shared" si="244"/>
        <v>2071.4171428571435</v>
      </c>
      <c r="AO542" s="53">
        <f t="shared" si="245"/>
        <v>5833.4133787680212</v>
      </c>
      <c r="AP542" s="53">
        <f t="shared" si="246"/>
        <v>5833.4133787680212</v>
      </c>
      <c r="AQ542" s="55">
        <f t="shared" si="247"/>
        <v>1108.3485419659241</v>
      </c>
      <c r="AR542" s="53">
        <f t="shared" si="248"/>
        <v>6941.7619207339449</v>
      </c>
      <c r="AT542" s="53"/>
      <c r="AU542" s="53"/>
      <c r="AV542" s="53"/>
      <c r="AW542" s="53"/>
    </row>
    <row r="543" spans="2:49" ht="46.5" customHeight="1" thickBot="1" x14ac:dyDescent="0.3">
      <c r="B543" s="49">
        <v>528</v>
      </c>
      <c r="C543" s="83" t="s">
        <v>474</v>
      </c>
      <c r="D543" s="3" t="s">
        <v>4</v>
      </c>
      <c r="E543" s="3">
        <v>1</v>
      </c>
      <c r="F543" s="2" t="s">
        <v>474</v>
      </c>
      <c r="G543" s="3" t="s">
        <v>4</v>
      </c>
      <c r="H543" s="42" t="str">
        <f t="shared" si="237"/>
        <v>SI</v>
      </c>
      <c r="I543" s="4">
        <v>5364.58</v>
      </c>
      <c r="J543" s="4">
        <f t="shared" si="206"/>
        <v>5423.6395963302757</v>
      </c>
      <c r="K543" s="4"/>
      <c r="L543" s="4" t="str">
        <f t="shared" si="207"/>
        <v>SI</v>
      </c>
      <c r="N543" s="23">
        <v>247</v>
      </c>
      <c r="O543" s="22" t="s">
        <v>474</v>
      </c>
      <c r="P543" s="23" t="s">
        <v>4</v>
      </c>
      <c r="Q543" s="23">
        <v>1</v>
      </c>
      <c r="R543" s="24">
        <f t="shared" si="238"/>
        <v>7683.1932773109247</v>
      </c>
      <c r="S543" s="25">
        <v>9143</v>
      </c>
      <c r="T543" s="52">
        <f t="shared" si="239"/>
        <v>0.94063786008230454</v>
      </c>
      <c r="U543" s="40" t="str">
        <f t="shared" si="234"/>
        <v>SI</v>
      </c>
      <c r="V543" s="23">
        <v>247</v>
      </c>
      <c r="W543" s="26" t="s">
        <v>474</v>
      </c>
      <c r="X543" s="23" t="s">
        <v>4</v>
      </c>
      <c r="Y543" s="23">
        <v>1</v>
      </c>
      <c r="Z543" s="24">
        <f t="shared" si="240"/>
        <v>8062.1848739495799</v>
      </c>
      <c r="AA543" s="25">
        <v>9594</v>
      </c>
      <c r="AB543" s="52">
        <f t="shared" si="241"/>
        <v>0.98703703703703705</v>
      </c>
      <c r="AC543" s="40" t="str">
        <f t="shared" si="235"/>
        <v>SI</v>
      </c>
      <c r="AD543" s="23">
        <v>247</v>
      </c>
      <c r="AE543" s="26" t="s">
        <v>474</v>
      </c>
      <c r="AF543" s="23" t="s">
        <v>4</v>
      </c>
      <c r="AG543" s="23">
        <v>1</v>
      </c>
      <c r="AH543" s="24">
        <f t="shared" si="242"/>
        <v>8168.0672268907565</v>
      </c>
      <c r="AI543" s="25">
        <v>9720</v>
      </c>
      <c r="AJ543" s="40" t="str">
        <f t="shared" si="236"/>
        <v>SI</v>
      </c>
      <c r="AL543" s="53">
        <f t="shared" si="243"/>
        <v>7683.1932773109247</v>
      </c>
      <c r="AM543" s="54">
        <f t="shared" si="244"/>
        <v>2318.6132773109248</v>
      </c>
      <c r="AO543" s="53">
        <f t="shared" si="245"/>
        <v>6553.4164368206002</v>
      </c>
      <c r="AP543" s="53">
        <f t="shared" si="246"/>
        <v>6553.4164368206002</v>
      </c>
      <c r="AQ543" s="55">
        <f t="shared" si="247"/>
        <v>1245.149122995914</v>
      </c>
      <c r="AR543" s="53">
        <f t="shared" si="248"/>
        <v>7798.565559816514</v>
      </c>
      <c r="AT543" s="53"/>
      <c r="AU543" s="53"/>
      <c r="AV543" s="53"/>
      <c r="AW543" s="53"/>
    </row>
    <row r="544" spans="2:49" ht="46.5" customHeight="1" thickBot="1" x14ac:dyDescent="0.3">
      <c r="B544" s="82">
        <v>529</v>
      </c>
      <c r="C544" s="83" t="s">
        <v>475</v>
      </c>
      <c r="D544" s="3" t="s">
        <v>4</v>
      </c>
      <c r="E544" s="3">
        <v>1</v>
      </c>
      <c r="F544" s="2" t="s">
        <v>475</v>
      </c>
      <c r="G544" s="3" t="s">
        <v>4</v>
      </c>
      <c r="H544" s="42" t="str">
        <f t="shared" si="237"/>
        <v>SI</v>
      </c>
      <c r="I544" s="4">
        <v>7549.14</v>
      </c>
      <c r="J544" s="4">
        <f t="shared" si="206"/>
        <v>7632.2497981651386</v>
      </c>
      <c r="K544" s="4"/>
      <c r="L544" s="4" t="str">
        <f t="shared" si="207"/>
        <v>SI</v>
      </c>
      <c r="N544" s="23">
        <v>248</v>
      </c>
      <c r="O544" s="22" t="s">
        <v>475</v>
      </c>
      <c r="P544" s="23" t="s">
        <v>4</v>
      </c>
      <c r="Q544" s="23">
        <v>1</v>
      </c>
      <c r="R544" s="24">
        <f t="shared" si="238"/>
        <v>10804.20168067227</v>
      </c>
      <c r="S544" s="25">
        <v>12857</v>
      </c>
      <c r="T544" s="52">
        <f t="shared" si="239"/>
        <v>0.94059550808398562</v>
      </c>
      <c r="U544" s="40" t="str">
        <f t="shared" si="234"/>
        <v>SI</v>
      </c>
      <c r="V544" s="23">
        <v>248</v>
      </c>
      <c r="W544" s="26" t="s">
        <v>475</v>
      </c>
      <c r="X544" s="23" t="s">
        <v>4</v>
      </c>
      <c r="Y544" s="23">
        <v>1</v>
      </c>
      <c r="Z544" s="24">
        <f t="shared" si="240"/>
        <v>11336.974789915967</v>
      </c>
      <c r="AA544" s="25">
        <v>13491</v>
      </c>
      <c r="AB544" s="52">
        <f t="shared" si="241"/>
        <v>0.98697783305289344</v>
      </c>
      <c r="AC544" s="40" t="str">
        <f t="shared" si="235"/>
        <v>SI</v>
      </c>
      <c r="AD544" s="23">
        <v>248</v>
      </c>
      <c r="AE544" s="26" t="s">
        <v>475</v>
      </c>
      <c r="AF544" s="23" t="s">
        <v>4</v>
      </c>
      <c r="AG544" s="23">
        <v>1</v>
      </c>
      <c r="AH544" s="24">
        <f t="shared" si="242"/>
        <v>11486.55462184874</v>
      </c>
      <c r="AI544" s="25">
        <v>13669</v>
      </c>
      <c r="AJ544" s="40" t="str">
        <f t="shared" si="236"/>
        <v>SI</v>
      </c>
      <c r="AL544" s="53">
        <f t="shared" si="243"/>
        <v>10804.20168067227</v>
      </c>
      <c r="AM544" s="54">
        <f t="shared" si="244"/>
        <v>3255.0616806722692</v>
      </c>
      <c r="AO544" s="53">
        <f t="shared" si="245"/>
        <v>9218.2257394187036</v>
      </c>
      <c r="AP544" s="53">
        <f t="shared" si="246"/>
        <v>9218.2257394187036</v>
      </c>
      <c r="AQ544" s="55">
        <f t="shared" si="247"/>
        <v>1751.4628904895537</v>
      </c>
      <c r="AR544" s="53">
        <f t="shared" si="248"/>
        <v>10969.688629908258</v>
      </c>
      <c r="AT544" s="53"/>
      <c r="AU544" s="53"/>
      <c r="AV544" s="53"/>
      <c r="AW544" s="53"/>
    </row>
    <row r="545" spans="2:49" ht="46.5" customHeight="1" thickBot="1" x14ac:dyDescent="0.3">
      <c r="B545" s="49">
        <v>530</v>
      </c>
      <c r="C545" s="83" t="s">
        <v>476</v>
      </c>
      <c r="D545" s="3" t="s">
        <v>4</v>
      </c>
      <c r="E545" s="3">
        <v>1</v>
      </c>
      <c r="F545" s="2" t="s">
        <v>476</v>
      </c>
      <c r="G545" s="3" t="s">
        <v>4</v>
      </c>
      <c r="H545" s="42" t="str">
        <f t="shared" si="237"/>
        <v>SI</v>
      </c>
      <c r="I545" s="4">
        <v>8313.36</v>
      </c>
      <c r="J545" s="4">
        <f t="shared" si="206"/>
        <v>8404.8832293577998</v>
      </c>
      <c r="K545" s="4"/>
      <c r="L545" s="4" t="str">
        <f t="shared" si="207"/>
        <v>SI</v>
      </c>
      <c r="N545" s="23">
        <v>249</v>
      </c>
      <c r="O545" s="22" t="s">
        <v>476</v>
      </c>
      <c r="P545" s="23" t="s">
        <v>4</v>
      </c>
      <c r="Q545" s="23">
        <v>1</v>
      </c>
      <c r="R545" s="24">
        <f t="shared" si="238"/>
        <v>11884.033613445379</v>
      </c>
      <c r="S545" s="25">
        <v>14142</v>
      </c>
      <c r="T545" s="52">
        <f t="shared" si="239"/>
        <v>0.94066781960888657</v>
      </c>
      <c r="U545" s="40" t="str">
        <f t="shared" si="234"/>
        <v>SI</v>
      </c>
      <c r="V545" s="23">
        <v>249</v>
      </c>
      <c r="W545" s="26" t="s">
        <v>476</v>
      </c>
      <c r="X545" s="23" t="s">
        <v>4</v>
      </c>
      <c r="Y545" s="23">
        <v>1</v>
      </c>
      <c r="Z545" s="24">
        <f t="shared" si="240"/>
        <v>12469.747899159664</v>
      </c>
      <c r="AA545" s="25">
        <v>14839</v>
      </c>
      <c r="AB545" s="52">
        <f t="shared" si="241"/>
        <v>0.98702940002660633</v>
      </c>
      <c r="AC545" s="40" t="str">
        <f t="shared" si="235"/>
        <v>SI</v>
      </c>
      <c r="AD545" s="23">
        <v>249</v>
      </c>
      <c r="AE545" s="26" t="s">
        <v>476</v>
      </c>
      <c r="AF545" s="23" t="s">
        <v>4</v>
      </c>
      <c r="AG545" s="23">
        <v>1</v>
      </c>
      <c r="AH545" s="24">
        <f t="shared" si="242"/>
        <v>12633.613445378152</v>
      </c>
      <c r="AI545" s="25">
        <v>15034</v>
      </c>
      <c r="AJ545" s="40" t="str">
        <f t="shared" si="236"/>
        <v>SI</v>
      </c>
      <c r="AL545" s="53">
        <f t="shared" si="243"/>
        <v>11884.033613445379</v>
      </c>
      <c r="AM545" s="54">
        <f t="shared" si="244"/>
        <v>3570.6736134453786</v>
      </c>
      <c r="AO545" s="53">
        <f t="shared" si="245"/>
        <v>10144.458421401589</v>
      </c>
      <c r="AP545" s="53">
        <f t="shared" si="246"/>
        <v>10144.458421401589</v>
      </c>
      <c r="AQ545" s="55">
        <f t="shared" si="247"/>
        <v>1927.4471000663018</v>
      </c>
      <c r="AR545" s="53">
        <f t="shared" si="248"/>
        <v>12071.90552146789</v>
      </c>
      <c r="AT545" s="53"/>
      <c r="AU545" s="53"/>
      <c r="AV545" s="53"/>
      <c r="AW545" s="53"/>
    </row>
    <row r="546" spans="2:49" ht="46.5" customHeight="1" thickBot="1" x14ac:dyDescent="0.3">
      <c r="B546" s="49">
        <v>531</v>
      </c>
      <c r="C546" s="83" t="s">
        <v>477</v>
      </c>
      <c r="D546" s="3" t="s">
        <v>4</v>
      </c>
      <c r="E546" s="3">
        <v>1</v>
      </c>
      <c r="F546" s="2" t="s">
        <v>477</v>
      </c>
      <c r="G546" s="3" t="s">
        <v>4</v>
      </c>
      <c r="H546" s="42" t="str">
        <f t="shared" si="237"/>
        <v>SI</v>
      </c>
      <c r="I546" s="4">
        <v>9193.2000000000007</v>
      </c>
      <c r="J546" s="4">
        <f t="shared" si="206"/>
        <v>9294.4095412844053</v>
      </c>
      <c r="K546" s="4"/>
      <c r="L546" s="4" t="str">
        <f t="shared" si="207"/>
        <v>SI</v>
      </c>
      <c r="N546" s="23">
        <v>250</v>
      </c>
      <c r="O546" s="22" t="s">
        <v>477</v>
      </c>
      <c r="P546" s="23" t="s">
        <v>4</v>
      </c>
      <c r="Q546" s="23">
        <v>1</v>
      </c>
      <c r="R546" s="24">
        <f t="shared" si="238"/>
        <v>13205.882352941177</v>
      </c>
      <c r="S546" s="25">
        <v>15715</v>
      </c>
      <c r="T546" s="52">
        <f t="shared" si="239"/>
        <v>0.94062369066858198</v>
      </c>
      <c r="U546" s="40" t="str">
        <f t="shared" si="234"/>
        <v>SI</v>
      </c>
      <c r="V546" s="23">
        <v>250</v>
      </c>
      <c r="W546" s="26" t="s">
        <v>477</v>
      </c>
      <c r="X546" s="23" t="s">
        <v>4</v>
      </c>
      <c r="Y546" s="23">
        <v>1</v>
      </c>
      <c r="Z546" s="24">
        <f t="shared" si="240"/>
        <v>13857.142857142857</v>
      </c>
      <c r="AA546" s="25">
        <v>16490</v>
      </c>
      <c r="AB546" s="52">
        <f t="shared" si="241"/>
        <v>0.98701143233375233</v>
      </c>
      <c r="AC546" s="40" t="str">
        <f t="shared" si="235"/>
        <v>SI</v>
      </c>
      <c r="AD546" s="23">
        <v>250</v>
      </c>
      <c r="AE546" s="26" t="s">
        <v>477</v>
      </c>
      <c r="AF546" s="23" t="s">
        <v>4</v>
      </c>
      <c r="AG546" s="23">
        <v>1</v>
      </c>
      <c r="AH546" s="24">
        <f t="shared" si="242"/>
        <v>14039.495798319329</v>
      </c>
      <c r="AI546" s="25">
        <v>16707</v>
      </c>
      <c r="AJ546" s="40" t="str">
        <f t="shared" si="236"/>
        <v>SI</v>
      </c>
      <c r="AL546" s="53">
        <f t="shared" si="243"/>
        <v>13205.882352941177</v>
      </c>
      <c r="AM546" s="54">
        <f t="shared" si="244"/>
        <v>4012.6823529411758</v>
      </c>
      <c r="AO546" s="53">
        <f t="shared" si="245"/>
        <v>11250.145947112791</v>
      </c>
      <c r="AP546" s="53">
        <f t="shared" si="246"/>
        <v>11250.145947112791</v>
      </c>
      <c r="AQ546" s="55">
        <f t="shared" si="247"/>
        <v>2137.5277299514305</v>
      </c>
      <c r="AR546" s="53">
        <f t="shared" si="248"/>
        <v>13387.673677064222</v>
      </c>
      <c r="AT546" s="53"/>
      <c r="AU546" s="53"/>
      <c r="AV546" s="53"/>
      <c r="AW546" s="53"/>
    </row>
    <row r="547" spans="2:49" ht="46.5" customHeight="1" thickBot="1" x14ac:dyDescent="0.3">
      <c r="B547" s="82">
        <v>532</v>
      </c>
      <c r="C547" s="83" t="s">
        <v>478</v>
      </c>
      <c r="D547" s="3" t="s">
        <v>4</v>
      </c>
      <c r="E547" s="3">
        <v>1</v>
      </c>
      <c r="F547" s="2" t="s">
        <v>478</v>
      </c>
      <c r="G547" s="3" t="s">
        <v>4</v>
      </c>
      <c r="H547" s="42" t="str">
        <f t="shared" si="237"/>
        <v>SI</v>
      </c>
      <c r="I547" s="4">
        <v>10826.92</v>
      </c>
      <c r="J547" s="4">
        <f t="shared" si="206"/>
        <v>10946.115449541287</v>
      </c>
      <c r="K547" s="4"/>
      <c r="L547" s="4" t="str">
        <f t="shared" si="207"/>
        <v>SI</v>
      </c>
      <c r="N547" s="23">
        <v>251</v>
      </c>
      <c r="O547" s="22" t="s">
        <v>478</v>
      </c>
      <c r="P547" s="23" t="s">
        <v>4</v>
      </c>
      <c r="Q547" s="23">
        <v>1</v>
      </c>
      <c r="R547" s="24">
        <f t="shared" si="238"/>
        <v>15485.714285714286</v>
      </c>
      <c r="S547" s="25">
        <v>18428</v>
      </c>
      <c r="T547" s="52">
        <f t="shared" si="239"/>
        <v>0.94058799510004087</v>
      </c>
      <c r="U547" s="40" t="str">
        <f t="shared" si="234"/>
        <v>SI</v>
      </c>
      <c r="V547" s="23">
        <v>251</v>
      </c>
      <c r="W547" s="26" t="s">
        <v>478</v>
      </c>
      <c r="X547" s="23" t="s">
        <v>4</v>
      </c>
      <c r="Y547" s="23">
        <v>1</v>
      </c>
      <c r="Z547" s="24">
        <f t="shared" si="240"/>
        <v>16249.579831932773</v>
      </c>
      <c r="AA547" s="25">
        <v>19337</v>
      </c>
      <c r="AB547" s="52">
        <f t="shared" si="241"/>
        <v>0.98698448346263778</v>
      </c>
      <c r="AC547" s="40" t="str">
        <f t="shared" si="235"/>
        <v>SI</v>
      </c>
      <c r="AD547" s="23">
        <v>251</v>
      </c>
      <c r="AE547" s="26" t="s">
        <v>478</v>
      </c>
      <c r="AF547" s="23" t="s">
        <v>4</v>
      </c>
      <c r="AG547" s="23">
        <v>1</v>
      </c>
      <c r="AH547" s="24">
        <f t="shared" si="242"/>
        <v>16463.865546218487</v>
      </c>
      <c r="AI547" s="25">
        <v>19592</v>
      </c>
      <c r="AJ547" s="40" t="str">
        <f t="shared" si="236"/>
        <v>SI</v>
      </c>
      <c r="AL547" s="53">
        <f t="shared" si="243"/>
        <v>15485.714285714286</v>
      </c>
      <c r="AM547" s="54">
        <f t="shared" si="244"/>
        <v>4658.7942857142862</v>
      </c>
      <c r="AO547" s="53">
        <f t="shared" si="245"/>
        <v>13215.914867627787</v>
      </c>
      <c r="AP547" s="53">
        <f t="shared" si="246"/>
        <v>13215.914867627787</v>
      </c>
      <c r="AQ547" s="55">
        <f t="shared" si="247"/>
        <v>2511.0238248492797</v>
      </c>
      <c r="AR547" s="53">
        <f t="shared" si="248"/>
        <v>15726.938692477066</v>
      </c>
      <c r="AT547" s="53"/>
      <c r="AU547" s="53"/>
      <c r="AV547" s="53"/>
      <c r="AW547" s="53"/>
    </row>
    <row r="548" spans="2:49" ht="46.5" customHeight="1" thickBot="1" x14ac:dyDescent="0.3">
      <c r="B548" s="49">
        <v>533</v>
      </c>
      <c r="C548" s="83" t="s">
        <v>479</v>
      </c>
      <c r="D548" s="3" t="s">
        <v>4</v>
      </c>
      <c r="E548" s="3">
        <v>1</v>
      </c>
      <c r="F548" s="2" t="s">
        <v>479</v>
      </c>
      <c r="G548" s="3" t="s">
        <v>4</v>
      </c>
      <c r="H548" s="42" t="str">
        <f t="shared" si="237"/>
        <v>SI</v>
      </c>
      <c r="I548" s="4">
        <v>13021.82</v>
      </c>
      <c r="J548" s="4">
        <f t="shared" si="206"/>
        <v>13165.179486238534</v>
      </c>
      <c r="K548" s="4"/>
      <c r="L548" s="4" t="str">
        <f t="shared" si="207"/>
        <v>SI</v>
      </c>
      <c r="N548" s="23">
        <v>252</v>
      </c>
      <c r="O548" s="22" t="s">
        <v>479</v>
      </c>
      <c r="P548" s="23" t="s">
        <v>4</v>
      </c>
      <c r="Q548" s="23">
        <v>1</v>
      </c>
      <c r="R548" s="24">
        <f t="shared" si="238"/>
        <v>18607.563025210085</v>
      </c>
      <c r="S548" s="25">
        <v>22143</v>
      </c>
      <c r="T548" s="52">
        <f t="shared" si="239"/>
        <v>0.94061424748311462</v>
      </c>
      <c r="U548" s="40" t="str">
        <f t="shared" si="234"/>
        <v>SI</v>
      </c>
      <c r="V548" s="23">
        <v>252</v>
      </c>
      <c r="W548" s="26" t="s">
        <v>479</v>
      </c>
      <c r="X548" s="23" t="s">
        <v>4</v>
      </c>
      <c r="Y548" s="23">
        <v>1</v>
      </c>
      <c r="Z548" s="24">
        <f t="shared" si="240"/>
        <v>19525.210084033613</v>
      </c>
      <c r="AA548" s="25">
        <v>23235</v>
      </c>
      <c r="AB548" s="52">
        <f t="shared" si="241"/>
        <v>0.98700140180960871</v>
      </c>
      <c r="AC548" s="40" t="str">
        <f t="shared" si="235"/>
        <v>SI</v>
      </c>
      <c r="AD548" s="23">
        <v>252</v>
      </c>
      <c r="AE548" s="26" t="s">
        <v>479</v>
      </c>
      <c r="AF548" s="23" t="s">
        <v>4</v>
      </c>
      <c r="AG548" s="23">
        <v>1</v>
      </c>
      <c r="AH548" s="24">
        <f t="shared" si="242"/>
        <v>19782.352941176472</v>
      </c>
      <c r="AI548" s="25">
        <v>23541</v>
      </c>
      <c r="AJ548" s="40" t="str">
        <f t="shared" si="236"/>
        <v>SI</v>
      </c>
      <c r="AL548" s="53">
        <f t="shared" si="243"/>
        <v>18607.563025210085</v>
      </c>
      <c r="AM548" s="54">
        <f t="shared" si="244"/>
        <v>5585.7430252100858</v>
      </c>
      <c r="AO548" s="53">
        <f t="shared" si="245"/>
        <v>15886.371255724309</v>
      </c>
      <c r="AP548" s="53">
        <f t="shared" si="246"/>
        <v>15886.371255724309</v>
      </c>
      <c r="AQ548" s="55">
        <f t="shared" si="247"/>
        <v>3018.4105385876187</v>
      </c>
      <c r="AR548" s="53">
        <f t="shared" si="248"/>
        <v>18904.781794311926</v>
      </c>
      <c r="AT548" s="53"/>
      <c r="AU548" s="53"/>
      <c r="AV548" s="53"/>
      <c r="AW548" s="53"/>
    </row>
    <row r="549" spans="2:49" ht="46.5" customHeight="1" thickBot="1" x14ac:dyDescent="0.3">
      <c r="B549" s="49">
        <v>534</v>
      </c>
      <c r="C549" s="83" t="s">
        <v>480</v>
      </c>
      <c r="D549" s="3" t="s">
        <v>4</v>
      </c>
      <c r="E549" s="3">
        <v>1</v>
      </c>
      <c r="F549" s="2" t="s">
        <v>480</v>
      </c>
      <c r="G549" s="3" t="s">
        <v>4</v>
      </c>
      <c r="H549" s="42" t="str">
        <f t="shared" si="237"/>
        <v>SI</v>
      </c>
      <c r="I549" s="4">
        <v>14115.04</v>
      </c>
      <c r="J549" s="4">
        <f t="shared" si="206"/>
        <v>14270.434935779818</v>
      </c>
      <c r="K549" s="4"/>
      <c r="L549" s="4" t="str">
        <f t="shared" si="207"/>
        <v>SI</v>
      </c>
      <c r="N549" s="23">
        <v>253</v>
      </c>
      <c r="O549" s="22" t="s">
        <v>480</v>
      </c>
      <c r="P549" s="23" t="s">
        <v>4</v>
      </c>
      <c r="Q549" s="23">
        <v>1</v>
      </c>
      <c r="R549" s="24">
        <f t="shared" si="238"/>
        <v>20168.907563025212</v>
      </c>
      <c r="S549" s="25">
        <v>24001</v>
      </c>
      <c r="T549" s="52">
        <f t="shared" si="239"/>
        <v>0.9405886271897167</v>
      </c>
      <c r="U549" s="40" t="str">
        <f t="shared" si="234"/>
        <v>SI</v>
      </c>
      <c r="V549" s="23">
        <v>253</v>
      </c>
      <c r="W549" s="26" t="s">
        <v>480</v>
      </c>
      <c r="X549" s="23" t="s">
        <v>4</v>
      </c>
      <c r="Y549" s="23">
        <v>1</v>
      </c>
      <c r="Z549" s="24">
        <f t="shared" si="240"/>
        <v>21163.865546218487</v>
      </c>
      <c r="AA549" s="25">
        <v>25185</v>
      </c>
      <c r="AB549" s="52">
        <f t="shared" si="241"/>
        <v>0.98698906611278758</v>
      </c>
      <c r="AC549" s="40" t="str">
        <f t="shared" si="235"/>
        <v>SI</v>
      </c>
      <c r="AD549" s="23">
        <v>253</v>
      </c>
      <c r="AE549" s="26" t="s">
        <v>480</v>
      </c>
      <c r="AF549" s="23" t="s">
        <v>4</v>
      </c>
      <c r="AG549" s="23">
        <v>1</v>
      </c>
      <c r="AH549" s="24">
        <f t="shared" si="242"/>
        <v>21442.857142857145</v>
      </c>
      <c r="AI549" s="25">
        <v>25517</v>
      </c>
      <c r="AJ549" s="40" t="str">
        <f t="shared" si="236"/>
        <v>SI</v>
      </c>
      <c r="AL549" s="53">
        <f t="shared" si="243"/>
        <v>20168.907563025212</v>
      </c>
      <c r="AM549" s="54">
        <f t="shared" si="244"/>
        <v>6053.867563025211</v>
      </c>
      <c r="AO549" s="53">
        <f t="shared" si="245"/>
        <v>17219.671249402516</v>
      </c>
      <c r="AP549" s="53">
        <f t="shared" si="246"/>
        <v>17219.671249402516</v>
      </c>
      <c r="AQ549" s="55">
        <f t="shared" si="247"/>
        <v>3271.7375373864779</v>
      </c>
      <c r="AR549" s="53">
        <f t="shared" si="248"/>
        <v>20491.408786788994</v>
      </c>
      <c r="AT549" s="53"/>
      <c r="AU549" s="53"/>
      <c r="AV549" s="53"/>
      <c r="AW549" s="53"/>
    </row>
    <row r="550" spans="2:49" ht="46.5" customHeight="1" thickBot="1" x14ac:dyDescent="0.3">
      <c r="B550" s="82">
        <v>535</v>
      </c>
      <c r="C550" s="83" t="s">
        <v>481</v>
      </c>
      <c r="D550" s="3" t="s">
        <v>4</v>
      </c>
      <c r="E550" s="3">
        <v>1</v>
      </c>
      <c r="F550" s="2" t="s">
        <v>481</v>
      </c>
      <c r="G550" s="3" t="s">
        <v>4</v>
      </c>
      <c r="H550" s="42" t="str">
        <f t="shared" si="237"/>
        <v>SI</v>
      </c>
      <c r="I550" s="4">
        <v>16300.54</v>
      </c>
      <c r="J550" s="4">
        <f t="shared" si="206"/>
        <v>16479.995486238535</v>
      </c>
      <c r="K550" s="4"/>
      <c r="L550" s="4" t="str">
        <f t="shared" si="207"/>
        <v>SI</v>
      </c>
      <c r="N550" s="23">
        <v>254</v>
      </c>
      <c r="O550" s="22" t="s">
        <v>481</v>
      </c>
      <c r="P550" s="23" t="s">
        <v>4</v>
      </c>
      <c r="Q550" s="23">
        <v>1</v>
      </c>
      <c r="R550" s="24">
        <f t="shared" si="238"/>
        <v>23289.915966386554</v>
      </c>
      <c r="S550" s="25">
        <v>27715</v>
      </c>
      <c r="T550" s="52">
        <f t="shared" si="239"/>
        <v>0.94060750042423213</v>
      </c>
      <c r="U550" s="40" t="str">
        <f t="shared" si="234"/>
        <v>SI</v>
      </c>
      <c r="V550" s="23">
        <v>254</v>
      </c>
      <c r="W550" s="26" t="s">
        <v>481</v>
      </c>
      <c r="X550" s="23" t="s">
        <v>4</v>
      </c>
      <c r="Y550" s="23">
        <v>1</v>
      </c>
      <c r="Z550" s="24">
        <f t="shared" si="240"/>
        <v>24438.655462184874</v>
      </c>
      <c r="AA550" s="25">
        <v>29082</v>
      </c>
      <c r="AB550" s="52">
        <f t="shared" si="241"/>
        <v>0.98700152723570334</v>
      </c>
      <c r="AC550" s="40" t="str">
        <f t="shared" si="235"/>
        <v>SI</v>
      </c>
      <c r="AD550" s="23">
        <v>254</v>
      </c>
      <c r="AE550" s="26" t="s">
        <v>481</v>
      </c>
      <c r="AF550" s="23" t="s">
        <v>4</v>
      </c>
      <c r="AG550" s="23">
        <v>1</v>
      </c>
      <c r="AH550" s="24">
        <f t="shared" si="242"/>
        <v>24760.504201680673</v>
      </c>
      <c r="AI550" s="25">
        <v>29465</v>
      </c>
      <c r="AJ550" s="40" t="str">
        <f t="shared" si="236"/>
        <v>SI</v>
      </c>
      <c r="AL550" s="53">
        <f t="shared" si="243"/>
        <v>23289.915966386554</v>
      </c>
      <c r="AM550" s="54">
        <f t="shared" si="244"/>
        <v>6989.375966386553</v>
      </c>
      <c r="AO550" s="53">
        <f t="shared" si="245"/>
        <v>19884.955726312546</v>
      </c>
      <c r="AP550" s="53">
        <f t="shared" si="246"/>
        <v>19884.955726312546</v>
      </c>
      <c r="AQ550" s="55">
        <f t="shared" si="247"/>
        <v>3778.1415879993838</v>
      </c>
      <c r="AR550" s="53">
        <f t="shared" si="248"/>
        <v>23663.09731431193</v>
      </c>
      <c r="AT550" s="53"/>
      <c r="AU550" s="53"/>
      <c r="AV550" s="53"/>
      <c r="AW550" s="53"/>
    </row>
    <row r="551" spans="2:49" ht="46.5" customHeight="1" thickBot="1" x14ac:dyDescent="0.3">
      <c r="B551" s="49">
        <v>536</v>
      </c>
      <c r="C551" s="83" t="s">
        <v>482</v>
      </c>
      <c r="D551" s="3" t="s">
        <v>4</v>
      </c>
      <c r="E551" s="3">
        <v>1</v>
      </c>
      <c r="F551" s="2" t="s">
        <v>482</v>
      </c>
      <c r="G551" s="3" t="s">
        <v>4</v>
      </c>
      <c r="H551" s="42" t="str">
        <f t="shared" si="237"/>
        <v>SI</v>
      </c>
      <c r="I551" s="4">
        <v>3178.14</v>
      </c>
      <c r="J551" s="4">
        <f t="shared" si="206"/>
        <v>3213.1286972477064</v>
      </c>
      <c r="K551" s="4"/>
      <c r="L551" s="4" t="str">
        <f t="shared" si="207"/>
        <v>SI</v>
      </c>
      <c r="N551" s="23">
        <v>255</v>
      </c>
      <c r="O551" s="22" t="s">
        <v>482</v>
      </c>
      <c r="P551" s="23" t="s">
        <v>4</v>
      </c>
      <c r="Q551" s="23">
        <v>1</v>
      </c>
      <c r="R551" s="24">
        <f t="shared" si="238"/>
        <v>4561.3445378151264</v>
      </c>
      <c r="S551" s="25">
        <v>5428</v>
      </c>
      <c r="T551" s="52">
        <f t="shared" si="239"/>
        <v>0.94056489343268068</v>
      </c>
      <c r="U551" s="40" t="str">
        <f t="shared" si="234"/>
        <v>SI</v>
      </c>
      <c r="V551" s="23">
        <v>255</v>
      </c>
      <c r="W551" s="26" t="s">
        <v>482</v>
      </c>
      <c r="X551" s="23" t="s">
        <v>4</v>
      </c>
      <c r="Y551" s="23">
        <v>1</v>
      </c>
      <c r="Z551" s="24">
        <f t="shared" si="240"/>
        <v>4786.5546218487398</v>
      </c>
      <c r="AA551" s="25">
        <v>5696</v>
      </c>
      <c r="AB551" s="52">
        <f t="shared" si="241"/>
        <v>0.98700398544446366</v>
      </c>
      <c r="AC551" s="40" t="str">
        <f t="shared" si="235"/>
        <v>SI</v>
      </c>
      <c r="AD551" s="23">
        <v>255</v>
      </c>
      <c r="AE551" s="26" t="s">
        <v>482</v>
      </c>
      <c r="AF551" s="23" t="s">
        <v>4</v>
      </c>
      <c r="AG551" s="23">
        <v>1</v>
      </c>
      <c r="AH551" s="24">
        <f t="shared" si="242"/>
        <v>4849.5798319327732</v>
      </c>
      <c r="AI551" s="25">
        <v>5771</v>
      </c>
      <c r="AJ551" s="40" t="str">
        <f t="shared" si="236"/>
        <v>SI</v>
      </c>
      <c r="AL551" s="53">
        <f t="shared" si="243"/>
        <v>4561.3445378151264</v>
      </c>
      <c r="AM551" s="54">
        <f t="shared" si="244"/>
        <v>1383.2045378151265</v>
      </c>
      <c r="AO551" s="53">
        <f t="shared" si="245"/>
        <v>3887.2366175314164</v>
      </c>
      <c r="AP551" s="53">
        <f t="shared" si="246"/>
        <v>3887.2366175314164</v>
      </c>
      <c r="AQ551" s="55">
        <f t="shared" si="247"/>
        <v>738.57495733096914</v>
      </c>
      <c r="AR551" s="53">
        <f t="shared" si="248"/>
        <v>4625.8115748623859</v>
      </c>
      <c r="AT551" s="53"/>
      <c r="AU551" s="53"/>
      <c r="AV551" s="53"/>
      <c r="AW551" s="53"/>
    </row>
    <row r="552" spans="2:49" ht="46.5" customHeight="1" thickBot="1" x14ac:dyDescent="0.3">
      <c r="B552" s="49">
        <v>537</v>
      </c>
      <c r="C552" s="83" t="s">
        <v>483</v>
      </c>
      <c r="D552" s="3" t="s">
        <v>4</v>
      </c>
      <c r="E552" s="3">
        <v>1</v>
      </c>
      <c r="F552" s="2" t="s">
        <v>483</v>
      </c>
      <c r="G552" s="3" t="s">
        <v>4</v>
      </c>
      <c r="H552" s="42" t="str">
        <f t="shared" si="237"/>
        <v>SI</v>
      </c>
      <c r="I552" s="4">
        <v>3391.52</v>
      </c>
      <c r="J552" s="4">
        <f t="shared" si="206"/>
        <v>3428.8578348623855</v>
      </c>
      <c r="K552" s="4"/>
      <c r="L552" s="4" t="str">
        <f t="shared" si="207"/>
        <v>SI</v>
      </c>
      <c r="N552" s="23">
        <v>256</v>
      </c>
      <c r="O552" s="22" t="s">
        <v>483</v>
      </c>
      <c r="P552" s="23" t="s">
        <v>4</v>
      </c>
      <c r="Q552" s="23">
        <v>1</v>
      </c>
      <c r="R552" s="24">
        <f t="shared" si="238"/>
        <v>4921.8487394957983</v>
      </c>
      <c r="S552" s="25">
        <v>5857</v>
      </c>
      <c r="T552" s="52">
        <f t="shared" si="239"/>
        <v>0.94058133932872967</v>
      </c>
      <c r="U552" s="40" t="str">
        <f t="shared" si="234"/>
        <v>SI</v>
      </c>
      <c r="V552" s="23">
        <v>256</v>
      </c>
      <c r="W552" s="26" t="s">
        <v>483</v>
      </c>
      <c r="X552" s="23" t="s">
        <v>4</v>
      </c>
      <c r="Y552" s="23">
        <v>1</v>
      </c>
      <c r="Z552" s="24">
        <f t="shared" si="240"/>
        <v>5164.7058823529414</v>
      </c>
      <c r="AA552" s="25">
        <v>6146</v>
      </c>
      <c r="AB552" s="52">
        <f t="shared" si="241"/>
        <v>0.98699213104223538</v>
      </c>
      <c r="AC552" s="40" t="str">
        <f t="shared" si="235"/>
        <v>SI</v>
      </c>
      <c r="AD552" s="23">
        <v>256</v>
      </c>
      <c r="AE552" s="26" t="s">
        <v>483</v>
      </c>
      <c r="AF552" s="23" t="s">
        <v>4</v>
      </c>
      <c r="AG552" s="23">
        <v>1</v>
      </c>
      <c r="AH552" s="24">
        <f t="shared" si="242"/>
        <v>5232.7731092436979</v>
      </c>
      <c r="AI552" s="25">
        <v>6227</v>
      </c>
      <c r="AJ552" s="40" t="str">
        <f t="shared" si="236"/>
        <v>SI</v>
      </c>
      <c r="AL552" s="53">
        <f t="shared" si="243"/>
        <v>4921.8487394957983</v>
      </c>
      <c r="AM552" s="54">
        <f t="shared" si="244"/>
        <v>1530.3287394957983</v>
      </c>
      <c r="AO552" s="53">
        <f t="shared" si="245"/>
        <v>4175.3532871790921</v>
      </c>
      <c r="AP552" s="53">
        <f t="shared" si="246"/>
        <v>4175.3532871790921</v>
      </c>
      <c r="AQ552" s="55">
        <f t="shared" si="247"/>
        <v>793.31712456402749</v>
      </c>
      <c r="AR552" s="53">
        <f t="shared" si="248"/>
        <v>4968.67041174312</v>
      </c>
      <c r="AT552" s="53"/>
      <c r="AU552" s="53"/>
      <c r="AV552" s="53"/>
      <c r="AW552" s="53"/>
    </row>
    <row r="553" spans="2:49" ht="46.5" customHeight="1" thickBot="1" x14ac:dyDescent="0.3">
      <c r="B553" s="82">
        <v>538</v>
      </c>
      <c r="C553" s="83" t="s">
        <v>484</v>
      </c>
      <c r="D553" s="3" t="s">
        <v>4</v>
      </c>
      <c r="E553" s="3">
        <v>1</v>
      </c>
      <c r="F553" s="2" t="s">
        <v>484</v>
      </c>
      <c r="G553" s="3" t="s">
        <v>4</v>
      </c>
      <c r="H553" s="42" t="str">
        <f t="shared" si="237"/>
        <v>SI</v>
      </c>
      <c r="I553" s="4">
        <v>4271.3599999999997</v>
      </c>
      <c r="J553" s="4">
        <f t="shared" si="206"/>
        <v>4318.3841467889906</v>
      </c>
      <c r="K553" s="4"/>
      <c r="L553" s="4" t="str">
        <f t="shared" si="207"/>
        <v>SI</v>
      </c>
      <c r="N553" s="23">
        <v>257</v>
      </c>
      <c r="O553" s="22" t="s">
        <v>484</v>
      </c>
      <c r="P553" s="23" t="s">
        <v>4</v>
      </c>
      <c r="Q553" s="23">
        <v>1</v>
      </c>
      <c r="R553" s="24">
        <f t="shared" si="238"/>
        <v>6122.6890756302528</v>
      </c>
      <c r="S553" s="25">
        <v>7286</v>
      </c>
      <c r="T553" s="52">
        <f t="shared" si="239"/>
        <v>0.94061451071520785</v>
      </c>
      <c r="U553" s="40" t="str">
        <f t="shared" si="234"/>
        <v>SI</v>
      </c>
      <c r="V553" s="23">
        <v>257</v>
      </c>
      <c r="W553" s="26" t="s">
        <v>484</v>
      </c>
      <c r="X553" s="23" t="s">
        <v>4</v>
      </c>
      <c r="Y553" s="23">
        <v>1</v>
      </c>
      <c r="Z553" s="24">
        <f t="shared" si="240"/>
        <v>6424.3697478991598</v>
      </c>
      <c r="AA553" s="25">
        <v>7645</v>
      </c>
      <c r="AB553" s="52">
        <f t="shared" si="241"/>
        <v>0.98696101213529563</v>
      </c>
      <c r="AC553" s="40" t="str">
        <f t="shared" si="235"/>
        <v>SI</v>
      </c>
      <c r="AD553" s="23">
        <v>257</v>
      </c>
      <c r="AE553" s="26" t="s">
        <v>484</v>
      </c>
      <c r="AF553" s="23" t="s">
        <v>4</v>
      </c>
      <c r="AG553" s="23">
        <v>1</v>
      </c>
      <c r="AH553" s="24">
        <f t="shared" si="242"/>
        <v>6509.2436974789916</v>
      </c>
      <c r="AI553" s="25">
        <v>7746</v>
      </c>
      <c r="AJ553" s="40" t="str">
        <f t="shared" si="236"/>
        <v>SI</v>
      </c>
      <c r="AL553" s="53">
        <f t="shared" si="243"/>
        <v>6122.6890756302528</v>
      </c>
      <c r="AM553" s="54">
        <f t="shared" si="244"/>
        <v>1851.3290756302531</v>
      </c>
      <c r="AO553" s="53">
        <f t="shared" si="245"/>
        <v>5220.5366112096217</v>
      </c>
      <c r="AP553" s="53">
        <f t="shared" si="246"/>
        <v>5220.5366112096217</v>
      </c>
      <c r="AQ553" s="55">
        <f t="shared" si="247"/>
        <v>991.90195612982814</v>
      </c>
      <c r="AR553" s="53">
        <f t="shared" si="248"/>
        <v>6212.4385673394499</v>
      </c>
      <c r="AT553" s="53"/>
      <c r="AU553" s="53"/>
      <c r="AV553" s="53"/>
      <c r="AW553" s="53"/>
    </row>
    <row r="554" spans="2:49" ht="46.5" customHeight="1" thickBot="1" x14ac:dyDescent="0.3">
      <c r="B554" s="49">
        <v>539</v>
      </c>
      <c r="C554" s="83" t="s">
        <v>485</v>
      </c>
      <c r="D554" s="3" t="s">
        <v>4</v>
      </c>
      <c r="E554" s="3">
        <v>1</v>
      </c>
      <c r="F554" s="2" t="s">
        <v>485</v>
      </c>
      <c r="G554" s="3" t="s">
        <v>4</v>
      </c>
      <c r="H554" s="42" t="str">
        <f t="shared" si="237"/>
        <v>SI</v>
      </c>
      <c r="I554" s="4">
        <v>5364.58</v>
      </c>
      <c r="J554" s="4">
        <f t="shared" si="206"/>
        <v>5423.6395963302757</v>
      </c>
      <c r="K554" s="4"/>
      <c r="L554" s="4" t="str">
        <f t="shared" si="207"/>
        <v>SI</v>
      </c>
      <c r="N554" s="23">
        <v>258</v>
      </c>
      <c r="O554" s="22" t="s">
        <v>485</v>
      </c>
      <c r="P554" s="23" t="s">
        <v>4</v>
      </c>
      <c r="Q554" s="23">
        <v>1</v>
      </c>
      <c r="R554" s="24">
        <f t="shared" si="238"/>
        <v>7683.1932773109247</v>
      </c>
      <c r="S554" s="25">
        <v>9143</v>
      </c>
      <c r="T554" s="52">
        <f t="shared" si="239"/>
        <v>0.94063786008230454</v>
      </c>
      <c r="U554" s="40" t="str">
        <f t="shared" si="234"/>
        <v>SI</v>
      </c>
      <c r="V554" s="23">
        <v>258</v>
      </c>
      <c r="W554" s="26" t="s">
        <v>485</v>
      </c>
      <c r="X554" s="23" t="s">
        <v>4</v>
      </c>
      <c r="Y554" s="23">
        <v>1</v>
      </c>
      <c r="Z554" s="24">
        <f t="shared" si="240"/>
        <v>8062.1848739495799</v>
      </c>
      <c r="AA554" s="25">
        <v>9594</v>
      </c>
      <c r="AB554" s="52">
        <f t="shared" si="241"/>
        <v>0.98703703703703705</v>
      </c>
      <c r="AC554" s="40" t="str">
        <f t="shared" si="235"/>
        <v>SI</v>
      </c>
      <c r="AD554" s="23">
        <v>258</v>
      </c>
      <c r="AE554" s="26" t="s">
        <v>485</v>
      </c>
      <c r="AF554" s="23" t="s">
        <v>4</v>
      </c>
      <c r="AG554" s="23">
        <v>1</v>
      </c>
      <c r="AH554" s="24">
        <f t="shared" si="242"/>
        <v>8168.0672268907565</v>
      </c>
      <c r="AI554" s="25">
        <v>9720</v>
      </c>
      <c r="AJ554" s="40" t="str">
        <f t="shared" si="236"/>
        <v>SI</v>
      </c>
      <c r="AL554" s="53">
        <f t="shared" si="243"/>
        <v>7683.1932773109247</v>
      </c>
      <c r="AM554" s="54">
        <f t="shared" si="244"/>
        <v>2318.6132773109248</v>
      </c>
      <c r="AO554" s="53">
        <f t="shared" si="245"/>
        <v>6553.4164368206002</v>
      </c>
      <c r="AP554" s="53">
        <f t="shared" si="246"/>
        <v>6553.4164368206002</v>
      </c>
      <c r="AQ554" s="55">
        <f t="shared" si="247"/>
        <v>1245.149122995914</v>
      </c>
      <c r="AR554" s="53">
        <f t="shared" si="248"/>
        <v>7798.565559816514</v>
      </c>
      <c r="AT554" s="53"/>
      <c r="AU554" s="53"/>
      <c r="AV554" s="53"/>
      <c r="AW554" s="53"/>
    </row>
    <row r="555" spans="2:49" ht="46.5" customHeight="1" thickBot="1" x14ac:dyDescent="0.3">
      <c r="B555" s="49">
        <v>540</v>
      </c>
      <c r="C555" s="83" t="s">
        <v>486</v>
      </c>
      <c r="D555" s="3" t="s">
        <v>4</v>
      </c>
      <c r="E555" s="3">
        <v>1</v>
      </c>
      <c r="F555" s="2" t="s">
        <v>486</v>
      </c>
      <c r="G555" s="3" t="s">
        <v>4</v>
      </c>
      <c r="H555" s="42" t="str">
        <f t="shared" si="237"/>
        <v>SI</v>
      </c>
      <c r="I555" s="4">
        <v>7549.14</v>
      </c>
      <c r="J555" s="4">
        <f t="shared" si="206"/>
        <v>7632.2497981651386</v>
      </c>
      <c r="K555" s="4"/>
      <c r="L555" s="4" t="str">
        <f t="shared" si="207"/>
        <v>SI</v>
      </c>
      <c r="N555" s="23">
        <v>259</v>
      </c>
      <c r="O555" s="22" t="s">
        <v>486</v>
      </c>
      <c r="P555" s="23" t="s">
        <v>4</v>
      </c>
      <c r="Q555" s="23">
        <v>1</v>
      </c>
      <c r="R555" s="24">
        <f t="shared" si="238"/>
        <v>10804.20168067227</v>
      </c>
      <c r="S555" s="25">
        <v>12857</v>
      </c>
      <c r="T555" s="52">
        <f t="shared" si="239"/>
        <v>0.94059550808398562</v>
      </c>
      <c r="U555" s="40" t="str">
        <f t="shared" si="234"/>
        <v>SI</v>
      </c>
      <c r="V555" s="23">
        <v>259</v>
      </c>
      <c r="W555" s="26" t="s">
        <v>486</v>
      </c>
      <c r="X555" s="23" t="s">
        <v>4</v>
      </c>
      <c r="Y555" s="23">
        <v>1</v>
      </c>
      <c r="Z555" s="24">
        <f t="shared" si="240"/>
        <v>11336.974789915967</v>
      </c>
      <c r="AA555" s="25">
        <v>13491</v>
      </c>
      <c r="AB555" s="52">
        <f t="shared" si="241"/>
        <v>0.98697783305289344</v>
      </c>
      <c r="AC555" s="40" t="str">
        <f t="shared" si="235"/>
        <v>SI</v>
      </c>
      <c r="AD555" s="23">
        <v>259</v>
      </c>
      <c r="AE555" s="26" t="s">
        <v>486</v>
      </c>
      <c r="AF555" s="23" t="s">
        <v>4</v>
      </c>
      <c r="AG555" s="23">
        <v>1</v>
      </c>
      <c r="AH555" s="24">
        <f t="shared" si="242"/>
        <v>11486.55462184874</v>
      </c>
      <c r="AI555" s="25">
        <v>13669</v>
      </c>
      <c r="AJ555" s="40" t="str">
        <f t="shared" si="236"/>
        <v>SI</v>
      </c>
      <c r="AL555" s="53">
        <f t="shared" si="243"/>
        <v>10804.20168067227</v>
      </c>
      <c r="AM555" s="54">
        <f t="shared" si="244"/>
        <v>3255.0616806722692</v>
      </c>
      <c r="AO555" s="53">
        <f t="shared" si="245"/>
        <v>9218.2257394187036</v>
      </c>
      <c r="AP555" s="53">
        <f t="shared" si="246"/>
        <v>9218.2257394187036</v>
      </c>
      <c r="AQ555" s="55">
        <f t="shared" si="247"/>
        <v>1751.4628904895537</v>
      </c>
      <c r="AR555" s="53">
        <f t="shared" si="248"/>
        <v>10969.688629908258</v>
      </c>
      <c r="AT555" s="53"/>
      <c r="AU555" s="53"/>
      <c r="AV555" s="53"/>
      <c r="AW555" s="53"/>
    </row>
    <row r="556" spans="2:49" ht="46.5" customHeight="1" thickBot="1" x14ac:dyDescent="0.3">
      <c r="B556" s="82">
        <v>541</v>
      </c>
      <c r="C556" s="83" t="s">
        <v>487</v>
      </c>
      <c r="D556" s="3" t="s">
        <v>4</v>
      </c>
      <c r="E556" s="3">
        <v>1</v>
      </c>
      <c r="F556" s="2" t="s">
        <v>487</v>
      </c>
      <c r="G556" s="3" t="s">
        <v>4</v>
      </c>
      <c r="H556" s="42" t="str">
        <f t="shared" si="237"/>
        <v>SI</v>
      </c>
      <c r="I556" s="4">
        <v>9734.64</v>
      </c>
      <c r="J556" s="4">
        <f t="shared" si="206"/>
        <v>9841.8103486238542</v>
      </c>
      <c r="K556" s="4"/>
      <c r="L556" s="4" t="str">
        <f t="shared" si="207"/>
        <v>SI</v>
      </c>
      <c r="N556" s="23">
        <v>260</v>
      </c>
      <c r="O556" s="22" t="s">
        <v>487</v>
      </c>
      <c r="P556" s="23" t="s">
        <v>4</v>
      </c>
      <c r="Q556" s="23">
        <v>1</v>
      </c>
      <c r="R556" s="24">
        <f t="shared" si="238"/>
        <v>13926.050420168069</v>
      </c>
      <c r="S556" s="25">
        <v>16572</v>
      </c>
      <c r="T556" s="52">
        <f t="shared" si="239"/>
        <v>0.94062890225905327</v>
      </c>
      <c r="U556" s="40" t="str">
        <f t="shared" si="234"/>
        <v>SI</v>
      </c>
      <c r="V556" s="23">
        <v>260</v>
      </c>
      <c r="W556" s="26" t="s">
        <v>487</v>
      </c>
      <c r="X556" s="23" t="s">
        <v>4</v>
      </c>
      <c r="Y556" s="23">
        <v>1</v>
      </c>
      <c r="Z556" s="24">
        <f t="shared" si="240"/>
        <v>14612.605042016807</v>
      </c>
      <c r="AA556" s="25">
        <v>17389</v>
      </c>
      <c r="AB556" s="52">
        <f t="shared" si="241"/>
        <v>0.98700192984447721</v>
      </c>
      <c r="AC556" s="40" t="str">
        <f t="shared" si="235"/>
        <v>SI</v>
      </c>
      <c r="AD556" s="23">
        <v>260</v>
      </c>
      <c r="AE556" s="26" t="s">
        <v>487</v>
      </c>
      <c r="AF556" s="23" t="s">
        <v>4</v>
      </c>
      <c r="AG556" s="23">
        <v>1</v>
      </c>
      <c r="AH556" s="24">
        <f t="shared" si="242"/>
        <v>14805.042016806723</v>
      </c>
      <c r="AI556" s="25">
        <v>17618</v>
      </c>
      <c r="AJ556" s="40" t="str">
        <f t="shared" si="236"/>
        <v>SI</v>
      </c>
      <c r="AL556" s="53">
        <f t="shared" si="243"/>
        <v>13926.050420168069</v>
      </c>
      <c r="AM556" s="54">
        <f t="shared" si="244"/>
        <v>4191.4104201680693</v>
      </c>
      <c r="AO556" s="53">
        <f t="shared" si="245"/>
        <v>11883.930384395961</v>
      </c>
      <c r="AP556" s="53">
        <f t="shared" si="246"/>
        <v>11883.930384395961</v>
      </c>
      <c r="AQ556" s="55">
        <f t="shared" si="247"/>
        <v>2257.9467730352326</v>
      </c>
      <c r="AR556" s="53">
        <f t="shared" si="248"/>
        <v>14141.877157431194</v>
      </c>
      <c r="AT556" s="53"/>
      <c r="AU556" s="53"/>
      <c r="AV556" s="53"/>
      <c r="AW556" s="53"/>
    </row>
    <row r="557" spans="2:49" ht="46.5" customHeight="1" thickBot="1" x14ac:dyDescent="0.3">
      <c r="B557" s="49">
        <v>542</v>
      </c>
      <c r="C557" s="83" t="s">
        <v>488</v>
      </c>
      <c r="D557" s="3" t="s">
        <v>4</v>
      </c>
      <c r="E557" s="3">
        <v>1</v>
      </c>
      <c r="F557" s="2" t="s">
        <v>488</v>
      </c>
      <c r="G557" s="3" t="s">
        <v>4</v>
      </c>
      <c r="H557" s="42" t="str">
        <f t="shared" si="237"/>
        <v>SI</v>
      </c>
      <c r="I557" s="4">
        <v>14115.04</v>
      </c>
      <c r="J557" s="4">
        <f t="shared" si="206"/>
        <v>14270.434935779818</v>
      </c>
      <c r="K557" s="4"/>
      <c r="L557" s="4" t="str">
        <f t="shared" si="207"/>
        <v>SI</v>
      </c>
      <c r="N557" s="23">
        <v>261</v>
      </c>
      <c r="O557" s="22" t="s">
        <v>488</v>
      </c>
      <c r="P557" s="23" t="s">
        <v>4</v>
      </c>
      <c r="Q557" s="23">
        <v>1</v>
      </c>
      <c r="R557" s="24">
        <f t="shared" si="238"/>
        <v>20168.907563025212</v>
      </c>
      <c r="S557" s="25">
        <v>24001</v>
      </c>
      <c r="T557" s="52">
        <f t="shared" si="239"/>
        <v>0.9405886271897167</v>
      </c>
      <c r="U557" s="40" t="str">
        <f t="shared" si="234"/>
        <v>SI</v>
      </c>
      <c r="V557" s="23">
        <v>261</v>
      </c>
      <c r="W557" s="26" t="s">
        <v>488</v>
      </c>
      <c r="X557" s="23" t="s">
        <v>4</v>
      </c>
      <c r="Y557" s="23">
        <v>1</v>
      </c>
      <c r="Z557" s="24">
        <f t="shared" si="240"/>
        <v>21163.865546218487</v>
      </c>
      <c r="AA557" s="25">
        <v>25185</v>
      </c>
      <c r="AB557" s="52">
        <f t="shared" si="241"/>
        <v>0.98698906611278758</v>
      </c>
      <c r="AC557" s="40" t="str">
        <f t="shared" si="235"/>
        <v>SI</v>
      </c>
      <c r="AD557" s="23">
        <v>261</v>
      </c>
      <c r="AE557" s="26" t="s">
        <v>488</v>
      </c>
      <c r="AF557" s="23" t="s">
        <v>4</v>
      </c>
      <c r="AG557" s="23">
        <v>1</v>
      </c>
      <c r="AH557" s="24">
        <f t="shared" si="242"/>
        <v>21442.857142857145</v>
      </c>
      <c r="AI557" s="25">
        <v>25517</v>
      </c>
      <c r="AJ557" s="40" t="str">
        <f t="shared" si="236"/>
        <v>SI</v>
      </c>
      <c r="AL557" s="53">
        <f t="shared" si="243"/>
        <v>20168.907563025212</v>
      </c>
      <c r="AM557" s="54">
        <f t="shared" si="244"/>
        <v>6053.867563025211</v>
      </c>
      <c r="AO557" s="53">
        <f t="shared" si="245"/>
        <v>17219.671249402516</v>
      </c>
      <c r="AP557" s="53">
        <f t="shared" si="246"/>
        <v>17219.671249402516</v>
      </c>
      <c r="AQ557" s="55">
        <f t="shared" si="247"/>
        <v>3271.7375373864779</v>
      </c>
      <c r="AR557" s="53">
        <f t="shared" si="248"/>
        <v>20491.408786788994</v>
      </c>
      <c r="AT557" s="53"/>
      <c r="AU557" s="53"/>
      <c r="AV557" s="53"/>
      <c r="AW557" s="53"/>
    </row>
    <row r="558" spans="2:49" ht="46.5" customHeight="1" thickBot="1" x14ac:dyDescent="0.3">
      <c r="B558" s="49">
        <v>543</v>
      </c>
      <c r="C558" s="83" t="s">
        <v>489</v>
      </c>
      <c r="D558" s="3" t="s">
        <v>4</v>
      </c>
      <c r="E558" s="3">
        <v>1</v>
      </c>
      <c r="F558" s="2" t="s">
        <v>489</v>
      </c>
      <c r="G558" s="3" t="s">
        <v>4</v>
      </c>
      <c r="H558" s="42" t="str">
        <f t="shared" si="237"/>
        <v>SI</v>
      </c>
      <c r="I558" s="4">
        <v>18485.099999999999</v>
      </c>
      <c r="J558" s="4">
        <f t="shared" si="206"/>
        <v>18688.605688073396</v>
      </c>
      <c r="K558" s="4"/>
      <c r="L558" s="4" t="str">
        <f t="shared" si="207"/>
        <v>SI</v>
      </c>
      <c r="N558" s="23">
        <v>262</v>
      </c>
      <c r="O558" s="22" t="s">
        <v>489</v>
      </c>
      <c r="P558" s="23" t="s">
        <v>4</v>
      </c>
      <c r="Q558" s="23">
        <v>1</v>
      </c>
      <c r="R558" s="24">
        <f t="shared" si="238"/>
        <v>26410.084033613446</v>
      </c>
      <c r="S558" s="25">
        <v>31428</v>
      </c>
      <c r="T558" s="52">
        <f t="shared" si="239"/>
        <v>0.94062013647791209</v>
      </c>
      <c r="U558" s="40" t="str">
        <f t="shared" si="234"/>
        <v>SI</v>
      </c>
      <c r="V558" s="23">
        <v>262</v>
      </c>
      <c r="W558" s="26" t="s">
        <v>489</v>
      </c>
      <c r="X558" s="23" t="s">
        <v>4</v>
      </c>
      <c r="Y558" s="23">
        <v>1</v>
      </c>
      <c r="Z558" s="24">
        <f t="shared" si="240"/>
        <v>27712.605042016807</v>
      </c>
      <c r="AA558" s="25">
        <v>32978</v>
      </c>
      <c r="AB558" s="52">
        <f t="shared" si="241"/>
        <v>0.98701065485454331</v>
      </c>
      <c r="AC558" s="40" t="str">
        <f t="shared" si="235"/>
        <v>SI</v>
      </c>
      <c r="AD558" s="23">
        <v>262</v>
      </c>
      <c r="AE558" s="26" t="s">
        <v>489</v>
      </c>
      <c r="AF558" s="23" t="s">
        <v>4</v>
      </c>
      <c r="AG558" s="23">
        <v>1</v>
      </c>
      <c r="AH558" s="24">
        <f t="shared" si="242"/>
        <v>28077.310924369751</v>
      </c>
      <c r="AI558" s="25">
        <v>33412</v>
      </c>
      <c r="AJ558" s="40" t="str">
        <f t="shared" si="236"/>
        <v>SI</v>
      </c>
      <c r="AL558" s="53">
        <f t="shared" si="243"/>
        <v>26410.084033613446</v>
      </c>
      <c r="AM558" s="54">
        <f t="shared" si="244"/>
        <v>7924.9840336134475</v>
      </c>
      <c r="AO558" s="53">
        <f t="shared" si="245"/>
        <v>22549.344860843419</v>
      </c>
      <c r="AP558" s="53">
        <f t="shared" si="246"/>
        <v>22549.344860843419</v>
      </c>
      <c r="AQ558" s="55">
        <f t="shared" si="247"/>
        <v>4284.3755235602493</v>
      </c>
      <c r="AR558" s="53">
        <f t="shared" si="248"/>
        <v>26833.72038440367</v>
      </c>
      <c r="AT558" s="53"/>
      <c r="AU558" s="53"/>
      <c r="AV558" s="53"/>
      <c r="AW558" s="53"/>
    </row>
    <row r="559" spans="2:49" ht="46.5" customHeight="1" thickBot="1" x14ac:dyDescent="0.3">
      <c r="B559" s="82">
        <v>544</v>
      </c>
      <c r="C559" s="83" t="s">
        <v>490</v>
      </c>
      <c r="D559" s="3" t="s">
        <v>4</v>
      </c>
      <c r="E559" s="3">
        <v>1</v>
      </c>
      <c r="F559" s="2" t="s">
        <v>490</v>
      </c>
      <c r="G559" s="3" t="s">
        <v>4</v>
      </c>
      <c r="H559" s="42" t="str">
        <f t="shared" si="237"/>
        <v>SI</v>
      </c>
      <c r="I559" s="4">
        <v>27236.5</v>
      </c>
      <c r="J559" s="4">
        <f t="shared" si="206"/>
        <v>27536.351376146791</v>
      </c>
      <c r="K559" s="4"/>
      <c r="L559" s="4" t="str">
        <f t="shared" si="207"/>
        <v>SI</v>
      </c>
      <c r="N559" s="23">
        <v>263</v>
      </c>
      <c r="O559" s="22" t="s">
        <v>490</v>
      </c>
      <c r="P559" s="23" t="s">
        <v>4</v>
      </c>
      <c r="Q559" s="23">
        <v>1</v>
      </c>
      <c r="R559" s="24">
        <f t="shared" si="238"/>
        <v>39015.966386554624</v>
      </c>
      <c r="S559" s="25">
        <v>46429</v>
      </c>
      <c r="T559" s="52">
        <f t="shared" si="239"/>
        <v>0.94060087923664426</v>
      </c>
      <c r="U559" s="40" t="str">
        <f t="shared" si="234"/>
        <v>SI</v>
      </c>
      <c r="V559" s="23">
        <v>263</v>
      </c>
      <c r="W559" s="26" t="s">
        <v>490</v>
      </c>
      <c r="X559" s="23" t="s">
        <v>4</v>
      </c>
      <c r="Y559" s="23">
        <v>1</v>
      </c>
      <c r="Z559" s="24">
        <f t="shared" si="240"/>
        <v>40940.336134453784</v>
      </c>
      <c r="AA559" s="25">
        <v>48719</v>
      </c>
      <c r="AB559" s="52">
        <f t="shared" si="241"/>
        <v>0.98699378051498143</v>
      </c>
      <c r="AC559" s="40" t="str">
        <f t="shared" si="235"/>
        <v>SI</v>
      </c>
      <c r="AD559" s="23">
        <v>263</v>
      </c>
      <c r="AE559" s="26" t="s">
        <v>490</v>
      </c>
      <c r="AF559" s="23" t="s">
        <v>4</v>
      </c>
      <c r="AG559" s="23">
        <v>1</v>
      </c>
      <c r="AH559" s="24">
        <f t="shared" si="242"/>
        <v>41479.831932773108</v>
      </c>
      <c r="AI559" s="25">
        <v>49361</v>
      </c>
      <c r="AJ559" s="40" t="str">
        <f t="shared" si="236"/>
        <v>SI</v>
      </c>
      <c r="AL559" s="53">
        <f t="shared" si="243"/>
        <v>39015.966386554624</v>
      </c>
      <c r="AM559" s="54">
        <f t="shared" si="244"/>
        <v>11779.466386554624</v>
      </c>
      <c r="AO559" s="53">
        <f t="shared" si="245"/>
        <v>33276.158881350711</v>
      </c>
      <c r="AP559" s="53">
        <f t="shared" si="246"/>
        <v>33276.158881350711</v>
      </c>
      <c r="AQ559" s="55">
        <f t="shared" si="247"/>
        <v>6322.4701874566354</v>
      </c>
      <c r="AR559" s="53">
        <f t="shared" si="248"/>
        <v>39598.62906880735</v>
      </c>
      <c r="AT559" s="53"/>
      <c r="AU559" s="53"/>
      <c r="AV559" s="53"/>
      <c r="AW559" s="53"/>
    </row>
    <row r="560" spans="2:49" ht="46.5" customHeight="1" thickBot="1" x14ac:dyDescent="0.3">
      <c r="B560" s="49">
        <v>545</v>
      </c>
      <c r="C560" s="83" t="s">
        <v>491</v>
      </c>
      <c r="D560" s="3" t="s">
        <v>4</v>
      </c>
      <c r="E560" s="3">
        <v>1</v>
      </c>
      <c r="F560" s="2" t="s">
        <v>491</v>
      </c>
      <c r="G560" s="3" t="s">
        <v>4</v>
      </c>
      <c r="H560" s="42" t="str">
        <f t="shared" si="237"/>
        <v>SI</v>
      </c>
      <c r="I560" s="4">
        <v>31617.84</v>
      </c>
      <c r="J560" s="4">
        <f t="shared" si="206"/>
        <v>31965.926311926611</v>
      </c>
      <c r="K560" s="4"/>
      <c r="L560" s="4" t="str">
        <f t="shared" si="207"/>
        <v>SI</v>
      </c>
      <c r="N560" s="23">
        <v>264</v>
      </c>
      <c r="O560" s="22" t="s">
        <v>491</v>
      </c>
      <c r="P560" s="23" t="s">
        <v>4</v>
      </c>
      <c r="Q560" s="23">
        <v>1</v>
      </c>
      <c r="R560" s="24">
        <f t="shared" si="238"/>
        <v>45258.823529411769</v>
      </c>
      <c r="S560" s="25">
        <v>53858</v>
      </c>
      <c r="T560" s="52">
        <f t="shared" si="239"/>
        <v>0.9406196514024241</v>
      </c>
      <c r="U560" s="40" t="str">
        <f t="shared" ref="U560:U623" si="249">IF(O560=C560,"SI","NO")</f>
        <v>SI</v>
      </c>
      <c r="V560" s="23">
        <v>264</v>
      </c>
      <c r="W560" s="26" t="s">
        <v>491</v>
      </c>
      <c r="X560" s="23" t="s">
        <v>4</v>
      </c>
      <c r="Y560" s="23">
        <v>1</v>
      </c>
      <c r="Z560" s="24">
        <f t="shared" si="240"/>
        <v>47490.756302521011</v>
      </c>
      <c r="AA560" s="25">
        <v>56514</v>
      </c>
      <c r="AB560" s="52">
        <f t="shared" si="241"/>
        <v>0.98700618254217753</v>
      </c>
      <c r="AC560" s="40" t="str">
        <f t="shared" ref="AC560:AC623" si="250">IF(W560=C560,"SI","NO")</f>
        <v>SI</v>
      </c>
      <c r="AD560" s="23">
        <v>264</v>
      </c>
      <c r="AE560" s="26" t="s">
        <v>491</v>
      </c>
      <c r="AF560" s="23" t="s">
        <v>4</v>
      </c>
      <c r="AG560" s="23">
        <v>1</v>
      </c>
      <c r="AH560" s="24">
        <f t="shared" si="242"/>
        <v>48115.966386554624</v>
      </c>
      <c r="AI560" s="25">
        <v>57258</v>
      </c>
      <c r="AJ560" s="40" t="str">
        <f t="shared" ref="AJ560:AJ623" si="251">IF(AE560=C560,"SI","NO")</f>
        <v>SI</v>
      </c>
      <c r="AL560" s="53">
        <f t="shared" si="243"/>
        <v>45258.823529411769</v>
      </c>
      <c r="AM560" s="54">
        <f t="shared" si="244"/>
        <v>13640.983529411769</v>
      </c>
      <c r="AO560" s="53">
        <f t="shared" si="245"/>
        <v>38612.374920669186</v>
      </c>
      <c r="AP560" s="53">
        <f t="shared" si="246"/>
        <v>38612.374920669186</v>
      </c>
      <c r="AQ560" s="55">
        <f t="shared" si="247"/>
        <v>7336.3512349271459</v>
      </c>
      <c r="AR560" s="53">
        <f t="shared" si="248"/>
        <v>45948.726155596334</v>
      </c>
      <c r="AT560" s="53"/>
      <c r="AU560" s="53"/>
      <c r="AV560" s="53"/>
      <c r="AW560" s="53"/>
    </row>
    <row r="561" spans="2:49" ht="46.5" customHeight="1" thickBot="1" x14ac:dyDescent="0.3">
      <c r="B561" s="49">
        <v>546</v>
      </c>
      <c r="C561" s="83" t="s">
        <v>492</v>
      </c>
      <c r="D561" s="3" t="s">
        <v>4</v>
      </c>
      <c r="E561" s="3">
        <v>1</v>
      </c>
      <c r="F561" s="2" t="s">
        <v>492</v>
      </c>
      <c r="G561" s="3" t="s">
        <v>4</v>
      </c>
      <c r="H561" s="42" t="str">
        <f t="shared" si="237"/>
        <v>SI</v>
      </c>
      <c r="I561" s="4">
        <v>43646.080000000002</v>
      </c>
      <c r="J561" s="4">
        <f t="shared" si="206"/>
        <v>44126.587302752298</v>
      </c>
      <c r="K561" s="4"/>
      <c r="L561" s="4" t="str">
        <f t="shared" si="207"/>
        <v>SI</v>
      </c>
      <c r="N561" s="23">
        <v>265</v>
      </c>
      <c r="O561" s="22" t="s">
        <v>492</v>
      </c>
      <c r="P561" s="23" t="s">
        <v>4</v>
      </c>
      <c r="Q561" s="23">
        <v>1</v>
      </c>
      <c r="R561" s="24">
        <f t="shared" si="238"/>
        <v>62424.36974789916</v>
      </c>
      <c r="S561" s="25">
        <v>74285</v>
      </c>
      <c r="T561" s="52">
        <f t="shared" si="239"/>
        <v>0.94060220826580232</v>
      </c>
      <c r="U561" s="40" t="str">
        <f t="shared" si="249"/>
        <v>SI</v>
      </c>
      <c r="V561" s="23">
        <v>265</v>
      </c>
      <c r="W561" s="26" t="s">
        <v>492</v>
      </c>
      <c r="X561" s="23" t="s">
        <v>4</v>
      </c>
      <c r="Y561" s="23">
        <v>1</v>
      </c>
      <c r="Z561" s="24">
        <f t="shared" si="240"/>
        <v>65503.361344537821</v>
      </c>
      <c r="AA561" s="25">
        <v>77949</v>
      </c>
      <c r="AB561" s="52">
        <f t="shared" si="241"/>
        <v>0.98699604943273911</v>
      </c>
      <c r="AC561" s="40" t="str">
        <f t="shared" si="250"/>
        <v>SI</v>
      </c>
      <c r="AD561" s="23">
        <v>265</v>
      </c>
      <c r="AE561" s="26" t="s">
        <v>492</v>
      </c>
      <c r="AF561" s="23" t="s">
        <v>4</v>
      </c>
      <c r="AG561" s="23">
        <v>1</v>
      </c>
      <c r="AH561" s="24">
        <f t="shared" si="242"/>
        <v>66366.386554621859</v>
      </c>
      <c r="AI561" s="25">
        <v>78976</v>
      </c>
      <c r="AJ561" s="40" t="str">
        <f t="shared" si="251"/>
        <v>SI</v>
      </c>
      <c r="AL561" s="53">
        <f t="shared" si="243"/>
        <v>62424.36974789916</v>
      </c>
      <c r="AM561" s="54">
        <f t="shared" si="244"/>
        <v>18778.289747899158</v>
      </c>
      <c r="AO561" s="53">
        <f t="shared" si="245"/>
        <v>53275.478525325729</v>
      </c>
      <c r="AP561" s="53">
        <f t="shared" si="246"/>
        <v>53275.478525325729</v>
      </c>
      <c r="AQ561" s="55">
        <f t="shared" si="247"/>
        <v>10122.340919811888</v>
      </c>
      <c r="AR561" s="53">
        <f t="shared" si="248"/>
        <v>63397.819445137618</v>
      </c>
      <c r="AT561" s="53"/>
      <c r="AU561" s="53"/>
      <c r="AV561" s="53"/>
      <c r="AW561" s="53"/>
    </row>
    <row r="562" spans="2:49" ht="46.5" customHeight="1" thickBot="1" x14ac:dyDescent="0.3">
      <c r="B562" s="82">
        <v>547</v>
      </c>
      <c r="C562" s="83" t="s">
        <v>493</v>
      </c>
      <c r="D562" s="3" t="s">
        <v>4</v>
      </c>
      <c r="E562" s="3">
        <v>1</v>
      </c>
      <c r="F562" s="2" t="s">
        <v>493</v>
      </c>
      <c r="G562" s="3" t="s">
        <v>4</v>
      </c>
      <c r="H562" s="42" t="str">
        <f t="shared" si="237"/>
        <v>SI</v>
      </c>
      <c r="I562" s="4">
        <v>50211.98</v>
      </c>
      <c r="J562" s="4">
        <f t="shared" si="206"/>
        <v>50764.772440366978</v>
      </c>
      <c r="K562" s="4"/>
      <c r="L562" s="4" t="str">
        <f t="shared" si="207"/>
        <v>SI</v>
      </c>
      <c r="N562" s="23">
        <v>266</v>
      </c>
      <c r="O562" s="22" t="s">
        <v>493</v>
      </c>
      <c r="P562" s="23" t="s">
        <v>4</v>
      </c>
      <c r="Q562" s="23">
        <v>1</v>
      </c>
      <c r="R562" s="24">
        <f t="shared" si="238"/>
        <v>71788.23529411765</v>
      </c>
      <c r="S562" s="25">
        <v>85428</v>
      </c>
      <c r="T562" s="52">
        <f t="shared" si="239"/>
        <v>0.94060910352117333</v>
      </c>
      <c r="U562" s="40" t="str">
        <f t="shared" si="249"/>
        <v>SI</v>
      </c>
      <c r="V562" s="23">
        <v>266</v>
      </c>
      <c r="W562" s="26" t="s">
        <v>493</v>
      </c>
      <c r="X562" s="23" t="s">
        <v>4</v>
      </c>
      <c r="Y562" s="23">
        <v>1</v>
      </c>
      <c r="Z562" s="24">
        <f t="shared" si="240"/>
        <v>75328.571428571435</v>
      </c>
      <c r="AA562" s="25">
        <v>89641</v>
      </c>
      <c r="AB562" s="52">
        <f t="shared" si="241"/>
        <v>0.98699654268789505</v>
      </c>
      <c r="AC562" s="40" t="str">
        <f t="shared" si="250"/>
        <v>SI</v>
      </c>
      <c r="AD562" s="23">
        <v>266</v>
      </c>
      <c r="AE562" s="26" t="s">
        <v>493</v>
      </c>
      <c r="AF562" s="23" t="s">
        <v>4</v>
      </c>
      <c r="AG562" s="23">
        <v>1</v>
      </c>
      <c r="AH562" s="24">
        <f t="shared" si="242"/>
        <v>76321.008403361353</v>
      </c>
      <c r="AI562" s="25">
        <v>90822</v>
      </c>
      <c r="AJ562" s="40" t="str">
        <f t="shared" si="251"/>
        <v>SI</v>
      </c>
      <c r="AL562" s="53">
        <f t="shared" si="243"/>
        <v>71788.23529411765</v>
      </c>
      <c r="AM562" s="54">
        <f t="shared" si="244"/>
        <v>21576.255294117647</v>
      </c>
      <c r="AO562" s="53">
        <f t="shared" si="245"/>
        <v>61276.503867242311</v>
      </c>
      <c r="AP562" s="53">
        <f t="shared" si="246"/>
        <v>61276.503867242311</v>
      </c>
      <c r="AQ562" s="55">
        <f t="shared" si="247"/>
        <v>11642.53573477604</v>
      </c>
      <c r="AR562" s="53">
        <f t="shared" si="248"/>
        <v>72919.039602018354</v>
      </c>
      <c r="AT562" s="53"/>
      <c r="AU562" s="53"/>
      <c r="AV562" s="53"/>
      <c r="AW562" s="53"/>
    </row>
    <row r="563" spans="2:49" ht="46.5" customHeight="1" thickBot="1" x14ac:dyDescent="0.3">
      <c r="B563" s="49">
        <v>548</v>
      </c>
      <c r="C563" s="83" t="s">
        <v>494</v>
      </c>
      <c r="D563" s="3" t="s">
        <v>4</v>
      </c>
      <c r="E563" s="3">
        <v>1</v>
      </c>
      <c r="F563" s="2" t="s">
        <v>494</v>
      </c>
      <c r="G563" s="3" t="s">
        <v>4</v>
      </c>
      <c r="H563" s="42" t="str">
        <f t="shared" si="237"/>
        <v>SI</v>
      </c>
      <c r="I563" s="4">
        <v>70992.56</v>
      </c>
      <c r="J563" s="4">
        <f t="shared" si="206"/>
        <v>71774.129467889914</v>
      </c>
      <c r="K563" s="4"/>
      <c r="L563" s="4" t="str">
        <f t="shared" si="207"/>
        <v>SI</v>
      </c>
      <c r="N563" s="23">
        <v>267</v>
      </c>
      <c r="O563" s="22" t="s">
        <v>494</v>
      </c>
      <c r="P563" s="23" t="s">
        <v>4</v>
      </c>
      <c r="Q563" s="23">
        <v>1</v>
      </c>
      <c r="R563" s="24">
        <f t="shared" si="238"/>
        <v>101440.33613445378</v>
      </c>
      <c r="S563" s="25">
        <v>120714</v>
      </c>
      <c r="T563" s="52">
        <f t="shared" si="239"/>
        <v>0.94061635563174506</v>
      </c>
      <c r="U563" s="40" t="str">
        <f t="shared" si="249"/>
        <v>SI</v>
      </c>
      <c r="V563" s="23">
        <v>267</v>
      </c>
      <c r="W563" s="26" t="s">
        <v>494</v>
      </c>
      <c r="X563" s="23" t="s">
        <v>4</v>
      </c>
      <c r="Y563" s="23">
        <v>1</v>
      </c>
      <c r="Z563" s="24">
        <f t="shared" si="240"/>
        <v>106442.85714285714</v>
      </c>
      <c r="AA563" s="25">
        <v>126667</v>
      </c>
      <c r="AB563" s="52">
        <f t="shared" si="241"/>
        <v>0.98700276619784155</v>
      </c>
      <c r="AC563" s="40" t="str">
        <f t="shared" si="250"/>
        <v>SI</v>
      </c>
      <c r="AD563" s="23">
        <v>267</v>
      </c>
      <c r="AE563" s="26" t="s">
        <v>494</v>
      </c>
      <c r="AF563" s="23" t="s">
        <v>4</v>
      </c>
      <c r="AG563" s="23">
        <v>1</v>
      </c>
      <c r="AH563" s="24">
        <f t="shared" si="242"/>
        <v>107844.53781512605</v>
      </c>
      <c r="AI563" s="25">
        <v>128335</v>
      </c>
      <c r="AJ563" s="40" t="str">
        <f t="shared" si="251"/>
        <v>SI</v>
      </c>
      <c r="AL563" s="53">
        <f t="shared" si="243"/>
        <v>101440.33613445378</v>
      </c>
      <c r="AM563" s="54">
        <f t="shared" si="244"/>
        <v>30447.776134453787</v>
      </c>
      <c r="AO563" s="53">
        <f t="shared" si="245"/>
        <v>86607.232801171849</v>
      </c>
      <c r="AP563" s="53">
        <f t="shared" si="246"/>
        <v>86607.232801171849</v>
      </c>
      <c r="AQ563" s="55">
        <f t="shared" si="247"/>
        <v>16455.37423222265</v>
      </c>
      <c r="AR563" s="53">
        <f t="shared" si="248"/>
        <v>103062.6070333945</v>
      </c>
      <c r="AT563" s="53"/>
      <c r="AU563" s="53"/>
      <c r="AV563" s="53"/>
      <c r="AW563" s="53"/>
    </row>
    <row r="564" spans="2:49" ht="46.5" customHeight="1" thickBot="1" x14ac:dyDescent="0.3">
      <c r="B564" s="49">
        <v>549</v>
      </c>
      <c r="C564" s="83" t="s">
        <v>495</v>
      </c>
      <c r="D564" s="3" t="s">
        <v>4</v>
      </c>
      <c r="E564" s="3">
        <v>1</v>
      </c>
      <c r="F564" s="2" t="s">
        <v>495</v>
      </c>
      <c r="G564" s="3" t="s">
        <v>4</v>
      </c>
      <c r="H564" s="42" t="str">
        <f t="shared" si="237"/>
        <v>SI</v>
      </c>
      <c r="I564" s="4">
        <v>81938.86</v>
      </c>
      <c r="J564" s="4">
        <f t="shared" si="206"/>
        <v>82840.93919266056</v>
      </c>
      <c r="K564" s="4"/>
      <c r="L564" s="4" t="str">
        <f t="shared" si="207"/>
        <v>SI</v>
      </c>
      <c r="N564" s="23">
        <v>268</v>
      </c>
      <c r="O564" s="22" t="s">
        <v>495</v>
      </c>
      <c r="P564" s="23" t="s">
        <v>4</v>
      </c>
      <c r="Q564" s="23">
        <v>1</v>
      </c>
      <c r="R564" s="24">
        <f t="shared" si="238"/>
        <v>117167.22689075631</v>
      </c>
      <c r="S564" s="25">
        <v>139429</v>
      </c>
      <c r="T564" s="52">
        <f t="shared" si="239"/>
        <v>0.94061336283663444</v>
      </c>
      <c r="U564" s="40" t="str">
        <f t="shared" si="249"/>
        <v>SI</v>
      </c>
      <c r="V564" s="23">
        <v>268</v>
      </c>
      <c r="W564" s="26" t="s">
        <v>495</v>
      </c>
      <c r="X564" s="23" t="s">
        <v>4</v>
      </c>
      <c r="Y564" s="23">
        <v>1</v>
      </c>
      <c r="Z564" s="24">
        <f t="shared" si="240"/>
        <v>122945.37815126051</v>
      </c>
      <c r="AA564" s="25">
        <v>146305</v>
      </c>
      <c r="AB564" s="52">
        <f t="shared" si="241"/>
        <v>0.98700010793890658</v>
      </c>
      <c r="AC564" s="40" t="str">
        <f t="shared" si="250"/>
        <v>SI</v>
      </c>
      <c r="AD564" s="23">
        <v>268</v>
      </c>
      <c r="AE564" s="26" t="s">
        <v>495</v>
      </c>
      <c r="AF564" s="23" t="s">
        <v>4</v>
      </c>
      <c r="AG564" s="23">
        <v>1</v>
      </c>
      <c r="AH564" s="24">
        <f t="shared" si="242"/>
        <v>124564.70588235295</v>
      </c>
      <c r="AI564" s="25">
        <v>148232</v>
      </c>
      <c r="AJ564" s="40" t="str">
        <f t="shared" si="251"/>
        <v>SI</v>
      </c>
      <c r="AL564" s="53">
        <f t="shared" si="243"/>
        <v>117167.22689075631</v>
      </c>
      <c r="AM564" s="54">
        <f t="shared" si="244"/>
        <v>35228.366890756311</v>
      </c>
      <c r="AO564" s="53">
        <f t="shared" si="245"/>
        <v>100004.08304170844</v>
      </c>
      <c r="AP564" s="53">
        <f t="shared" si="246"/>
        <v>100004.08304170844</v>
      </c>
      <c r="AQ564" s="55">
        <f t="shared" si="247"/>
        <v>19000.775777924602</v>
      </c>
      <c r="AR564" s="53">
        <f t="shared" si="248"/>
        <v>119004.85881963304</v>
      </c>
      <c r="AT564" s="53"/>
      <c r="AU564" s="53"/>
      <c r="AV564" s="53"/>
      <c r="AW564" s="53"/>
    </row>
    <row r="565" spans="2:49" ht="46.5" customHeight="1" thickBot="1" x14ac:dyDescent="0.3">
      <c r="B565" s="82">
        <v>550</v>
      </c>
      <c r="C565" s="83" t="s">
        <v>496</v>
      </c>
      <c r="D565" s="3" t="s">
        <v>4</v>
      </c>
      <c r="E565" s="3">
        <v>1</v>
      </c>
      <c r="F565" s="2" t="s">
        <v>496</v>
      </c>
      <c r="G565" s="3" t="s">
        <v>4</v>
      </c>
      <c r="H565" s="42" t="str">
        <f t="shared" si="237"/>
        <v>SI</v>
      </c>
      <c r="I565" s="4">
        <v>98338.1</v>
      </c>
      <c r="J565" s="4">
        <f t="shared" si="206"/>
        <v>99420.721284403684</v>
      </c>
      <c r="K565" s="4"/>
      <c r="L565" s="4" t="str">
        <f t="shared" si="207"/>
        <v>SI</v>
      </c>
      <c r="N565" s="23">
        <v>269</v>
      </c>
      <c r="O565" s="22" t="s">
        <v>496</v>
      </c>
      <c r="P565" s="23" t="s">
        <v>4</v>
      </c>
      <c r="Q565" s="23">
        <v>1</v>
      </c>
      <c r="R565" s="24">
        <f t="shared" si="238"/>
        <v>140575.63025210085</v>
      </c>
      <c r="S565" s="25">
        <v>167285</v>
      </c>
      <c r="T565" s="52">
        <f t="shared" si="239"/>
        <v>0.94061187425146331</v>
      </c>
      <c r="U565" s="40" t="str">
        <f t="shared" si="249"/>
        <v>SI</v>
      </c>
      <c r="V565" s="23">
        <v>269</v>
      </c>
      <c r="W565" s="26" t="s">
        <v>496</v>
      </c>
      <c r="X565" s="23" t="s">
        <v>4</v>
      </c>
      <c r="Y565" s="23">
        <v>1</v>
      </c>
      <c r="Z565" s="24">
        <f t="shared" si="240"/>
        <v>147508.40336134454</v>
      </c>
      <c r="AA565" s="25">
        <v>175535</v>
      </c>
      <c r="AB565" s="52">
        <f t="shared" si="241"/>
        <v>0.98700006185091682</v>
      </c>
      <c r="AC565" s="40" t="str">
        <f t="shared" si="250"/>
        <v>SI</v>
      </c>
      <c r="AD565" s="23">
        <v>269</v>
      </c>
      <c r="AE565" s="26" t="s">
        <v>496</v>
      </c>
      <c r="AF565" s="23" t="s">
        <v>4</v>
      </c>
      <c r="AG565" s="23">
        <v>1</v>
      </c>
      <c r="AH565" s="24">
        <f t="shared" si="242"/>
        <v>149451.26050420169</v>
      </c>
      <c r="AI565" s="25">
        <v>177847</v>
      </c>
      <c r="AJ565" s="40" t="str">
        <f t="shared" si="251"/>
        <v>SI</v>
      </c>
      <c r="AL565" s="53">
        <f t="shared" si="243"/>
        <v>140575.63025210085</v>
      </c>
      <c r="AM565" s="54">
        <f t="shared" si="244"/>
        <v>42237.530252100842</v>
      </c>
      <c r="AO565" s="53">
        <f t="shared" si="245"/>
        <v>119998.17576825226</v>
      </c>
      <c r="AP565" s="53">
        <f t="shared" si="246"/>
        <v>119998.17576825226</v>
      </c>
      <c r="AQ565" s="55">
        <f t="shared" si="247"/>
        <v>22799.653395967929</v>
      </c>
      <c r="AR565" s="53">
        <f t="shared" si="248"/>
        <v>142797.82916422019</v>
      </c>
      <c r="AT565" s="53"/>
      <c r="AU565" s="53"/>
      <c r="AV565" s="53"/>
      <c r="AW565" s="53"/>
    </row>
    <row r="566" spans="2:49" ht="46.5" customHeight="1" thickBot="1" x14ac:dyDescent="0.3">
      <c r="B566" s="49">
        <v>551</v>
      </c>
      <c r="C566" s="83" t="s">
        <v>497</v>
      </c>
      <c r="D566" s="3" t="s">
        <v>4</v>
      </c>
      <c r="E566" s="3">
        <v>1</v>
      </c>
      <c r="F566" s="2" t="s">
        <v>497</v>
      </c>
      <c r="G566" s="3" t="s">
        <v>4</v>
      </c>
      <c r="H566" s="42" t="str">
        <f t="shared" si="237"/>
        <v>SI</v>
      </c>
      <c r="I566" s="4">
        <v>109284.4</v>
      </c>
      <c r="J566" s="4">
        <f t="shared" si="206"/>
        <v>110487.53100917432</v>
      </c>
      <c r="K566" s="4"/>
      <c r="L566" s="4" t="str">
        <f t="shared" si="207"/>
        <v>SI</v>
      </c>
      <c r="N566" s="23">
        <v>270</v>
      </c>
      <c r="O566" s="22" t="s">
        <v>497</v>
      </c>
      <c r="P566" s="23" t="s">
        <v>4</v>
      </c>
      <c r="Q566" s="23">
        <v>1</v>
      </c>
      <c r="R566" s="24">
        <f t="shared" si="238"/>
        <v>156183.19327731093</v>
      </c>
      <c r="S566" s="25">
        <v>185858</v>
      </c>
      <c r="T566" s="52">
        <f t="shared" si="239"/>
        <v>0.94061024429003048</v>
      </c>
      <c r="U566" s="40" t="str">
        <f t="shared" si="249"/>
        <v>SI</v>
      </c>
      <c r="V566" s="23">
        <v>270</v>
      </c>
      <c r="W566" s="26" t="s">
        <v>497</v>
      </c>
      <c r="X566" s="23" t="s">
        <v>4</v>
      </c>
      <c r="Y566" s="23">
        <v>1</v>
      </c>
      <c r="Z566" s="24">
        <f t="shared" si="240"/>
        <v>163885.71428571429</v>
      </c>
      <c r="AA566" s="25">
        <v>195024</v>
      </c>
      <c r="AB566" s="52">
        <f t="shared" si="241"/>
        <v>0.98699852727576387</v>
      </c>
      <c r="AC566" s="40" t="str">
        <f t="shared" si="250"/>
        <v>SI</v>
      </c>
      <c r="AD566" s="23">
        <v>270</v>
      </c>
      <c r="AE566" s="26" t="s">
        <v>497</v>
      </c>
      <c r="AF566" s="23" t="s">
        <v>4</v>
      </c>
      <c r="AG566" s="23">
        <v>1</v>
      </c>
      <c r="AH566" s="24">
        <f t="shared" si="242"/>
        <v>166044.53781512607</v>
      </c>
      <c r="AI566" s="25">
        <v>197593</v>
      </c>
      <c r="AJ566" s="40" t="str">
        <f t="shared" si="251"/>
        <v>SI</v>
      </c>
      <c r="AL566" s="53">
        <f t="shared" si="243"/>
        <v>156183.19327731093</v>
      </c>
      <c r="AM566" s="54">
        <f t="shared" si="244"/>
        <v>46898.793277310935</v>
      </c>
      <c r="AO566" s="53">
        <f t="shared" si="245"/>
        <v>133335.36214324262</v>
      </c>
      <c r="AP566" s="53">
        <f t="shared" si="246"/>
        <v>133335.36214324262</v>
      </c>
      <c r="AQ566" s="55">
        <f t="shared" si="247"/>
        <v>25333.718807216097</v>
      </c>
      <c r="AR566" s="53">
        <f t="shared" si="248"/>
        <v>158669.08095045871</v>
      </c>
      <c r="AT566" s="53"/>
      <c r="AU566" s="53"/>
      <c r="AV566" s="53"/>
      <c r="AW566" s="53"/>
    </row>
    <row r="567" spans="2:49" ht="46.5" customHeight="1" thickBot="1" x14ac:dyDescent="0.3">
      <c r="B567" s="49">
        <v>552</v>
      </c>
      <c r="C567" s="83" t="s">
        <v>498</v>
      </c>
      <c r="D567" s="3" t="s">
        <v>4</v>
      </c>
      <c r="E567" s="3">
        <v>1</v>
      </c>
      <c r="F567" s="2" t="s">
        <v>498</v>
      </c>
      <c r="G567" s="3" t="s">
        <v>4</v>
      </c>
      <c r="H567" s="42" t="str">
        <f t="shared" si="237"/>
        <v>SI</v>
      </c>
      <c r="I567" s="4">
        <v>21774.16</v>
      </c>
      <c r="J567" s="4">
        <f t="shared" si="206"/>
        <v>22013.875522935781</v>
      </c>
      <c r="K567" s="4"/>
      <c r="L567" s="4" t="str">
        <f t="shared" si="207"/>
        <v>SI</v>
      </c>
      <c r="N567" s="23">
        <v>271</v>
      </c>
      <c r="O567" s="22" t="s">
        <v>498</v>
      </c>
      <c r="P567" s="23" t="s">
        <v>4</v>
      </c>
      <c r="Q567" s="23">
        <v>1</v>
      </c>
      <c r="R567" s="24">
        <f t="shared" si="238"/>
        <v>31212.605042016807</v>
      </c>
      <c r="S567" s="25">
        <v>37143</v>
      </c>
      <c r="T567" s="52">
        <f t="shared" si="239"/>
        <v>0.94061487034035651</v>
      </c>
      <c r="U567" s="40" t="str">
        <f t="shared" si="249"/>
        <v>SI</v>
      </c>
      <c r="V567" s="23">
        <v>271</v>
      </c>
      <c r="W567" s="26" t="s">
        <v>498</v>
      </c>
      <c r="X567" s="23" t="s">
        <v>4</v>
      </c>
      <c r="Y567" s="23">
        <v>1</v>
      </c>
      <c r="Z567" s="24">
        <f t="shared" si="240"/>
        <v>32752.100840336137</v>
      </c>
      <c r="AA567" s="25">
        <v>38975</v>
      </c>
      <c r="AB567" s="52">
        <f t="shared" si="241"/>
        <v>0.9870087115072933</v>
      </c>
      <c r="AC567" s="40" t="str">
        <f t="shared" si="250"/>
        <v>SI</v>
      </c>
      <c r="AD567" s="23">
        <v>271</v>
      </c>
      <c r="AE567" s="26" t="s">
        <v>498</v>
      </c>
      <c r="AF567" s="23" t="s">
        <v>4</v>
      </c>
      <c r="AG567" s="23">
        <v>1</v>
      </c>
      <c r="AH567" s="24">
        <f t="shared" si="242"/>
        <v>33183.193277310929</v>
      </c>
      <c r="AI567" s="25">
        <v>39488</v>
      </c>
      <c r="AJ567" s="40" t="str">
        <f t="shared" si="251"/>
        <v>SI</v>
      </c>
      <c r="AL567" s="53">
        <f t="shared" si="243"/>
        <v>31212.605042016807</v>
      </c>
      <c r="AM567" s="54">
        <f t="shared" si="244"/>
        <v>9438.4450420168068</v>
      </c>
      <c r="AO567" s="53">
        <f t="shared" si="245"/>
        <v>26613.240282476294</v>
      </c>
      <c r="AP567" s="53">
        <f t="shared" si="246"/>
        <v>26613.240282476294</v>
      </c>
      <c r="AQ567" s="55">
        <f t="shared" si="247"/>
        <v>5056.5156536704962</v>
      </c>
      <c r="AR567" s="53">
        <f t="shared" si="248"/>
        <v>31669.75593614679</v>
      </c>
      <c r="AT567" s="53"/>
      <c r="AU567" s="53"/>
      <c r="AV567" s="53"/>
      <c r="AW567" s="53"/>
    </row>
    <row r="568" spans="2:49" ht="46.5" customHeight="1" thickBot="1" x14ac:dyDescent="0.3">
      <c r="B568" s="82">
        <v>553</v>
      </c>
      <c r="C568" s="83" t="s">
        <v>499</v>
      </c>
      <c r="D568" s="3" t="s">
        <v>4</v>
      </c>
      <c r="E568" s="3">
        <v>1</v>
      </c>
      <c r="F568" s="2" t="s">
        <v>499</v>
      </c>
      <c r="G568" s="3" t="s">
        <v>4</v>
      </c>
      <c r="H568" s="42" t="str">
        <f t="shared" si="237"/>
        <v>SI</v>
      </c>
      <c r="I568" s="4">
        <v>65529.279999999999</v>
      </c>
      <c r="J568" s="4">
        <f t="shared" si="206"/>
        <v>66250.703266055047</v>
      </c>
      <c r="K568" s="4"/>
      <c r="L568" s="4" t="str">
        <f t="shared" si="207"/>
        <v>SI</v>
      </c>
      <c r="N568" s="23">
        <v>272</v>
      </c>
      <c r="O568" s="22" t="s">
        <v>499</v>
      </c>
      <c r="P568" s="23" t="s">
        <v>4</v>
      </c>
      <c r="Q568" s="23">
        <v>1</v>
      </c>
      <c r="R568" s="24">
        <f t="shared" si="238"/>
        <v>93636.97478991597</v>
      </c>
      <c r="S568" s="25">
        <v>111428</v>
      </c>
      <c r="T568" s="52">
        <f t="shared" si="239"/>
        <v>0.94061436904349882</v>
      </c>
      <c r="U568" s="40" t="str">
        <f t="shared" si="249"/>
        <v>SI</v>
      </c>
      <c r="V568" s="23">
        <v>272</v>
      </c>
      <c r="W568" s="26" t="s">
        <v>499</v>
      </c>
      <c r="X568" s="23" t="s">
        <v>4</v>
      </c>
      <c r="Y568" s="23">
        <v>1</v>
      </c>
      <c r="Z568" s="24">
        <f t="shared" si="240"/>
        <v>98254.621848739494</v>
      </c>
      <c r="AA568" s="25">
        <v>116923</v>
      </c>
      <c r="AB568" s="52">
        <f t="shared" si="241"/>
        <v>0.98700016038763161</v>
      </c>
      <c r="AC568" s="40" t="str">
        <f t="shared" si="250"/>
        <v>SI</v>
      </c>
      <c r="AD568" s="23">
        <v>272</v>
      </c>
      <c r="AE568" s="26" t="s">
        <v>499</v>
      </c>
      <c r="AF568" s="23" t="s">
        <v>4</v>
      </c>
      <c r="AG568" s="23">
        <v>1</v>
      </c>
      <c r="AH568" s="24">
        <f t="shared" si="242"/>
        <v>99548.73949579832</v>
      </c>
      <c r="AI568" s="25">
        <v>118463</v>
      </c>
      <c r="AJ568" s="40" t="str">
        <f t="shared" si="251"/>
        <v>SI</v>
      </c>
      <c r="AL568" s="53">
        <f t="shared" si="243"/>
        <v>93636.97478991597</v>
      </c>
      <c r="AM568" s="54">
        <f t="shared" si="244"/>
        <v>28107.694789915971</v>
      </c>
      <c r="AO568" s="53">
        <f t="shared" si="245"/>
        <v>79943.839027985508</v>
      </c>
      <c r="AP568" s="53">
        <f t="shared" si="246"/>
        <v>79943.839027985508</v>
      </c>
      <c r="AQ568" s="55">
        <f t="shared" si="247"/>
        <v>15189.329415317246</v>
      </c>
      <c r="AR568" s="53">
        <f t="shared" si="248"/>
        <v>95133.168443302755</v>
      </c>
      <c r="AT568" s="53"/>
      <c r="AU568" s="53"/>
      <c r="AV568" s="53"/>
      <c r="AW568" s="53"/>
    </row>
    <row r="569" spans="2:49" ht="46.5" customHeight="1" thickBot="1" x14ac:dyDescent="0.3">
      <c r="B569" s="49">
        <v>554</v>
      </c>
      <c r="C569" s="83" t="s">
        <v>500</v>
      </c>
      <c r="D569" s="3" t="s">
        <v>4</v>
      </c>
      <c r="E569" s="3">
        <v>1</v>
      </c>
      <c r="F569" s="2" t="s">
        <v>500</v>
      </c>
      <c r="G569" s="3" t="s">
        <v>4</v>
      </c>
      <c r="H569" s="42" t="str">
        <f t="shared" si="237"/>
        <v>SI</v>
      </c>
      <c r="I569" s="4">
        <v>120221.3</v>
      </c>
      <c r="J569" s="4">
        <f t="shared" si="206"/>
        <v>121544.83724770644</v>
      </c>
      <c r="K569" s="4"/>
      <c r="L569" s="4" t="str">
        <f t="shared" si="207"/>
        <v>SI</v>
      </c>
      <c r="N569" s="23">
        <v>273</v>
      </c>
      <c r="O569" s="22" t="s">
        <v>500</v>
      </c>
      <c r="P569" s="23" t="s">
        <v>4</v>
      </c>
      <c r="Q569" s="23">
        <v>1</v>
      </c>
      <c r="R569" s="24">
        <f t="shared" si="238"/>
        <v>174069.74789915967</v>
      </c>
      <c r="S569" s="25">
        <v>207143</v>
      </c>
      <c r="T569" s="52">
        <f t="shared" si="239"/>
        <v>0.94060992997974768</v>
      </c>
      <c r="U569" s="40" t="str">
        <f t="shared" si="249"/>
        <v>SI</v>
      </c>
      <c r="V569" s="23">
        <v>273</v>
      </c>
      <c r="W569" s="26" t="s">
        <v>500</v>
      </c>
      <c r="X569" s="23" t="s">
        <v>4</v>
      </c>
      <c r="Y569" s="23">
        <v>1</v>
      </c>
      <c r="Z569" s="24">
        <f t="shared" si="240"/>
        <v>182654.62184873951</v>
      </c>
      <c r="AA569" s="25">
        <v>217359</v>
      </c>
      <c r="AB569" s="52">
        <f t="shared" si="241"/>
        <v>0.98699948234054724</v>
      </c>
      <c r="AC569" s="40" t="str">
        <f t="shared" si="250"/>
        <v>SI</v>
      </c>
      <c r="AD569" s="23">
        <v>273</v>
      </c>
      <c r="AE569" s="26" t="s">
        <v>500</v>
      </c>
      <c r="AF569" s="23" t="s">
        <v>4</v>
      </c>
      <c r="AG569" s="23">
        <v>1</v>
      </c>
      <c r="AH569" s="24">
        <f t="shared" si="242"/>
        <v>185060.50420168068</v>
      </c>
      <c r="AI569" s="25">
        <v>220222</v>
      </c>
      <c r="AJ569" s="40" t="str">
        <f t="shared" si="251"/>
        <v>SI</v>
      </c>
      <c r="AL569" s="53">
        <f t="shared" si="243"/>
        <v>174069.74789915967</v>
      </c>
      <c r="AM569" s="54">
        <f t="shared" si="244"/>
        <v>53848.44789915967</v>
      </c>
      <c r="AO569" s="53">
        <f t="shared" si="245"/>
        <v>147807.29257343305</v>
      </c>
      <c r="AP569" s="53">
        <f t="shared" si="246"/>
        <v>147807.29257343305</v>
      </c>
      <c r="AQ569" s="55">
        <f t="shared" si="247"/>
        <v>28083.385588952278</v>
      </c>
      <c r="AR569" s="53">
        <f t="shared" si="248"/>
        <v>175890.67816238533</v>
      </c>
      <c r="AT569" s="53"/>
      <c r="AU569" s="53"/>
      <c r="AV569" s="53"/>
      <c r="AW569" s="53"/>
    </row>
    <row r="570" spans="2:49" ht="46.5" customHeight="1" thickBot="1" x14ac:dyDescent="0.3">
      <c r="B570" s="49">
        <v>555</v>
      </c>
      <c r="C570" s="83" t="s">
        <v>501</v>
      </c>
      <c r="D570" s="3" t="s">
        <v>4</v>
      </c>
      <c r="E570" s="3">
        <v>1</v>
      </c>
      <c r="F570" s="2" t="s">
        <v>501</v>
      </c>
      <c r="G570" s="3" t="s">
        <v>4</v>
      </c>
      <c r="H570" s="42" t="str">
        <f t="shared" si="237"/>
        <v>SI</v>
      </c>
      <c r="I570" s="4">
        <v>54592.38</v>
      </c>
      <c r="J570" s="4">
        <f t="shared" si="206"/>
        <v>55193.397027522937</v>
      </c>
      <c r="K570" s="4"/>
      <c r="L570" s="4" t="str">
        <f t="shared" si="207"/>
        <v>SI</v>
      </c>
      <c r="N570" s="23">
        <v>274</v>
      </c>
      <c r="O570" s="22" t="s">
        <v>501</v>
      </c>
      <c r="P570" s="23" t="s">
        <v>4</v>
      </c>
      <c r="Q570" s="23">
        <v>1</v>
      </c>
      <c r="R570" s="24">
        <f t="shared" si="238"/>
        <v>78031.092436974795</v>
      </c>
      <c r="S570" s="25">
        <v>92857</v>
      </c>
      <c r="T570" s="52">
        <f t="shared" si="239"/>
        <v>0.94060980551053486</v>
      </c>
      <c r="U570" s="40" t="str">
        <f t="shared" si="249"/>
        <v>SI</v>
      </c>
      <c r="V570" s="23">
        <v>274</v>
      </c>
      <c r="W570" s="26" t="s">
        <v>501</v>
      </c>
      <c r="X570" s="23" t="s">
        <v>4</v>
      </c>
      <c r="Y570" s="23">
        <v>1</v>
      </c>
      <c r="Z570" s="24">
        <f t="shared" si="240"/>
        <v>81879.831932773115</v>
      </c>
      <c r="AA570" s="25">
        <v>97437</v>
      </c>
      <c r="AB570" s="52">
        <f t="shared" si="241"/>
        <v>0.98700364667747165</v>
      </c>
      <c r="AC570" s="40" t="str">
        <f t="shared" si="250"/>
        <v>SI</v>
      </c>
      <c r="AD570" s="23">
        <v>274</v>
      </c>
      <c r="AE570" s="26" t="s">
        <v>501</v>
      </c>
      <c r="AF570" s="23" t="s">
        <v>4</v>
      </c>
      <c r="AG570" s="23">
        <v>1</v>
      </c>
      <c r="AH570" s="24">
        <f t="shared" si="242"/>
        <v>82957.983193277309</v>
      </c>
      <c r="AI570" s="25">
        <v>98720</v>
      </c>
      <c r="AJ570" s="40" t="str">
        <f t="shared" si="251"/>
        <v>SI</v>
      </c>
      <c r="AL570" s="53">
        <f t="shared" si="243"/>
        <v>78031.092436974795</v>
      </c>
      <c r="AM570" s="54">
        <f t="shared" si="244"/>
        <v>23438.712436974798</v>
      </c>
      <c r="AO570" s="53">
        <f t="shared" si="245"/>
        <v>66612.244732248859</v>
      </c>
      <c r="AP570" s="53">
        <f t="shared" si="246"/>
        <v>66612.244732248859</v>
      </c>
      <c r="AQ570" s="55">
        <f t="shared" si="247"/>
        <v>12656.326499127283</v>
      </c>
      <c r="AR570" s="53">
        <f t="shared" si="248"/>
        <v>79268.571231376147</v>
      </c>
      <c r="AT570" s="53"/>
      <c r="AU570" s="53"/>
      <c r="AV570" s="53"/>
      <c r="AW570" s="53"/>
    </row>
    <row r="571" spans="2:49" ht="46.5" customHeight="1" thickBot="1" x14ac:dyDescent="0.3">
      <c r="B571" s="82">
        <v>556</v>
      </c>
      <c r="C571" s="83" t="s">
        <v>502</v>
      </c>
      <c r="D571" s="3" t="s">
        <v>4</v>
      </c>
      <c r="E571" s="3">
        <v>1</v>
      </c>
      <c r="F571" s="2" t="s">
        <v>502</v>
      </c>
      <c r="G571" s="3" t="s">
        <v>4</v>
      </c>
      <c r="H571" s="42" t="str">
        <f t="shared" si="237"/>
        <v>SI</v>
      </c>
      <c r="I571" s="4">
        <v>32709.18</v>
      </c>
      <c r="J571" s="4">
        <f t="shared" si="206"/>
        <v>33069.281064220188</v>
      </c>
      <c r="K571" s="4"/>
      <c r="L571" s="4" t="str">
        <f t="shared" si="207"/>
        <v>SI</v>
      </c>
      <c r="N571" s="23">
        <v>275</v>
      </c>
      <c r="O571" s="22" t="s">
        <v>502</v>
      </c>
      <c r="P571" s="23" t="s">
        <v>4</v>
      </c>
      <c r="Q571" s="23">
        <v>1</v>
      </c>
      <c r="R571" s="24">
        <f t="shared" si="238"/>
        <v>46818.487394957985</v>
      </c>
      <c r="S571" s="25">
        <v>55714</v>
      </c>
      <c r="T571" s="52">
        <f t="shared" si="239"/>
        <v>0.94060642895732038</v>
      </c>
      <c r="U571" s="40" t="str">
        <f t="shared" si="249"/>
        <v>SI</v>
      </c>
      <c r="V571" s="23">
        <v>275</v>
      </c>
      <c r="W571" s="26" t="s">
        <v>502</v>
      </c>
      <c r="X571" s="23" t="s">
        <v>4</v>
      </c>
      <c r="Y571" s="23">
        <v>1</v>
      </c>
      <c r="Z571" s="24">
        <f t="shared" si="240"/>
        <v>49127.731092436974</v>
      </c>
      <c r="AA571" s="25">
        <v>58462</v>
      </c>
      <c r="AB571" s="52">
        <f t="shared" si="241"/>
        <v>0.98700027012425717</v>
      </c>
      <c r="AC571" s="40" t="str">
        <f t="shared" si="250"/>
        <v>SI</v>
      </c>
      <c r="AD571" s="23">
        <v>275</v>
      </c>
      <c r="AE571" s="26" t="s">
        <v>502</v>
      </c>
      <c r="AF571" s="23" t="s">
        <v>4</v>
      </c>
      <c r="AG571" s="23">
        <v>1</v>
      </c>
      <c r="AH571" s="24">
        <f t="shared" si="242"/>
        <v>49774.789915966387</v>
      </c>
      <c r="AI571" s="25">
        <v>59232</v>
      </c>
      <c r="AJ571" s="40" t="str">
        <f t="shared" si="251"/>
        <v>SI</v>
      </c>
      <c r="AL571" s="53">
        <f t="shared" si="243"/>
        <v>46818.487394957985</v>
      </c>
      <c r="AM571" s="54">
        <f t="shared" si="244"/>
        <v>14109.307394957985</v>
      </c>
      <c r="AO571" s="53">
        <f t="shared" si="245"/>
        <v>39943.884229589086</v>
      </c>
      <c r="AP571" s="53">
        <f t="shared" si="246"/>
        <v>39943.884229589086</v>
      </c>
      <c r="AQ571" s="55">
        <f t="shared" si="247"/>
        <v>7589.3380036219269</v>
      </c>
      <c r="AR571" s="53">
        <f t="shared" si="248"/>
        <v>47533.22223321101</v>
      </c>
      <c r="AT571" s="53"/>
      <c r="AU571" s="53"/>
      <c r="AV571" s="53"/>
      <c r="AW571" s="53"/>
    </row>
    <row r="572" spans="2:49" ht="46.5" customHeight="1" thickBot="1" x14ac:dyDescent="0.3">
      <c r="B572" s="49">
        <v>557</v>
      </c>
      <c r="C572" s="83" t="s">
        <v>503</v>
      </c>
      <c r="D572" s="3" t="s">
        <v>4</v>
      </c>
      <c r="E572" s="3">
        <v>1</v>
      </c>
      <c r="F572" s="2" t="s">
        <v>503</v>
      </c>
      <c r="G572" s="3" t="s">
        <v>4</v>
      </c>
      <c r="H572" s="42" t="str">
        <f t="shared" si="237"/>
        <v>SI</v>
      </c>
      <c r="I572" s="4">
        <v>54592.38</v>
      </c>
      <c r="J572" s="4">
        <f t="shared" si="206"/>
        <v>55193.397027522937</v>
      </c>
      <c r="K572" s="4"/>
      <c r="L572" s="4" t="str">
        <f t="shared" si="207"/>
        <v>SI</v>
      </c>
      <c r="N572" s="23">
        <v>276</v>
      </c>
      <c r="O572" s="22" t="s">
        <v>503</v>
      </c>
      <c r="P572" s="23" t="s">
        <v>4</v>
      </c>
      <c r="Q572" s="23">
        <v>1</v>
      </c>
      <c r="R572" s="24">
        <f t="shared" si="238"/>
        <v>78031.092436974795</v>
      </c>
      <c r="S572" s="25">
        <v>92857</v>
      </c>
      <c r="T572" s="52">
        <f t="shared" si="239"/>
        <v>0.94060980551053486</v>
      </c>
      <c r="U572" s="40" t="str">
        <f t="shared" si="249"/>
        <v>SI</v>
      </c>
      <c r="V572" s="23">
        <v>276</v>
      </c>
      <c r="W572" s="26" t="s">
        <v>503</v>
      </c>
      <c r="X572" s="23" t="s">
        <v>4</v>
      </c>
      <c r="Y572" s="23">
        <v>1</v>
      </c>
      <c r="Z572" s="24">
        <f t="shared" si="240"/>
        <v>81879.831932773115</v>
      </c>
      <c r="AA572" s="25">
        <v>97437</v>
      </c>
      <c r="AB572" s="52">
        <f t="shared" si="241"/>
        <v>0.98700364667747165</v>
      </c>
      <c r="AC572" s="40" t="str">
        <f t="shared" si="250"/>
        <v>SI</v>
      </c>
      <c r="AD572" s="23">
        <v>276</v>
      </c>
      <c r="AE572" s="26" t="s">
        <v>503</v>
      </c>
      <c r="AF572" s="23" t="s">
        <v>4</v>
      </c>
      <c r="AG572" s="23">
        <v>1</v>
      </c>
      <c r="AH572" s="24">
        <f t="shared" si="242"/>
        <v>82957.983193277309</v>
      </c>
      <c r="AI572" s="25">
        <v>98720</v>
      </c>
      <c r="AJ572" s="40" t="str">
        <f t="shared" si="251"/>
        <v>SI</v>
      </c>
      <c r="AL572" s="53">
        <f t="shared" si="243"/>
        <v>78031.092436974795</v>
      </c>
      <c r="AM572" s="54">
        <f t="shared" si="244"/>
        <v>23438.712436974798</v>
      </c>
      <c r="AO572" s="53">
        <f t="shared" si="245"/>
        <v>66612.244732248859</v>
      </c>
      <c r="AP572" s="53">
        <f t="shared" si="246"/>
        <v>66612.244732248859</v>
      </c>
      <c r="AQ572" s="55">
        <f t="shared" si="247"/>
        <v>12656.326499127283</v>
      </c>
      <c r="AR572" s="53">
        <f t="shared" si="248"/>
        <v>79268.571231376147</v>
      </c>
      <c r="AT572" s="53"/>
      <c r="AU572" s="53"/>
      <c r="AV572" s="53"/>
      <c r="AW572" s="53"/>
    </row>
    <row r="573" spans="2:49" ht="46.5" customHeight="1" thickBot="1" x14ac:dyDescent="0.3">
      <c r="B573" s="49">
        <v>558</v>
      </c>
      <c r="C573" s="83" t="s">
        <v>504</v>
      </c>
      <c r="D573" s="3" t="s">
        <v>4</v>
      </c>
      <c r="E573" s="3">
        <v>1</v>
      </c>
      <c r="F573" s="2" t="s">
        <v>504</v>
      </c>
      <c r="G573" s="3" t="s">
        <v>4</v>
      </c>
      <c r="H573" s="42" t="str">
        <f t="shared" si="237"/>
        <v>SI</v>
      </c>
      <c r="I573" s="4">
        <v>14115.04</v>
      </c>
      <c r="J573" s="4">
        <f t="shared" si="206"/>
        <v>14270.434935779818</v>
      </c>
      <c r="K573" s="4"/>
      <c r="L573" s="4" t="str">
        <f t="shared" si="207"/>
        <v>SI</v>
      </c>
      <c r="N573" s="23">
        <v>277</v>
      </c>
      <c r="O573" s="22" t="s">
        <v>504</v>
      </c>
      <c r="P573" s="23" t="s">
        <v>4</v>
      </c>
      <c r="Q573" s="23">
        <v>1</v>
      </c>
      <c r="R573" s="24">
        <f t="shared" si="238"/>
        <v>20408.403361344539</v>
      </c>
      <c r="S573" s="25">
        <v>24286</v>
      </c>
      <c r="T573" s="52">
        <f t="shared" si="239"/>
        <v>0.94058869093725794</v>
      </c>
      <c r="U573" s="40" t="str">
        <f t="shared" si="249"/>
        <v>SI</v>
      </c>
      <c r="V573" s="23">
        <v>277</v>
      </c>
      <c r="W573" s="26" t="s">
        <v>504</v>
      </c>
      <c r="X573" s="23" t="s">
        <v>4</v>
      </c>
      <c r="Y573" s="23">
        <v>1</v>
      </c>
      <c r="Z573" s="24">
        <f t="shared" si="240"/>
        <v>21415.126050420167</v>
      </c>
      <c r="AA573" s="25">
        <v>25484</v>
      </c>
      <c r="AB573" s="52">
        <f t="shared" si="241"/>
        <v>0.98698683191324554</v>
      </c>
      <c r="AC573" s="40" t="str">
        <f t="shared" si="250"/>
        <v>SI</v>
      </c>
      <c r="AD573" s="23">
        <v>277</v>
      </c>
      <c r="AE573" s="26" t="s">
        <v>504</v>
      </c>
      <c r="AF573" s="23" t="s">
        <v>4</v>
      </c>
      <c r="AG573" s="23">
        <v>1</v>
      </c>
      <c r="AH573" s="24">
        <f t="shared" si="242"/>
        <v>21697.478991596639</v>
      </c>
      <c r="AI573" s="25">
        <v>25820</v>
      </c>
      <c r="AJ573" s="40" t="str">
        <f t="shared" si="251"/>
        <v>SI</v>
      </c>
      <c r="AL573" s="53">
        <f t="shared" si="243"/>
        <v>20408.403361344539</v>
      </c>
      <c r="AM573" s="54">
        <f t="shared" si="244"/>
        <v>6293.3633613445381</v>
      </c>
      <c r="AO573" s="53">
        <f t="shared" si="245"/>
        <v>17339.419148562178</v>
      </c>
      <c r="AP573" s="53">
        <f t="shared" si="246"/>
        <v>17339.419148562178</v>
      </c>
      <c r="AQ573" s="55">
        <f t="shared" si="247"/>
        <v>3294.4896382268139</v>
      </c>
      <c r="AR573" s="53">
        <f t="shared" si="248"/>
        <v>20633.90878678899</v>
      </c>
      <c r="AT573" s="53"/>
      <c r="AU573" s="53"/>
      <c r="AV573" s="53"/>
      <c r="AW573" s="53"/>
    </row>
    <row r="574" spans="2:49" ht="46.5" customHeight="1" thickBot="1" x14ac:dyDescent="0.3">
      <c r="B574" s="82">
        <v>559</v>
      </c>
      <c r="C574" s="83" t="s">
        <v>505</v>
      </c>
      <c r="D574" s="3" t="s">
        <v>4</v>
      </c>
      <c r="E574" s="3">
        <v>1</v>
      </c>
      <c r="F574" s="2" t="s">
        <v>505</v>
      </c>
      <c r="G574" s="3" t="s">
        <v>4</v>
      </c>
      <c r="H574" s="42" t="str">
        <f t="shared" si="237"/>
        <v>SI</v>
      </c>
      <c r="I574" s="4">
        <v>2298.3000000000002</v>
      </c>
      <c r="J574" s="4">
        <f t="shared" si="206"/>
        <v>2323.6023853211013</v>
      </c>
      <c r="K574" s="4"/>
      <c r="L574" s="4" t="str">
        <f t="shared" si="207"/>
        <v>SI</v>
      </c>
      <c r="N574" s="23">
        <v>278</v>
      </c>
      <c r="O574" s="22" t="s">
        <v>505</v>
      </c>
      <c r="P574" s="23" t="s">
        <v>4</v>
      </c>
      <c r="Q574" s="23">
        <v>1</v>
      </c>
      <c r="R574" s="24">
        <f t="shared" si="238"/>
        <v>3361.3445378151264</v>
      </c>
      <c r="S574" s="25">
        <v>4000</v>
      </c>
      <c r="T574" s="52">
        <f t="shared" si="239"/>
        <v>0.94073377234242705</v>
      </c>
      <c r="U574" s="40" t="str">
        <f t="shared" si="249"/>
        <v>SI</v>
      </c>
      <c r="V574" s="23">
        <v>278</v>
      </c>
      <c r="W574" s="26" t="s">
        <v>505</v>
      </c>
      <c r="X574" s="23" t="s">
        <v>4</v>
      </c>
      <c r="Y574" s="23">
        <v>1</v>
      </c>
      <c r="Z574" s="24">
        <f t="shared" si="240"/>
        <v>3526.8907563025214</v>
      </c>
      <c r="AA574" s="25">
        <v>4197</v>
      </c>
      <c r="AB574" s="52">
        <f t="shared" si="241"/>
        <v>0.98706491063029167</v>
      </c>
      <c r="AC574" s="40" t="str">
        <f t="shared" si="250"/>
        <v>SI</v>
      </c>
      <c r="AD574" s="23">
        <v>278</v>
      </c>
      <c r="AE574" s="26" t="s">
        <v>505</v>
      </c>
      <c r="AF574" s="23" t="s">
        <v>4</v>
      </c>
      <c r="AG574" s="23">
        <v>1</v>
      </c>
      <c r="AH574" s="24">
        <f t="shared" si="242"/>
        <v>3573.1092436974791</v>
      </c>
      <c r="AI574" s="25">
        <v>4252</v>
      </c>
      <c r="AJ574" s="40" t="str">
        <f t="shared" si="251"/>
        <v>SI</v>
      </c>
      <c r="AL574" s="53">
        <f t="shared" si="243"/>
        <v>3361.3445378151264</v>
      </c>
      <c r="AM574" s="54">
        <f t="shared" si="244"/>
        <v>1063.0445378151262</v>
      </c>
      <c r="AO574" s="53">
        <f t="shared" si="245"/>
        <v>2842.4734615681136</v>
      </c>
      <c r="AP574" s="53">
        <f t="shared" si="246"/>
        <v>2842.4734615681136</v>
      </c>
      <c r="AQ574" s="55">
        <f t="shared" si="247"/>
        <v>540.06995769794162</v>
      </c>
      <c r="AR574" s="53">
        <f t="shared" si="248"/>
        <v>3382.543419266055</v>
      </c>
      <c r="AT574" s="53"/>
      <c r="AU574" s="53"/>
      <c r="AV574" s="53"/>
      <c r="AW574" s="53"/>
    </row>
    <row r="575" spans="2:49" ht="46.5" customHeight="1" thickBot="1" x14ac:dyDescent="0.3">
      <c r="B575" s="49">
        <v>560</v>
      </c>
      <c r="C575" s="83" t="s">
        <v>506</v>
      </c>
      <c r="D575" s="3" t="s">
        <v>4</v>
      </c>
      <c r="E575" s="3">
        <v>1</v>
      </c>
      <c r="F575" s="2" t="s">
        <v>506</v>
      </c>
      <c r="G575" s="3" t="s">
        <v>4</v>
      </c>
      <c r="H575" s="42" t="str">
        <f t="shared" si="237"/>
        <v>SI</v>
      </c>
      <c r="I575" s="4">
        <v>2298.3000000000002</v>
      </c>
      <c r="J575" s="4">
        <f t="shared" si="206"/>
        <v>2323.6023853211013</v>
      </c>
      <c r="K575" s="4"/>
      <c r="L575" s="4" t="str">
        <f t="shared" si="207"/>
        <v>SI</v>
      </c>
      <c r="N575" s="23">
        <v>279</v>
      </c>
      <c r="O575" s="22" t="s">
        <v>506</v>
      </c>
      <c r="P575" s="23" t="s">
        <v>4</v>
      </c>
      <c r="Q575" s="23">
        <v>1</v>
      </c>
      <c r="R575" s="24">
        <f t="shared" si="238"/>
        <v>3361.3445378151264</v>
      </c>
      <c r="S575" s="25">
        <v>4000</v>
      </c>
      <c r="T575" s="52">
        <f t="shared" si="239"/>
        <v>0.94073377234242705</v>
      </c>
      <c r="U575" s="40" t="str">
        <f t="shared" si="249"/>
        <v>SI</v>
      </c>
      <c r="V575" s="23">
        <v>279</v>
      </c>
      <c r="W575" s="26" t="s">
        <v>506</v>
      </c>
      <c r="X575" s="23" t="s">
        <v>4</v>
      </c>
      <c r="Y575" s="23">
        <v>1</v>
      </c>
      <c r="Z575" s="24">
        <f t="shared" si="240"/>
        <v>3526.8907563025214</v>
      </c>
      <c r="AA575" s="25">
        <v>4197</v>
      </c>
      <c r="AB575" s="52">
        <f t="shared" si="241"/>
        <v>0.98706491063029167</v>
      </c>
      <c r="AC575" s="40" t="str">
        <f t="shared" si="250"/>
        <v>SI</v>
      </c>
      <c r="AD575" s="23">
        <v>279</v>
      </c>
      <c r="AE575" s="26" t="s">
        <v>506</v>
      </c>
      <c r="AF575" s="23" t="s">
        <v>4</v>
      </c>
      <c r="AG575" s="23">
        <v>1</v>
      </c>
      <c r="AH575" s="24">
        <f t="shared" si="242"/>
        <v>3573.1092436974791</v>
      </c>
      <c r="AI575" s="25">
        <v>4252</v>
      </c>
      <c r="AJ575" s="40" t="str">
        <f t="shared" si="251"/>
        <v>SI</v>
      </c>
      <c r="AL575" s="53">
        <f t="shared" si="243"/>
        <v>3361.3445378151264</v>
      </c>
      <c r="AM575" s="54">
        <f t="shared" si="244"/>
        <v>1063.0445378151262</v>
      </c>
      <c r="AO575" s="53">
        <f t="shared" si="245"/>
        <v>2842.4734615681136</v>
      </c>
      <c r="AP575" s="53">
        <f t="shared" si="246"/>
        <v>2842.4734615681136</v>
      </c>
      <c r="AQ575" s="55">
        <f t="shared" si="247"/>
        <v>540.06995769794162</v>
      </c>
      <c r="AR575" s="53">
        <f t="shared" si="248"/>
        <v>3382.543419266055</v>
      </c>
      <c r="AT575" s="53"/>
      <c r="AU575" s="53"/>
      <c r="AV575" s="53"/>
      <c r="AW575" s="53"/>
    </row>
    <row r="576" spans="2:49" ht="46.5" customHeight="1" thickBot="1" x14ac:dyDescent="0.3">
      <c r="B576" s="49">
        <v>561</v>
      </c>
      <c r="C576" s="83" t="s">
        <v>507</v>
      </c>
      <c r="D576" s="3" t="s">
        <v>4</v>
      </c>
      <c r="E576" s="3">
        <v>1</v>
      </c>
      <c r="F576" s="2" t="s">
        <v>507</v>
      </c>
      <c r="G576" s="3" t="s">
        <v>4</v>
      </c>
      <c r="H576" s="42" t="str">
        <f t="shared" si="237"/>
        <v>SI</v>
      </c>
      <c r="I576" s="4">
        <v>2298.3000000000002</v>
      </c>
      <c r="J576" s="4">
        <f t="shared" si="206"/>
        <v>2323.6023853211013</v>
      </c>
      <c r="K576" s="4"/>
      <c r="L576" s="4" t="str">
        <f t="shared" si="207"/>
        <v>SI</v>
      </c>
      <c r="N576" s="23">
        <v>280</v>
      </c>
      <c r="O576" s="22" t="s">
        <v>507</v>
      </c>
      <c r="P576" s="23" t="s">
        <v>4</v>
      </c>
      <c r="Q576" s="23">
        <v>1</v>
      </c>
      <c r="R576" s="24">
        <f t="shared" si="238"/>
        <v>3361.3445378151264</v>
      </c>
      <c r="S576" s="25">
        <v>4000</v>
      </c>
      <c r="T576" s="52">
        <f t="shared" si="239"/>
        <v>0.94073377234242705</v>
      </c>
      <c r="U576" s="40" t="str">
        <f t="shared" si="249"/>
        <v>SI</v>
      </c>
      <c r="V576" s="23">
        <v>280</v>
      </c>
      <c r="W576" s="26" t="s">
        <v>507</v>
      </c>
      <c r="X576" s="23" t="s">
        <v>4</v>
      </c>
      <c r="Y576" s="23">
        <v>1</v>
      </c>
      <c r="Z576" s="24">
        <f t="shared" si="240"/>
        <v>3526.8907563025214</v>
      </c>
      <c r="AA576" s="25">
        <v>4197</v>
      </c>
      <c r="AB576" s="52">
        <f t="shared" si="241"/>
        <v>0.98706491063029167</v>
      </c>
      <c r="AC576" s="40" t="str">
        <f t="shared" si="250"/>
        <v>SI</v>
      </c>
      <c r="AD576" s="23">
        <v>280</v>
      </c>
      <c r="AE576" s="26" t="s">
        <v>507</v>
      </c>
      <c r="AF576" s="23" t="s">
        <v>4</v>
      </c>
      <c r="AG576" s="23">
        <v>1</v>
      </c>
      <c r="AH576" s="24">
        <f t="shared" si="242"/>
        <v>3573.1092436974791</v>
      </c>
      <c r="AI576" s="25">
        <v>4252</v>
      </c>
      <c r="AJ576" s="40" t="str">
        <f t="shared" si="251"/>
        <v>SI</v>
      </c>
      <c r="AL576" s="53">
        <f t="shared" si="243"/>
        <v>3361.3445378151264</v>
      </c>
      <c r="AM576" s="54">
        <f t="shared" si="244"/>
        <v>1063.0445378151262</v>
      </c>
      <c r="AO576" s="53">
        <f t="shared" si="245"/>
        <v>2842.4734615681136</v>
      </c>
      <c r="AP576" s="53">
        <f t="shared" si="246"/>
        <v>2842.4734615681136</v>
      </c>
      <c r="AQ576" s="55">
        <f t="shared" si="247"/>
        <v>540.06995769794162</v>
      </c>
      <c r="AR576" s="53">
        <f t="shared" si="248"/>
        <v>3382.543419266055</v>
      </c>
      <c r="AT576" s="53"/>
      <c r="AU576" s="53"/>
      <c r="AV576" s="53"/>
      <c r="AW576" s="53"/>
    </row>
    <row r="577" spans="2:49" ht="46.5" customHeight="1" thickBot="1" x14ac:dyDescent="0.3">
      <c r="B577" s="82">
        <v>562</v>
      </c>
      <c r="C577" s="83" t="s">
        <v>508</v>
      </c>
      <c r="D577" s="3" t="s">
        <v>4</v>
      </c>
      <c r="E577" s="3">
        <v>1</v>
      </c>
      <c r="F577" s="2" t="s">
        <v>508</v>
      </c>
      <c r="G577" s="3" t="s">
        <v>4</v>
      </c>
      <c r="H577" s="42" t="str">
        <f t="shared" si="237"/>
        <v>SI</v>
      </c>
      <c r="I577" s="4">
        <v>4186.76</v>
      </c>
      <c r="J577" s="4">
        <f t="shared" si="206"/>
        <v>4232.8527706422028</v>
      </c>
      <c r="K577" s="4"/>
      <c r="L577" s="4" t="str">
        <f t="shared" si="207"/>
        <v>SI</v>
      </c>
      <c r="N577" s="23">
        <v>281</v>
      </c>
      <c r="O577" s="22" t="s">
        <v>508</v>
      </c>
      <c r="P577" s="23" t="s">
        <v>4</v>
      </c>
      <c r="Q577" s="23">
        <v>1</v>
      </c>
      <c r="R577" s="24">
        <f t="shared" si="238"/>
        <v>6002.5210084033615</v>
      </c>
      <c r="S577" s="25">
        <v>7143</v>
      </c>
      <c r="T577" s="52">
        <f t="shared" si="239"/>
        <v>0.94061100869107195</v>
      </c>
      <c r="U577" s="40" t="str">
        <f t="shared" si="249"/>
        <v>SI</v>
      </c>
      <c r="V577" s="23">
        <v>281</v>
      </c>
      <c r="W577" s="26" t="s">
        <v>508</v>
      </c>
      <c r="X577" s="23" t="s">
        <v>4</v>
      </c>
      <c r="Y577" s="23">
        <v>1</v>
      </c>
      <c r="Z577" s="24">
        <f t="shared" si="240"/>
        <v>6298.3193277310929</v>
      </c>
      <c r="AA577" s="25">
        <v>7495</v>
      </c>
      <c r="AB577" s="52">
        <f t="shared" si="241"/>
        <v>0.9869633921516987</v>
      </c>
      <c r="AC577" s="40" t="str">
        <f t="shared" si="250"/>
        <v>SI</v>
      </c>
      <c r="AD577" s="23">
        <v>281</v>
      </c>
      <c r="AE577" s="26" t="s">
        <v>508</v>
      </c>
      <c r="AF577" s="23" t="s">
        <v>4</v>
      </c>
      <c r="AG577" s="23">
        <v>1</v>
      </c>
      <c r="AH577" s="24">
        <f t="shared" si="242"/>
        <v>6381.5126050420167</v>
      </c>
      <c r="AI577" s="25">
        <v>7594</v>
      </c>
      <c r="AJ577" s="40" t="str">
        <f t="shared" si="251"/>
        <v>SI</v>
      </c>
      <c r="AL577" s="53">
        <f t="shared" si="243"/>
        <v>6002.5210084033615</v>
      </c>
      <c r="AM577" s="54">
        <f t="shared" si="244"/>
        <v>1815.7610084033613</v>
      </c>
      <c r="AO577" s="53">
        <f t="shared" si="245"/>
        <v>5117.6868895227817</v>
      </c>
      <c r="AP577" s="53">
        <f t="shared" si="246"/>
        <v>5117.6868895227817</v>
      </c>
      <c r="AQ577" s="55">
        <f t="shared" si="247"/>
        <v>972.36050900932855</v>
      </c>
      <c r="AR577" s="53">
        <f t="shared" si="248"/>
        <v>6090.0473985321105</v>
      </c>
      <c r="AT577" s="53"/>
      <c r="AU577" s="53"/>
      <c r="AV577" s="53"/>
      <c r="AW577" s="53"/>
    </row>
    <row r="578" spans="2:49" ht="46.5" customHeight="1" thickBot="1" x14ac:dyDescent="0.3">
      <c r="B578" s="49">
        <v>563</v>
      </c>
      <c r="C578" s="83" t="s">
        <v>509</v>
      </c>
      <c r="D578" s="3" t="s">
        <v>4</v>
      </c>
      <c r="E578" s="3">
        <v>1</v>
      </c>
      <c r="F578" s="2" t="s">
        <v>509</v>
      </c>
      <c r="G578" s="3" t="s">
        <v>4</v>
      </c>
      <c r="H578" s="42" t="str">
        <f t="shared" si="237"/>
        <v>SI</v>
      </c>
      <c r="I578" s="4">
        <v>4186.76</v>
      </c>
      <c r="J578" s="4">
        <f t="shared" si="206"/>
        <v>4232.8527706422028</v>
      </c>
      <c r="K578" s="4"/>
      <c r="L578" s="4" t="str">
        <f t="shared" si="207"/>
        <v>SI</v>
      </c>
      <c r="N578" s="23">
        <v>282</v>
      </c>
      <c r="O578" s="22" t="s">
        <v>509</v>
      </c>
      <c r="P578" s="23" t="s">
        <v>4</v>
      </c>
      <c r="Q578" s="23">
        <v>1</v>
      </c>
      <c r="R578" s="24">
        <f t="shared" si="238"/>
        <v>6002.5210084033615</v>
      </c>
      <c r="S578" s="25">
        <v>7143</v>
      </c>
      <c r="T578" s="52">
        <f t="shared" si="239"/>
        <v>0.94061100869107195</v>
      </c>
      <c r="U578" s="40" t="str">
        <f t="shared" si="249"/>
        <v>SI</v>
      </c>
      <c r="V578" s="23">
        <v>282</v>
      </c>
      <c r="W578" s="26" t="s">
        <v>509</v>
      </c>
      <c r="X578" s="23" t="s">
        <v>4</v>
      </c>
      <c r="Y578" s="23">
        <v>1</v>
      </c>
      <c r="Z578" s="24">
        <f t="shared" si="240"/>
        <v>6298.3193277310929</v>
      </c>
      <c r="AA578" s="25">
        <v>7495</v>
      </c>
      <c r="AB578" s="52">
        <f t="shared" si="241"/>
        <v>0.9869633921516987</v>
      </c>
      <c r="AC578" s="40" t="str">
        <f t="shared" si="250"/>
        <v>SI</v>
      </c>
      <c r="AD578" s="23">
        <v>282</v>
      </c>
      <c r="AE578" s="26" t="s">
        <v>509</v>
      </c>
      <c r="AF578" s="23" t="s">
        <v>4</v>
      </c>
      <c r="AG578" s="23">
        <v>1</v>
      </c>
      <c r="AH578" s="24">
        <f t="shared" si="242"/>
        <v>6381.5126050420167</v>
      </c>
      <c r="AI578" s="25">
        <v>7594</v>
      </c>
      <c r="AJ578" s="40" t="str">
        <f t="shared" si="251"/>
        <v>SI</v>
      </c>
      <c r="AL578" s="53">
        <f t="shared" si="243"/>
        <v>6002.5210084033615</v>
      </c>
      <c r="AM578" s="54">
        <f t="shared" si="244"/>
        <v>1815.7610084033613</v>
      </c>
      <c r="AO578" s="53">
        <f t="shared" si="245"/>
        <v>5117.6868895227817</v>
      </c>
      <c r="AP578" s="53">
        <f t="shared" si="246"/>
        <v>5117.6868895227817</v>
      </c>
      <c r="AQ578" s="55">
        <f t="shared" si="247"/>
        <v>972.36050900932855</v>
      </c>
      <c r="AR578" s="53">
        <f t="shared" si="248"/>
        <v>6090.0473985321105</v>
      </c>
      <c r="AT578" s="53"/>
      <c r="AU578" s="53"/>
      <c r="AV578" s="53"/>
      <c r="AW578" s="53"/>
    </row>
    <row r="579" spans="2:49" ht="46.5" customHeight="1" thickBot="1" x14ac:dyDescent="0.3">
      <c r="B579" s="49">
        <v>564</v>
      </c>
      <c r="C579" s="83" t="s">
        <v>510</v>
      </c>
      <c r="D579" s="3" t="s">
        <v>4</v>
      </c>
      <c r="E579" s="3">
        <v>1</v>
      </c>
      <c r="F579" s="2" t="s">
        <v>510</v>
      </c>
      <c r="G579" s="3" t="s">
        <v>4</v>
      </c>
      <c r="H579" s="42" t="str">
        <f t="shared" si="237"/>
        <v>SI</v>
      </c>
      <c r="I579" s="4">
        <v>4271.3599999999997</v>
      </c>
      <c r="J579" s="4">
        <f t="shared" si="206"/>
        <v>4318.3841467889906</v>
      </c>
      <c r="K579" s="4"/>
      <c r="L579" s="4" t="str">
        <f t="shared" si="207"/>
        <v>SI</v>
      </c>
      <c r="N579" s="23">
        <v>283</v>
      </c>
      <c r="O579" s="22" t="s">
        <v>510</v>
      </c>
      <c r="P579" s="23" t="s">
        <v>4</v>
      </c>
      <c r="Q579" s="23">
        <v>1</v>
      </c>
      <c r="R579" s="24">
        <f t="shared" si="238"/>
        <v>6122.6890756302528</v>
      </c>
      <c r="S579" s="25">
        <v>7286</v>
      </c>
      <c r="T579" s="52">
        <f t="shared" si="239"/>
        <v>0.94061451071520785</v>
      </c>
      <c r="U579" s="40" t="str">
        <f t="shared" si="249"/>
        <v>SI</v>
      </c>
      <c r="V579" s="23">
        <v>283</v>
      </c>
      <c r="W579" s="26" t="s">
        <v>510</v>
      </c>
      <c r="X579" s="23" t="s">
        <v>4</v>
      </c>
      <c r="Y579" s="23">
        <v>1</v>
      </c>
      <c r="Z579" s="24">
        <f t="shared" si="240"/>
        <v>6424.3697478991598</v>
      </c>
      <c r="AA579" s="25">
        <v>7645</v>
      </c>
      <c r="AB579" s="52">
        <f t="shared" si="241"/>
        <v>0.98696101213529563</v>
      </c>
      <c r="AC579" s="40" t="str">
        <f t="shared" si="250"/>
        <v>SI</v>
      </c>
      <c r="AD579" s="23">
        <v>283</v>
      </c>
      <c r="AE579" s="26" t="s">
        <v>510</v>
      </c>
      <c r="AF579" s="23" t="s">
        <v>4</v>
      </c>
      <c r="AG579" s="23">
        <v>1</v>
      </c>
      <c r="AH579" s="24">
        <f t="shared" si="242"/>
        <v>6509.2436974789916</v>
      </c>
      <c r="AI579" s="25">
        <v>7746</v>
      </c>
      <c r="AJ579" s="40" t="str">
        <f t="shared" si="251"/>
        <v>SI</v>
      </c>
      <c r="AL579" s="53">
        <f t="shared" si="243"/>
        <v>6122.6890756302528</v>
      </c>
      <c r="AM579" s="54">
        <f t="shared" si="244"/>
        <v>1851.3290756302531</v>
      </c>
      <c r="AO579" s="53">
        <f t="shared" si="245"/>
        <v>5220.5366112096217</v>
      </c>
      <c r="AP579" s="53">
        <f t="shared" si="246"/>
        <v>5220.5366112096217</v>
      </c>
      <c r="AQ579" s="55">
        <f t="shared" si="247"/>
        <v>991.90195612982814</v>
      </c>
      <c r="AR579" s="53">
        <f t="shared" si="248"/>
        <v>6212.4385673394499</v>
      </c>
      <c r="AT579" s="53"/>
      <c r="AU579" s="53"/>
      <c r="AV579" s="53"/>
      <c r="AW579" s="53"/>
    </row>
    <row r="580" spans="2:49" ht="46.5" customHeight="1" thickBot="1" x14ac:dyDescent="0.3">
      <c r="B580" s="82">
        <v>565</v>
      </c>
      <c r="C580" s="83" t="s">
        <v>511</v>
      </c>
      <c r="D580" s="3" t="s">
        <v>4</v>
      </c>
      <c r="E580" s="3">
        <v>1</v>
      </c>
      <c r="F580" s="2" t="s">
        <v>511</v>
      </c>
      <c r="G580" s="3" t="s">
        <v>4</v>
      </c>
      <c r="H580" s="42" t="str">
        <f t="shared" si="237"/>
        <v>SI</v>
      </c>
      <c r="I580" s="4">
        <v>4345.62</v>
      </c>
      <c r="J580" s="4">
        <f t="shared" si="206"/>
        <v>4393.4616880733947</v>
      </c>
      <c r="K580" s="4"/>
      <c r="L580" s="4" t="str">
        <f t="shared" si="207"/>
        <v>SI</v>
      </c>
      <c r="N580" s="23">
        <v>284</v>
      </c>
      <c r="O580" s="22" t="s">
        <v>511</v>
      </c>
      <c r="P580" s="23" t="s">
        <v>4</v>
      </c>
      <c r="Q580" s="23">
        <v>1</v>
      </c>
      <c r="R580" s="24">
        <f t="shared" si="238"/>
        <v>6242.8571428571431</v>
      </c>
      <c r="S580" s="25">
        <v>7429</v>
      </c>
      <c r="T580" s="52">
        <f t="shared" si="239"/>
        <v>0.94061787794378326</v>
      </c>
      <c r="U580" s="40" t="str">
        <f t="shared" si="249"/>
        <v>SI</v>
      </c>
      <c r="V580" s="23">
        <v>284</v>
      </c>
      <c r="W580" s="26" t="s">
        <v>511</v>
      </c>
      <c r="X580" s="23" t="s">
        <v>4</v>
      </c>
      <c r="Y580" s="23">
        <v>1</v>
      </c>
      <c r="Z580" s="24">
        <f t="shared" si="240"/>
        <v>6550.4201680672268</v>
      </c>
      <c r="AA580" s="25">
        <v>7795</v>
      </c>
      <c r="AB580" s="52">
        <f t="shared" si="241"/>
        <v>0.98695872372752591</v>
      </c>
      <c r="AC580" s="40" t="str">
        <f t="shared" si="250"/>
        <v>SI</v>
      </c>
      <c r="AD580" s="23">
        <v>284</v>
      </c>
      <c r="AE580" s="26" t="s">
        <v>511</v>
      </c>
      <c r="AF580" s="23" t="s">
        <v>4</v>
      </c>
      <c r="AG580" s="23">
        <v>1</v>
      </c>
      <c r="AH580" s="24">
        <f t="shared" si="242"/>
        <v>6636.9747899159665</v>
      </c>
      <c r="AI580" s="25">
        <v>7898</v>
      </c>
      <c r="AJ580" s="40" t="str">
        <f t="shared" si="251"/>
        <v>SI</v>
      </c>
      <c r="AL580" s="53">
        <f t="shared" si="243"/>
        <v>6242.8571428571431</v>
      </c>
      <c r="AM580" s="54">
        <f t="shared" si="244"/>
        <v>1897.2371428571432</v>
      </c>
      <c r="AO580" s="53">
        <f t="shared" si="245"/>
        <v>5318.1594154652685</v>
      </c>
      <c r="AP580" s="53">
        <f t="shared" si="246"/>
        <v>5318.1594154652685</v>
      </c>
      <c r="AQ580" s="55">
        <f t="shared" si="247"/>
        <v>1010.4502889384011</v>
      </c>
      <c r="AR580" s="53">
        <f t="shared" si="248"/>
        <v>6328.6097044036696</v>
      </c>
      <c r="AT580" s="53"/>
      <c r="AU580" s="53"/>
      <c r="AV580" s="53"/>
      <c r="AW580" s="53"/>
    </row>
    <row r="581" spans="2:49" ht="46.5" customHeight="1" thickBot="1" x14ac:dyDescent="0.3">
      <c r="B581" s="49">
        <v>566</v>
      </c>
      <c r="C581" s="83" t="s">
        <v>512</v>
      </c>
      <c r="D581" s="3" t="s">
        <v>4</v>
      </c>
      <c r="E581" s="3">
        <v>1</v>
      </c>
      <c r="F581" s="2" t="s">
        <v>512</v>
      </c>
      <c r="G581" s="3" t="s">
        <v>4</v>
      </c>
      <c r="H581" s="42" t="str">
        <f t="shared" si="237"/>
        <v>SI</v>
      </c>
      <c r="I581" s="4">
        <v>4664.28</v>
      </c>
      <c r="J581" s="4">
        <f t="shared" si="206"/>
        <v>4715.6298715596331</v>
      </c>
      <c r="K581" s="4"/>
      <c r="L581" s="4" t="str">
        <f t="shared" si="207"/>
        <v>SI</v>
      </c>
      <c r="N581" s="23">
        <v>285</v>
      </c>
      <c r="O581" s="22" t="s">
        <v>512</v>
      </c>
      <c r="P581" s="23" t="s">
        <v>4</v>
      </c>
      <c r="Q581" s="23">
        <v>1</v>
      </c>
      <c r="R581" s="24">
        <f t="shared" si="238"/>
        <v>6722.6890756302528</v>
      </c>
      <c r="S581" s="25">
        <v>8000</v>
      </c>
      <c r="T581" s="52">
        <f t="shared" si="239"/>
        <v>0.94051257935574883</v>
      </c>
      <c r="U581" s="40" t="str">
        <f t="shared" si="249"/>
        <v>SI</v>
      </c>
      <c r="V581" s="23">
        <v>285</v>
      </c>
      <c r="W581" s="26" t="s">
        <v>512</v>
      </c>
      <c r="X581" s="23" t="s">
        <v>4</v>
      </c>
      <c r="Y581" s="23">
        <v>1</v>
      </c>
      <c r="Z581" s="24">
        <f t="shared" si="240"/>
        <v>7054.6218487394963</v>
      </c>
      <c r="AA581" s="25">
        <v>8395</v>
      </c>
      <c r="AB581" s="52">
        <f t="shared" si="241"/>
        <v>0.98695038796143897</v>
      </c>
      <c r="AC581" s="40" t="str">
        <f t="shared" si="250"/>
        <v>SI</v>
      </c>
      <c r="AD581" s="23">
        <v>285</v>
      </c>
      <c r="AE581" s="26" t="s">
        <v>512</v>
      </c>
      <c r="AF581" s="23" t="s">
        <v>4</v>
      </c>
      <c r="AG581" s="23">
        <v>1</v>
      </c>
      <c r="AH581" s="24">
        <f t="shared" si="242"/>
        <v>7147.8991596638662</v>
      </c>
      <c r="AI581" s="25">
        <v>8506</v>
      </c>
      <c r="AJ581" s="40" t="str">
        <f t="shared" si="251"/>
        <v>SI</v>
      </c>
      <c r="AL581" s="53">
        <f t="shared" si="243"/>
        <v>6722.6890756302528</v>
      </c>
      <c r="AM581" s="54">
        <f t="shared" si="244"/>
        <v>2058.409075630253</v>
      </c>
      <c r="AO581" s="53">
        <f t="shared" si="245"/>
        <v>5719.1594735949429</v>
      </c>
      <c r="AP581" s="53">
        <f t="shared" si="246"/>
        <v>5719.1594735949429</v>
      </c>
      <c r="AQ581" s="55">
        <f t="shared" si="247"/>
        <v>1086.6402999830391</v>
      </c>
      <c r="AR581" s="53">
        <f t="shared" si="248"/>
        <v>6805.7997735779818</v>
      </c>
      <c r="AT581" s="53"/>
      <c r="AU581" s="53"/>
      <c r="AV581" s="53"/>
      <c r="AW581" s="53"/>
    </row>
    <row r="582" spans="2:49" ht="46.5" customHeight="1" thickBot="1" x14ac:dyDescent="0.3">
      <c r="B582" s="49">
        <v>567</v>
      </c>
      <c r="C582" s="83" t="s">
        <v>513</v>
      </c>
      <c r="D582" s="3" t="s">
        <v>4</v>
      </c>
      <c r="E582" s="3">
        <v>1</v>
      </c>
      <c r="F582" s="2" t="s">
        <v>513</v>
      </c>
      <c r="G582" s="3" t="s">
        <v>4</v>
      </c>
      <c r="H582" s="42" t="str">
        <f t="shared" si="237"/>
        <v>SI</v>
      </c>
      <c r="I582" s="4">
        <v>4345.62</v>
      </c>
      <c r="J582" s="4">
        <f t="shared" si="206"/>
        <v>4393.4616880733947</v>
      </c>
      <c r="K582" s="4"/>
      <c r="L582" s="4" t="str">
        <f t="shared" si="207"/>
        <v>SI</v>
      </c>
      <c r="N582" s="23">
        <v>286</v>
      </c>
      <c r="O582" s="22" t="s">
        <v>513</v>
      </c>
      <c r="P582" s="23" t="s">
        <v>4</v>
      </c>
      <c r="Q582" s="23">
        <v>1</v>
      </c>
      <c r="R582" s="24">
        <f t="shared" si="238"/>
        <v>6242.8571428571431</v>
      </c>
      <c r="S582" s="25">
        <v>7429</v>
      </c>
      <c r="T582" s="52">
        <f t="shared" si="239"/>
        <v>0.94061787794378326</v>
      </c>
      <c r="U582" s="40" t="str">
        <f t="shared" si="249"/>
        <v>SI</v>
      </c>
      <c r="V582" s="23">
        <v>286</v>
      </c>
      <c r="W582" s="26" t="s">
        <v>513</v>
      </c>
      <c r="X582" s="23" t="s">
        <v>4</v>
      </c>
      <c r="Y582" s="23">
        <v>1</v>
      </c>
      <c r="Z582" s="24">
        <f t="shared" si="240"/>
        <v>6550.4201680672268</v>
      </c>
      <c r="AA582" s="25">
        <v>7795</v>
      </c>
      <c r="AB582" s="52">
        <f t="shared" si="241"/>
        <v>0.98695872372752591</v>
      </c>
      <c r="AC582" s="40" t="str">
        <f t="shared" si="250"/>
        <v>SI</v>
      </c>
      <c r="AD582" s="23">
        <v>286</v>
      </c>
      <c r="AE582" s="26" t="s">
        <v>513</v>
      </c>
      <c r="AF582" s="23" t="s">
        <v>4</v>
      </c>
      <c r="AG582" s="23">
        <v>1</v>
      </c>
      <c r="AH582" s="24">
        <f t="shared" si="242"/>
        <v>6636.9747899159665</v>
      </c>
      <c r="AI582" s="25">
        <v>7898</v>
      </c>
      <c r="AJ582" s="40" t="str">
        <f t="shared" si="251"/>
        <v>SI</v>
      </c>
      <c r="AL582" s="53">
        <f t="shared" si="243"/>
        <v>6242.8571428571431</v>
      </c>
      <c r="AM582" s="54">
        <f t="shared" si="244"/>
        <v>1897.2371428571432</v>
      </c>
      <c r="AO582" s="53">
        <f t="shared" si="245"/>
        <v>5318.1594154652685</v>
      </c>
      <c r="AP582" s="53">
        <f t="shared" si="246"/>
        <v>5318.1594154652685</v>
      </c>
      <c r="AQ582" s="55">
        <f t="shared" si="247"/>
        <v>1010.4502889384011</v>
      </c>
      <c r="AR582" s="53">
        <f t="shared" si="248"/>
        <v>6328.6097044036696</v>
      </c>
      <c r="AT582" s="53"/>
      <c r="AU582" s="53"/>
      <c r="AV582" s="53"/>
      <c r="AW582" s="53"/>
    </row>
    <row r="583" spans="2:49" ht="46.5" customHeight="1" thickBot="1" x14ac:dyDescent="0.3">
      <c r="B583" s="82">
        <v>568</v>
      </c>
      <c r="C583" s="83" t="s">
        <v>514</v>
      </c>
      <c r="D583" s="3" t="s">
        <v>4</v>
      </c>
      <c r="E583" s="3">
        <v>1</v>
      </c>
      <c r="F583" s="2" t="s">
        <v>514</v>
      </c>
      <c r="G583" s="3" t="s">
        <v>4</v>
      </c>
      <c r="H583" s="42" t="str">
        <f t="shared" ref="H583:H646" si="252">IF(G583=D583,"SI","NO")</f>
        <v>SI</v>
      </c>
      <c r="I583" s="4">
        <v>4664.28</v>
      </c>
      <c r="J583" s="4">
        <f t="shared" si="206"/>
        <v>4715.6298715596331</v>
      </c>
      <c r="K583" s="4"/>
      <c r="L583" s="4" t="str">
        <f t="shared" si="207"/>
        <v>SI</v>
      </c>
      <c r="N583" s="23">
        <v>287</v>
      </c>
      <c r="O583" s="22" t="s">
        <v>514</v>
      </c>
      <c r="P583" s="23" t="s">
        <v>4</v>
      </c>
      <c r="Q583" s="23">
        <v>1</v>
      </c>
      <c r="R583" s="24">
        <f t="shared" si="238"/>
        <v>6722.6890756302528</v>
      </c>
      <c r="S583" s="25">
        <v>8000</v>
      </c>
      <c r="T583" s="52">
        <f t="shared" si="239"/>
        <v>0.94051257935574883</v>
      </c>
      <c r="U583" s="40" t="str">
        <f t="shared" si="249"/>
        <v>SI</v>
      </c>
      <c r="V583" s="23">
        <v>287</v>
      </c>
      <c r="W583" s="26" t="s">
        <v>514</v>
      </c>
      <c r="X583" s="23" t="s">
        <v>4</v>
      </c>
      <c r="Y583" s="23">
        <v>1</v>
      </c>
      <c r="Z583" s="24">
        <f t="shared" si="240"/>
        <v>7054.6218487394963</v>
      </c>
      <c r="AA583" s="25">
        <v>8395</v>
      </c>
      <c r="AB583" s="52">
        <f t="shared" si="241"/>
        <v>0.98695038796143897</v>
      </c>
      <c r="AC583" s="40" t="str">
        <f t="shared" si="250"/>
        <v>SI</v>
      </c>
      <c r="AD583" s="23">
        <v>287</v>
      </c>
      <c r="AE583" s="26" t="s">
        <v>514</v>
      </c>
      <c r="AF583" s="23" t="s">
        <v>4</v>
      </c>
      <c r="AG583" s="23">
        <v>1</v>
      </c>
      <c r="AH583" s="24">
        <f t="shared" si="242"/>
        <v>7147.8991596638662</v>
      </c>
      <c r="AI583" s="25">
        <v>8506</v>
      </c>
      <c r="AJ583" s="40" t="str">
        <f t="shared" si="251"/>
        <v>SI</v>
      </c>
      <c r="AL583" s="53">
        <f t="shared" si="243"/>
        <v>6722.6890756302528</v>
      </c>
      <c r="AM583" s="54">
        <f t="shared" si="244"/>
        <v>2058.409075630253</v>
      </c>
      <c r="AO583" s="53">
        <f t="shared" si="245"/>
        <v>5719.1594735949429</v>
      </c>
      <c r="AP583" s="53">
        <f t="shared" si="246"/>
        <v>5719.1594735949429</v>
      </c>
      <c r="AQ583" s="55">
        <f t="shared" si="247"/>
        <v>1086.6402999830391</v>
      </c>
      <c r="AR583" s="53">
        <f t="shared" si="248"/>
        <v>6805.7997735779818</v>
      </c>
      <c r="AT583" s="53"/>
      <c r="AU583" s="53"/>
      <c r="AV583" s="53"/>
      <c r="AW583" s="53"/>
    </row>
    <row r="584" spans="2:49" ht="46.5" customHeight="1" thickBot="1" x14ac:dyDescent="0.3">
      <c r="B584" s="49">
        <v>569</v>
      </c>
      <c r="C584" s="83" t="s">
        <v>515</v>
      </c>
      <c r="D584" s="3" t="s">
        <v>4</v>
      </c>
      <c r="E584" s="3">
        <v>1</v>
      </c>
      <c r="F584" s="2" t="s">
        <v>515</v>
      </c>
      <c r="G584" s="3" t="s">
        <v>4</v>
      </c>
      <c r="H584" s="42" t="str">
        <f t="shared" si="252"/>
        <v>SI</v>
      </c>
      <c r="I584" s="4">
        <v>4664.28</v>
      </c>
      <c r="J584" s="4">
        <f t="shared" si="206"/>
        <v>4715.6298715596331</v>
      </c>
      <c r="K584" s="4"/>
      <c r="L584" s="4" t="str">
        <f t="shared" si="207"/>
        <v>SI</v>
      </c>
      <c r="N584" s="23">
        <v>288</v>
      </c>
      <c r="O584" s="22" t="s">
        <v>515</v>
      </c>
      <c r="P584" s="23" t="s">
        <v>4</v>
      </c>
      <c r="Q584" s="23">
        <v>1</v>
      </c>
      <c r="R584" s="24">
        <f t="shared" si="238"/>
        <v>6722.6890756302528</v>
      </c>
      <c r="S584" s="25">
        <v>8000</v>
      </c>
      <c r="T584" s="52">
        <f t="shared" si="239"/>
        <v>0.94051257935574883</v>
      </c>
      <c r="U584" s="40" t="str">
        <f t="shared" si="249"/>
        <v>SI</v>
      </c>
      <c r="V584" s="23">
        <v>288</v>
      </c>
      <c r="W584" s="26" t="s">
        <v>515</v>
      </c>
      <c r="X584" s="23" t="s">
        <v>4</v>
      </c>
      <c r="Y584" s="23">
        <v>1</v>
      </c>
      <c r="Z584" s="24">
        <f t="shared" si="240"/>
        <v>7054.6218487394963</v>
      </c>
      <c r="AA584" s="25">
        <v>8395</v>
      </c>
      <c r="AB584" s="52">
        <f t="shared" si="241"/>
        <v>0.98695038796143897</v>
      </c>
      <c r="AC584" s="40" t="str">
        <f t="shared" si="250"/>
        <v>SI</v>
      </c>
      <c r="AD584" s="23">
        <v>288</v>
      </c>
      <c r="AE584" s="26" t="s">
        <v>515</v>
      </c>
      <c r="AF584" s="23" t="s">
        <v>4</v>
      </c>
      <c r="AG584" s="23">
        <v>1</v>
      </c>
      <c r="AH584" s="24">
        <f t="shared" si="242"/>
        <v>7147.8991596638662</v>
      </c>
      <c r="AI584" s="25">
        <v>8506</v>
      </c>
      <c r="AJ584" s="40" t="str">
        <f t="shared" si="251"/>
        <v>SI</v>
      </c>
      <c r="AL584" s="53">
        <f t="shared" si="243"/>
        <v>6722.6890756302528</v>
      </c>
      <c r="AM584" s="54">
        <f t="shared" si="244"/>
        <v>2058.409075630253</v>
      </c>
      <c r="AO584" s="53">
        <f t="shared" si="245"/>
        <v>5719.1594735949429</v>
      </c>
      <c r="AP584" s="53">
        <f t="shared" si="246"/>
        <v>5719.1594735949429</v>
      </c>
      <c r="AQ584" s="55">
        <f t="shared" si="247"/>
        <v>1086.6402999830391</v>
      </c>
      <c r="AR584" s="53">
        <f t="shared" si="248"/>
        <v>6805.7997735779818</v>
      </c>
      <c r="AT584" s="53"/>
      <c r="AU584" s="53"/>
      <c r="AV584" s="53"/>
      <c r="AW584" s="53"/>
    </row>
    <row r="585" spans="2:49" ht="46.5" customHeight="1" thickBot="1" x14ac:dyDescent="0.3">
      <c r="B585" s="49">
        <v>570</v>
      </c>
      <c r="C585" s="83" t="s">
        <v>516</v>
      </c>
      <c r="D585" s="3" t="s">
        <v>4</v>
      </c>
      <c r="E585" s="3">
        <v>1</v>
      </c>
      <c r="F585" s="2" t="s">
        <v>516</v>
      </c>
      <c r="G585" s="3" t="s">
        <v>4</v>
      </c>
      <c r="H585" s="42" t="str">
        <f t="shared" si="252"/>
        <v>SI</v>
      </c>
      <c r="I585" s="4">
        <v>6254.76</v>
      </c>
      <c r="J585" s="4">
        <f t="shared" si="206"/>
        <v>6323.6197431192668</v>
      </c>
      <c r="K585" s="4"/>
      <c r="L585" s="4" t="str">
        <f t="shared" si="207"/>
        <v>SI</v>
      </c>
      <c r="N585" s="23">
        <v>289</v>
      </c>
      <c r="O585" s="22" t="s">
        <v>516</v>
      </c>
      <c r="P585" s="23" t="s">
        <v>4</v>
      </c>
      <c r="Q585" s="23">
        <v>1</v>
      </c>
      <c r="R585" s="24">
        <f t="shared" si="238"/>
        <v>9004.2016806722695</v>
      </c>
      <c r="S585" s="25">
        <v>10715</v>
      </c>
      <c r="T585" s="52">
        <f t="shared" si="239"/>
        <v>0.94065490299359145</v>
      </c>
      <c r="U585" s="40" t="str">
        <f t="shared" si="249"/>
        <v>SI</v>
      </c>
      <c r="V585" s="23">
        <v>289</v>
      </c>
      <c r="W585" s="26" t="s">
        <v>516</v>
      </c>
      <c r="X585" s="23" t="s">
        <v>4</v>
      </c>
      <c r="Y585" s="23">
        <v>1</v>
      </c>
      <c r="Z585" s="24">
        <f t="shared" si="240"/>
        <v>9447.8991596638662</v>
      </c>
      <c r="AA585" s="25">
        <v>11243</v>
      </c>
      <c r="AB585" s="52">
        <f t="shared" si="241"/>
        <v>0.9870072864542182</v>
      </c>
      <c r="AC585" s="40" t="str">
        <f t="shared" si="250"/>
        <v>SI</v>
      </c>
      <c r="AD585" s="23">
        <v>289</v>
      </c>
      <c r="AE585" s="26" t="s">
        <v>516</v>
      </c>
      <c r="AF585" s="23" t="s">
        <v>4</v>
      </c>
      <c r="AG585" s="23">
        <v>1</v>
      </c>
      <c r="AH585" s="24">
        <f t="shared" si="242"/>
        <v>9572.268907563026</v>
      </c>
      <c r="AI585" s="25">
        <v>11391</v>
      </c>
      <c r="AJ585" s="40" t="str">
        <f t="shared" si="251"/>
        <v>SI</v>
      </c>
      <c r="AL585" s="53">
        <f t="shared" si="243"/>
        <v>9004.2016806722695</v>
      </c>
      <c r="AM585" s="54">
        <f t="shared" si="244"/>
        <v>2749.4416806722693</v>
      </c>
      <c r="AO585" s="53">
        <f t="shared" si="245"/>
        <v>7663.9107118957681</v>
      </c>
      <c r="AP585" s="53">
        <f t="shared" si="246"/>
        <v>7663.9107118957681</v>
      </c>
      <c r="AQ585" s="55">
        <f t="shared" si="247"/>
        <v>1456.143035260196</v>
      </c>
      <c r="AR585" s="53">
        <f t="shared" si="248"/>
        <v>9120.0537471559637</v>
      </c>
      <c r="AT585" s="53"/>
      <c r="AU585" s="53"/>
      <c r="AV585" s="53"/>
      <c r="AW585" s="53"/>
    </row>
    <row r="586" spans="2:49" ht="46.5" customHeight="1" thickBot="1" x14ac:dyDescent="0.3">
      <c r="B586" s="82">
        <v>571</v>
      </c>
      <c r="C586" s="83" t="s">
        <v>517</v>
      </c>
      <c r="D586" s="3" t="s">
        <v>4</v>
      </c>
      <c r="E586" s="3">
        <v>1</v>
      </c>
      <c r="F586" s="2" t="s">
        <v>517</v>
      </c>
      <c r="G586" s="3" t="s">
        <v>4</v>
      </c>
      <c r="H586" s="42" t="str">
        <f t="shared" si="252"/>
        <v>SI</v>
      </c>
      <c r="I586" s="4">
        <v>8376.34</v>
      </c>
      <c r="J586" s="4">
        <f t="shared" si="206"/>
        <v>8468.5565871559647</v>
      </c>
      <c r="K586" s="4"/>
      <c r="L586" s="4" t="str">
        <f t="shared" si="207"/>
        <v>SI</v>
      </c>
      <c r="N586" s="23">
        <v>290</v>
      </c>
      <c r="O586" s="22" t="s">
        <v>517</v>
      </c>
      <c r="P586" s="23" t="s">
        <v>4</v>
      </c>
      <c r="Q586" s="23">
        <v>1</v>
      </c>
      <c r="R586" s="24">
        <f t="shared" si="238"/>
        <v>12004.20168067227</v>
      </c>
      <c r="S586" s="25">
        <v>14285</v>
      </c>
      <c r="T586" s="52">
        <f t="shared" si="239"/>
        <v>0.94060709817607169</v>
      </c>
      <c r="U586" s="40" t="str">
        <f t="shared" si="249"/>
        <v>SI</v>
      </c>
      <c r="V586" s="23">
        <v>290</v>
      </c>
      <c r="W586" s="26" t="s">
        <v>517</v>
      </c>
      <c r="X586" s="23" t="s">
        <v>4</v>
      </c>
      <c r="Y586" s="23">
        <v>1</v>
      </c>
      <c r="Z586" s="24">
        <f t="shared" si="240"/>
        <v>12596.638655462186</v>
      </c>
      <c r="AA586" s="25">
        <v>14990</v>
      </c>
      <c r="AB586" s="52">
        <f t="shared" si="241"/>
        <v>0.98702837953512867</v>
      </c>
      <c r="AC586" s="40" t="str">
        <f t="shared" si="250"/>
        <v>SI</v>
      </c>
      <c r="AD586" s="23">
        <v>290</v>
      </c>
      <c r="AE586" s="26" t="s">
        <v>517</v>
      </c>
      <c r="AF586" s="23" t="s">
        <v>4</v>
      </c>
      <c r="AG586" s="23">
        <v>1</v>
      </c>
      <c r="AH586" s="24">
        <f t="shared" si="242"/>
        <v>12762.18487394958</v>
      </c>
      <c r="AI586" s="25">
        <v>15187</v>
      </c>
      <c r="AJ586" s="40" t="str">
        <f t="shared" si="251"/>
        <v>SI</v>
      </c>
      <c r="AL586" s="53">
        <f t="shared" si="243"/>
        <v>12004.20168067227</v>
      </c>
      <c r="AM586" s="54">
        <f t="shared" si="244"/>
        <v>3627.8616806722694</v>
      </c>
      <c r="AO586" s="53">
        <f t="shared" si="245"/>
        <v>10236.379133914117</v>
      </c>
      <c r="AP586" s="53">
        <f t="shared" si="246"/>
        <v>10236.379133914117</v>
      </c>
      <c r="AQ586" s="55">
        <f t="shared" si="247"/>
        <v>1944.9120354436823</v>
      </c>
      <c r="AR586" s="53">
        <f t="shared" si="248"/>
        <v>12181.291169357799</v>
      </c>
      <c r="AT586" s="53"/>
      <c r="AU586" s="53"/>
      <c r="AV586" s="53"/>
      <c r="AW586" s="53"/>
    </row>
    <row r="587" spans="2:49" ht="46.5" customHeight="1" thickBot="1" x14ac:dyDescent="0.3">
      <c r="B587" s="49">
        <v>572</v>
      </c>
      <c r="C587" s="83" t="s">
        <v>518</v>
      </c>
      <c r="D587" s="3" t="s">
        <v>4</v>
      </c>
      <c r="E587" s="3">
        <v>1</v>
      </c>
      <c r="F587" s="2" t="s">
        <v>518</v>
      </c>
      <c r="G587" s="3" t="s">
        <v>4</v>
      </c>
      <c r="H587" s="42" t="str">
        <f t="shared" si="252"/>
        <v>SI</v>
      </c>
      <c r="I587" s="4">
        <v>7008.64</v>
      </c>
      <c r="J587" s="4">
        <f t="shared" si="206"/>
        <v>7085.7993394495425</v>
      </c>
      <c r="K587" s="4"/>
      <c r="L587" s="4" t="str">
        <f t="shared" si="207"/>
        <v>SI</v>
      </c>
      <c r="N587" s="23">
        <v>291</v>
      </c>
      <c r="O587" s="22" t="s">
        <v>518</v>
      </c>
      <c r="P587" s="23" t="s">
        <v>4</v>
      </c>
      <c r="Q587" s="23">
        <v>1</v>
      </c>
      <c r="R587" s="24">
        <f t="shared" si="238"/>
        <v>10084.033613445379</v>
      </c>
      <c r="S587" s="25">
        <v>12000</v>
      </c>
      <c r="T587" s="52">
        <f t="shared" si="239"/>
        <v>0.94058629879291422</v>
      </c>
      <c r="U587" s="40" t="str">
        <f t="shared" si="249"/>
        <v>SI</v>
      </c>
      <c r="V587" s="23">
        <v>291</v>
      </c>
      <c r="W587" s="26" t="s">
        <v>518</v>
      </c>
      <c r="X587" s="23" t="s">
        <v>4</v>
      </c>
      <c r="Y587" s="23">
        <v>1</v>
      </c>
      <c r="Z587" s="24">
        <f t="shared" si="240"/>
        <v>10581.512605042017</v>
      </c>
      <c r="AA587" s="25">
        <v>12592</v>
      </c>
      <c r="AB587" s="52">
        <f t="shared" si="241"/>
        <v>0.98698855620003134</v>
      </c>
      <c r="AC587" s="40" t="str">
        <f t="shared" si="250"/>
        <v>SI</v>
      </c>
      <c r="AD587" s="23">
        <v>291</v>
      </c>
      <c r="AE587" s="26" t="s">
        <v>518</v>
      </c>
      <c r="AF587" s="23" t="s">
        <v>4</v>
      </c>
      <c r="AG587" s="23">
        <v>1</v>
      </c>
      <c r="AH587" s="24">
        <f t="shared" si="242"/>
        <v>10721.008403361346</v>
      </c>
      <c r="AI587" s="25">
        <v>12758</v>
      </c>
      <c r="AJ587" s="40" t="str">
        <f t="shared" si="251"/>
        <v>SI</v>
      </c>
      <c r="AL587" s="53">
        <f t="shared" si="243"/>
        <v>10084.033613445379</v>
      </c>
      <c r="AM587" s="54">
        <f t="shared" si="244"/>
        <v>3075.3936134453788</v>
      </c>
      <c r="AO587" s="53">
        <f t="shared" si="245"/>
        <v>8584.9164764474608</v>
      </c>
      <c r="AP587" s="53">
        <f t="shared" si="246"/>
        <v>8584.9164764474608</v>
      </c>
      <c r="AQ587" s="55">
        <f t="shared" si="247"/>
        <v>1631.1341305250176</v>
      </c>
      <c r="AR587" s="53">
        <f t="shared" si="248"/>
        <v>10216.050606972478</v>
      </c>
      <c r="AT587" s="53"/>
      <c r="AU587" s="53"/>
      <c r="AV587" s="53"/>
      <c r="AW587" s="53"/>
    </row>
    <row r="588" spans="2:49" ht="46.5" customHeight="1" thickBot="1" x14ac:dyDescent="0.3">
      <c r="B588" s="49">
        <v>573</v>
      </c>
      <c r="C588" s="83" t="s">
        <v>519</v>
      </c>
      <c r="D588" s="3" t="s">
        <v>4</v>
      </c>
      <c r="E588" s="3">
        <v>1</v>
      </c>
      <c r="F588" s="2" t="s">
        <v>519</v>
      </c>
      <c r="G588" s="3" t="s">
        <v>4</v>
      </c>
      <c r="H588" s="42" t="str">
        <f t="shared" si="252"/>
        <v>SI</v>
      </c>
      <c r="I588" s="4">
        <v>7549.14</v>
      </c>
      <c r="J588" s="4">
        <f t="shared" si="206"/>
        <v>7632.2497981651386</v>
      </c>
      <c r="K588" s="4"/>
      <c r="L588" s="4" t="str">
        <f t="shared" si="207"/>
        <v>SI</v>
      </c>
      <c r="N588" s="23">
        <v>292</v>
      </c>
      <c r="O588" s="22" t="s">
        <v>519</v>
      </c>
      <c r="P588" s="23" t="s">
        <v>4</v>
      </c>
      <c r="Q588" s="23">
        <v>1</v>
      </c>
      <c r="R588" s="24">
        <f t="shared" si="238"/>
        <v>10804.20168067227</v>
      </c>
      <c r="S588" s="25">
        <v>12857</v>
      </c>
      <c r="T588" s="52">
        <f t="shared" si="239"/>
        <v>0.94059550808398562</v>
      </c>
      <c r="U588" s="40" t="str">
        <f t="shared" si="249"/>
        <v>SI</v>
      </c>
      <c r="V588" s="23">
        <v>292</v>
      </c>
      <c r="W588" s="26" t="s">
        <v>519</v>
      </c>
      <c r="X588" s="23" t="s">
        <v>4</v>
      </c>
      <c r="Y588" s="23">
        <v>1</v>
      </c>
      <c r="Z588" s="24">
        <f t="shared" si="240"/>
        <v>11336.974789915967</v>
      </c>
      <c r="AA588" s="25">
        <v>13491</v>
      </c>
      <c r="AB588" s="52">
        <f t="shared" si="241"/>
        <v>0.98697783305289344</v>
      </c>
      <c r="AC588" s="40" t="str">
        <f t="shared" si="250"/>
        <v>SI</v>
      </c>
      <c r="AD588" s="23">
        <v>292</v>
      </c>
      <c r="AE588" s="26" t="s">
        <v>519</v>
      </c>
      <c r="AF588" s="23" t="s">
        <v>4</v>
      </c>
      <c r="AG588" s="23">
        <v>1</v>
      </c>
      <c r="AH588" s="24">
        <f t="shared" si="242"/>
        <v>11486.55462184874</v>
      </c>
      <c r="AI588" s="25">
        <v>13669</v>
      </c>
      <c r="AJ588" s="40" t="str">
        <f t="shared" si="251"/>
        <v>SI</v>
      </c>
      <c r="AL588" s="53">
        <f t="shared" si="243"/>
        <v>10804.20168067227</v>
      </c>
      <c r="AM588" s="54">
        <f t="shared" si="244"/>
        <v>3255.0616806722692</v>
      </c>
      <c r="AO588" s="53">
        <f t="shared" si="245"/>
        <v>9218.2257394187036</v>
      </c>
      <c r="AP588" s="53">
        <f t="shared" si="246"/>
        <v>9218.2257394187036</v>
      </c>
      <c r="AQ588" s="55">
        <f t="shared" si="247"/>
        <v>1751.4628904895537</v>
      </c>
      <c r="AR588" s="53">
        <f t="shared" si="248"/>
        <v>10969.688629908258</v>
      </c>
      <c r="AT588" s="53"/>
      <c r="AU588" s="53"/>
      <c r="AV588" s="53"/>
      <c r="AW588" s="53"/>
    </row>
    <row r="589" spans="2:49" ht="46.5" customHeight="1" thickBot="1" x14ac:dyDescent="0.3">
      <c r="B589" s="82">
        <v>574</v>
      </c>
      <c r="C589" s="83" t="s">
        <v>520</v>
      </c>
      <c r="D589" s="3" t="s">
        <v>4</v>
      </c>
      <c r="E589" s="3">
        <v>1</v>
      </c>
      <c r="F589" s="2" t="s">
        <v>520</v>
      </c>
      <c r="G589" s="3" t="s">
        <v>4</v>
      </c>
      <c r="H589" s="42" t="str">
        <f t="shared" si="252"/>
        <v>SI</v>
      </c>
      <c r="I589" s="4">
        <v>7316.02</v>
      </c>
      <c r="J589" s="4">
        <f t="shared" si="206"/>
        <v>7396.5633394495426</v>
      </c>
      <c r="K589" s="4"/>
      <c r="L589" s="4" t="str">
        <f t="shared" si="207"/>
        <v>SI</v>
      </c>
      <c r="N589" s="23">
        <v>293</v>
      </c>
      <c r="O589" s="22" t="s">
        <v>520</v>
      </c>
      <c r="P589" s="23" t="s">
        <v>4</v>
      </c>
      <c r="Q589" s="23">
        <v>1</v>
      </c>
      <c r="R589" s="24">
        <f t="shared" si="238"/>
        <v>10564.705882352942</v>
      </c>
      <c r="S589" s="25">
        <v>12572</v>
      </c>
      <c r="T589" s="52">
        <f t="shared" si="239"/>
        <v>0.94059554092473441</v>
      </c>
      <c r="U589" s="40" t="str">
        <f t="shared" si="249"/>
        <v>SI</v>
      </c>
      <c r="V589" s="23">
        <v>293</v>
      </c>
      <c r="W589" s="26" t="s">
        <v>520</v>
      </c>
      <c r="X589" s="23" t="s">
        <v>4</v>
      </c>
      <c r="Y589" s="23">
        <v>1</v>
      </c>
      <c r="Z589" s="24">
        <f t="shared" si="240"/>
        <v>11085.714285714286</v>
      </c>
      <c r="AA589" s="25">
        <v>13192</v>
      </c>
      <c r="AB589" s="52">
        <f t="shared" si="241"/>
        <v>0.98698189435882089</v>
      </c>
      <c r="AC589" s="40" t="str">
        <f t="shared" si="250"/>
        <v>SI</v>
      </c>
      <c r="AD589" s="23">
        <v>293</v>
      </c>
      <c r="AE589" s="26" t="s">
        <v>520</v>
      </c>
      <c r="AF589" s="23" t="s">
        <v>4</v>
      </c>
      <c r="AG589" s="23">
        <v>1</v>
      </c>
      <c r="AH589" s="24">
        <f t="shared" si="242"/>
        <v>11231.932773109243</v>
      </c>
      <c r="AI589" s="25">
        <v>13366</v>
      </c>
      <c r="AJ589" s="40" t="str">
        <f t="shared" si="251"/>
        <v>SI</v>
      </c>
      <c r="AL589" s="53">
        <f t="shared" si="243"/>
        <v>10564.705882352942</v>
      </c>
      <c r="AM589" s="54">
        <f t="shared" si="244"/>
        <v>3248.6858823529419</v>
      </c>
      <c r="AO589" s="53">
        <f t="shared" si="245"/>
        <v>8980.6346109012429</v>
      </c>
      <c r="AP589" s="53">
        <f t="shared" si="246"/>
        <v>8980.6346109012429</v>
      </c>
      <c r="AQ589" s="55">
        <f t="shared" si="247"/>
        <v>1706.3205760712362</v>
      </c>
      <c r="AR589" s="53">
        <f t="shared" si="248"/>
        <v>10686.955186972478</v>
      </c>
      <c r="AT589" s="53"/>
      <c r="AU589" s="53"/>
      <c r="AV589" s="53"/>
      <c r="AW589" s="53"/>
    </row>
    <row r="590" spans="2:49" ht="46.5" customHeight="1" thickBot="1" x14ac:dyDescent="0.3">
      <c r="B590" s="49">
        <v>575</v>
      </c>
      <c r="C590" s="83" t="s">
        <v>521</v>
      </c>
      <c r="D590" s="3" t="s">
        <v>4</v>
      </c>
      <c r="E590" s="3">
        <v>1</v>
      </c>
      <c r="F590" s="2" t="s">
        <v>521</v>
      </c>
      <c r="G590" s="3" t="s">
        <v>4</v>
      </c>
      <c r="H590" s="42" t="str">
        <f t="shared" si="252"/>
        <v>SI</v>
      </c>
      <c r="I590" s="4">
        <v>10286.42</v>
      </c>
      <c r="J590" s="4">
        <f t="shared" si="206"/>
        <v>10399.66499082569</v>
      </c>
      <c r="K590" s="4"/>
      <c r="L590" s="4" t="str">
        <f t="shared" si="207"/>
        <v>SI</v>
      </c>
      <c r="N590" s="23">
        <v>294</v>
      </c>
      <c r="O590" s="22" t="s">
        <v>521</v>
      </c>
      <c r="P590" s="23" t="s">
        <v>4</v>
      </c>
      <c r="Q590" s="23">
        <v>1</v>
      </c>
      <c r="R590" s="24">
        <f t="shared" si="238"/>
        <v>14765.546218487396</v>
      </c>
      <c r="S590" s="25">
        <v>17571</v>
      </c>
      <c r="T590" s="52">
        <f t="shared" si="239"/>
        <v>0.94058133932872967</v>
      </c>
      <c r="U590" s="40" t="str">
        <f t="shared" si="249"/>
        <v>SI</v>
      </c>
      <c r="V590" s="23">
        <v>294</v>
      </c>
      <c r="W590" s="26" t="s">
        <v>521</v>
      </c>
      <c r="X590" s="23" t="s">
        <v>4</v>
      </c>
      <c r="Y590" s="23">
        <v>1</v>
      </c>
      <c r="Z590" s="24">
        <f t="shared" si="240"/>
        <v>15494.117647058823</v>
      </c>
      <c r="AA590" s="25">
        <v>18438</v>
      </c>
      <c r="AB590" s="52">
        <f t="shared" si="241"/>
        <v>0.98699213104223538</v>
      </c>
      <c r="AC590" s="40" t="str">
        <f t="shared" si="250"/>
        <v>SI</v>
      </c>
      <c r="AD590" s="23">
        <v>294</v>
      </c>
      <c r="AE590" s="26" t="s">
        <v>521</v>
      </c>
      <c r="AF590" s="23" t="s">
        <v>4</v>
      </c>
      <c r="AG590" s="23">
        <v>1</v>
      </c>
      <c r="AH590" s="24">
        <f t="shared" si="242"/>
        <v>15698.319327731093</v>
      </c>
      <c r="AI590" s="25">
        <v>18681</v>
      </c>
      <c r="AJ590" s="40" t="str">
        <f t="shared" si="251"/>
        <v>SI</v>
      </c>
      <c r="AL590" s="53">
        <f t="shared" si="243"/>
        <v>14765.546218487396</v>
      </c>
      <c r="AM590" s="54">
        <f t="shared" si="244"/>
        <v>4479.1262184873958</v>
      </c>
      <c r="AO590" s="53">
        <f t="shared" si="245"/>
        <v>12582.605604656543</v>
      </c>
      <c r="AP590" s="53">
        <f t="shared" si="246"/>
        <v>12582.605604656543</v>
      </c>
      <c r="AQ590" s="55">
        <f t="shared" si="247"/>
        <v>2390.6950648847433</v>
      </c>
      <c r="AR590" s="53">
        <f t="shared" si="248"/>
        <v>14973.300669541286</v>
      </c>
      <c r="AT590" s="53"/>
      <c r="AU590" s="53"/>
      <c r="AV590" s="53"/>
      <c r="AW590" s="53"/>
    </row>
    <row r="591" spans="2:49" ht="46.5" customHeight="1" thickBot="1" x14ac:dyDescent="0.3">
      <c r="B591" s="49">
        <v>576</v>
      </c>
      <c r="C591" s="83" t="s">
        <v>522</v>
      </c>
      <c r="D591" s="3" t="s">
        <v>4</v>
      </c>
      <c r="E591" s="3">
        <v>1</v>
      </c>
      <c r="F591" s="2" t="s">
        <v>522</v>
      </c>
      <c r="G591" s="3" t="s">
        <v>4</v>
      </c>
      <c r="H591" s="42" t="str">
        <f t="shared" si="252"/>
        <v>SI</v>
      </c>
      <c r="I591" s="4">
        <v>10497.92</v>
      </c>
      <c r="J591" s="4">
        <f t="shared" si="206"/>
        <v>10613.493431192663</v>
      </c>
      <c r="K591" s="4"/>
      <c r="L591" s="4" t="str">
        <f t="shared" si="207"/>
        <v>SI</v>
      </c>
      <c r="N591" s="23">
        <v>295</v>
      </c>
      <c r="O591" s="22" t="s">
        <v>522</v>
      </c>
      <c r="P591" s="23" t="s">
        <v>4</v>
      </c>
      <c r="Q591" s="23">
        <v>1</v>
      </c>
      <c r="R591" s="24">
        <f t="shared" si="238"/>
        <v>15005.882352941177</v>
      </c>
      <c r="S591" s="25">
        <v>17857</v>
      </c>
      <c r="T591" s="52">
        <f t="shared" si="239"/>
        <v>0.9405846721095602</v>
      </c>
      <c r="U591" s="40" t="str">
        <f t="shared" si="249"/>
        <v>SI</v>
      </c>
      <c r="V591" s="23">
        <v>295</v>
      </c>
      <c r="W591" s="26" t="s">
        <v>522</v>
      </c>
      <c r="X591" s="23" t="s">
        <v>4</v>
      </c>
      <c r="Y591" s="23">
        <v>1</v>
      </c>
      <c r="Z591" s="24">
        <f t="shared" si="240"/>
        <v>15746.218487394959</v>
      </c>
      <c r="AA591" s="25">
        <v>18738</v>
      </c>
      <c r="AB591" s="52">
        <f t="shared" si="241"/>
        <v>0.98698972873321045</v>
      </c>
      <c r="AC591" s="40" t="str">
        <f t="shared" si="250"/>
        <v>SI</v>
      </c>
      <c r="AD591" s="23">
        <v>295</v>
      </c>
      <c r="AE591" s="26" t="s">
        <v>522</v>
      </c>
      <c r="AF591" s="23" t="s">
        <v>4</v>
      </c>
      <c r="AG591" s="23">
        <v>1</v>
      </c>
      <c r="AH591" s="24">
        <f t="shared" si="242"/>
        <v>15953.781512605043</v>
      </c>
      <c r="AI591" s="25">
        <v>18985</v>
      </c>
      <c r="AJ591" s="40" t="str">
        <f t="shared" si="251"/>
        <v>SI</v>
      </c>
      <c r="AL591" s="53">
        <f t="shared" si="243"/>
        <v>15005.882352941177</v>
      </c>
      <c r="AM591" s="54">
        <f t="shared" si="244"/>
        <v>4507.9623529411765</v>
      </c>
      <c r="AO591" s="53">
        <f t="shared" si="245"/>
        <v>12809.687892066919</v>
      </c>
      <c r="AP591" s="53">
        <f t="shared" si="246"/>
        <v>12809.687892066919</v>
      </c>
      <c r="AQ591" s="55">
        <f t="shared" si="247"/>
        <v>2433.8406994927145</v>
      </c>
      <c r="AR591" s="53">
        <f t="shared" si="248"/>
        <v>15243.528591559632</v>
      </c>
      <c r="AT591" s="53"/>
      <c r="AU591" s="53"/>
      <c r="AV591" s="53"/>
      <c r="AW591" s="53"/>
    </row>
    <row r="592" spans="2:49" ht="46.5" customHeight="1" thickBot="1" x14ac:dyDescent="0.3">
      <c r="B592" s="82">
        <v>577</v>
      </c>
      <c r="C592" s="83" t="s">
        <v>523</v>
      </c>
      <c r="D592" s="3" t="s">
        <v>4</v>
      </c>
      <c r="E592" s="3">
        <v>1</v>
      </c>
      <c r="F592" s="2" t="s">
        <v>523</v>
      </c>
      <c r="G592" s="3" t="s">
        <v>4</v>
      </c>
      <c r="H592" s="42" t="str">
        <f t="shared" si="252"/>
        <v>SI</v>
      </c>
      <c r="I592" s="4">
        <v>7761.58</v>
      </c>
      <c r="J592" s="4">
        <f t="shared" si="206"/>
        <v>7847.0285871559645</v>
      </c>
      <c r="K592" s="4"/>
      <c r="L592" s="4" t="str">
        <f t="shared" si="207"/>
        <v>SI</v>
      </c>
      <c r="N592" s="23">
        <v>296</v>
      </c>
      <c r="O592" s="22" t="s">
        <v>523</v>
      </c>
      <c r="P592" s="23" t="s">
        <v>4</v>
      </c>
      <c r="Q592" s="23">
        <v>1</v>
      </c>
      <c r="R592" s="24">
        <f t="shared" si="238"/>
        <v>11164.705882352942</v>
      </c>
      <c r="S592" s="25">
        <v>13286</v>
      </c>
      <c r="T592" s="52">
        <f t="shared" si="239"/>
        <v>0.94060176991150446</v>
      </c>
      <c r="U592" s="40" t="str">
        <f t="shared" si="249"/>
        <v>SI</v>
      </c>
      <c r="V592" s="23">
        <v>296</v>
      </c>
      <c r="W592" s="26" t="s">
        <v>523</v>
      </c>
      <c r="X592" s="23" t="s">
        <v>4</v>
      </c>
      <c r="Y592" s="23">
        <v>1</v>
      </c>
      <c r="Z592" s="24">
        <f t="shared" si="240"/>
        <v>11715.126050420169</v>
      </c>
      <c r="AA592" s="25">
        <v>13941</v>
      </c>
      <c r="AB592" s="52">
        <f t="shared" si="241"/>
        <v>0.98697345132743364</v>
      </c>
      <c r="AC592" s="40" t="str">
        <f t="shared" si="250"/>
        <v>SI</v>
      </c>
      <c r="AD592" s="23">
        <v>296</v>
      </c>
      <c r="AE592" s="26" t="s">
        <v>523</v>
      </c>
      <c r="AF592" s="23" t="s">
        <v>4</v>
      </c>
      <c r="AG592" s="23">
        <v>1</v>
      </c>
      <c r="AH592" s="24">
        <f t="shared" si="242"/>
        <v>11869.747899159664</v>
      </c>
      <c r="AI592" s="25">
        <v>14125</v>
      </c>
      <c r="AJ592" s="40" t="str">
        <f t="shared" si="251"/>
        <v>SI</v>
      </c>
      <c r="AL592" s="53">
        <f t="shared" si="243"/>
        <v>11164.705882352942</v>
      </c>
      <c r="AM592" s="54">
        <f t="shared" si="244"/>
        <v>3403.1258823529424</v>
      </c>
      <c r="AO592" s="53">
        <f t="shared" si="245"/>
        <v>9505.8672347544525</v>
      </c>
      <c r="AP592" s="53">
        <f t="shared" si="246"/>
        <v>9505.8672347544525</v>
      </c>
      <c r="AQ592" s="55">
        <f t="shared" si="247"/>
        <v>1806.1147746033459</v>
      </c>
      <c r="AR592" s="53">
        <f t="shared" si="248"/>
        <v>11311.982009357798</v>
      </c>
      <c r="AT592" s="53"/>
      <c r="AU592" s="53"/>
      <c r="AV592" s="53"/>
      <c r="AW592" s="53"/>
    </row>
    <row r="593" spans="2:49" ht="46.5" customHeight="1" thickBot="1" x14ac:dyDescent="0.3">
      <c r="B593" s="49">
        <v>578</v>
      </c>
      <c r="C593" s="83" t="s">
        <v>524</v>
      </c>
      <c r="D593" s="3" t="s">
        <v>4</v>
      </c>
      <c r="E593" s="3">
        <v>1</v>
      </c>
      <c r="F593" s="2" t="s">
        <v>524</v>
      </c>
      <c r="G593" s="3" t="s">
        <v>4</v>
      </c>
      <c r="H593" s="42" t="str">
        <f t="shared" si="252"/>
        <v>SI</v>
      </c>
      <c r="I593" s="4">
        <v>8376.34</v>
      </c>
      <c r="J593" s="4">
        <f t="shared" si="206"/>
        <v>8468.5565871559647</v>
      </c>
      <c r="K593" s="4"/>
      <c r="L593" s="4" t="str">
        <f t="shared" si="207"/>
        <v>SI</v>
      </c>
      <c r="N593" s="23">
        <v>297</v>
      </c>
      <c r="O593" s="22" t="s">
        <v>524</v>
      </c>
      <c r="P593" s="23" t="s">
        <v>4</v>
      </c>
      <c r="Q593" s="23">
        <v>1</v>
      </c>
      <c r="R593" s="24">
        <f t="shared" si="238"/>
        <v>12004.20168067227</v>
      </c>
      <c r="S593" s="25">
        <v>14285</v>
      </c>
      <c r="T593" s="52">
        <f t="shared" si="239"/>
        <v>0.94060709817607169</v>
      </c>
      <c r="U593" s="40" t="str">
        <f t="shared" si="249"/>
        <v>SI</v>
      </c>
      <c r="V593" s="23">
        <v>297</v>
      </c>
      <c r="W593" s="26" t="s">
        <v>524</v>
      </c>
      <c r="X593" s="23" t="s">
        <v>4</v>
      </c>
      <c r="Y593" s="23">
        <v>1</v>
      </c>
      <c r="Z593" s="24">
        <f t="shared" si="240"/>
        <v>12596.638655462186</v>
      </c>
      <c r="AA593" s="25">
        <v>14990</v>
      </c>
      <c r="AB593" s="52">
        <f t="shared" si="241"/>
        <v>0.98702837953512867</v>
      </c>
      <c r="AC593" s="40" t="str">
        <f t="shared" si="250"/>
        <v>SI</v>
      </c>
      <c r="AD593" s="23">
        <v>297</v>
      </c>
      <c r="AE593" s="26" t="s">
        <v>524</v>
      </c>
      <c r="AF593" s="23" t="s">
        <v>4</v>
      </c>
      <c r="AG593" s="23">
        <v>1</v>
      </c>
      <c r="AH593" s="24">
        <f t="shared" si="242"/>
        <v>12762.18487394958</v>
      </c>
      <c r="AI593" s="25">
        <v>15187</v>
      </c>
      <c r="AJ593" s="40" t="str">
        <f t="shared" si="251"/>
        <v>SI</v>
      </c>
      <c r="AL593" s="53">
        <f t="shared" si="243"/>
        <v>12004.20168067227</v>
      </c>
      <c r="AM593" s="54">
        <f t="shared" si="244"/>
        <v>3627.8616806722694</v>
      </c>
      <c r="AO593" s="53">
        <f t="shared" si="245"/>
        <v>10236.379133914117</v>
      </c>
      <c r="AP593" s="53">
        <f t="shared" si="246"/>
        <v>10236.379133914117</v>
      </c>
      <c r="AQ593" s="55">
        <f t="shared" si="247"/>
        <v>1944.9120354436823</v>
      </c>
      <c r="AR593" s="53">
        <f t="shared" si="248"/>
        <v>12181.291169357799</v>
      </c>
      <c r="AT593" s="53"/>
      <c r="AU593" s="53"/>
      <c r="AV593" s="53"/>
      <c r="AW593" s="53"/>
    </row>
    <row r="594" spans="2:49" ht="46.5" customHeight="1" thickBot="1" x14ac:dyDescent="0.3">
      <c r="B594" s="49">
        <v>579</v>
      </c>
      <c r="C594" s="83" t="s">
        <v>525</v>
      </c>
      <c r="D594" s="3" t="s">
        <v>4</v>
      </c>
      <c r="E594" s="3">
        <v>1</v>
      </c>
      <c r="F594" s="2" t="s">
        <v>525</v>
      </c>
      <c r="G594" s="3" t="s">
        <v>4</v>
      </c>
      <c r="H594" s="42" t="str">
        <f t="shared" si="252"/>
        <v>SI</v>
      </c>
      <c r="I594" s="4">
        <v>9352.06</v>
      </c>
      <c r="J594" s="4">
        <f t="shared" si="206"/>
        <v>9455.0184587155964</v>
      </c>
      <c r="K594" s="4"/>
      <c r="L594" s="4" t="str">
        <f t="shared" si="207"/>
        <v>SI</v>
      </c>
      <c r="N594" s="23">
        <v>298</v>
      </c>
      <c r="O594" s="22" t="s">
        <v>525</v>
      </c>
      <c r="P594" s="23" t="s">
        <v>4</v>
      </c>
      <c r="Q594" s="23">
        <v>1</v>
      </c>
      <c r="R594" s="24">
        <f t="shared" ref="R594:R657" si="253">+S594/1.19</f>
        <v>13445.378151260506</v>
      </c>
      <c r="S594" s="25">
        <v>16000</v>
      </c>
      <c r="T594" s="52">
        <f t="shared" ref="T594:T657" si="254">+(S594*100%)/AI594</f>
        <v>0.94062316284538505</v>
      </c>
      <c r="U594" s="40" t="str">
        <f t="shared" si="249"/>
        <v>SI</v>
      </c>
      <c r="V594" s="23">
        <v>298</v>
      </c>
      <c r="W594" s="26" t="s">
        <v>525</v>
      </c>
      <c r="X594" s="23" t="s">
        <v>4</v>
      </c>
      <c r="Y594" s="23">
        <v>1</v>
      </c>
      <c r="Z594" s="24">
        <f t="shared" ref="Z594:Z657" si="255">+AA594/1.19</f>
        <v>14108.403361344539</v>
      </c>
      <c r="AA594" s="25">
        <v>16789</v>
      </c>
      <c r="AB594" s="52">
        <f t="shared" ref="AB594:AB657" si="256">+(AA594*100%)/AI594</f>
        <v>0.98700764256319817</v>
      </c>
      <c r="AC594" s="40" t="str">
        <f t="shared" si="250"/>
        <v>SI</v>
      </c>
      <c r="AD594" s="23">
        <v>298</v>
      </c>
      <c r="AE594" s="26" t="s">
        <v>525</v>
      </c>
      <c r="AF594" s="23" t="s">
        <v>4</v>
      </c>
      <c r="AG594" s="23">
        <v>1</v>
      </c>
      <c r="AH594" s="24">
        <f t="shared" ref="AH594:AH657" si="257">+AI594/1.19</f>
        <v>14294.117647058823</v>
      </c>
      <c r="AI594" s="25">
        <v>17010</v>
      </c>
      <c r="AJ594" s="40" t="str">
        <f t="shared" si="251"/>
        <v>SI</v>
      </c>
      <c r="AL594" s="53">
        <f t="shared" ref="AL594:AL657" si="258">MIN(R594,Z594,AH594)</f>
        <v>13445.378151260506</v>
      </c>
      <c r="AM594" s="54">
        <f t="shared" ref="AM594:AM657" si="259">+AL594-I594</f>
        <v>4093.3181512605061</v>
      </c>
      <c r="AO594" s="53">
        <f t="shared" ref="AO594:AO657" si="260">AVERAGE(AL594,J594)</f>
        <v>11450.198304988051</v>
      </c>
      <c r="AP594" s="53">
        <f t="shared" ref="AP594:AP657" si="261">AO594</f>
        <v>11450.198304988051</v>
      </c>
      <c r="AQ594" s="55">
        <f t="shared" ref="AQ594:AQ657" si="262">+AP594*19%</f>
        <v>2175.5376779477297</v>
      </c>
      <c r="AR594" s="53">
        <f t="shared" ref="AR594:AR657" si="263">+AQ594+AP594</f>
        <v>13625.735982935781</v>
      </c>
      <c r="AT594" s="53"/>
      <c r="AU594" s="53"/>
      <c r="AV594" s="53"/>
      <c r="AW594" s="53"/>
    </row>
    <row r="595" spans="2:49" ht="46.5" customHeight="1" thickBot="1" x14ac:dyDescent="0.3">
      <c r="B595" s="82">
        <v>580</v>
      </c>
      <c r="C595" s="83" t="s">
        <v>526</v>
      </c>
      <c r="D595" s="3" t="s">
        <v>4</v>
      </c>
      <c r="E595" s="3">
        <v>1</v>
      </c>
      <c r="F595" s="2" t="s">
        <v>526</v>
      </c>
      <c r="G595" s="3" t="s">
        <v>4</v>
      </c>
      <c r="H595" s="42" t="str">
        <f t="shared" si="252"/>
        <v>SI</v>
      </c>
      <c r="I595" s="4">
        <v>10497.92</v>
      </c>
      <c r="J595" s="4">
        <f t="shared" si="206"/>
        <v>10613.493431192663</v>
      </c>
      <c r="K595" s="4"/>
      <c r="L595" s="4" t="str">
        <f t="shared" si="207"/>
        <v>SI</v>
      </c>
      <c r="N595" s="23">
        <v>299</v>
      </c>
      <c r="O595" s="22" t="s">
        <v>526</v>
      </c>
      <c r="P595" s="23" t="s">
        <v>4</v>
      </c>
      <c r="Q595" s="23">
        <v>1</v>
      </c>
      <c r="R595" s="24">
        <f t="shared" si="253"/>
        <v>15005.882352941177</v>
      </c>
      <c r="S595" s="25">
        <v>17857</v>
      </c>
      <c r="T595" s="52">
        <f t="shared" si="254"/>
        <v>0.9405846721095602</v>
      </c>
      <c r="U595" s="40" t="str">
        <f t="shared" si="249"/>
        <v>SI</v>
      </c>
      <c r="V595" s="23">
        <v>299</v>
      </c>
      <c r="W595" s="26" t="s">
        <v>526</v>
      </c>
      <c r="X595" s="23" t="s">
        <v>4</v>
      </c>
      <c r="Y595" s="23">
        <v>1</v>
      </c>
      <c r="Z595" s="24">
        <f t="shared" si="255"/>
        <v>15746.218487394959</v>
      </c>
      <c r="AA595" s="25">
        <v>18738</v>
      </c>
      <c r="AB595" s="52">
        <f t="shared" si="256"/>
        <v>0.98698972873321045</v>
      </c>
      <c r="AC595" s="40" t="str">
        <f t="shared" si="250"/>
        <v>SI</v>
      </c>
      <c r="AD595" s="23">
        <v>299</v>
      </c>
      <c r="AE595" s="26" t="s">
        <v>526</v>
      </c>
      <c r="AF595" s="23" t="s">
        <v>4</v>
      </c>
      <c r="AG595" s="23">
        <v>1</v>
      </c>
      <c r="AH595" s="24">
        <f t="shared" si="257"/>
        <v>15953.781512605043</v>
      </c>
      <c r="AI595" s="25">
        <v>18985</v>
      </c>
      <c r="AJ595" s="40" t="str">
        <f t="shared" si="251"/>
        <v>SI</v>
      </c>
      <c r="AL595" s="53">
        <f t="shared" si="258"/>
        <v>15005.882352941177</v>
      </c>
      <c r="AM595" s="54">
        <f t="shared" si="259"/>
        <v>4507.9623529411765</v>
      </c>
      <c r="AO595" s="53">
        <f t="shared" si="260"/>
        <v>12809.687892066919</v>
      </c>
      <c r="AP595" s="53">
        <f t="shared" si="261"/>
        <v>12809.687892066919</v>
      </c>
      <c r="AQ595" s="55">
        <f t="shared" si="262"/>
        <v>2433.8406994927145</v>
      </c>
      <c r="AR595" s="53">
        <f t="shared" si="263"/>
        <v>15243.528591559632</v>
      </c>
      <c r="AT595" s="53"/>
      <c r="AU595" s="53"/>
      <c r="AV595" s="53"/>
      <c r="AW595" s="53"/>
    </row>
    <row r="596" spans="2:49" ht="46.5" customHeight="1" thickBot="1" x14ac:dyDescent="0.3">
      <c r="B596" s="49">
        <v>581</v>
      </c>
      <c r="C596" s="83" t="s">
        <v>527</v>
      </c>
      <c r="D596" s="3" t="s">
        <v>4</v>
      </c>
      <c r="E596" s="3">
        <v>1</v>
      </c>
      <c r="F596" s="2" t="s">
        <v>527</v>
      </c>
      <c r="G596" s="3" t="s">
        <v>4</v>
      </c>
      <c r="H596" s="42" t="str">
        <f t="shared" si="252"/>
        <v>SI</v>
      </c>
      <c r="I596" s="4">
        <v>14115.04</v>
      </c>
      <c r="J596" s="4">
        <f t="shared" si="206"/>
        <v>14270.434935779818</v>
      </c>
      <c r="K596" s="4"/>
      <c r="L596" s="4" t="str">
        <f t="shared" si="207"/>
        <v>SI</v>
      </c>
      <c r="N596" s="23">
        <v>300</v>
      </c>
      <c r="O596" s="22" t="s">
        <v>527</v>
      </c>
      <c r="P596" s="23" t="s">
        <v>4</v>
      </c>
      <c r="Q596" s="23">
        <v>1</v>
      </c>
      <c r="R596" s="24">
        <f t="shared" si="253"/>
        <v>20168.907563025212</v>
      </c>
      <c r="S596" s="25">
        <v>24001</v>
      </c>
      <c r="T596" s="52">
        <f t="shared" si="254"/>
        <v>0.9405886271897167</v>
      </c>
      <c r="U596" s="40" t="str">
        <f t="shared" si="249"/>
        <v>SI</v>
      </c>
      <c r="V596" s="23">
        <v>300</v>
      </c>
      <c r="W596" s="26" t="s">
        <v>527</v>
      </c>
      <c r="X596" s="23" t="s">
        <v>4</v>
      </c>
      <c r="Y596" s="23">
        <v>1</v>
      </c>
      <c r="Z596" s="24">
        <f t="shared" si="255"/>
        <v>21163.865546218487</v>
      </c>
      <c r="AA596" s="25">
        <v>25185</v>
      </c>
      <c r="AB596" s="52">
        <f t="shared" si="256"/>
        <v>0.98698906611278758</v>
      </c>
      <c r="AC596" s="40" t="str">
        <f t="shared" si="250"/>
        <v>SI</v>
      </c>
      <c r="AD596" s="23">
        <v>300</v>
      </c>
      <c r="AE596" s="26" t="s">
        <v>527</v>
      </c>
      <c r="AF596" s="23" t="s">
        <v>4</v>
      </c>
      <c r="AG596" s="23">
        <v>1</v>
      </c>
      <c r="AH596" s="24">
        <f t="shared" si="257"/>
        <v>21442.857142857145</v>
      </c>
      <c r="AI596" s="25">
        <v>25517</v>
      </c>
      <c r="AJ596" s="40" t="str">
        <f t="shared" si="251"/>
        <v>SI</v>
      </c>
      <c r="AL596" s="53">
        <f t="shared" si="258"/>
        <v>20168.907563025212</v>
      </c>
      <c r="AM596" s="54">
        <f t="shared" si="259"/>
        <v>6053.867563025211</v>
      </c>
      <c r="AO596" s="53">
        <f t="shared" si="260"/>
        <v>17219.671249402516</v>
      </c>
      <c r="AP596" s="53">
        <f t="shared" si="261"/>
        <v>17219.671249402516</v>
      </c>
      <c r="AQ596" s="55">
        <f t="shared" si="262"/>
        <v>3271.7375373864779</v>
      </c>
      <c r="AR596" s="53">
        <f t="shared" si="263"/>
        <v>20491.408786788994</v>
      </c>
      <c r="AT596" s="53"/>
      <c r="AU596" s="53"/>
      <c r="AV596" s="53"/>
      <c r="AW596" s="53"/>
    </row>
    <row r="597" spans="2:49" ht="46.5" customHeight="1" thickBot="1" x14ac:dyDescent="0.3">
      <c r="B597" s="49">
        <v>582</v>
      </c>
      <c r="C597" s="83" t="s">
        <v>527</v>
      </c>
      <c r="D597" s="3" t="s">
        <v>4</v>
      </c>
      <c r="E597" s="3">
        <v>1</v>
      </c>
      <c r="F597" s="2" t="s">
        <v>527</v>
      </c>
      <c r="G597" s="3" t="s">
        <v>4</v>
      </c>
      <c r="H597" s="42" t="str">
        <f t="shared" si="252"/>
        <v>SI</v>
      </c>
      <c r="I597" s="4">
        <v>14115.04</v>
      </c>
      <c r="J597" s="4">
        <f t="shared" si="206"/>
        <v>14270.434935779818</v>
      </c>
      <c r="K597" s="4"/>
      <c r="L597" s="4" t="str">
        <f t="shared" si="207"/>
        <v>SI</v>
      </c>
      <c r="N597" s="23">
        <v>301</v>
      </c>
      <c r="O597" s="22" t="s">
        <v>527</v>
      </c>
      <c r="P597" s="23" t="s">
        <v>4</v>
      </c>
      <c r="Q597" s="23">
        <v>1</v>
      </c>
      <c r="R597" s="24">
        <f t="shared" si="253"/>
        <v>20168.907563025212</v>
      </c>
      <c r="S597" s="25">
        <v>24001</v>
      </c>
      <c r="T597" s="52">
        <f t="shared" si="254"/>
        <v>0.9405886271897167</v>
      </c>
      <c r="U597" s="40" t="str">
        <f t="shared" si="249"/>
        <v>SI</v>
      </c>
      <c r="V597" s="23">
        <v>301</v>
      </c>
      <c r="W597" s="26" t="s">
        <v>527</v>
      </c>
      <c r="X597" s="23" t="s">
        <v>4</v>
      </c>
      <c r="Y597" s="23">
        <v>1</v>
      </c>
      <c r="Z597" s="24">
        <f t="shared" si="255"/>
        <v>21163.865546218487</v>
      </c>
      <c r="AA597" s="25">
        <v>25185</v>
      </c>
      <c r="AB597" s="52">
        <f t="shared" si="256"/>
        <v>0.98698906611278758</v>
      </c>
      <c r="AC597" s="40" t="str">
        <f t="shared" si="250"/>
        <v>SI</v>
      </c>
      <c r="AD597" s="23">
        <v>301</v>
      </c>
      <c r="AE597" s="26" t="s">
        <v>527</v>
      </c>
      <c r="AF597" s="23" t="s">
        <v>4</v>
      </c>
      <c r="AG597" s="23">
        <v>1</v>
      </c>
      <c r="AH597" s="24">
        <f t="shared" si="257"/>
        <v>21442.857142857145</v>
      </c>
      <c r="AI597" s="25">
        <v>25517</v>
      </c>
      <c r="AJ597" s="40" t="str">
        <f t="shared" si="251"/>
        <v>SI</v>
      </c>
      <c r="AL597" s="53">
        <f t="shared" si="258"/>
        <v>20168.907563025212</v>
      </c>
      <c r="AM597" s="54">
        <f t="shared" si="259"/>
        <v>6053.867563025211</v>
      </c>
      <c r="AO597" s="53">
        <f t="shared" si="260"/>
        <v>17219.671249402516</v>
      </c>
      <c r="AP597" s="53">
        <f t="shared" si="261"/>
        <v>17219.671249402516</v>
      </c>
      <c r="AQ597" s="55">
        <f t="shared" si="262"/>
        <v>3271.7375373864779</v>
      </c>
      <c r="AR597" s="53">
        <f t="shared" si="263"/>
        <v>20491.408786788994</v>
      </c>
      <c r="AT597" s="53"/>
      <c r="AU597" s="53"/>
      <c r="AV597" s="53"/>
      <c r="AW597" s="53"/>
    </row>
    <row r="598" spans="2:49" ht="46.5" customHeight="1" thickBot="1" x14ac:dyDescent="0.3">
      <c r="B598" s="82">
        <v>583</v>
      </c>
      <c r="C598" s="83" t="s">
        <v>528</v>
      </c>
      <c r="D598" s="3" t="s">
        <v>4</v>
      </c>
      <c r="E598" s="3">
        <v>1</v>
      </c>
      <c r="F598" s="2" t="s">
        <v>528</v>
      </c>
      <c r="G598" s="3" t="s">
        <v>4</v>
      </c>
      <c r="H598" s="42" t="str">
        <f t="shared" si="252"/>
        <v>SI</v>
      </c>
      <c r="I598" s="4">
        <v>17392.82</v>
      </c>
      <c r="J598" s="4">
        <f t="shared" si="206"/>
        <v>17584.300587155965</v>
      </c>
      <c r="K598" s="4"/>
      <c r="L598" s="4" t="str">
        <f t="shared" si="207"/>
        <v>SI</v>
      </c>
      <c r="N598" s="23">
        <v>302</v>
      </c>
      <c r="O598" s="22" t="s">
        <v>528</v>
      </c>
      <c r="P598" s="23" t="s">
        <v>4</v>
      </c>
      <c r="Q598" s="23">
        <v>1</v>
      </c>
      <c r="R598" s="24">
        <f t="shared" si="253"/>
        <v>24850.420168067227</v>
      </c>
      <c r="S598" s="25">
        <v>29572</v>
      </c>
      <c r="T598" s="52">
        <f t="shared" si="254"/>
        <v>0.94061515951525176</v>
      </c>
      <c r="U598" s="40" t="str">
        <f t="shared" si="249"/>
        <v>SI</v>
      </c>
      <c r="V598" s="23">
        <v>302</v>
      </c>
      <c r="W598" s="26" t="s">
        <v>528</v>
      </c>
      <c r="X598" s="23" t="s">
        <v>4</v>
      </c>
      <c r="Y598" s="23">
        <v>1</v>
      </c>
      <c r="Z598" s="24">
        <f t="shared" si="255"/>
        <v>26075.63025210084</v>
      </c>
      <c r="AA598" s="25">
        <v>31030</v>
      </c>
      <c r="AB598" s="52">
        <f t="shared" si="256"/>
        <v>0.98699068036515158</v>
      </c>
      <c r="AC598" s="40" t="str">
        <f t="shared" si="250"/>
        <v>SI</v>
      </c>
      <c r="AD598" s="23">
        <v>302</v>
      </c>
      <c r="AE598" s="26" t="s">
        <v>528</v>
      </c>
      <c r="AF598" s="23" t="s">
        <v>4</v>
      </c>
      <c r="AG598" s="23">
        <v>1</v>
      </c>
      <c r="AH598" s="24">
        <f t="shared" si="257"/>
        <v>26419.327731092439</v>
      </c>
      <c r="AI598" s="25">
        <v>31439</v>
      </c>
      <c r="AJ598" s="40" t="str">
        <f t="shared" si="251"/>
        <v>SI</v>
      </c>
      <c r="AL598" s="53">
        <f t="shared" si="258"/>
        <v>24850.420168067227</v>
      </c>
      <c r="AM598" s="54">
        <f t="shared" si="259"/>
        <v>7457.6001680672271</v>
      </c>
      <c r="AO598" s="53">
        <f t="shared" si="260"/>
        <v>21217.360377611596</v>
      </c>
      <c r="AP598" s="53">
        <f t="shared" si="261"/>
        <v>21217.360377611596</v>
      </c>
      <c r="AQ598" s="55">
        <f t="shared" si="262"/>
        <v>4031.2984717462032</v>
      </c>
      <c r="AR598" s="53">
        <f t="shared" si="263"/>
        <v>25248.658849357798</v>
      </c>
      <c r="AT598" s="53"/>
      <c r="AU598" s="53"/>
      <c r="AV598" s="53"/>
      <c r="AW598" s="53"/>
    </row>
    <row r="599" spans="2:49" ht="46.5" customHeight="1" thickBot="1" x14ac:dyDescent="0.3">
      <c r="B599" s="49">
        <v>584</v>
      </c>
      <c r="C599" s="83" t="s">
        <v>529</v>
      </c>
      <c r="D599" s="3" t="s">
        <v>4</v>
      </c>
      <c r="E599" s="3">
        <v>1</v>
      </c>
      <c r="F599" s="2" t="s">
        <v>529</v>
      </c>
      <c r="G599" s="3" t="s">
        <v>4</v>
      </c>
      <c r="H599" s="42" t="str">
        <f t="shared" si="252"/>
        <v>SI</v>
      </c>
      <c r="I599" s="4">
        <v>21104.880000000001</v>
      </c>
      <c r="J599" s="4">
        <f t="shared" si="206"/>
        <v>21337.227302752297</v>
      </c>
      <c r="K599" s="4"/>
      <c r="L599" s="4" t="str">
        <f t="shared" si="207"/>
        <v>SI</v>
      </c>
      <c r="N599" s="23">
        <v>303</v>
      </c>
      <c r="O599" s="22" t="s">
        <v>529</v>
      </c>
      <c r="P599" s="23" t="s">
        <v>4</v>
      </c>
      <c r="Q599" s="23">
        <v>1</v>
      </c>
      <c r="R599" s="24">
        <f t="shared" si="253"/>
        <v>30251.26050420168</v>
      </c>
      <c r="S599" s="25">
        <v>35999</v>
      </c>
      <c r="T599" s="52">
        <f t="shared" si="254"/>
        <v>0.94060932274247488</v>
      </c>
      <c r="U599" s="40" t="str">
        <f t="shared" si="249"/>
        <v>SI</v>
      </c>
      <c r="V599" s="23">
        <v>303</v>
      </c>
      <c r="W599" s="26" t="s">
        <v>529</v>
      </c>
      <c r="X599" s="23" t="s">
        <v>4</v>
      </c>
      <c r="Y599" s="23">
        <v>1</v>
      </c>
      <c r="Z599" s="24">
        <f t="shared" si="255"/>
        <v>31742.857142857145</v>
      </c>
      <c r="AA599" s="25">
        <v>37774</v>
      </c>
      <c r="AB599" s="52">
        <f t="shared" si="256"/>
        <v>0.98698787625418061</v>
      </c>
      <c r="AC599" s="40" t="str">
        <f t="shared" si="250"/>
        <v>SI</v>
      </c>
      <c r="AD599" s="23">
        <v>303</v>
      </c>
      <c r="AE599" s="26" t="s">
        <v>529</v>
      </c>
      <c r="AF599" s="23" t="s">
        <v>4</v>
      </c>
      <c r="AG599" s="23">
        <v>1</v>
      </c>
      <c r="AH599" s="24">
        <f t="shared" si="257"/>
        <v>32161.344537815126</v>
      </c>
      <c r="AI599" s="25">
        <v>38272</v>
      </c>
      <c r="AJ599" s="40" t="str">
        <f t="shared" si="251"/>
        <v>SI</v>
      </c>
      <c r="AL599" s="53">
        <f t="shared" si="258"/>
        <v>30251.26050420168</v>
      </c>
      <c r="AM599" s="54">
        <f t="shared" si="259"/>
        <v>9146.3805042016793</v>
      </c>
      <c r="AO599" s="53">
        <f t="shared" si="260"/>
        <v>25794.243903476989</v>
      </c>
      <c r="AP599" s="53">
        <f t="shared" si="261"/>
        <v>25794.243903476989</v>
      </c>
      <c r="AQ599" s="55">
        <f t="shared" si="262"/>
        <v>4900.9063416606277</v>
      </c>
      <c r="AR599" s="53">
        <f t="shared" si="263"/>
        <v>30695.150245137615</v>
      </c>
      <c r="AT599" s="53"/>
      <c r="AU599" s="53"/>
      <c r="AV599" s="53"/>
      <c r="AW599" s="53"/>
    </row>
    <row r="600" spans="2:49" ht="46.5" customHeight="1" thickBot="1" x14ac:dyDescent="0.3">
      <c r="B600" s="49">
        <v>585</v>
      </c>
      <c r="C600" s="83" t="s">
        <v>530</v>
      </c>
      <c r="D600" s="3" t="s">
        <v>4</v>
      </c>
      <c r="E600" s="3">
        <v>1</v>
      </c>
      <c r="F600" s="2" t="s">
        <v>530</v>
      </c>
      <c r="G600" s="3" t="s">
        <v>4</v>
      </c>
      <c r="H600" s="42" t="str">
        <f t="shared" si="252"/>
        <v>SI</v>
      </c>
      <c r="I600" s="4">
        <v>24287.72</v>
      </c>
      <c r="J600" s="4">
        <f t="shared" si="206"/>
        <v>24555.107743119272</v>
      </c>
      <c r="K600" s="4"/>
      <c r="L600" s="4" t="str">
        <f t="shared" si="207"/>
        <v>SI</v>
      </c>
      <c r="N600" s="23">
        <v>304</v>
      </c>
      <c r="O600" s="22" t="s">
        <v>530</v>
      </c>
      <c r="P600" s="23" t="s">
        <v>4</v>
      </c>
      <c r="Q600" s="23">
        <v>1</v>
      </c>
      <c r="R600" s="24">
        <f t="shared" si="253"/>
        <v>34814.285714285717</v>
      </c>
      <c r="S600" s="25">
        <v>41429</v>
      </c>
      <c r="T600" s="52">
        <f t="shared" si="254"/>
        <v>0.94060619820637981</v>
      </c>
      <c r="U600" s="40" t="str">
        <f t="shared" si="249"/>
        <v>SI</v>
      </c>
      <c r="V600" s="23">
        <v>304</v>
      </c>
      <c r="W600" s="26" t="s">
        <v>530</v>
      </c>
      <c r="X600" s="23" t="s">
        <v>4</v>
      </c>
      <c r="Y600" s="23">
        <v>1</v>
      </c>
      <c r="Z600" s="24">
        <f t="shared" si="255"/>
        <v>36531.092436974788</v>
      </c>
      <c r="AA600" s="25">
        <v>43472</v>
      </c>
      <c r="AB600" s="52">
        <f t="shared" si="256"/>
        <v>0.98699057781814059</v>
      </c>
      <c r="AC600" s="40" t="str">
        <f t="shared" si="250"/>
        <v>SI</v>
      </c>
      <c r="AD600" s="23">
        <v>304</v>
      </c>
      <c r="AE600" s="26" t="s">
        <v>530</v>
      </c>
      <c r="AF600" s="23" t="s">
        <v>4</v>
      </c>
      <c r="AG600" s="23">
        <v>1</v>
      </c>
      <c r="AH600" s="24">
        <f t="shared" si="257"/>
        <v>37012.60504201681</v>
      </c>
      <c r="AI600" s="25">
        <v>44045</v>
      </c>
      <c r="AJ600" s="40" t="str">
        <f t="shared" si="251"/>
        <v>SI</v>
      </c>
      <c r="AL600" s="53">
        <f t="shared" si="258"/>
        <v>34814.285714285717</v>
      </c>
      <c r="AM600" s="54">
        <f t="shared" si="259"/>
        <v>10526.565714285716</v>
      </c>
      <c r="AO600" s="53">
        <f t="shared" si="260"/>
        <v>29684.696728702496</v>
      </c>
      <c r="AP600" s="53">
        <f t="shared" si="261"/>
        <v>29684.696728702496</v>
      </c>
      <c r="AQ600" s="55">
        <f t="shared" si="262"/>
        <v>5640.0923784534743</v>
      </c>
      <c r="AR600" s="53">
        <f t="shared" si="263"/>
        <v>35324.789107155972</v>
      </c>
      <c r="AT600" s="53"/>
      <c r="AU600" s="53"/>
      <c r="AV600" s="53"/>
      <c r="AW600" s="53"/>
    </row>
    <row r="601" spans="2:49" ht="46.5" customHeight="1" thickBot="1" x14ac:dyDescent="0.3">
      <c r="B601" s="82">
        <v>586</v>
      </c>
      <c r="C601" s="83" t="s">
        <v>531</v>
      </c>
      <c r="D601" s="3" t="s">
        <v>4</v>
      </c>
      <c r="E601" s="3">
        <v>1</v>
      </c>
      <c r="F601" s="2" t="s">
        <v>531</v>
      </c>
      <c r="G601" s="3" t="s">
        <v>4</v>
      </c>
      <c r="H601" s="42" t="str">
        <f t="shared" si="252"/>
        <v>SI</v>
      </c>
      <c r="I601" s="4">
        <v>27236.5</v>
      </c>
      <c r="J601" s="4">
        <f t="shared" si="206"/>
        <v>27536.351376146791</v>
      </c>
      <c r="K601" s="4"/>
      <c r="L601" s="4" t="str">
        <f t="shared" si="207"/>
        <v>SI</v>
      </c>
      <c r="N601" s="23">
        <v>305</v>
      </c>
      <c r="O601" s="22" t="s">
        <v>531</v>
      </c>
      <c r="P601" s="23" t="s">
        <v>4</v>
      </c>
      <c r="Q601" s="23">
        <v>1</v>
      </c>
      <c r="R601" s="24">
        <f t="shared" si="253"/>
        <v>39015.966386554624</v>
      </c>
      <c r="S601" s="25">
        <v>46429</v>
      </c>
      <c r="T601" s="52">
        <f t="shared" si="254"/>
        <v>0.94060087923664426</v>
      </c>
      <c r="U601" s="40" t="str">
        <f t="shared" si="249"/>
        <v>SI</v>
      </c>
      <c r="V601" s="23">
        <v>305</v>
      </c>
      <c r="W601" s="26" t="s">
        <v>531</v>
      </c>
      <c r="X601" s="23" t="s">
        <v>4</v>
      </c>
      <c r="Y601" s="23">
        <v>1</v>
      </c>
      <c r="Z601" s="24">
        <f t="shared" si="255"/>
        <v>40940.336134453784</v>
      </c>
      <c r="AA601" s="25">
        <v>48719</v>
      </c>
      <c r="AB601" s="52">
        <f t="shared" si="256"/>
        <v>0.98699378051498143</v>
      </c>
      <c r="AC601" s="40" t="str">
        <f t="shared" si="250"/>
        <v>SI</v>
      </c>
      <c r="AD601" s="23">
        <v>305</v>
      </c>
      <c r="AE601" s="26" t="s">
        <v>531</v>
      </c>
      <c r="AF601" s="23" t="s">
        <v>4</v>
      </c>
      <c r="AG601" s="23">
        <v>1</v>
      </c>
      <c r="AH601" s="24">
        <f t="shared" si="257"/>
        <v>41479.831932773108</v>
      </c>
      <c r="AI601" s="25">
        <v>49361</v>
      </c>
      <c r="AJ601" s="40" t="str">
        <f t="shared" si="251"/>
        <v>SI</v>
      </c>
      <c r="AL601" s="53">
        <f t="shared" si="258"/>
        <v>39015.966386554624</v>
      </c>
      <c r="AM601" s="54">
        <f t="shared" si="259"/>
        <v>11779.466386554624</v>
      </c>
      <c r="AO601" s="53">
        <f t="shared" si="260"/>
        <v>33276.158881350711</v>
      </c>
      <c r="AP601" s="53">
        <f t="shared" si="261"/>
        <v>33276.158881350711</v>
      </c>
      <c r="AQ601" s="55">
        <f t="shared" si="262"/>
        <v>6322.4701874566354</v>
      </c>
      <c r="AR601" s="53">
        <f t="shared" si="263"/>
        <v>39598.62906880735</v>
      </c>
      <c r="AT601" s="53"/>
      <c r="AU601" s="53"/>
      <c r="AV601" s="53"/>
      <c r="AW601" s="53"/>
    </row>
    <row r="602" spans="2:49" ht="46.5" customHeight="1" thickBot="1" x14ac:dyDescent="0.3">
      <c r="B602" s="49">
        <v>587</v>
      </c>
      <c r="C602" s="83" t="s">
        <v>532</v>
      </c>
      <c r="D602" s="3" t="s">
        <v>4</v>
      </c>
      <c r="E602" s="3">
        <v>1</v>
      </c>
      <c r="F602" s="2" t="s">
        <v>532</v>
      </c>
      <c r="G602" s="3" t="s">
        <v>4</v>
      </c>
      <c r="H602" s="42" t="str">
        <f t="shared" si="252"/>
        <v>SI</v>
      </c>
      <c r="I602" s="4">
        <v>28530.880000000001</v>
      </c>
      <c r="J602" s="4">
        <f t="shared" si="206"/>
        <v>28844.981431192664</v>
      </c>
      <c r="K602" s="4"/>
      <c r="L602" s="4" t="str">
        <f t="shared" si="207"/>
        <v>SI</v>
      </c>
      <c r="N602" s="23">
        <v>306</v>
      </c>
      <c r="O602" s="22" t="s">
        <v>532</v>
      </c>
      <c r="P602" s="23" t="s">
        <v>4</v>
      </c>
      <c r="Q602" s="23">
        <v>1</v>
      </c>
      <c r="R602" s="24">
        <f t="shared" si="253"/>
        <v>40815.966386554624</v>
      </c>
      <c r="S602" s="25">
        <v>48571</v>
      </c>
      <c r="T602" s="52">
        <f t="shared" si="254"/>
        <v>0.94062397118345376</v>
      </c>
      <c r="U602" s="40" t="str">
        <f t="shared" si="249"/>
        <v>SI</v>
      </c>
      <c r="V602" s="23">
        <v>306</v>
      </c>
      <c r="W602" s="26" t="s">
        <v>532</v>
      </c>
      <c r="X602" s="23" t="s">
        <v>4</v>
      </c>
      <c r="Y602" s="23">
        <v>1</v>
      </c>
      <c r="Z602" s="24">
        <f t="shared" si="255"/>
        <v>42828.571428571428</v>
      </c>
      <c r="AA602" s="25">
        <v>50966</v>
      </c>
      <c r="AB602" s="52">
        <f t="shared" si="256"/>
        <v>0.98700544183434358</v>
      </c>
      <c r="AC602" s="40" t="str">
        <f t="shared" si="250"/>
        <v>SI</v>
      </c>
      <c r="AD602" s="23">
        <v>306</v>
      </c>
      <c r="AE602" s="26" t="s">
        <v>532</v>
      </c>
      <c r="AF602" s="23" t="s">
        <v>4</v>
      </c>
      <c r="AG602" s="23">
        <v>1</v>
      </c>
      <c r="AH602" s="24">
        <f t="shared" si="257"/>
        <v>43392.436974789918</v>
      </c>
      <c r="AI602" s="25">
        <v>51637</v>
      </c>
      <c r="AJ602" s="40" t="str">
        <f t="shared" si="251"/>
        <v>SI</v>
      </c>
      <c r="AL602" s="53">
        <f t="shared" si="258"/>
        <v>40815.966386554624</v>
      </c>
      <c r="AM602" s="54">
        <f t="shared" si="259"/>
        <v>12285.086386554623</v>
      </c>
      <c r="AO602" s="53">
        <f t="shared" si="260"/>
        <v>34830.473908873646</v>
      </c>
      <c r="AP602" s="53">
        <f t="shared" si="261"/>
        <v>34830.473908873646</v>
      </c>
      <c r="AQ602" s="55">
        <f t="shared" si="262"/>
        <v>6617.7900426859924</v>
      </c>
      <c r="AR602" s="53">
        <f t="shared" si="263"/>
        <v>41448.263951559638</v>
      </c>
      <c r="AT602" s="53"/>
      <c r="AU602" s="53"/>
      <c r="AV602" s="53"/>
      <c r="AW602" s="53"/>
    </row>
    <row r="603" spans="2:49" ht="46.5" customHeight="1" thickBot="1" x14ac:dyDescent="0.3">
      <c r="B603" s="49">
        <v>588</v>
      </c>
      <c r="C603" s="83" t="s">
        <v>533</v>
      </c>
      <c r="D603" s="3" t="s">
        <v>4</v>
      </c>
      <c r="E603" s="3">
        <v>1</v>
      </c>
      <c r="F603" s="2" t="s">
        <v>533</v>
      </c>
      <c r="G603" s="3" t="s">
        <v>4</v>
      </c>
      <c r="H603" s="42" t="str">
        <f t="shared" si="252"/>
        <v>SI</v>
      </c>
      <c r="I603" s="4">
        <v>31712.78</v>
      </c>
      <c r="J603" s="4">
        <f t="shared" si="206"/>
        <v>32061.911522935781</v>
      </c>
      <c r="K603" s="4"/>
      <c r="L603" s="4" t="str">
        <f t="shared" si="207"/>
        <v>SI</v>
      </c>
      <c r="N603" s="23">
        <v>307</v>
      </c>
      <c r="O603" s="22" t="s">
        <v>533</v>
      </c>
      <c r="P603" s="23" t="s">
        <v>4</v>
      </c>
      <c r="Q603" s="23">
        <v>1</v>
      </c>
      <c r="R603" s="24">
        <f t="shared" si="253"/>
        <v>45378.991596638654</v>
      </c>
      <c r="S603" s="25">
        <v>54001</v>
      </c>
      <c r="T603" s="52">
        <f t="shared" si="254"/>
        <v>0.94062010102769555</v>
      </c>
      <c r="U603" s="40" t="str">
        <f t="shared" si="249"/>
        <v>SI</v>
      </c>
      <c r="V603" s="23">
        <v>307</v>
      </c>
      <c r="W603" s="26" t="s">
        <v>533</v>
      </c>
      <c r="X603" s="23" t="s">
        <v>4</v>
      </c>
      <c r="Y603" s="23">
        <v>1</v>
      </c>
      <c r="Z603" s="24">
        <f t="shared" si="255"/>
        <v>47616.806722689078</v>
      </c>
      <c r="AA603" s="25">
        <v>56664</v>
      </c>
      <c r="AB603" s="52">
        <f t="shared" si="256"/>
        <v>0.98700574812750397</v>
      </c>
      <c r="AC603" s="40" t="str">
        <f t="shared" si="250"/>
        <v>SI</v>
      </c>
      <c r="AD603" s="23">
        <v>307</v>
      </c>
      <c r="AE603" s="26" t="s">
        <v>533</v>
      </c>
      <c r="AF603" s="23" t="s">
        <v>4</v>
      </c>
      <c r="AG603" s="23">
        <v>1</v>
      </c>
      <c r="AH603" s="24">
        <f t="shared" si="257"/>
        <v>48243.697478991598</v>
      </c>
      <c r="AI603" s="25">
        <v>57410</v>
      </c>
      <c r="AJ603" s="40" t="str">
        <f t="shared" si="251"/>
        <v>SI</v>
      </c>
      <c r="AL603" s="53">
        <f t="shared" si="258"/>
        <v>45378.991596638654</v>
      </c>
      <c r="AM603" s="54">
        <f t="shared" si="259"/>
        <v>13666.211596638655</v>
      </c>
      <c r="AO603" s="53">
        <f t="shared" si="260"/>
        <v>38720.451559787216</v>
      </c>
      <c r="AP603" s="53">
        <f t="shared" si="261"/>
        <v>38720.451559787216</v>
      </c>
      <c r="AQ603" s="55">
        <f t="shared" si="262"/>
        <v>7356.885796359571</v>
      </c>
      <c r="AR603" s="53">
        <f t="shared" si="263"/>
        <v>46077.337356146789</v>
      </c>
      <c r="AT603" s="53"/>
      <c r="AU603" s="53"/>
      <c r="AV603" s="53"/>
      <c r="AW603" s="53"/>
    </row>
    <row r="604" spans="2:49" ht="46.5" customHeight="1" thickBot="1" x14ac:dyDescent="0.3">
      <c r="B604" s="82">
        <v>589</v>
      </c>
      <c r="C604" s="83" t="s">
        <v>534</v>
      </c>
      <c r="D604" s="3" t="s">
        <v>4</v>
      </c>
      <c r="E604" s="3">
        <v>1</v>
      </c>
      <c r="F604" s="2" t="s">
        <v>534</v>
      </c>
      <c r="G604" s="3" t="s">
        <v>4</v>
      </c>
      <c r="H604" s="42" t="str">
        <f t="shared" si="252"/>
        <v>SI</v>
      </c>
      <c r="I604" s="4">
        <v>29591.200000000001</v>
      </c>
      <c r="J604" s="4">
        <f t="shared" si="206"/>
        <v>29916.974678899085</v>
      </c>
      <c r="K604" s="4"/>
      <c r="L604" s="4" t="str">
        <f t="shared" si="207"/>
        <v>SI</v>
      </c>
      <c r="N604" s="23">
        <v>308</v>
      </c>
      <c r="O604" s="22" t="s">
        <v>534</v>
      </c>
      <c r="P604" s="23" t="s">
        <v>4</v>
      </c>
      <c r="Q604" s="23">
        <v>1</v>
      </c>
      <c r="R604" s="24">
        <f t="shared" si="253"/>
        <v>42616.806722689078</v>
      </c>
      <c r="S604" s="25">
        <v>50714</v>
      </c>
      <c r="T604" s="52">
        <f t="shared" si="254"/>
        <v>0.94061132131463754</v>
      </c>
      <c r="U604" s="40" t="str">
        <f t="shared" si="249"/>
        <v>SI</v>
      </c>
      <c r="V604" s="23">
        <v>308</v>
      </c>
      <c r="W604" s="26" t="s">
        <v>534</v>
      </c>
      <c r="X604" s="23" t="s">
        <v>4</v>
      </c>
      <c r="Y604" s="23">
        <v>1</v>
      </c>
      <c r="Z604" s="24">
        <f t="shared" si="255"/>
        <v>44718.487394957985</v>
      </c>
      <c r="AA604" s="25">
        <v>53215</v>
      </c>
      <c r="AB604" s="52">
        <f t="shared" si="256"/>
        <v>0.98699829364196157</v>
      </c>
      <c r="AC604" s="40" t="str">
        <f t="shared" si="250"/>
        <v>SI</v>
      </c>
      <c r="AD604" s="23">
        <v>308</v>
      </c>
      <c r="AE604" s="26" t="s">
        <v>534</v>
      </c>
      <c r="AF604" s="23" t="s">
        <v>4</v>
      </c>
      <c r="AG604" s="23">
        <v>1</v>
      </c>
      <c r="AH604" s="24">
        <f t="shared" si="257"/>
        <v>45307.563025210089</v>
      </c>
      <c r="AI604" s="25">
        <v>53916</v>
      </c>
      <c r="AJ604" s="40" t="str">
        <f t="shared" si="251"/>
        <v>SI</v>
      </c>
      <c r="AL604" s="53">
        <f t="shared" si="258"/>
        <v>42616.806722689078</v>
      </c>
      <c r="AM604" s="54">
        <f t="shared" si="259"/>
        <v>13025.606722689077</v>
      </c>
      <c r="AO604" s="53">
        <f t="shared" si="260"/>
        <v>36266.89070079408</v>
      </c>
      <c r="AP604" s="53">
        <f t="shared" si="261"/>
        <v>36266.89070079408</v>
      </c>
      <c r="AQ604" s="55">
        <f t="shared" si="262"/>
        <v>6890.7092331508757</v>
      </c>
      <c r="AR604" s="53">
        <f t="shared" si="263"/>
        <v>43157.599933944955</v>
      </c>
      <c r="AT604" s="53"/>
      <c r="AU604" s="53"/>
      <c r="AV604" s="53"/>
      <c r="AW604" s="53"/>
    </row>
    <row r="605" spans="2:49" ht="46.5" customHeight="1" thickBot="1" x14ac:dyDescent="0.3">
      <c r="B605" s="49">
        <v>590</v>
      </c>
      <c r="C605" s="83" t="s">
        <v>535</v>
      </c>
      <c r="D605" s="3" t="s">
        <v>4</v>
      </c>
      <c r="E605" s="3">
        <v>1</v>
      </c>
      <c r="F605" s="2" t="s">
        <v>535</v>
      </c>
      <c r="G605" s="3" t="s">
        <v>4</v>
      </c>
      <c r="H605" s="42" t="str">
        <f t="shared" si="252"/>
        <v>SI</v>
      </c>
      <c r="I605" s="4">
        <v>40368.300000000003</v>
      </c>
      <c r="J605" s="4">
        <f t="shared" si="206"/>
        <v>40812.721651376152</v>
      </c>
      <c r="K605" s="4"/>
      <c r="L605" s="4" t="str">
        <f t="shared" si="207"/>
        <v>SI</v>
      </c>
      <c r="N605" s="23">
        <v>309</v>
      </c>
      <c r="O605" s="22" t="s">
        <v>535</v>
      </c>
      <c r="P605" s="23" t="s">
        <v>4</v>
      </c>
      <c r="Q605" s="23">
        <v>1</v>
      </c>
      <c r="R605" s="24">
        <f t="shared" si="253"/>
        <v>57742.857142857145</v>
      </c>
      <c r="S605" s="25">
        <v>68714</v>
      </c>
      <c r="T605" s="52">
        <f t="shared" si="254"/>
        <v>0.94060476640247492</v>
      </c>
      <c r="U605" s="40" t="str">
        <f t="shared" si="249"/>
        <v>SI</v>
      </c>
      <c r="V605" s="23">
        <v>309</v>
      </c>
      <c r="W605" s="26" t="s">
        <v>535</v>
      </c>
      <c r="X605" s="23" t="s">
        <v>4</v>
      </c>
      <c r="Y605" s="23">
        <v>1</v>
      </c>
      <c r="Z605" s="24">
        <f t="shared" si="255"/>
        <v>60590.756302521011</v>
      </c>
      <c r="AA605" s="25">
        <v>72103</v>
      </c>
      <c r="AB605" s="52">
        <f t="shared" si="256"/>
        <v>0.98699574281685898</v>
      </c>
      <c r="AC605" s="40" t="str">
        <f t="shared" si="250"/>
        <v>SI</v>
      </c>
      <c r="AD605" s="23">
        <v>309</v>
      </c>
      <c r="AE605" s="26" t="s">
        <v>535</v>
      </c>
      <c r="AF605" s="23" t="s">
        <v>4</v>
      </c>
      <c r="AG605" s="23">
        <v>1</v>
      </c>
      <c r="AH605" s="24">
        <f t="shared" si="257"/>
        <v>61389.075630252104</v>
      </c>
      <c r="AI605" s="25">
        <v>73053</v>
      </c>
      <c r="AJ605" s="40" t="str">
        <f t="shared" si="251"/>
        <v>SI</v>
      </c>
      <c r="AL605" s="53">
        <f t="shared" si="258"/>
        <v>57742.857142857145</v>
      </c>
      <c r="AM605" s="54">
        <f t="shared" si="259"/>
        <v>17374.557142857142</v>
      </c>
      <c r="AO605" s="53">
        <f t="shared" si="260"/>
        <v>49277.789397116649</v>
      </c>
      <c r="AP605" s="53">
        <f t="shared" si="261"/>
        <v>49277.789397116649</v>
      </c>
      <c r="AQ605" s="55">
        <f t="shared" si="262"/>
        <v>9362.7799854521636</v>
      </c>
      <c r="AR605" s="53">
        <f t="shared" si="263"/>
        <v>58640.569382568814</v>
      </c>
      <c r="AT605" s="53"/>
      <c r="AU605" s="53"/>
      <c r="AV605" s="53"/>
      <c r="AW605" s="53"/>
    </row>
    <row r="606" spans="2:49" ht="46.5" customHeight="1" thickBot="1" x14ac:dyDescent="0.3">
      <c r="B606" s="49">
        <v>591</v>
      </c>
      <c r="C606" s="83" t="s">
        <v>536</v>
      </c>
      <c r="D606" s="3" t="s">
        <v>4</v>
      </c>
      <c r="E606" s="3">
        <v>1</v>
      </c>
      <c r="F606" s="2" t="s">
        <v>536</v>
      </c>
      <c r="G606" s="3" t="s">
        <v>4</v>
      </c>
      <c r="H606" s="42" t="str">
        <f t="shared" si="252"/>
        <v>SI</v>
      </c>
      <c r="I606" s="4">
        <v>49119.7</v>
      </c>
      <c r="J606" s="4">
        <f t="shared" si="206"/>
        <v>49660.46733944954</v>
      </c>
      <c r="K606" s="4"/>
      <c r="L606" s="4" t="str">
        <f t="shared" si="207"/>
        <v>SI</v>
      </c>
      <c r="N606" s="23">
        <v>310</v>
      </c>
      <c r="O606" s="22" t="s">
        <v>536</v>
      </c>
      <c r="P606" s="23" t="s">
        <v>4</v>
      </c>
      <c r="Q606" s="23">
        <v>1</v>
      </c>
      <c r="R606" s="24">
        <f t="shared" si="253"/>
        <v>70228.571428571435</v>
      </c>
      <c r="S606" s="25">
        <v>83572</v>
      </c>
      <c r="T606" s="52">
        <f t="shared" si="254"/>
        <v>0.94060709743497395</v>
      </c>
      <c r="U606" s="40" t="str">
        <f t="shared" si="249"/>
        <v>SI</v>
      </c>
      <c r="V606" s="23">
        <v>310</v>
      </c>
      <c r="W606" s="26" t="s">
        <v>536</v>
      </c>
      <c r="X606" s="23" t="s">
        <v>4</v>
      </c>
      <c r="Y606" s="23">
        <v>1</v>
      </c>
      <c r="Z606" s="24">
        <f t="shared" si="255"/>
        <v>73692.436974789918</v>
      </c>
      <c r="AA606" s="25">
        <v>87694</v>
      </c>
      <c r="AB606" s="52">
        <f t="shared" si="256"/>
        <v>0.98700041643687608</v>
      </c>
      <c r="AC606" s="40" t="str">
        <f t="shared" si="250"/>
        <v>SI</v>
      </c>
      <c r="AD606" s="23">
        <v>310</v>
      </c>
      <c r="AE606" s="26" t="s">
        <v>536</v>
      </c>
      <c r="AF606" s="23" t="s">
        <v>4</v>
      </c>
      <c r="AG606" s="23">
        <v>1</v>
      </c>
      <c r="AH606" s="24">
        <f t="shared" si="257"/>
        <v>74663.02521008403</v>
      </c>
      <c r="AI606" s="25">
        <v>88849</v>
      </c>
      <c r="AJ606" s="40" t="str">
        <f t="shared" si="251"/>
        <v>SI</v>
      </c>
      <c r="AL606" s="53">
        <f t="shared" si="258"/>
        <v>70228.571428571435</v>
      </c>
      <c r="AM606" s="54">
        <f t="shared" si="259"/>
        <v>21108.871428571438</v>
      </c>
      <c r="AO606" s="53">
        <f t="shared" si="260"/>
        <v>59944.519384010491</v>
      </c>
      <c r="AP606" s="53">
        <f t="shared" si="261"/>
        <v>59944.519384010491</v>
      </c>
      <c r="AQ606" s="55">
        <f t="shared" si="262"/>
        <v>11389.458682961993</v>
      </c>
      <c r="AR606" s="53">
        <f t="shared" si="263"/>
        <v>71333.978066972486</v>
      </c>
      <c r="AT606" s="53"/>
      <c r="AU606" s="53"/>
      <c r="AV606" s="53"/>
      <c r="AW606" s="53"/>
    </row>
    <row r="607" spans="2:49" ht="46.5" customHeight="1" thickBot="1" x14ac:dyDescent="0.3">
      <c r="B607" s="82">
        <v>592</v>
      </c>
      <c r="C607" s="83" t="s">
        <v>537</v>
      </c>
      <c r="D607" s="3" t="s">
        <v>4</v>
      </c>
      <c r="E607" s="3">
        <v>1</v>
      </c>
      <c r="F607" s="2" t="s">
        <v>537</v>
      </c>
      <c r="G607" s="3" t="s">
        <v>4</v>
      </c>
      <c r="H607" s="42" t="str">
        <f t="shared" si="252"/>
        <v>SI</v>
      </c>
      <c r="I607" s="4">
        <v>51305.2</v>
      </c>
      <c r="J607" s="4">
        <f t="shared" si="206"/>
        <v>51870.027889908262</v>
      </c>
      <c r="K607" s="4"/>
      <c r="L607" s="4" t="str">
        <f t="shared" si="207"/>
        <v>SI</v>
      </c>
      <c r="N607" s="23">
        <v>311</v>
      </c>
      <c r="O607" s="22" t="s">
        <v>537</v>
      </c>
      <c r="P607" s="23" t="s">
        <v>4</v>
      </c>
      <c r="Q607" s="23">
        <v>1</v>
      </c>
      <c r="R607" s="24">
        <f t="shared" si="253"/>
        <v>73350.420168067227</v>
      </c>
      <c r="S607" s="25">
        <v>87287</v>
      </c>
      <c r="T607" s="52">
        <f t="shared" si="254"/>
        <v>0.94061294424448805</v>
      </c>
      <c r="U607" s="40" t="str">
        <f t="shared" si="249"/>
        <v>SI</v>
      </c>
      <c r="V607" s="23">
        <v>311</v>
      </c>
      <c r="W607" s="26" t="s">
        <v>537</v>
      </c>
      <c r="X607" s="23" t="s">
        <v>4</v>
      </c>
      <c r="Y607" s="23">
        <v>1</v>
      </c>
      <c r="Z607" s="24">
        <f t="shared" si="255"/>
        <v>76968.067226890766</v>
      </c>
      <c r="AA607" s="25">
        <v>91592</v>
      </c>
      <c r="AB607" s="52">
        <f t="shared" si="256"/>
        <v>0.98700403025927286</v>
      </c>
      <c r="AC607" s="40" t="str">
        <f t="shared" si="250"/>
        <v>SI</v>
      </c>
      <c r="AD607" s="23">
        <v>311</v>
      </c>
      <c r="AE607" s="26" t="s">
        <v>537</v>
      </c>
      <c r="AF607" s="23" t="s">
        <v>4</v>
      </c>
      <c r="AG607" s="23">
        <v>1</v>
      </c>
      <c r="AH607" s="24">
        <f t="shared" si="257"/>
        <v>77981.512605042022</v>
      </c>
      <c r="AI607" s="25">
        <v>92798</v>
      </c>
      <c r="AJ607" s="40" t="str">
        <f t="shared" si="251"/>
        <v>SI</v>
      </c>
      <c r="AL607" s="53">
        <f t="shared" si="258"/>
        <v>73350.420168067227</v>
      </c>
      <c r="AM607" s="54">
        <f t="shared" si="259"/>
        <v>22045.22016806723</v>
      </c>
      <c r="AO607" s="53">
        <f t="shared" si="260"/>
        <v>62610.224028987745</v>
      </c>
      <c r="AP607" s="53">
        <f t="shared" si="261"/>
        <v>62610.224028987745</v>
      </c>
      <c r="AQ607" s="55">
        <f t="shared" si="262"/>
        <v>11895.942565507672</v>
      </c>
      <c r="AR607" s="53">
        <f t="shared" si="263"/>
        <v>74506.166594495415</v>
      </c>
      <c r="AT607" s="53"/>
      <c r="AU607" s="53"/>
      <c r="AV607" s="53"/>
      <c r="AW607" s="53"/>
    </row>
    <row r="608" spans="2:49" ht="46.5" customHeight="1" thickBot="1" x14ac:dyDescent="0.3">
      <c r="B608" s="49">
        <v>593</v>
      </c>
      <c r="C608" s="83" t="s">
        <v>538</v>
      </c>
      <c r="D608" s="3" t="s">
        <v>4</v>
      </c>
      <c r="E608" s="3">
        <v>1</v>
      </c>
      <c r="F608" s="2" t="s">
        <v>538</v>
      </c>
      <c r="G608" s="3" t="s">
        <v>4</v>
      </c>
      <c r="H608" s="42" t="str">
        <f t="shared" si="252"/>
        <v>SI</v>
      </c>
      <c r="I608" s="4">
        <v>52927.64</v>
      </c>
      <c r="J608" s="4">
        <f t="shared" si="206"/>
        <v>53510.329614678907</v>
      </c>
      <c r="K608" s="4"/>
      <c r="L608" s="4" t="str">
        <f t="shared" si="207"/>
        <v>SI</v>
      </c>
      <c r="N608" s="23">
        <v>312</v>
      </c>
      <c r="O608" s="22" t="s">
        <v>538</v>
      </c>
      <c r="P608" s="23" t="s">
        <v>4</v>
      </c>
      <c r="Q608" s="23">
        <v>1</v>
      </c>
      <c r="R608" s="24">
        <f t="shared" si="253"/>
        <v>75630.252100840342</v>
      </c>
      <c r="S608" s="25">
        <v>90000</v>
      </c>
      <c r="T608" s="52">
        <f t="shared" si="254"/>
        <v>0.94060595926131074</v>
      </c>
      <c r="U608" s="40" t="str">
        <f t="shared" si="249"/>
        <v>SI</v>
      </c>
      <c r="V608" s="23">
        <v>312</v>
      </c>
      <c r="W608" s="26" t="s">
        <v>538</v>
      </c>
      <c r="X608" s="23" t="s">
        <v>4</v>
      </c>
      <c r="Y608" s="23">
        <v>1</v>
      </c>
      <c r="Z608" s="24">
        <f t="shared" si="255"/>
        <v>79360.504201680669</v>
      </c>
      <c r="AA608" s="25">
        <v>94439</v>
      </c>
      <c r="AB608" s="52">
        <f t="shared" si="256"/>
        <v>0.98699873540754368</v>
      </c>
      <c r="AC608" s="40" t="str">
        <f t="shared" si="250"/>
        <v>SI</v>
      </c>
      <c r="AD608" s="23">
        <v>312</v>
      </c>
      <c r="AE608" s="26" t="s">
        <v>538</v>
      </c>
      <c r="AF608" s="23" t="s">
        <v>4</v>
      </c>
      <c r="AG608" s="23">
        <v>1</v>
      </c>
      <c r="AH608" s="24">
        <f t="shared" si="257"/>
        <v>80405.882352941175</v>
      </c>
      <c r="AI608" s="25">
        <v>95683</v>
      </c>
      <c r="AJ608" s="40" t="str">
        <f t="shared" si="251"/>
        <v>SI</v>
      </c>
      <c r="AL608" s="53">
        <f t="shared" si="258"/>
        <v>75630.252100840342</v>
      </c>
      <c r="AM608" s="54">
        <f t="shared" si="259"/>
        <v>22702.612100840342</v>
      </c>
      <c r="AO608" s="53">
        <f t="shared" si="260"/>
        <v>64570.290857759624</v>
      </c>
      <c r="AP608" s="53">
        <f t="shared" si="261"/>
        <v>64570.290857759624</v>
      </c>
      <c r="AQ608" s="55">
        <f t="shared" si="262"/>
        <v>12268.355262974328</v>
      </c>
      <c r="AR608" s="53">
        <f t="shared" si="263"/>
        <v>76838.64612073396</v>
      </c>
      <c r="AT608" s="53"/>
      <c r="AU608" s="53"/>
      <c r="AV608" s="53"/>
      <c r="AW608" s="53"/>
    </row>
    <row r="609" spans="2:49" ht="46.5" customHeight="1" thickBot="1" x14ac:dyDescent="0.3">
      <c r="B609" s="49">
        <v>594</v>
      </c>
      <c r="C609" s="83" t="s">
        <v>539</v>
      </c>
      <c r="D609" s="3" t="s">
        <v>4</v>
      </c>
      <c r="E609" s="3">
        <v>1</v>
      </c>
      <c r="F609" s="2" t="s">
        <v>539</v>
      </c>
      <c r="G609" s="3" t="s">
        <v>4</v>
      </c>
      <c r="H609" s="42" t="str">
        <f t="shared" si="252"/>
        <v>SI</v>
      </c>
      <c r="I609" s="4">
        <v>62750.64</v>
      </c>
      <c r="J609" s="4">
        <f t="shared" si="206"/>
        <v>63441.47273394496</v>
      </c>
      <c r="K609" s="4"/>
      <c r="L609" s="4" t="str">
        <f t="shared" si="207"/>
        <v>SI</v>
      </c>
      <c r="N609" s="23">
        <v>313</v>
      </c>
      <c r="O609" s="22" t="s">
        <v>539</v>
      </c>
      <c r="P609" s="23" t="s">
        <v>4</v>
      </c>
      <c r="Q609" s="23">
        <v>1</v>
      </c>
      <c r="R609" s="24">
        <f t="shared" si="253"/>
        <v>89675.630252100847</v>
      </c>
      <c r="S609" s="25">
        <v>106714</v>
      </c>
      <c r="T609" s="52">
        <f t="shared" si="254"/>
        <v>0.94060924443817651</v>
      </c>
      <c r="U609" s="40" t="str">
        <f t="shared" si="249"/>
        <v>SI</v>
      </c>
      <c r="V609" s="23">
        <v>313</v>
      </c>
      <c r="W609" s="26" t="s">
        <v>539</v>
      </c>
      <c r="X609" s="23" t="s">
        <v>4</v>
      </c>
      <c r="Y609" s="23">
        <v>1</v>
      </c>
      <c r="Z609" s="24">
        <f t="shared" si="255"/>
        <v>94098.319327731093</v>
      </c>
      <c r="AA609" s="25">
        <v>111977</v>
      </c>
      <c r="AB609" s="52">
        <f t="shared" si="256"/>
        <v>0.98699890702676019</v>
      </c>
      <c r="AC609" s="40" t="str">
        <f t="shared" si="250"/>
        <v>SI</v>
      </c>
      <c r="AD609" s="23">
        <v>313</v>
      </c>
      <c r="AE609" s="26" t="s">
        <v>539</v>
      </c>
      <c r="AF609" s="23" t="s">
        <v>4</v>
      </c>
      <c r="AG609" s="23">
        <v>1</v>
      </c>
      <c r="AH609" s="24">
        <f t="shared" si="257"/>
        <v>95337.815126050424</v>
      </c>
      <c r="AI609" s="25">
        <v>113452</v>
      </c>
      <c r="AJ609" s="40" t="str">
        <f t="shared" si="251"/>
        <v>SI</v>
      </c>
      <c r="AL609" s="53">
        <f t="shared" si="258"/>
        <v>89675.630252100847</v>
      </c>
      <c r="AM609" s="54">
        <f t="shared" si="259"/>
        <v>26924.990252100848</v>
      </c>
      <c r="AO609" s="53">
        <f t="shared" si="260"/>
        <v>76558.551493022911</v>
      </c>
      <c r="AP609" s="53">
        <f t="shared" si="261"/>
        <v>76558.551493022911</v>
      </c>
      <c r="AQ609" s="55">
        <f t="shared" si="262"/>
        <v>14546.124783674353</v>
      </c>
      <c r="AR609" s="53">
        <f t="shared" si="263"/>
        <v>91104.676276697268</v>
      </c>
      <c r="AT609" s="53"/>
      <c r="AU609" s="53"/>
      <c r="AV609" s="53"/>
      <c r="AW609" s="53"/>
    </row>
    <row r="610" spans="2:49" ht="46.5" customHeight="1" thickBot="1" x14ac:dyDescent="0.3">
      <c r="B610" s="82">
        <v>595</v>
      </c>
      <c r="C610" s="83" t="s">
        <v>540</v>
      </c>
      <c r="D610" s="3" t="s">
        <v>4</v>
      </c>
      <c r="E610" s="3">
        <v>1</v>
      </c>
      <c r="F610" s="2" t="s">
        <v>540</v>
      </c>
      <c r="G610" s="3" t="s">
        <v>4</v>
      </c>
      <c r="H610" s="42" t="str">
        <f t="shared" si="252"/>
        <v>SI</v>
      </c>
      <c r="I610" s="4">
        <v>68839.02</v>
      </c>
      <c r="J610" s="4">
        <f t="shared" si="206"/>
        <v>69596.880770642209</v>
      </c>
      <c r="K610" s="4"/>
      <c r="L610" s="4" t="str">
        <f t="shared" si="207"/>
        <v>SI</v>
      </c>
      <c r="N610" s="23">
        <v>314</v>
      </c>
      <c r="O610" s="22" t="s">
        <v>540</v>
      </c>
      <c r="P610" s="23" t="s">
        <v>4</v>
      </c>
      <c r="Q610" s="23">
        <v>1</v>
      </c>
      <c r="R610" s="24">
        <f t="shared" si="253"/>
        <v>98440.336134453784</v>
      </c>
      <c r="S610" s="25">
        <v>117144</v>
      </c>
      <c r="T610" s="52">
        <f t="shared" si="254"/>
        <v>0.94061345752368719</v>
      </c>
      <c r="U610" s="40" t="str">
        <f t="shared" si="249"/>
        <v>SI</v>
      </c>
      <c r="V610" s="23">
        <v>314</v>
      </c>
      <c r="W610" s="26" t="s">
        <v>540</v>
      </c>
      <c r="X610" s="23" t="s">
        <v>4</v>
      </c>
      <c r="Y610" s="23">
        <v>1</v>
      </c>
      <c r="Z610" s="24">
        <f t="shared" si="255"/>
        <v>103294.95798319328</v>
      </c>
      <c r="AA610" s="25">
        <v>122921</v>
      </c>
      <c r="AB610" s="52">
        <f t="shared" si="256"/>
        <v>0.98700016059097484</v>
      </c>
      <c r="AC610" s="40" t="str">
        <f t="shared" si="250"/>
        <v>SI</v>
      </c>
      <c r="AD610" s="23">
        <v>314</v>
      </c>
      <c r="AE610" s="26" t="s">
        <v>540</v>
      </c>
      <c r="AF610" s="23" t="s">
        <v>4</v>
      </c>
      <c r="AG610" s="23">
        <v>1</v>
      </c>
      <c r="AH610" s="24">
        <f t="shared" si="257"/>
        <v>104655.46218487395</v>
      </c>
      <c r="AI610" s="25">
        <v>124540</v>
      </c>
      <c r="AJ610" s="40" t="str">
        <f t="shared" si="251"/>
        <v>SI</v>
      </c>
      <c r="AL610" s="53">
        <f t="shared" si="258"/>
        <v>98440.336134453784</v>
      </c>
      <c r="AM610" s="54">
        <f t="shared" si="259"/>
        <v>29601.31613445378</v>
      </c>
      <c r="AO610" s="53">
        <f t="shared" si="260"/>
        <v>84018.608452547996</v>
      </c>
      <c r="AP610" s="53">
        <f t="shared" si="261"/>
        <v>84018.608452547996</v>
      </c>
      <c r="AQ610" s="55">
        <f t="shared" si="262"/>
        <v>15963.53560598412</v>
      </c>
      <c r="AR610" s="53">
        <f t="shared" si="263"/>
        <v>99982.144058532111</v>
      </c>
      <c r="AT610" s="53"/>
      <c r="AU610" s="53"/>
      <c r="AV610" s="53"/>
      <c r="AW610" s="53"/>
    </row>
    <row r="611" spans="2:49" ht="46.5" customHeight="1" thickBot="1" x14ac:dyDescent="0.3">
      <c r="B611" s="49">
        <v>596</v>
      </c>
      <c r="C611" s="83" t="s">
        <v>541</v>
      </c>
      <c r="D611" s="3" t="s">
        <v>4</v>
      </c>
      <c r="E611" s="3">
        <v>1</v>
      </c>
      <c r="F611" s="2" t="s">
        <v>541</v>
      </c>
      <c r="G611" s="3" t="s">
        <v>4</v>
      </c>
      <c r="H611" s="42" t="str">
        <f t="shared" si="252"/>
        <v>SI</v>
      </c>
      <c r="I611" s="4">
        <v>63534.6</v>
      </c>
      <c r="J611" s="4">
        <f t="shared" ref="J611:J674" si="264">+I611*(143.26/141.7)</f>
        <v>64234.063486238534</v>
      </c>
      <c r="K611" s="4"/>
      <c r="L611" s="4" t="str">
        <f t="shared" ref="L611:L674" si="265">IF(F611=C611,"SI","OJO")</f>
        <v>SI</v>
      </c>
      <c r="N611" s="23">
        <v>315</v>
      </c>
      <c r="O611" s="22" t="s">
        <v>541</v>
      </c>
      <c r="P611" s="23" t="s">
        <v>4</v>
      </c>
      <c r="Q611" s="23">
        <v>1</v>
      </c>
      <c r="R611" s="24">
        <f t="shared" si="253"/>
        <v>90875.630252100847</v>
      </c>
      <c r="S611" s="25">
        <v>108142</v>
      </c>
      <c r="T611" s="52">
        <f t="shared" si="254"/>
        <v>0.94061059406801772</v>
      </c>
      <c r="U611" s="40" t="str">
        <f t="shared" si="249"/>
        <v>SI</v>
      </c>
      <c r="V611" s="23">
        <v>315</v>
      </c>
      <c r="W611" s="26" t="s">
        <v>541</v>
      </c>
      <c r="X611" s="23" t="s">
        <v>4</v>
      </c>
      <c r="Y611" s="23">
        <v>1</v>
      </c>
      <c r="Z611" s="24">
        <f t="shared" si="255"/>
        <v>95357.142857142855</v>
      </c>
      <c r="AA611" s="25">
        <v>113475</v>
      </c>
      <c r="AB611" s="52">
        <f t="shared" si="256"/>
        <v>0.98699660781073328</v>
      </c>
      <c r="AC611" s="40" t="str">
        <f t="shared" si="250"/>
        <v>SI</v>
      </c>
      <c r="AD611" s="23">
        <v>315</v>
      </c>
      <c r="AE611" s="26" t="s">
        <v>541</v>
      </c>
      <c r="AF611" s="23" t="s">
        <v>4</v>
      </c>
      <c r="AG611" s="23">
        <v>1</v>
      </c>
      <c r="AH611" s="24">
        <f t="shared" si="257"/>
        <v>96613.445378151271</v>
      </c>
      <c r="AI611" s="25">
        <v>114970</v>
      </c>
      <c r="AJ611" s="40" t="str">
        <f t="shared" si="251"/>
        <v>SI</v>
      </c>
      <c r="AL611" s="53">
        <f t="shared" si="258"/>
        <v>90875.630252100847</v>
      </c>
      <c r="AM611" s="54">
        <f t="shared" si="259"/>
        <v>27341.030252100849</v>
      </c>
      <c r="AO611" s="53">
        <f t="shared" si="260"/>
        <v>77554.846869169691</v>
      </c>
      <c r="AP611" s="53">
        <f t="shared" si="261"/>
        <v>77554.846869169691</v>
      </c>
      <c r="AQ611" s="55">
        <f t="shared" si="262"/>
        <v>14735.420905142242</v>
      </c>
      <c r="AR611" s="53">
        <f t="shared" si="263"/>
        <v>92290.267774311927</v>
      </c>
      <c r="AT611" s="53"/>
      <c r="AU611" s="53"/>
      <c r="AV611" s="53"/>
      <c r="AW611" s="53"/>
    </row>
    <row r="612" spans="2:49" ht="46.5" customHeight="1" thickBot="1" x14ac:dyDescent="0.3">
      <c r="B612" s="49">
        <v>597</v>
      </c>
      <c r="C612" s="83" t="s">
        <v>542</v>
      </c>
      <c r="D612" s="3" t="s">
        <v>4</v>
      </c>
      <c r="E612" s="3">
        <v>1</v>
      </c>
      <c r="F612" s="2" t="s">
        <v>542</v>
      </c>
      <c r="G612" s="3" t="s">
        <v>4</v>
      </c>
      <c r="H612" s="42" t="str">
        <f t="shared" si="252"/>
        <v>SI</v>
      </c>
      <c r="I612" s="4">
        <v>95358.3</v>
      </c>
      <c r="J612" s="4">
        <f t="shared" si="264"/>
        <v>96408.116146789005</v>
      </c>
      <c r="K612" s="4"/>
      <c r="L612" s="4" t="str">
        <f t="shared" si="265"/>
        <v>SI</v>
      </c>
      <c r="N612" s="23">
        <v>316</v>
      </c>
      <c r="O612" s="22" t="s">
        <v>542</v>
      </c>
      <c r="P612" s="23" t="s">
        <v>4</v>
      </c>
      <c r="Q612" s="23">
        <v>1</v>
      </c>
      <c r="R612" s="24">
        <f t="shared" si="253"/>
        <v>136254.62184873951</v>
      </c>
      <c r="S612" s="25">
        <v>162143</v>
      </c>
      <c r="T612" s="52">
        <f t="shared" si="254"/>
        <v>0.94060830369936366</v>
      </c>
      <c r="U612" s="40" t="str">
        <f t="shared" si="249"/>
        <v>SI</v>
      </c>
      <c r="V612" s="23">
        <v>316</v>
      </c>
      <c r="W612" s="26" t="s">
        <v>542</v>
      </c>
      <c r="X612" s="23" t="s">
        <v>4</v>
      </c>
      <c r="Y612" s="23">
        <v>1</v>
      </c>
      <c r="Z612" s="24">
        <f t="shared" si="255"/>
        <v>142974.78991596639</v>
      </c>
      <c r="AA612" s="25">
        <v>170140</v>
      </c>
      <c r="AB612" s="52">
        <f t="shared" si="256"/>
        <v>0.98699972734814156</v>
      </c>
      <c r="AC612" s="40" t="str">
        <f t="shared" si="250"/>
        <v>SI</v>
      </c>
      <c r="AD612" s="23">
        <v>316</v>
      </c>
      <c r="AE612" s="26" t="s">
        <v>542</v>
      </c>
      <c r="AF612" s="23" t="s">
        <v>4</v>
      </c>
      <c r="AG612" s="23">
        <v>1</v>
      </c>
      <c r="AH612" s="24">
        <f t="shared" si="257"/>
        <v>144857.98319327732</v>
      </c>
      <c r="AI612" s="25">
        <v>172381</v>
      </c>
      <c r="AJ612" s="40" t="str">
        <f t="shared" si="251"/>
        <v>SI</v>
      </c>
      <c r="AL612" s="53">
        <f t="shared" si="258"/>
        <v>136254.62184873951</v>
      </c>
      <c r="AM612" s="54">
        <f t="shared" si="259"/>
        <v>40896.321848739506</v>
      </c>
      <c r="AO612" s="53">
        <f t="shared" si="260"/>
        <v>116331.36899776425</v>
      </c>
      <c r="AP612" s="53">
        <f t="shared" si="261"/>
        <v>116331.36899776425</v>
      </c>
      <c r="AQ612" s="55">
        <f t="shared" si="262"/>
        <v>22102.960109575208</v>
      </c>
      <c r="AR612" s="53">
        <f t="shared" si="263"/>
        <v>138434.32910733946</v>
      </c>
      <c r="AT612" s="53"/>
      <c r="AU612" s="53"/>
      <c r="AV612" s="53"/>
      <c r="AW612" s="53"/>
    </row>
    <row r="613" spans="2:49" ht="46.5" customHeight="1" thickBot="1" x14ac:dyDescent="0.3">
      <c r="B613" s="82">
        <v>598</v>
      </c>
      <c r="C613" s="83" t="s">
        <v>543</v>
      </c>
      <c r="D613" s="3" t="s">
        <v>4</v>
      </c>
      <c r="E613" s="3">
        <v>1</v>
      </c>
      <c r="F613" s="2" t="s">
        <v>543</v>
      </c>
      <c r="G613" s="3" t="s">
        <v>4</v>
      </c>
      <c r="H613" s="42" t="str">
        <f t="shared" si="252"/>
        <v>SI</v>
      </c>
      <c r="I613" s="4">
        <v>78257.820000000007</v>
      </c>
      <c r="J613" s="4">
        <f t="shared" si="264"/>
        <v>79119.373981651399</v>
      </c>
      <c r="K613" s="4"/>
      <c r="L613" s="4" t="str">
        <f t="shared" si="265"/>
        <v>SI</v>
      </c>
      <c r="N613" s="23">
        <v>317</v>
      </c>
      <c r="O613" s="22" t="s">
        <v>543</v>
      </c>
      <c r="P613" s="23" t="s">
        <v>4</v>
      </c>
      <c r="Q613" s="23">
        <v>1</v>
      </c>
      <c r="R613" s="24">
        <f t="shared" si="253"/>
        <v>111884.03361344538</v>
      </c>
      <c r="S613" s="25">
        <v>133142</v>
      </c>
      <c r="T613" s="52">
        <f t="shared" si="254"/>
        <v>0.94061378472320345</v>
      </c>
      <c r="U613" s="40" t="str">
        <f t="shared" si="249"/>
        <v>SI</v>
      </c>
      <c r="V613" s="23">
        <v>317</v>
      </c>
      <c r="W613" s="26" t="s">
        <v>543</v>
      </c>
      <c r="X613" s="23" t="s">
        <v>4</v>
      </c>
      <c r="Y613" s="23">
        <v>1</v>
      </c>
      <c r="Z613" s="24">
        <f t="shared" si="255"/>
        <v>117401.68067226891</v>
      </c>
      <c r="AA613" s="25">
        <v>139708</v>
      </c>
      <c r="AB613" s="52">
        <f t="shared" si="256"/>
        <v>0.98700087602791986</v>
      </c>
      <c r="AC613" s="40" t="str">
        <f t="shared" si="250"/>
        <v>SI</v>
      </c>
      <c r="AD613" s="23">
        <v>317</v>
      </c>
      <c r="AE613" s="26" t="s">
        <v>543</v>
      </c>
      <c r="AF613" s="23" t="s">
        <v>4</v>
      </c>
      <c r="AG613" s="23">
        <v>1</v>
      </c>
      <c r="AH613" s="24">
        <f t="shared" si="257"/>
        <v>118947.89915966387</v>
      </c>
      <c r="AI613" s="25">
        <v>141548</v>
      </c>
      <c r="AJ613" s="40" t="str">
        <f t="shared" si="251"/>
        <v>SI</v>
      </c>
      <c r="AL613" s="53">
        <f t="shared" si="258"/>
        <v>111884.03361344538</v>
      </c>
      <c r="AM613" s="54">
        <f t="shared" si="259"/>
        <v>33626.213613445376</v>
      </c>
      <c r="AO613" s="53">
        <f t="shared" si="260"/>
        <v>95501.703797548398</v>
      </c>
      <c r="AP613" s="53">
        <f t="shared" si="261"/>
        <v>95501.703797548398</v>
      </c>
      <c r="AQ613" s="55">
        <f t="shared" si="262"/>
        <v>18145.323721534194</v>
      </c>
      <c r="AR613" s="53">
        <f t="shared" si="263"/>
        <v>113647.02751908259</v>
      </c>
      <c r="AT613" s="53"/>
      <c r="AU613" s="53"/>
      <c r="AV613" s="53"/>
      <c r="AW613" s="53"/>
    </row>
    <row r="614" spans="2:49" ht="46.5" customHeight="1" thickBot="1" x14ac:dyDescent="0.3">
      <c r="B614" s="49">
        <v>599</v>
      </c>
      <c r="C614" s="83" t="s">
        <v>544</v>
      </c>
      <c r="D614" s="3" t="s">
        <v>4</v>
      </c>
      <c r="E614" s="3">
        <v>1</v>
      </c>
      <c r="F614" s="2" t="s">
        <v>544</v>
      </c>
      <c r="G614" s="3" t="s">
        <v>4</v>
      </c>
      <c r="H614" s="42" t="str">
        <f t="shared" si="252"/>
        <v>SI</v>
      </c>
      <c r="I614" s="4">
        <v>105964.32</v>
      </c>
      <c r="J614" s="4">
        <f t="shared" si="264"/>
        <v>107130.89966972479</v>
      </c>
      <c r="K614" s="4"/>
      <c r="L614" s="4" t="str">
        <f t="shared" si="265"/>
        <v>SI</v>
      </c>
      <c r="N614" s="23">
        <v>318</v>
      </c>
      <c r="O614" s="22" t="s">
        <v>544</v>
      </c>
      <c r="P614" s="23" t="s">
        <v>4</v>
      </c>
      <c r="Q614" s="23">
        <v>1</v>
      </c>
      <c r="R614" s="24">
        <f t="shared" si="253"/>
        <v>151379.83193277312</v>
      </c>
      <c r="S614" s="25">
        <v>180142</v>
      </c>
      <c r="T614" s="52">
        <f t="shared" si="254"/>
        <v>0.94061070615509934</v>
      </c>
      <c r="U614" s="40" t="str">
        <f t="shared" si="249"/>
        <v>SI</v>
      </c>
      <c r="V614" s="23">
        <v>318</v>
      </c>
      <c r="W614" s="26" t="s">
        <v>544</v>
      </c>
      <c r="X614" s="23" t="s">
        <v>4</v>
      </c>
      <c r="Y614" s="23">
        <v>1</v>
      </c>
      <c r="Z614" s="24">
        <f t="shared" si="255"/>
        <v>158845.37815126052</v>
      </c>
      <c r="AA614" s="25">
        <v>189026</v>
      </c>
      <c r="AB614" s="52">
        <f t="shared" si="256"/>
        <v>0.98699847532321061</v>
      </c>
      <c r="AC614" s="40" t="str">
        <f t="shared" si="250"/>
        <v>SI</v>
      </c>
      <c r="AD614" s="23">
        <v>318</v>
      </c>
      <c r="AE614" s="26" t="s">
        <v>544</v>
      </c>
      <c r="AF614" s="23" t="s">
        <v>4</v>
      </c>
      <c r="AG614" s="23">
        <v>1</v>
      </c>
      <c r="AH614" s="24">
        <f t="shared" si="257"/>
        <v>160937.81512605044</v>
      </c>
      <c r="AI614" s="25">
        <v>191516</v>
      </c>
      <c r="AJ614" s="40" t="str">
        <f t="shared" si="251"/>
        <v>SI</v>
      </c>
      <c r="AL614" s="53">
        <f t="shared" si="258"/>
        <v>151379.83193277312</v>
      </c>
      <c r="AM614" s="54">
        <f t="shared" si="259"/>
        <v>45415.511932773108</v>
      </c>
      <c r="AO614" s="53">
        <f t="shared" si="260"/>
        <v>129255.36580124896</v>
      </c>
      <c r="AP614" s="53">
        <f t="shared" si="261"/>
        <v>129255.36580124896</v>
      </c>
      <c r="AQ614" s="55">
        <f t="shared" si="262"/>
        <v>24558.519502237305</v>
      </c>
      <c r="AR614" s="53">
        <f t="shared" si="263"/>
        <v>153813.88530348625</v>
      </c>
      <c r="AT614" s="53"/>
      <c r="AU614" s="53"/>
      <c r="AV614" s="53"/>
      <c r="AW614" s="53"/>
    </row>
    <row r="615" spans="2:49" ht="46.5" customHeight="1" thickBot="1" x14ac:dyDescent="0.3">
      <c r="B615" s="49">
        <v>600</v>
      </c>
      <c r="C615" s="83" t="s">
        <v>545</v>
      </c>
      <c r="D615" s="3" t="s">
        <v>4</v>
      </c>
      <c r="E615" s="3">
        <v>1</v>
      </c>
      <c r="F615" s="2" t="s">
        <v>545</v>
      </c>
      <c r="G615" s="3" t="s">
        <v>4</v>
      </c>
      <c r="H615" s="42" t="str">
        <f t="shared" si="252"/>
        <v>SI</v>
      </c>
      <c r="I615" s="4">
        <v>116572.22</v>
      </c>
      <c r="J615" s="4">
        <f t="shared" si="264"/>
        <v>117855.58388990827</v>
      </c>
      <c r="K615" s="4"/>
      <c r="L615" s="4" t="str">
        <f t="shared" si="265"/>
        <v>SI</v>
      </c>
      <c r="N615" s="23">
        <v>319</v>
      </c>
      <c r="O615" s="22" t="s">
        <v>545</v>
      </c>
      <c r="P615" s="23" t="s">
        <v>4</v>
      </c>
      <c r="Q615" s="23">
        <v>1</v>
      </c>
      <c r="R615" s="24">
        <f t="shared" si="253"/>
        <v>166626.89075630254</v>
      </c>
      <c r="S615" s="25">
        <v>198286</v>
      </c>
      <c r="T615" s="52">
        <f t="shared" si="254"/>
        <v>0.94061336306064847</v>
      </c>
      <c r="U615" s="40" t="str">
        <f t="shared" si="249"/>
        <v>SI</v>
      </c>
      <c r="V615" s="23">
        <v>319</v>
      </c>
      <c r="W615" s="26" t="s">
        <v>545</v>
      </c>
      <c r="X615" s="23" t="s">
        <v>4</v>
      </c>
      <c r="Y615" s="23">
        <v>1</v>
      </c>
      <c r="Z615" s="24">
        <f t="shared" si="255"/>
        <v>174844.53781512607</v>
      </c>
      <c r="AA615" s="25">
        <v>208065</v>
      </c>
      <c r="AB615" s="52">
        <f t="shared" si="256"/>
        <v>0.98700220583003251</v>
      </c>
      <c r="AC615" s="40" t="str">
        <f t="shared" si="250"/>
        <v>SI</v>
      </c>
      <c r="AD615" s="23">
        <v>319</v>
      </c>
      <c r="AE615" s="26" t="s">
        <v>545</v>
      </c>
      <c r="AF615" s="23" t="s">
        <v>4</v>
      </c>
      <c r="AG615" s="23">
        <v>1</v>
      </c>
      <c r="AH615" s="24">
        <f t="shared" si="257"/>
        <v>177147.05882352943</v>
      </c>
      <c r="AI615" s="25">
        <v>210805</v>
      </c>
      <c r="AJ615" s="40" t="str">
        <f t="shared" si="251"/>
        <v>SI</v>
      </c>
      <c r="AL615" s="53">
        <f t="shared" si="258"/>
        <v>166626.89075630254</v>
      </c>
      <c r="AM615" s="54">
        <f t="shared" si="259"/>
        <v>50054.670756302541</v>
      </c>
      <c r="AO615" s="53">
        <f t="shared" si="260"/>
        <v>142241.23732310539</v>
      </c>
      <c r="AP615" s="53">
        <f t="shared" si="261"/>
        <v>142241.23732310539</v>
      </c>
      <c r="AQ615" s="55">
        <f t="shared" si="262"/>
        <v>27025.835091390025</v>
      </c>
      <c r="AR615" s="53">
        <f t="shared" si="263"/>
        <v>169267.07241449543</v>
      </c>
      <c r="AT615" s="53"/>
      <c r="AU615" s="53"/>
      <c r="AV615" s="53"/>
      <c r="AW615" s="53"/>
    </row>
    <row r="616" spans="2:49" ht="46.5" customHeight="1" thickBot="1" x14ac:dyDescent="0.3">
      <c r="B616" s="82">
        <v>601</v>
      </c>
      <c r="C616" s="83" t="s">
        <v>546</v>
      </c>
      <c r="D616" s="3" t="s">
        <v>4</v>
      </c>
      <c r="E616" s="3">
        <v>1</v>
      </c>
      <c r="F616" s="2" t="s">
        <v>546</v>
      </c>
      <c r="G616" s="3" t="s">
        <v>4</v>
      </c>
      <c r="H616" s="42" t="str">
        <f t="shared" si="252"/>
        <v>SI</v>
      </c>
      <c r="I616" s="4">
        <v>17922.98</v>
      </c>
      <c r="J616" s="4">
        <f t="shared" si="264"/>
        <v>18120.297211009176</v>
      </c>
      <c r="K616" s="4"/>
      <c r="L616" s="4" t="str">
        <f t="shared" si="265"/>
        <v>SI</v>
      </c>
      <c r="N616" s="23">
        <v>320</v>
      </c>
      <c r="O616" s="22" t="s">
        <v>546</v>
      </c>
      <c r="P616" s="23" t="s">
        <v>4</v>
      </c>
      <c r="Q616" s="23">
        <v>1</v>
      </c>
      <c r="R616" s="24">
        <f t="shared" si="253"/>
        <v>25689.915966386558</v>
      </c>
      <c r="S616" s="25">
        <v>30571</v>
      </c>
      <c r="T616" s="52">
        <f t="shared" si="254"/>
        <v>0.94058827149098512</v>
      </c>
      <c r="U616" s="40" t="str">
        <f t="shared" si="249"/>
        <v>SI</v>
      </c>
      <c r="V616" s="23">
        <v>320</v>
      </c>
      <c r="W616" s="26" t="s">
        <v>546</v>
      </c>
      <c r="X616" s="23" t="s">
        <v>4</v>
      </c>
      <c r="Y616" s="23">
        <v>1</v>
      </c>
      <c r="Z616" s="24">
        <f t="shared" si="255"/>
        <v>26957.142857142859</v>
      </c>
      <c r="AA616" s="25">
        <v>32079</v>
      </c>
      <c r="AB616" s="52">
        <f t="shared" si="256"/>
        <v>0.98698541628207492</v>
      </c>
      <c r="AC616" s="40" t="str">
        <f t="shared" si="250"/>
        <v>SI</v>
      </c>
      <c r="AD616" s="23">
        <v>320</v>
      </c>
      <c r="AE616" s="26" t="s">
        <v>546</v>
      </c>
      <c r="AF616" s="23" t="s">
        <v>4</v>
      </c>
      <c r="AG616" s="23">
        <v>1</v>
      </c>
      <c r="AH616" s="24">
        <f t="shared" si="257"/>
        <v>27312.605042016807</v>
      </c>
      <c r="AI616" s="25">
        <v>32502</v>
      </c>
      <c r="AJ616" s="40" t="str">
        <f t="shared" si="251"/>
        <v>SI</v>
      </c>
      <c r="AL616" s="53">
        <f t="shared" si="258"/>
        <v>25689.915966386558</v>
      </c>
      <c r="AM616" s="54">
        <f t="shared" si="259"/>
        <v>7766.935966386558</v>
      </c>
      <c r="AO616" s="53">
        <f t="shared" si="260"/>
        <v>21905.106588697869</v>
      </c>
      <c r="AP616" s="53">
        <f t="shared" si="261"/>
        <v>21905.106588697869</v>
      </c>
      <c r="AQ616" s="55">
        <f t="shared" si="262"/>
        <v>4161.9702518525946</v>
      </c>
      <c r="AR616" s="53">
        <f t="shared" si="263"/>
        <v>26067.076840550464</v>
      </c>
      <c r="AT616" s="53"/>
      <c r="AU616" s="53"/>
      <c r="AV616" s="53"/>
      <c r="AW616" s="53"/>
    </row>
    <row r="617" spans="2:49" ht="46.5" customHeight="1" thickBot="1" x14ac:dyDescent="0.3">
      <c r="B617" s="49">
        <v>602</v>
      </c>
      <c r="C617" s="83" t="s">
        <v>547</v>
      </c>
      <c r="D617" s="3" t="s">
        <v>4</v>
      </c>
      <c r="E617" s="3">
        <v>1</v>
      </c>
      <c r="F617" s="2" t="s">
        <v>547</v>
      </c>
      <c r="G617" s="3" t="s">
        <v>4</v>
      </c>
      <c r="H617" s="42" t="str">
        <f t="shared" si="252"/>
        <v>SI</v>
      </c>
      <c r="I617" s="4">
        <v>26409.3</v>
      </c>
      <c r="J617" s="4">
        <f t="shared" si="264"/>
        <v>26700.044587155964</v>
      </c>
      <c r="K617" s="4"/>
      <c r="L617" s="4" t="str">
        <f t="shared" si="265"/>
        <v>SI</v>
      </c>
      <c r="N617" s="23">
        <v>321</v>
      </c>
      <c r="O617" s="22" t="s">
        <v>547</v>
      </c>
      <c r="P617" s="23" t="s">
        <v>4</v>
      </c>
      <c r="Q617" s="23">
        <v>1</v>
      </c>
      <c r="R617" s="24">
        <f t="shared" si="253"/>
        <v>37815.966386554624</v>
      </c>
      <c r="S617" s="25">
        <v>45001</v>
      </c>
      <c r="T617" s="52">
        <f t="shared" si="254"/>
        <v>0.94061703106057437</v>
      </c>
      <c r="U617" s="40" t="str">
        <f t="shared" si="249"/>
        <v>SI</v>
      </c>
      <c r="V617" s="23">
        <v>321</v>
      </c>
      <c r="W617" s="26" t="s">
        <v>547</v>
      </c>
      <c r="X617" s="23" t="s">
        <v>4</v>
      </c>
      <c r="Y617" s="23">
        <v>1</v>
      </c>
      <c r="Z617" s="24">
        <f t="shared" si="255"/>
        <v>39680.672268907561</v>
      </c>
      <c r="AA617" s="25">
        <v>47220</v>
      </c>
      <c r="AB617" s="52">
        <f t="shared" si="256"/>
        <v>0.98699887128464525</v>
      </c>
      <c r="AC617" s="40" t="str">
        <f t="shared" si="250"/>
        <v>SI</v>
      </c>
      <c r="AD617" s="23">
        <v>321</v>
      </c>
      <c r="AE617" s="26" t="s">
        <v>547</v>
      </c>
      <c r="AF617" s="23" t="s">
        <v>4</v>
      </c>
      <c r="AG617" s="23">
        <v>1</v>
      </c>
      <c r="AH617" s="24">
        <f t="shared" si="257"/>
        <v>40203.361344537814</v>
      </c>
      <c r="AI617" s="25">
        <v>47842</v>
      </c>
      <c r="AJ617" s="40" t="str">
        <f t="shared" si="251"/>
        <v>SI</v>
      </c>
      <c r="AL617" s="53">
        <f t="shared" si="258"/>
        <v>37815.966386554624</v>
      </c>
      <c r="AM617" s="54">
        <f t="shared" si="259"/>
        <v>11406.666386554625</v>
      </c>
      <c r="AO617" s="53">
        <f t="shared" si="260"/>
        <v>32258.005486855294</v>
      </c>
      <c r="AP617" s="53">
        <f t="shared" si="261"/>
        <v>32258.005486855294</v>
      </c>
      <c r="AQ617" s="55">
        <f t="shared" si="262"/>
        <v>6129.0210425025061</v>
      </c>
      <c r="AR617" s="53">
        <f t="shared" si="263"/>
        <v>38387.026529357798</v>
      </c>
      <c r="AT617" s="53"/>
      <c r="AU617" s="53"/>
      <c r="AV617" s="53"/>
      <c r="AW617" s="53"/>
    </row>
    <row r="618" spans="2:49" ht="46.5" customHeight="1" thickBot="1" x14ac:dyDescent="0.3">
      <c r="B618" s="49">
        <v>603</v>
      </c>
      <c r="C618" s="83" t="s">
        <v>548</v>
      </c>
      <c r="D618" s="3" t="s">
        <v>4</v>
      </c>
      <c r="E618" s="3">
        <v>1</v>
      </c>
      <c r="F618" s="2" t="s">
        <v>548</v>
      </c>
      <c r="G618" s="3" t="s">
        <v>4</v>
      </c>
      <c r="H618" s="42" t="str">
        <f t="shared" si="252"/>
        <v>SI</v>
      </c>
      <c r="I618" s="4">
        <v>21104.880000000001</v>
      </c>
      <c r="J618" s="4">
        <f t="shared" si="264"/>
        <v>21337.227302752297</v>
      </c>
      <c r="K618" s="4"/>
      <c r="L618" s="4" t="str">
        <f t="shared" si="265"/>
        <v>SI</v>
      </c>
      <c r="N618" s="23">
        <v>322</v>
      </c>
      <c r="O618" s="22" t="s">
        <v>548</v>
      </c>
      <c r="P618" s="23" t="s">
        <v>4</v>
      </c>
      <c r="Q618" s="23">
        <v>1</v>
      </c>
      <c r="R618" s="24">
        <f t="shared" si="253"/>
        <v>30251.26050420168</v>
      </c>
      <c r="S618" s="25">
        <v>35999</v>
      </c>
      <c r="T618" s="52">
        <f t="shared" si="254"/>
        <v>0.94060932274247488</v>
      </c>
      <c r="U618" s="40" t="str">
        <f t="shared" si="249"/>
        <v>SI</v>
      </c>
      <c r="V618" s="23">
        <v>322</v>
      </c>
      <c r="W618" s="26" t="s">
        <v>548</v>
      </c>
      <c r="X618" s="23" t="s">
        <v>4</v>
      </c>
      <c r="Y618" s="23">
        <v>1</v>
      </c>
      <c r="Z618" s="24">
        <f t="shared" si="255"/>
        <v>31742.857142857145</v>
      </c>
      <c r="AA618" s="25">
        <v>37774</v>
      </c>
      <c r="AB618" s="52">
        <f t="shared" si="256"/>
        <v>0.98698787625418061</v>
      </c>
      <c r="AC618" s="40" t="str">
        <f t="shared" si="250"/>
        <v>SI</v>
      </c>
      <c r="AD618" s="23">
        <v>322</v>
      </c>
      <c r="AE618" s="26" t="s">
        <v>548</v>
      </c>
      <c r="AF618" s="23" t="s">
        <v>4</v>
      </c>
      <c r="AG618" s="23">
        <v>1</v>
      </c>
      <c r="AH618" s="24">
        <f t="shared" si="257"/>
        <v>32161.344537815126</v>
      </c>
      <c r="AI618" s="25">
        <v>38272</v>
      </c>
      <c r="AJ618" s="40" t="str">
        <f t="shared" si="251"/>
        <v>SI</v>
      </c>
      <c r="AL618" s="53">
        <f t="shared" si="258"/>
        <v>30251.26050420168</v>
      </c>
      <c r="AM618" s="54">
        <f t="shared" si="259"/>
        <v>9146.3805042016793</v>
      </c>
      <c r="AO618" s="53">
        <f t="shared" si="260"/>
        <v>25794.243903476989</v>
      </c>
      <c r="AP618" s="53">
        <f t="shared" si="261"/>
        <v>25794.243903476989</v>
      </c>
      <c r="AQ618" s="55">
        <f t="shared" si="262"/>
        <v>4900.9063416606277</v>
      </c>
      <c r="AR618" s="53">
        <f t="shared" si="263"/>
        <v>30695.150245137615</v>
      </c>
      <c r="AT618" s="53"/>
      <c r="AU618" s="53"/>
      <c r="AV618" s="53"/>
      <c r="AW618" s="53"/>
    </row>
    <row r="619" spans="2:49" ht="46.5" customHeight="1" thickBot="1" x14ac:dyDescent="0.3">
      <c r="B619" s="82">
        <v>604</v>
      </c>
      <c r="C619" s="83" t="s">
        <v>549</v>
      </c>
      <c r="D619" s="3" t="s">
        <v>4</v>
      </c>
      <c r="E619" s="3">
        <v>1</v>
      </c>
      <c r="F619" s="2" t="s">
        <v>549</v>
      </c>
      <c r="G619" s="3" t="s">
        <v>4</v>
      </c>
      <c r="H619" s="42" t="str">
        <f t="shared" si="252"/>
        <v>SI</v>
      </c>
      <c r="I619" s="4">
        <v>31712.78</v>
      </c>
      <c r="J619" s="4">
        <f t="shared" si="264"/>
        <v>32061.911522935781</v>
      </c>
      <c r="K619" s="4"/>
      <c r="L619" s="4" t="str">
        <f t="shared" si="265"/>
        <v>SI</v>
      </c>
      <c r="N619" s="23">
        <v>323</v>
      </c>
      <c r="O619" s="22" t="s">
        <v>549</v>
      </c>
      <c r="P619" s="23" t="s">
        <v>4</v>
      </c>
      <c r="Q619" s="23">
        <v>1</v>
      </c>
      <c r="R619" s="24">
        <f t="shared" si="253"/>
        <v>45378.991596638654</v>
      </c>
      <c r="S619" s="25">
        <v>54001</v>
      </c>
      <c r="T619" s="52">
        <f t="shared" si="254"/>
        <v>0.94062010102769555</v>
      </c>
      <c r="U619" s="40" t="str">
        <f t="shared" si="249"/>
        <v>SI</v>
      </c>
      <c r="V619" s="23">
        <v>323</v>
      </c>
      <c r="W619" s="26" t="s">
        <v>549</v>
      </c>
      <c r="X619" s="23" t="s">
        <v>4</v>
      </c>
      <c r="Y619" s="23">
        <v>1</v>
      </c>
      <c r="Z619" s="24">
        <f t="shared" si="255"/>
        <v>47616.806722689078</v>
      </c>
      <c r="AA619" s="25">
        <v>56664</v>
      </c>
      <c r="AB619" s="52">
        <f t="shared" si="256"/>
        <v>0.98700574812750397</v>
      </c>
      <c r="AC619" s="40" t="str">
        <f t="shared" si="250"/>
        <v>SI</v>
      </c>
      <c r="AD619" s="23">
        <v>323</v>
      </c>
      <c r="AE619" s="26" t="s">
        <v>549</v>
      </c>
      <c r="AF619" s="23" t="s">
        <v>4</v>
      </c>
      <c r="AG619" s="23">
        <v>1</v>
      </c>
      <c r="AH619" s="24">
        <f t="shared" si="257"/>
        <v>48243.697478991598</v>
      </c>
      <c r="AI619" s="25">
        <v>57410</v>
      </c>
      <c r="AJ619" s="40" t="str">
        <f t="shared" si="251"/>
        <v>SI</v>
      </c>
      <c r="AL619" s="53">
        <f t="shared" si="258"/>
        <v>45378.991596638654</v>
      </c>
      <c r="AM619" s="54">
        <f t="shared" si="259"/>
        <v>13666.211596638655</v>
      </c>
      <c r="AO619" s="53">
        <f t="shared" si="260"/>
        <v>38720.451559787216</v>
      </c>
      <c r="AP619" s="53">
        <f t="shared" si="261"/>
        <v>38720.451559787216</v>
      </c>
      <c r="AQ619" s="55">
        <f t="shared" si="262"/>
        <v>7356.885796359571</v>
      </c>
      <c r="AR619" s="53">
        <f t="shared" si="263"/>
        <v>46077.337356146789</v>
      </c>
      <c r="AT619" s="53"/>
      <c r="AU619" s="53"/>
      <c r="AV619" s="53"/>
      <c r="AW619" s="53"/>
    </row>
    <row r="620" spans="2:49" ht="46.5" customHeight="1" thickBot="1" x14ac:dyDescent="0.3">
      <c r="B620" s="49">
        <v>605</v>
      </c>
      <c r="C620" s="83" t="s">
        <v>550</v>
      </c>
      <c r="D620" s="3" t="s">
        <v>4</v>
      </c>
      <c r="E620" s="3">
        <v>1</v>
      </c>
      <c r="F620" s="2" t="s">
        <v>550</v>
      </c>
      <c r="G620" s="3" t="s">
        <v>4</v>
      </c>
      <c r="H620" s="42" t="str">
        <f t="shared" si="252"/>
        <v>SI</v>
      </c>
      <c r="I620" s="4">
        <v>27311.7</v>
      </c>
      <c r="J620" s="4">
        <f t="shared" si="264"/>
        <v>27612.37926605505</v>
      </c>
      <c r="K620" s="4"/>
      <c r="L620" s="4" t="str">
        <f t="shared" si="265"/>
        <v>SI</v>
      </c>
      <c r="N620" s="23">
        <v>324</v>
      </c>
      <c r="O620" s="22" t="s">
        <v>550</v>
      </c>
      <c r="P620" s="23" t="s">
        <v>4</v>
      </c>
      <c r="Q620" s="23">
        <v>1</v>
      </c>
      <c r="R620" s="24">
        <f t="shared" si="253"/>
        <v>39136.134453781517</v>
      </c>
      <c r="S620" s="25">
        <v>46572</v>
      </c>
      <c r="T620" s="52">
        <f t="shared" si="254"/>
        <v>0.9406014582028962</v>
      </c>
      <c r="U620" s="40" t="str">
        <f t="shared" si="249"/>
        <v>SI</v>
      </c>
      <c r="V620" s="23">
        <v>324</v>
      </c>
      <c r="W620" s="26" t="s">
        <v>550</v>
      </c>
      <c r="X620" s="23" t="s">
        <v>4</v>
      </c>
      <c r="Y620" s="23">
        <v>1</v>
      </c>
      <c r="Z620" s="24">
        <f t="shared" si="255"/>
        <v>41066.386554621851</v>
      </c>
      <c r="AA620" s="25">
        <v>48869</v>
      </c>
      <c r="AB620" s="52">
        <f t="shared" si="256"/>
        <v>0.98699331488699937</v>
      </c>
      <c r="AC620" s="40" t="str">
        <f t="shared" si="250"/>
        <v>SI</v>
      </c>
      <c r="AD620" s="23">
        <v>324</v>
      </c>
      <c r="AE620" s="26" t="s">
        <v>550</v>
      </c>
      <c r="AF620" s="23" t="s">
        <v>4</v>
      </c>
      <c r="AG620" s="23">
        <v>1</v>
      </c>
      <c r="AH620" s="24">
        <f t="shared" si="257"/>
        <v>41607.563025210089</v>
      </c>
      <c r="AI620" s="25">
        <v>49513</v>
      </c>
      <c r="AJ620" s="40" t="str">
        <f t="shared" si="251"/>
        <v>SI</v>
      </c>
      <c r="AL620" s="53">
        <f t="shared" si="258"/>
        <v>39136.134453781517</v>
      </c>
      <c r="AM620" s="54">
        <f t="shared" si="259"/>
        <v>11824.434453781516</v>
      </c>
      <c r="AO620" s="53">
        <f t="shared" si="260"/>
        <v>33374.256859918285</v>
      </c>
      <c r="AP620" s="53">
        <f t="shared" si="261"/>
        <v>33374.256859918285</v>
      </c>
      <c r="AQ620" s="55">
        <f t="shared" si="262"/>
        <v>6341.1088033844744</v>
      </c>
      <c r="AR620" s="53">
        <f t="shared" si="263"/>
        <v>39715.365663302757</v>
      </c>
      <c r="AT620" s="53"/>
      <c r="AU620" s="53"/>
      <c r="AV620" s="53"/>
      <c r="AW620" s="53"/>
    </row>
    <row r="621" spans="2:49" ht="46.5" customHeight="1" thickBot="1" x14ac:dyDescent="0.3">
      <c r="B621" s="49">
        <v>606</v>
      </c>
      <c r="C621" s="83" t="s">
        <v>551</v>
      </c>
      <c r="D621" s="3" t="s">
        <v>4</v>
      </c>
      <c r="E621" s="3">
        <v>1</v>
      </c>
      <c r="F621" s="2" t="s">
        <v>551</v>
      </c>
      <c r="G621" s="3" t="s">
        <v>4</v>
      </c>
      <c r="H621" s="42" t="str">
        <f t="shared" si="252"/>
        <v>SI</v>
      </c>
      <c r="I621" s="4">
        <v>37016.26</v>
      </c>
      <c r="J621" s="4">
        <f t="shared" si="264"/>
        <v>37423.778458715606</v>
      </c>
      <c r="K621" s="4"/>
      <c r="L621" s="4" t="str">
        <f t="shared" si="265"/>
        <v>SI</v>
      </c>
      <c r="N621" s="23">
        <v>325</v>
      </c>
      <c r="O621" s="22" t="s">
        <v>551</v>
      </c>
      <c r="P621" s="23" t="s">
        <v>4</v>
      </c>
      <c r="Q621" s="23">
        <v>1</v>
      </c>
      <c r="R621" s="24">
        <f t="shared" si="253"/>
        <v>52941.176470588238</v>
      </c>
      <c r="S621" s="25">
        <v>63000</v>
      </c>
      <c r="T621" s="52">
        <f t="shared" si="254"/>
        <v>0.94060736361193231</v>
      </c>
      <c r="U621" s="40" t="str">
        <f t="shared" si="249"/>
        <v>SI</v>
      </c>
      <c r="V621" s="23">
        <v>325</v>
      </c>
      <c r="W621" s="26" t="s">
        <v>551</v>
      </c>
      <c r="X621" s="23" t="s">
        <v>4</v>
      </c>
      <c r="Y621" s="23">
        <v>1</v>
      </c>
      <c r="Z621" s="24">
        <f t="shared" si="255"/>
        <v>55552.100840336134</v>
      </c>
      <c r="AA621" s="25">
        <v>66107</v>
      </c>
      <c r="AB621" s="52">
        <f t="shared" si="256"/>
        <v>0.98699572994117468</v>
      </c>
      <c r="AC621" s="40" t="str">
        <f t="shared" si="250"/>
        <v>SI</v>
      </c>
      <c r="AD621" s="23">
        <v>325</v>
      </c>
      <c r="AE621" s="26" t="s">
        <v>551</v>
      </c>
      <c r="AF621" s="23" t="s">
        <v>4</v>
      </c>
      <c r="AG621" s="23">
        <v>1</v>
      </c>
      <c r="AH621" s="24">
        <f t="shared" si="257"/>
        <v>56284.033613445383</v>
      </c>
      <c r="AI621" s="25">
        <v>66978</v>
      </c>
      <c r="AJ621" s="40" t="str">
        <f t="shared" si="251"/>
        <v>SI</v>
      </c>
      <c r="AL621" s="53">
        <f t="shared" si="258"/>
        <v>52941.176470588238</v>
      </c>
      <c r="AM621" s="54">
        <f t="shared" si="259"/>
        <v>15924.916470588236</v>
      </c>
      <c r="AO621" s="53">
        <f t="shared" si="260"/>
        <v>45182.477464651922</v>
      </c>
      <c r="AP621" s="53">
        <f t="shared" si="261"/>
        <v>45182.477464651922</v>
      </c>
      <c r="AQ621" s="55">
        <f t="shared" si="262"/>
        <v>8584.6707182838654</v>
      </c>
      <c r="AR621" s="53">
        <f t="shared" si="263"/>
        <v>53767.148182935787</v>
      </c>
      <c r="AT621" s="53"/>
      <c r="AU621" s="53"/>
      <c r="AV621" s="53"/>
      <c r="AW621" s="53"/>
    </row>
    <row r="622" spans="2:49" ht="46.5" customHeight="1" thickBot="1" x14ac:dyDescent="0.3">
      <c r="B622" s="82">
        <v>607</v>
      </c>
      <c r="C622" s="83" t="s">
        <v>552</v>
      </c>
      <c r="D622" s="3" t="s">
        <v>4</v>
      </c>
      <c r="E622" s="3">
        <v>1</v>
      </c>
      <c r="F622" s="2" t="s">
        <v>552</v>
      </c>
      <c r="G622" s="3" t="s">
        <v>4</v>
      </c>
      <c r="H622" s="42" t="str">
        <f t="shared" si="252"/>
        <v>SI</v>
      </c>
      <c r="I622" s="4">
        <v>26409.3</v>
      </c>
      <c r="J622" s="4">
        <f t="shared" si="264"/>
        <v>26700.044587155964</v>
      </c>
      <c r="K622" s="4"/>
      <c r="L622" s="4" t="str">
        <f t="shared" si="265"/>
        <v>SI</v>
      </c>
      <c r="N622" s="23">
        <v>326</v>
      </c>
      <c r="O622" s="22" t="s">
        <v>552</v>
      </c>
      <c r="P622" s="23" t="s">
        <v>4</v>
      </c>
      <c r="Q622" s="23">
        <v>1</v>
      </c>
      <c r="R622" s="24">
        <f t="shared" si="253"/>
        <v>37815.966386554624</v>
      </c>
      <c r="S622" s="25">
        <v>45001</v>
      </c>
      <c r="T622" s="52">
        <f t="shared" si="254"/>
        <v>0.94061703106057437</v>
      </c>
      <c r="U622" s="40" t="str">
        <f t="shared" si="249"/>
        <v>SI</v>
      </c>
      <c r="V622" s="23">
        <v>326</v>
      </c>
      <c r="W622" s="26" t="s">
        <v>552</v>
      </c>
      <c r="X622" s="23" t="s">
        <v>4</v>
      </c>
      <c r="Y622" s="23">
        <v>1</v>
      </c>
      <c r="Z622" s="24">
        <f t="shared" si="255"/>
        <v>39680.672268907561</v>
      </c>
      <c r="AA622" s="25">
        <v>47220</v>
      </c>
      <c r="AB622" s="52">
        <f t="shared" si="256"/>
        <v>0.98699887128464525</v>
      </c>
      <c r="AC622" s="40" t="str">
        <f t="shared" si="250"/>
        <v>SI</v>
      </c>
      <c r="AD622" s="23">
        <v>326</v>
      </c>
      <c r="AE622" s="26" t="s">
        <v>552</v>
      </c>
      <c r="AF622" s="23" t="s">
        <v>4</v>
      </c>
      <c r="AG622" s="23">
        <v>1</v>
      </c>
      <c r="AH622" s="24">
        <f t="shared" si="257"/>
        <v>40203.361344537814</v>
      </c>
      <c r="AI622" s="25">
        <v>47842</v>
      </c>
      <c r="AJ622" s="40" t="str">
        <f t="shared" si="251"/>
        <v>SI</v>
      </c>
      <c r="AL622" s="53">
        <f t="shared" si="258"/>
        <v>37815.966386554624</v>
      </c>
      <c r="AM622" s="54">
        <f t="shared" si="259"/>
        <v>11406.666386554625</v>
      </c>
      <c r="AO622" s="53">
        <f t="shared" si="260"/>
        <v>32258.005486855294</v>
      </c>
      <c r="AP622" s="53">
        <f t="shared" si="261"/>
        <v>32258.005486855294</v>
      </c>
      <c r="AQ622" s="55">
        <f t="shared" si="262"/>
        <v>6129.0210425025061</v>
      </c>
      <c r="AR622" s="53">
        <f t="shared" si="263"/>
        <v>38387.026529357798</v>
      </c>
      <c r="AT622" s="53"/>
      <c r="AU622" s="53"/>
      <c r="AV622" s="53"/>
      <c r="AW622" s="53"/>
    </row>
    <row r="623" spans="2:49" ht="46.5" customHeight="1" thickBot="1" x14ac:dyDescent="0.3">
      <c r="B623" s="49">
        <v>608</v>
      </c>
      <c r="C623" s="83" t="s">
        <v>553</v>
      </c>
      <c r="D623" s="3" t="s">
        <v>4</v>
      </c>
      <c r="E623" s="3">
        <v>1</v>
      </c>
      <c r="F623" s="2" t="s">
        <v>553</v>
      </c>
      <c r="G623" s="3" t="s">
        <v>4</v>
      </c>
      <c r="H623" s="42" t="str">
        <f t="shared" si="252"/>
        <v>SI</v>
      </c>
      <c r="I623" s="4">
        <v>42320.68</v>
      </c>
      <c r="J623" s="4">
        <f t="shared" si="264"/>
        <v>42786.595743119273</v>
      </c>
      <c r="K623" s="4"/>
      <c r="L623" s="4" t="str">
        <f t="shared" si="265"/>
        <v>SI</v>
      </c>
      <c r="N623" s="23">
        <v>327</v>
      </c>
      <c r="O623" s="22" t="s">
        <v>553</v>
      </c>
      <c r="P623" s="23" t="s">
        <v>4</v>
      </c>
      <c r="Q623" s="23">
        <v>1</v>
      </c>
      <c r="R623" s="24">
        <f t="shared" si="253"/>
        <v>60624.36974789916</v>
      </c>
      <c r="S623" s="25">
        <v>72143</v>
      </c>
      <c r="T623" s="52">
        <f t="shared" si="254"/>
        <v>0.94061122845445777</v>
      </c>
      <c r="U623" s="40" t="str">
        <f t="shared" si="249"/>
        <v>SI</v>
      </c>
      <c r="V623" s="23">
        <v>327</v>
      </c>
      <c r="W623" s="26" t="s">
        <v>553</v>
      </c>
      <c r="X623" s="23" t="s">
        <v>4</v>
      </c>
      <c r="Y623" s="23">
        <v>1</v>
      </c>
      <c r="Z623" s="24">
        <f t="shared" si="255"/>
        <v>63614.285714285717</v>
      </c>
      <c r="AA623" s="25">
        <v>75701</v>
      </c>
      <c r="AB623" s="52">
        <f t="shared" si="256"/>
        <v>0.98700096482307231</v>
      </c>
      <c r="AC623" s="40" t="str">
        <f t="shared" si="250"/>
        <v>SI</v>
      </c>
      <c r="AD623" s="23">
        <v>327</v>
      </c>
      <c r="AE623" s="26" t="s">
        <v>553</v>
      </c>
      <c r="AF623" s="23" t="s">
        <v>4</v>
      </c>
      <c r="AG623" s="23">
        <v>1</v>
      </c>
      <c r="AH623" s="24">
        <f t="shared" si="257"/>
        <v>64452.100840336134</v>
      </c>
      <c r="AI623" s="25">
        <v>76698</v>
      </c>
      <c r="AJ623" s="40" t="str">
        <f t="shared" si="251"/>
        <v>SI</v>
      </c>
      <c r="AL623" s="53">
        <f t="shared" si="258"/>
        <v>60624.36974789916</v>
      </c>
      <c r="AM623" s="54">
        <f t="shared" si="259"/>
        <v>18303.68974789916</v>
      </c>
      <c r="AO623" s="53">
        <f t="shared" si="260"/>
        <v>51705.482745509216</v>
      </c>
      <c r="AP623" s="53">
        <f t="shared" si="261"/>
        <v>51705.482745509216</v>
      </c>
      <c r="AQ623" s="55">
        <f t="shared" si="262"/>
        <v>9824.0417216467504</v>
      </c>
      <c r="AR623" s="53">
        <f t="shared" si="263"/>
        <v>61529.524467155963</v>
      </c>
      <c r="AT623" s="53"/>
      <c r="AU623" s="53"/>
      <c r="AV623" s="53"/>
      <c r="AW623" s="53"/>
    </row>
    <row r="624" spans="2:49" ht="46.5" customHeight="1" thickBot="1" x14ac:dyDescent="0.3">
      <c r="B624" s="49">
        <v>609</v>
      </c>
      <c r="C624" s="83" t="s">
        <v>554</v>
      </c>
      <c r="D624" s="3" t="s">
        <v>4</v>
      </c>
      <c r="E624" s="3">
        <v>1</v>
      </c>
      <c r="F624" s="2" t="s">
        <v>554</v>
      </c>
      <c r="G624" s="3" t="s">
        <v>4</v>
      </c>
      <c r="H624" s="42" t="str">
        <f t="shared" si="252"/>
        <v>SI</v>
      </c>
      <c r="I624" s="4">
        <v>37016.26</v>
      </c>
      <c r="J624" s="4">
        <f t="shared" si="264"/>
        <v>37423.778458715606</v>
      </c>
      <c r="K624" s="4"/>
      <c r="L624" s="4" t="str">
        <f t="shared" si="265"/>
        <v>SI</v>
      </c>
      <c r="N624" s="23">
        <v>328</v>
      </c>
      <c r="O624" s="22" t="s">
        <v>554</v>
      </c>
      <c r="P624" s="23" t="s">
        <v>4</v>
      </c>
      <c r="Q624" s="23">
        <v>1</v>
      </c>
      <c r="R624" s="24">
        <f t="shared" si="253"/>
        <v>52941.176470588238</v>
      </c>
      <c r="S624" s="25">
        <v>63000</v>
      </c>
      <c r="T624" s="52">
        <f t="shared" si="254"/>
        <v>0.94060736361193231</v>
      </c>
      <c r="U624" s="40" t="str">
        <f t="shared" ref="U624:U687" si="266">IF(O624=C624,"SI","NO")</f>
        <v>SI</v>
      </c>
      <c r="V624" s="23">
        <v>328</v>
      </c>
      <c r="W624" s="26" t="s">
        <v>554</v>
      </c>
      <c r="X624" s="23" t="s">
        <v>4</v>
      </c>
      <c r="Y624" s="23">
        <v>1</v>
      </c>
      <c r="Z624" s="24">
        <f t="shared" si="255"/>
        <v>55552.100840336134</v>
      </c>
      <c r="AA624" s="25">
        <v>66107</v>
      </c>
      <c r="AB624" s="52">
        <f t="shared" si="256"/>
        <v>0.98699572994117468</v>
      </c>
      <c r="AC624" s="40" t="str">
        <f t="shared" ref="AC624:AC687" si="267">IF(W624=C624,"SI","NO")</f>
        <v>SI</v>
      </c>
      <c r="AD624" s="23">
        <v>328</v>
      </c>
      <c r="AE624" s="26" t="s">
        <v>554</v>
      </c>
      <c r="AF624" s="23" t="s">
        <v>4</v>
      </c>
      <c r="AG624" s="23">
        <v>1</v>
      </c>
      <c r="AH624" s="24">
        <f t="shared" si="257"/>
        <v>56284.033613445383</v>
      </c>
      <c r="AI624" s="25">
        <v>66978</v>
      </c>
      <c r="AJ624" s="40" t="str">
        <f t="shared" ref="AJ624:AJ687" si="268">IF(AE624=C624,"SI","NO")</f>
        <v>SI</v>
      </c>
      <c r="AL624" s="53">
        <f t="shared" si="258"/>
        <v>52941.176470588238</v>
      </c>
      <c r="AM624" s="54">
        <f t="shared" si="259"/>
        <v>15924.916470588236</v>
      </c>
      <c r="AO624" s="53">
        <f t="shared" si="260"/>
        <v>45182.477464651922</v>
      </c>
      <c r="AP624" s="53">
        <f t="shared" si="261"/>
        <v>45182.477464651922</v>
      </c>
      <c r="AQ624" s="55">
        <f t="shared" si="262"/>
        <v>8584.6707182838654</v>
      </c>
      <c r="AR624" s="53">
        <f t="shared" si="263"/>
        <v>53767.148182935787</v>
      </c>
      <c r="AT624" s="53"/>
      <c r="AU624" s="53"/>
      <c r="AV624" s="53"/>
      <c r="AW624" s="53"/>
    </row>
    <row r="625" spans="2:49" ht="46.5" customHeight="1" thickBot="1" x14ac:dyDescent="0.3">
      <c r="B625" s="82">
        <v>610</v>
      </c>
      <c r="C625" s="83" t="s">
        <v>555</v>
      </c>
      <c r="D625" s="3" t="s">
        <v>4</v>
      </c>
      <c r="E625" s="3">
        <v>1</v>
      </c>
      <c r="F625" s="2" t="s">
        <v>555</v>
      </c>
      <c r="G625" s="3" t="s">
        <v>4</v>
      </c>
      <c r="H625" s="42" t="str">
        <f t="shared" si="252"/>
        <v>SI</v>
      </c>
      <c r="I625" s="4">
        <v>58232.06</v>
      </c>
      <c r="J625" s="4">
        <f t="shared" si="264"/>
        <v>58873.146899082574</v>
      </c>
      <c r="K625" s="4"/>
      <c r="L625" s="4" t="str">
        <f t="shared" si="265"/>
        <v>SI</v>
      </c>
      <c r="N625" s="23">
        <v>329</v>
      </c>
      <c r="O625" s="22" t="s">
        <v>555</v>
      </c>
      <c r="P625" s="23" t="s">
        <v>4</v>
      </c>
      <c r="Q625" s="23">
        <v>1</v>
      </c>
      <c r="R625" s="24">
        <f t="shared" si="253"/>
        <v>83193.277310924372</v>
      </c>
      <c r="S625" s="25">
        <v>99000</v>
      </c>
      <c r="T625" s="52">
        <f t="shared" si="254"/>
        <v>0.94061757719714967</v>
      </c>
      <c r="U625" s="40" t="str">
        <f t="shared" si="266"/>
        <v>SI</v>
      </c>
      <c r="V625" s="23">
        <v>329</v>
      </c>
      <c r="W625" s="26" t="s">
        <v>555</v>
      </c>
      <c r="X625" s="23" t="s">
        <v>4</v>
      </c>
      <c r="Y625" s="23">
        <v>1</v>
      </c>
      <c r="Z625" s="24">
        <f t="shared" si="255"/>
        <v>87295.798319327732</v>
      </c>
      <c r="AA625" s="25">
        <v>103882</v>
      </c>
      <c r="AB625" s="52">
        <f t="shared" si="256"/>
        <v>0.98700237529691215</v>
      </c>
      <c r="AC625" s="40" t="str">
        <f t="shared" si="267"/>
        <v>SI</v>
      </c>
      <c r="AD625" s="23">
        <v>329</v>
      </c>
      <c r="AE625" s="26" t="s">
        <v>555</v>
      </c>
      <c r="AF625" s="23" t="s">
        <v>4</v>
      </c>
      <c r="AG625" s="23">
        <v>1</v>
      </c>
      <c r="AH625" s="24">
        <f t="shared" si="257"/>
        <v>88445.378151260506</v>
      </c>
      <c r="AI625" s="25">
        <v>105250</v>
      </c>
      <c r="AJ625" s="40" t="str">
        <f t="shared" si="268"/>
        <v>SI</v>
      </c>
      <c r="AL625" s="53">
        <f t="shared" si="258"/>
        <v>83193.277310924372</v>
      </c>
      <c r="AM625" s="54">
        <f t="shared" si="259"/>
        <v>24961.217310924374</v>
      </c>
      <c r="AO625" s="53">
        <f t="shared" si="260"/>
        <v>71033.212105003477</v>
      </c>
      <c r="AP625" s="53">
        <f t="shared" si="261"/>
        <v>71033.212105003477</v>
      </c>
      <c r="AQ625" s="55">
        <f t="shared" si="262"/>
        <v>13496.310299950661</v>
      </c>
      <c r="AR625" s="53">
        <f t="shared" si="263"/>
        <v>84529.522404954143</v>
      </c>
      <c r="AT625" s="53"/>
      <c r="AU625" s="53"/>
      <c r="AV625" s="53"/>
      <c r="AW625" s="53"/>
    </row>
    <row r="626" spans="2:49" ht="46.5" customHeight="1" thickBot="1" x14ac:dyDescent="0.3">
      <c r="B626" s="49">
        <v>611</v>
      </c>
      <c r="C626" s="83" t="s">
        <v>556</v>
      </c>
      <c r="D626" s="3" t="s">
        <v>4</v>
      </c>
      <c r="E626" s="3">
        <v>1</v>
      </c>
      <c r="F626" s="2" t="s">
        <v>556</v>
      </c>
      <c r="G626" s="3" t="s">
        <v>4</v>
      </c>
      <c r="H626" s="42" t="str">
        <f t="shared" si="252"/>
        <v>SI</v>
      </c>
      <c r="I626" s="4">
        <v>54879.08</v>
      </c>
      <c r="J626" s="4">
        <f t="shared" si="264"/>
        <v>55483.253357798174</v>
      </c>
      <c r="K626" s="4"/>
      <c r="L626" s="4" t="str">
        <f t="shared" si="265"/>
        <v>SI</v>
      </c>
      <c r="N626" s="23">
        <v>330</v>
      </c>
      <c r="O626" s="22" t="s">
        <v>556</v>
      </c>
      <c r="P626" s="23" t="s">
        <v>4</v>
      </c>
      <c r="Q626" s="23">
        <v>1</v>
      </c>
      <c r="R626" s="24">
        <f t="shared" si="253"/>
        <v>78511.76470588235</v>
      </c>
      <c r="S626" s="25">
        <v>93429</v>
      </c>
      <c r="T626" s="52">
        <f t="shared" si="254"/>
        <v>0.94061090528350511</v>
      </c>
      <c r="U626" s="40" t="str">
        <f t="shared" si="266"/>
        <v>SI</v>
      </c>
      <c r="V626" s="23">
        <v>330</v>
      </c>
      <c r="W626" s="26" t="s">
        <v>556</v>
      </c>
      <c r="X626" s="23" t="s">
        <v>4</v>
      </c>
      <c r="Y626" s="23">
        <v>1</v>
      </c>
      <c r="Z626" s="24">
        <f t="shared" si="255"/>
        <v>82384.033613445383</v>
      </c>
      <c r="AA626" s="25">
        <v>98037</v>
      </c>
      <c r="AB626" s="52">
        <f t="shared" si="256"/>
        <v>0.98700265786082475</v>
      </c>
      <c r="AC626" s="40" t="str">
        <f t="shared" si="267"/>
        <v>SI</v>
      </c>
      <c r="AD626" s="23">
        <v>330</v>
      </c>
      <c r="AE626" s="26" t="s">
        <v>556</v>
      </c>
      <c r="AF626" s="23" t="s">
        <v>4</v>
      </c>
      <c r="AG626" s="23">
        <v>1</v>
      </c>
      <c r="AH626" s="24">
        <f t="shared" si="257"/>
        <v>83468.907563025219</v>
      </c>
      <c r="AI626" s="25">
        <v>99328</v>
      </c>
      <c r="AJ626" s="40" t="str">
        <f t="shared" si="268"/>
        <v>SI</v>
      </c>
      <c r="AL626" s="53">
        <f t="shared" si="258"/>
        <v>78511.76470588235</v>
      </c>
      <c r="AM626" s="54">
        <f t="shared" si="259"/>
        <v>23632.684705882348</v>
      </c>
      <c r="AO626" s="53">
        <f t="shared" si="260"/>
        <v>66997.509031840265</v>
      </c>
      <c r="AP626" s="53">
        <f t="shared" si="261"/>
        <v>66997.509031840265</v>
      </c>
      <c r="AQ626" s="55">
        <f t="shared" si="262"/>
        <v>12729.526716049651</v>
      </c>
      <c r="AR626" s="53">
        <f t="shared" si="263"/>
        <v>79727.035747889924</v>
      </c>
      <c r="AT626" s="53"/>
      <c r="AU626" s="53"/>
      <c r="AV626" s="53"/>
      <c r="AW626" s="53"/>
    </row>
    <row r="627" spans="2:49" ht="46.5" customHeight="1" thickBot="1" x14ac:dyDescent="0.3">
      <c r="B627" s="49">
        <v>612</v>
      </c>
      <c r="C627" s="83" t="s">
        <v>557</v>
      </c>
      <c r="D627" s="3" t="s">
        <v>4</v>
      </c>
      <c r="E627" s="3">
        <v>1</v>
      </c>
      <c r="F627" s="2" t="s">
        <v>557</v>
      </c>
      <c r="G627" s="3" t="s">
        <v>4</v>
      </c>
      <c r="H627" s="42" t="str">
        <f t="shared" si="252"/>
        <v>SI</v>
      </c>
      <c r="I627" s="4">
        <v>84750.399999999994</v>
      </c>
      <c r="J627" s="4">
        <f t="shared" si="264"/>
        <v>85683.43192660551</v>
      </c>
      <c r="K627" s="4"/>
      <c r="L627" s="4" t="str">
        <f t="shared" si="265"/>
        <v>SI</v>
      </c>
      <c r="N627" s="23">
        <v>331</v>
      </c>
      <c r="O627" s="22" t="s">
        <v>557</v>
      </c>
      <c r="P627" s="23" t="s">
        <v>4</v>
      </c>
      <c r="Q627" s="23">
        <v>1</v>
      </c>
      <c r="R627" s="24">
        <f t="shared" si="253"/>
        <v>121128.57142857143</v>
      </c>
      <c r="S627" s="25">
        <v>144143</v>
      </c>
      <c r="T627" s="52">
        <f t="shared" si="254"/>
        <v>0.94061105165618231</v>
      </c>
      <c r="U627" s="40" t="str">
        <f t="shared" si="266"/>
        <v>SI</v>
      </c>
      <c r="V627" s="23">
        <v>331</v>
      </c>
      <c r="W627" s="26" t="s">
        <v>557</v>
      </c>
      <c r="X627" s="23" t="s">
        <v>4</v>
      </c>
      <c r="Y627" s="23">
        <v>1</v>
      </c>
      <c r="Z627" s="24">
        <f t="shared" si="255"/>
        <v>127102.52100840336</v>
      </c>
      <c r="AA627" s="25">
        <v>151252</v>
      </c>
      <c r="AB627" s="52">
        <f t="shared" si="256"/>
        <v>0.98700112239304638</v>
      </c>
      <c r="AC627" s="40" t="str">
        <f t="shared" si="267"/>
        <v>SI</v>
      </c>
      <c r="AD627" s="23">
        <v>331</v>
      </c>
      <c r="AE627" s="26" t="s">
        <v>557</v>
      </c>
      <c r="AF627" s="23" t="s">
        <v>4</v>
      </c>
      <c r="AG627" s="23">
        <v>1</v>
      </c>
      <c r="AH627" s="24">
        <f t="shared" si="257"/>
        <v>128776.4705882353</v>
      </c>
      <c r="AI627" s="25">
        <v>153244</v>
      </c>
      <c r="AJ627" s="40" t="str">
        <f t="shared" si="268"/>
        <v>SI</v>
      </c>
      <c r="AL627" s="53">
        <f t="shared" si="258"/>
        <v>121128.57142857143</v>
      </c>
      <c r="AM627" s="54">
        <f t="shared" si="259"/>
        <v>36378.171428571441</v>
      </c>
      <c r="AO627" s="53">
        <f t="shared" si="260"/>
        <v>103406.00167758847</v>
      </c>
      <c r="AP627" s="53">
        <f t="shared" si="261"/>
        <v>103406.00167758847</v>
      </c>
      <c r="AQ627" s="55">
        <f t="shared" si="262"/>
        <v>19647.140318741811</v>
      </c>
      <c r="AR627" s="53">
        <f t="shared" si="263"/>
        <v>123053.14199633029</v>
      </c>
      <c r="AT627" s="53"/>
      <c r="AU627" s="53"/>
      <c r="AV627" s="53"/>
      <c r="AW627" s="53"/>
    </row>
    <row r="628" spans="2:49" ht="46.5" customHeight="1" thickBot="1" x14ac:dyDescent="0.3">
      <c r="B628" s="82">
        <v>613</v>
      </c>
      <c r="C628" s="83" t="s">
        <v>558</v>
      </c>
      <c r="D628" s="3" t="s">
        <v>4</v>
      </c>
      <c r="E628" s="3">
        <v>1</v>
      </c>
      <c r="F628" s="2" t="s">
        <v>558</v>
      </c>
      <c r="G628" s="3" t="s">
        <v>4</v>
      </c>
      <c r="H628" s="42" t="str">
        <f t="shared" si="252"/>
        <v>SI</v>
      </c>
      <c r="I628" s="4">
        <v>25051.94</v>
      </c>
      <c r="J628" s="4">
        <f t="shared" si="264"/>
        <v>25327.741174311926</v>
      </c>
      <c r="K628" s="4"/>
      <c r="L628" s="4" t="str">
        <f t="shared" si="265"/>
        <v>SI</v>
      </c>
      <c r="N628" s="23">
        <v>332</v>
      </c>
      <c r="O628" s="22" t="s">
        <v>558</v>
      </c>
      <c r="P628" s="23" t="s">
        <v>4</v>
      </c>
      <c r="Q628" s="23">
        <v>1</v>
      </c>
      <c r="R628" s="24">
        <f t="shared" si="253"/>
        <v>35894.117647058825</v>
      </c>
      <c r="S628" s="25">
        <v>42714</v>
      </c>
      <c r="T628" s="52">
        <f t="shared" si="254"/>
        <v>0.94060910352117333</v>
      </c>
      <c r="U628" s="40" t="str">
        <f t="shared" si="266"/>
        <v>SI</v>
      </c>
      <c r="V628" s="23">
        <v>332</v>
      </c>
      <c r="W628" s="26" t="s">
        <v>558</v>
      </c>
      <c r="X628" s="23" t="s">
        <v>4</v>
      </c>
      <c r="Y628" s="23">
        <v>1</v>
      </c>
      <c r="Z628" s="24">
        <f t="shared" si="255"/>
        <v>37664.705882352944</v>
      </c>
      <c r="AA628" s="25">
        <v>44821</v>
      </c>
      <c r="AB628" s="52">
        <f t="shared" si="256"/>
        <v>0.98700755323600009</v>
      </c>
      <c r="AC628" s="40" t="str">
        <f t="shared" si="267"/>
        <v>SI</v>
      </c>
      <c r="AD628" s="23">
        <v>332</v>
      </c>
      <c r="AE628" s="26" t="s">
        <v>558</v>
      </c>
      <c r="AF628" s="23" t="s">
        <v>4</v>
      </c>
      <c r="AG628" s="23">
        <v>1</v>
      </c>
      <c r="AH628" s="24">
        <f t="shared" si="257"/>
        <v>38160.504201680676</v>
      </c>
      <c r="AI628" s="25">
        <v>45411</v>
      </c>
      <c r="AJ628" s="40" t="str">
        <f t="shared" si="268"/>
        <v>SI</v>
      </c>
      <c r="AL628" s="53">
        <f t="shared" si="258"/>
        <v>35894.117647058825</v>
      </c>
      <c r="AM628" s="54">
        <f t="shared" si="259"/>
        <v>10842.177647058827</v>
      </c>
      <c r="AO628" s="53">
        <f t="shared" si="260"/>
        <v>30610.929410685378</v>
      </c>
      <c r="AP628" s="53">
        <f t="shared" si="261"/>
        <v>30610.929410685378</v>
      </c>
      <c r="AQ628" s="55">
        <f t="shared" si="262"/>
        <v>5816.0765880302215</v>
      </c>
      <c r="AR628" s="53">
        <f t="shared" si="263"/>
        <v>36427.005998715598</v>
      </c>
      <c r="AT628" s="53"/>
      <c r="AU628" s="53"/>
      <c r="AV628" s="53"/>
      <c r="AW628" s="53"/>
    </row>
    <row r="629" spans="2:49" ht="46.5" customHeight="1" thickBot="1" x14ac:dyDescent="0.3">
      <c r="B629" s="49">
        <v>614</v>
      </c>
      <c r="C629" s="83" t="s">
        <v>558</v>
      </c>
      <c r="D629" s="3" t="s">
        <v>4</v>
      </c>
      <c r="E629" s="3">
        <v>1</v>
      </c>
      <c r="F629" s="2" t="s">
        <v>558</v>
      </c>
      <c r="G629" s="3" t="s">
        <v>4</v>
      </c>
      <c r="H629" s="42" t="str">
        <f t="shared" si="252"/>
        <v>SI</v>
      </c>
      <c r="I629" s="4">
        <v>27236.5</v>
      </c>
      <c r="J629" s="4">
        <f t="shared" si="264"/>
        <v>27536.351376146791</v>
      </c>
      <c r="K629" s="4"/>
      <c r="L629" s="4" t="str">
        <f t="shared" si="265"/>
        <v>SI</v>
      </c>
      <c r="N629" s="23">
        <v>333</v>
      </c>
      <c r="O629" s="22" t="s">
        <v>558</v>
      </c>
      <c r="P629" s="23" t="s">
        <v>4</v>
      </c>
      <c r="Q629" s="23">
        <v>1</v>
      </c>
      <c r="R629" s="24">
        <f t="shared" si="253"/>
        <v>39015.966386554624</v>
      </c>
      <c r="S629" s="25">
        <v>46429</v>
      </c>
      <c r="T629" s="52">
        <f t="shared" si="254"/>
        <v>0.94060087923664426</v>
      </c>
      <c r="U629" s="40" t="str">
        <f t="shared" si="266"/>
        <v>SI</v>
      </c>
      <c r="V629" s="23">
        <v>333</v>
      </c>
      <c r="W629" s="26" t="s">
        <v>558</v>
      </c>
      <c r="X629" s="23" t="s">
        <v>4</v>
      </c>
      <c r="Y629" s="23">
        <v>1</v>
      </c>
      <c r="Z629" s="24">
        <f t="shared" si="255"/>
        <v>40940.336134453784</v>
      </c>
      <c r="AA629" s="25">
        <v>48719</v>
      </c>
      <c r="AB629" s="52">
        <f t="shared" si="256"/>
        <v>0.98699378051498143</v>
      </c>
      <c r="AC629" s="40" t="str">
        <f t="shared" si="267"/>
        <v>SI</v>
      </c>
      <c r="AD629" s="23">
        <v>333</v>
      </c>
      <c r="AE629" s="26" t="s">
        <v>558</v>
      </c>
      <c r="AF629" s="23" t="s">
        <v>4</v>
      </c>
      <c r="AG629" s="23">
        <v>1</v>
      </c>
      <c r="AH629" s="24">
        <f t="shared" si="257"/>
        <v>41479.831932773108</v>
      </c>
      <c r="AI629" s="25">
        <v>49361</v>
      </c>
      <c r="AJ629" s="40" t="str">
        <f t="shared" si="268"/>
        <v>SI</v>
      </c>
      <c r="AL629" s="53">
        <f t="shared" si="258"/>
        <v>39015.966386554624</v>
      </c>
      <c r="AM629" s="54">
        <f t="shared" si="259"/>
        <v>11779.466386554624</v>
      </c>
      <c r="AO629" s="53">
        <f t="shared" si="260"/>
        <v>33276.158881350711</v>
      </c>
      <c r="AP629" s="53">
        <f t="shared" si="261"/>
        <v>33276.158881350711</v>
      </c>
      <c r="AQ629" s="55">
        <f t="shared" si="262"/>
        <v>6322.4701874566354</v>
      </c>
      <c r="AR629" s="53">
        <f t="shared" si="263"/>
        <v>39598.62906880735</v>
      </c>
      <c r="AT629" s="53"/>
      <c r="AU629" s="53"/>
      <c r="AV629" s="53"/>
      <c r="AW629" s="53"/>
    </row>
    <row r="630" spans="2:49" ht="46.5" customHeight="1" thickBot="1" x14ac:dyDescent="0.3">
      <c r="B630" s="49">
        <v>615</v>
      </c>
      <c r="C630" s="83" t="s">
        <v>559</v>
      </c>
      <c r="D630" s="3" t="s">
        <v>4</v>
      </c>
      <c r="E630" s="3">
        <v>1</v>
      </c>
      <c r="F630" s="2" t="s">
        <v>559</v>
      </c>
      <c r="G630" s="3" t="s">
        <v>4</v>
      </c>
      <c r="H630" s="42" t="str">
        <f t="shared" si="252"/>
        <v>SI</v>
      </c>
      <c r="I630" s="4">
        <v>25051.94</v>
      </c>
      <c r="J630" s="4">
        <f t="shared" si="264"/>
        <v>25327.741174311926</v>
      </c>
      <c r="K630" s="4"/>
      <c r="L630" s="4" t="str">
        <f t="shared" si="265"/>
        <v>SI</v>
      </c>
      <c r="N630" s="23">
        <v>334</v>
      </c>
      <c r="O630" s="22" t="s">
        <v>559</v>
      </c>
      <c r="P630" s="23" t="s">
        <v>4</v>
      </c>
      <c r="Q630" s="23">
        <v>1</v>
      </c>
      <c r="R630" s="24">
        <f t="shared" si="253"/>
        <v>35894.117647058825</v>
      </c>
      <c r="S630" s="25">
        <v>42714</v>
      </c>
      <c r="T630" s="52">
        <f t="shared" si="254"/>
        <v>0.94060910352117333</v>
      </c>
      <c r="U630" s="40" t="str">
        <f t="shared" si="266"/>
        <v>SI</v>
      </c>
      <c r="V630" s="23">
        <v>334</v>
      </c>
      <c r="W630" s="26" t="s">
        <v>559</v>
      </c>
      <c r="X630" s="23" t="s">
        <v>4</v>
      </c>
      <c r="Y630" s="23">
        <v>1</v>
      </c>
      <c r="Z630" s="24">
        <f t="shared" si="255"/>
        <v>37664.705882352944</v>
      </c>
      <c r="AA630" s="25">
        <v>44821</v>
      </c>
      <c r="AB630" s="52">
        <f t="shared" si="256"/>
        <v>0.98700755323600009</v>
      </c>
      <c r="AC630" s="40" t="str">
        <f t="shared" si="267"/>
        <v>SI</v>
      </c>
      <c r="AD630" s="23">
        <v>334</v>
      </c>
      <c r="AE630" s="26" t="s">
        <v>559</v>
      </c>
      <c r="AF630" s="23" t="s">
        <v>4</v>
      </c>
      <c r="AG630" s="23">
        <v>1</v>
      </c>
      <c r="AH630" s="24">
        <f t="shared" si="257"/>
        <v>38160.504201680676</v>
      </c>
      <c r="AI630" s="25">
        <v>45411</v>
      </c>
      <c r="AJ630" s="40" t="str">
        <f t="shared" si="268"/>
        <v>SI</v>
      </c>
      <c r="AL630" s="53">
        <f t="shared" si="258"/>
        <v>35894.117647058825</v>
      </c>
      <c r="AM630" s="54">
        <f t="shared" si="259"/>
        <v>10842.177647058827</v>
      </c>
      <c r="AO630" s="53">
        <f t="shared" si="260"/>
        <v>30610.929410685378</v>
      </c>
      <c r="AP630" s="53">
        <f t="shared" si="261"/>
        <v>30610.929410685378</v>
      </c>
      <c r="AQ630" s="55">
        <f t="shared" si="262"/>
        <v>5816.0765880302215</v>
      </c>
      <c r="AR630" s="53">
        <f t="shared" si="263"/>
        <v>36427.005998715598</v>
      </c>
      <c r="AT630" s="53"/>
      <c r="AU630" s="53"/>
      <c r="AV630" s="53"/>
      <c r="AW630" s="53"/>
    </row>
    <row r="631" spans="2:49" ht="46.5" customHeight="1" thickBot="1" x14ac:dyDescent="0.3">
      <c r="B631" s="82">
        <v>616</v>
      </c>
      <c r="C631" s="83" t="s">
        <v>559</v>
      </c>
      <c r="D631" s="3" t="s">
        <v>4</v>
      </c>
      <c r="E631" s="3">
        <v>1</v>
      </c>
      <c r="F631" s="2" t="s">
        <v>559</v>
      </c>
      <c r="G631" s="3" t="s">
        <v>4</v>
      </c>
      <c r="H631" s="42" t="str">
        <f t="shared" si="252"/>
        <v>SI</v>
      </c>
      <c r="I631" s="4">
        <v>27236.5</v>
      </c>
      <c r="J631" s="4">
        <f t="shared" si="264"/>
        <v>27536.351376146791</v>
      </c>
      <c r="K631" s="4"/>
      <c r="L631" s="4" t="str">
        <f t="shared" si="265"/>
        <v>SI</v>
      </c>
      <c r="N631" s="23">
        <v>335</v>
      </c>
      <c r="O631" s="22" t="s">
        <v>559</v>
      </c>
      <c r="P631" s="23" t="s">
        <v>4</v>
      </c>
      <c r="Q631" s="23">
        <v>1</v>
      </c>
      <c r="R631" s="24">
        <f t="shared" si="253"/>
        <v>39015.966386554624</v>
      </c>
      <c r="S631" s="25">
        <v>46429</v>
      </c>
      <c r="T631" s="52">
        <f t="shared" si="254"/>
        <v>0.94060087923664426</v>
      </c>
      <c r="U631" s="40" t="str">
        <f t="shared" si="266"/>
        <v>SI</v>
      </c>
      <c r="V631" s="23">
        <v>335</v>
      </c>
      <c r="W631" s="26" t="s">
        <v>559</v>
      </c>
      <c r="X631" s="23" t="s">
        <v>4</v>
      </c>
      <c r="Y631" s="23">
        <v>1</v>
      </c>
      <c r="Z631" s="24">
        <f t="shared" si="255"/>
        <v>40940.336134453784</v>
      </c>
      <c r="AA631" s="25">
        <v>48719</v>
      </c>
      <c r="AB631" s="52">
        <f t="shared" si="256"/>
        <v>0.98699378051498143</v>
      </c>
      <c r="AC631" s="40" t="str">
        <f t="shared" si="267"/>
        <v>SI</v>
      </c>
      <c r="AD631" s="23">
        <v>335</v>
      </c>
      <c r="AE631" s="26" t="s">
        <v>559</v>
      </c>
      <c r="AF631" s="23" t="s">
        <v>4</v>
      </c>
      <c r="AG631" s="23">
        <v>1</v>
      </c>
      <c r="AH631" s="24">
        <f t="shared" si="257"/>
        <v>41479.831932773108</v>
      </c>
      <c r="AI631" s="25">
        <v>49361</v>
      </c>
      <c r="AJ631" s="40" t="str">
        <f t="shared" si="268"/>
        <v>SI</v>
      </c>
      <c r="AL631" s="53">
        <f t="shared" si="258"/>
        <v>39015.966386554624</v>
      </c>
      <c r="AM631" s="54">
        <f t="shared" si="259"/>
        <v>11779.466386554624</v>
      </c>
      <c r="AO631" s="53">
        <f t="shared" si="260"/>
        <v>33276.158881350711</v>
      </c>
      <c r="AP631" s="53">
        <f t="shared" si="261"/>
        <v>33276.158881350711</v>
      </c>
      <c r="AQ631" s="55">
        <f t="shared" si="262"/>
        <v>6322.4701874566354</v>
      </c>
      <c r="AR631" s="53">
        <f t="shared" si="263"/>
        <v>39598.62906880735</v>
      </c>
      <c r="AT631" s="53"/>
      <c r="AU631" s="53"/>
      <c r="AV631" s="53"/>
      <c r="AW631" s="53"/>
    </row>
    <row r="632" spans="2:49" ht="46.5" customHeight="1" thickBot="1" x14ac:dyDescent="0.3">
      <c r="B632" s="49">
        <v>617</v>
      </c>
      <c r="C632" s="83" t="s">
        <v>560</v>
      </c>
      <c r="D632" s="3" t="s">
        <v>4</v>
      </c>
      <c r="E632" s="3">
        <v>1</v>
      </c>
      <c r="F632" s="2" t="s">
        <v>560</v>
      </c>
      <c r="G632" s="3" t="s">
        <v>4</v>
      </c>
      <c r="H632" s="42" t="str">
        <f t="shared" si="252"/>
        <v>SI</v>
      </c>
      <c r="I632" s="4">
        <v>21104.880000000001</v>
      </c>
      <c r="J632" s="4">
        <f t="shared" si="264"/>
        <v>21337.227302752297</v>
      </c>
      <c r="K632" s="4"/>
      <c r="L632" s="4" t="str">
        <f t="shared" si="265"/>
        <v>SI</v>
      </c>
      <c r="N632" s="23">
        <v>336</v>
      </c>
      <c r="O632" s="22" t="s">
        <v>560</v>
      </c>
      <c r="P632" s="23" t="s">
        <v>4</v>
      </c>
      <c r="Q632" s="23">
        <v>1</v>
      </c>
      <c r="R632" s="24">
        <f t="shared" si="253"/>
        <v>30251.26050420168</v>
      </c>
      <c r="S632" s="25">
        <v>35999</v>
      </c>
      <c r="T632" s="52">
        <f t="shared" si="254"/>
        <v>0.94060932274247488</v>
      </c>
      <c r="U632" s="40" t="str">
        <f t="shared" si="266"/>
        <v>SI</v>
      </c>
      <c r="V632" s="23">
        <v>336</v>
      </c>
      <c r="W632" s="26" t="s">
        <v>560</v>
      </c>
      <c r="X632" s="23" t="s">
        <v>4</v>
      </c>
      <c r="Y632" s="23">
        <v>1</v>
      </c>
      <c r="Z632" s="24">
        <f t="shared" si="255"/>
        <v>31742.857142857145</v>
      </c>
      <c r="AA632" s="25">
        <v>37774</v>
      </c>
      <c r="AB632" s="52">
        <f t="shared" si="256"/>
        <v>0.98698787625418061</v>
      </c>
      <c r="AC632" s="40" t="str">
        <f t="shared" si="267"/>
        <v>SI</v>
      </c>
      <c r="AD632" s="23">
        <v>336</v>
      </c>
      <c r="AE632" s="26" t="s">
        <v>560</v>
      </c>
      <c r="AF632" s="23" t="s">
        <v>4</v>
      </c>
      <c r="AG632" s="23">
        <v>1</v>
      </c>
      <c r="AH632" s="24">
        <f t="shared" si="257"/>
        <v>32161.344537815126</v>
      </c>
      <c r="AI632" s="25">
        <v>38272</v>
      </c>
      <c r="AJ632" s="40" t="str">
        <f t="shared" si="268"/>
        <v>SI</v>
      </c>
      <c r="AL632" s="53">
        <f t="shared" si="258"/>
        <v>30251.26050420168</v>
      </c>
      <c r="AM632" s="54">
        <f t="shared" si="259"/>
        <v>9146.3805042016793</v>
      </c>
      <c r="AO632" s="53">
        <f t="shared" si="260"/>
        <v>25794.243903476989</v>
      </c>
      <c r="AP632" s="53">
        <f t="shared" si="261"/>
        <v>25794.243903476989</v>
      </c>
      <c r="AQ632" s="55">
        <f t="shared" si="262"/>
        <v>4900.9063416606277</v>
      </c>
      <c r="AR632" s="53">
        <f t="shared" si="263"/>
        <v>30695.150245137615</v>
      </c>
      <c r="AT632" s="53"/>
      <c r="AU632" s="53"/>
      <c r="AV632" s="53"/>
      <c r="AW632" s="53"/>
    </row>
    <row r="633" spans="2:49" ht="46.5" customHeight="1" thickBot="1" x14ac:dyDescent="0.3">
      <c r="B633" s="49">
        <v>618</v>
      </c>
      <c r="C633" s="83" t="s">
        <v>561</v>
      </c>
      <c r="D633" s="3" t="s">
        <v>4</v>
      </c>
      <c r="E633" s="3">
        <v>1</v>
      </c>
      <c r="F633" s="2" t="s">
        <v>561</v>
      </c>
      <c r="G633" s="3" t="s">
        <v>4</v>
      </c>
      <c r="H633" s="42" t="str">
        <f t="shared" si="252"/>
        <v>SI</v>
      </c>
      <c r="I633" s="4">
        <v>37016.26</v>
      </c>
      <c r="J633" s="4">
        <f t="shared" si="264"/>
        <v>37423.778458715606</v>
      </c>
      <c r="K633" s="4"/>
      <c r="L633" s="4" t="str">
        <f t="shared" si="265"/>
        <v>SI</v>
      </c>
      <c r="N633" s="23">
        <v>337</v>
      </c>
      <c r="O633" s="22" t="s">
        <v>561</v>
      </c>
      <c r="P633" s="23" t="s">
        <v>4</v>
      </c>
      <c r="Q633" s="23">
        <v>1</v>
      </c>
      <c r="R633" s="24">
        <f t="shared" si="253"/>
        <v>52941.176470588238</v>
      </c>
      <c r="S633" s="25">
        <v>63000</v>
      </c>
      <c r="T633" s="52">
        <f t="shared" si="254"/>
        <v>0.94060736361193231</v>
      </c>
      <c r="U633" s="40" t="str">
        <f t="shared" si="266"/>
        <v>SI</v>
      </c>
      <c r="V633" s="23">
        <v>337</v>
      </c>
      <c r="W633" s="26" t="s">
        <v>561</v>
      </c>
      <c r="X633" s="23" t="s">
        <v>4</v>
      </c>
      <c r="Y633" s="23">
        <v>1</v>
      </c>
      <c r="Z633" s="24">
        <f t="shared" si="255"/>
        <v>55552.100840336134</v>
      </c>
      <c r="AA633" s="25">
        <v>66107</v>
      </c>
      <c r="AB633" s="52">
        <f t="shared" si="256"/>
        <v>0.98699572994117468</v>
      </c>
      <c r="AC633" s="40" t="str">
        <f t="shared" si="267"/>
        <v>SI</v>
      </c>
      <c r="AD633" s="23">
        <v>337</v>
      </c>
      <c r="AE633" s="26" t="s">
        <v>561</v>
      </c>
      <c r="AF633" s="23" t="s">
        <v>4</v>
      </c>
      <c r="AG633" s="23">
        <v>1</v>
      </c>
      <c r="AH633" s="24">
        <f t="shared" si="257"/>
        <v>56284.033613445383</v>
      </c>
      <c r="AI633" s="25">
        <v>66978</v>
      </c>
      <c r="AJ633" s="40" t="str">
        <f t="shared" si="268"/>
        <v>SI</v>
      </c>
      <c r="AL633" s="53">
        <f t="shared" si="258"/>
        <v>52941.176470588238</v>
      </c>
      <c r="AM633" s="54">
        <f t="shared" si="259"/>
        <v>15924.916470588236</v>
      </c>
      <c r="AO633" s="53">
        <f t="shared" si="260"/>
        <v>45182.477464651922</v>
      </c>
      <c r="AP633" s="53">
        <f t="shared" si="261"/>
        <v>45182.477464651922</v>
      </c>
      <c r="AQ633" s="55">
        <f t="shared" si="262"/>
        <v>8584.6707182838654</v>
      </c>
      <c r="AR633" s="53">
        <f t="shared" si="263"/>
        <v>53767.148182935787</v>
      </c>
      <c r="AT633" s="53"/>
      <c r="AU633" s="53"/>
      <c r="AV633" s="53"/>
      <c r="AW633" s="53"/>
    </row>
    <row r="634" spans="2:49" ht="46.5" customHeight="1" thickBot="1" x14ac:dyDescent="0.3">
      <c r="B634" s="82">
        <v>619</v>
      </c>
      <c r="C634" s="83" t="s">
        <v>562</v>
      </c>
      <c r="D634" s="3" t="s">
        <v>4</v>
      </c>
      <c r="E634" s="3">
        <v>1</v>
      </c>
      <c r="F634" s="2" t="s">
        <v>562</v>
      </c>
      <c r="G634" s="3" t="s">
        <v>4</v>
      </c>
      <c r="H634" s="42" t="str">
        <f t="shared" si="252"/>
        <v>SI</v>
      </c>
      <c r="I634" s="4">
        <v>26144.22</v>
      </c>
      <c r="J634" s="4">
        <f t="shared" si="264"/>
        <v>26432.046275229361</v>
      </c>
      <c r="K634" s="4"/>
      <c r="L634" s="4" t="str">
        <f t="shared" si="265"/>
        <v>SI</v>
      </c>
      <c r="N634" s="23">
        <v>338</v>
      </c>
      <c r="O634" s="22" t="s">
        <v>562</v>
      </c>
      <c r="P634" s="23" t="s">
        <v>4</v>
      </c>
      <c r="Q634" s="23">
        <v>1</v>
      </c>
      <c r="R634" s="24">
        <f t="shared" si="253"/>
        <v>37454.621848739494</v>
      </c>
      <c r="S634" s="25">
        <v>44571</v>
      </c>
      <c r="T634" s="52">
        <f t="shared" si="254"/>
        <v>0.94061411839189613</v>
      </c>
      <c r="U634" s="40" t="str">
        <f t="shared" si="266"/>
        <v>SI</v>
      </c>
      <c r="V634" s="23">
        <v>338</v>
      </c>
      <c r="W634" s="26" t="s">
        <v>562</v>
      </c>
      <c r="X634" s="23" t="s">
        <v>4</v>
      </c>
      <c r="Y634" s="23">
        <v>1</v>
      </c>
      <c r="Z634" s="24">
        <f t="shared" si="255"/>
        <v>39301.680672268907</v>
      </c>
      <c r="AA634" s="25">
        <v>46769</v>
      </c>
      <c r="AB634" s="52">
        <f t="shared" si="256"/>
        <v>0.98700010551862405</v>
      </c>
      <c r="AC634" s="40" t="str">
        <f t="shared" si="267"/>
        <v>SI</v>
      </c>
      <c r="AD634" s="23">
        <v>338</v>
      </c>
      <c r="AE634" s="26" t="s">
        <v>562</v>
      </c>
      <c r="AF634" s="23" t="s">
        <v>4</v>
      </c>
      <c r="AG634" s="23">
        <v>1</v>
      </c>
      <c r="AH634" s="24">
        <f t="shared" si="257"/>
        <v>39819.327731092439</v>
      </c>
      <c r="AI634" s="25">
        <v>47385</v>
      </c>
      <c r="AJ634" s="40" t="str">
        <f t="shared" si="268"/>
        <v>SI</v>
      </c>
      <c r="AL634" s="53">
        <f t="shared" si="258"/>
        <v>37454.621848739494</v>
      </c>
      <c r="AM634" s="54">
        <f t="shared" si="259"/>
        <v>11310.401848739493</v>
      </c>
      <c r="AO634" s="53">
        <f t="shared" si="260"/>
        <v>31943.334061984428</v>
      </c>
      <c r="AP634" s="53">
        <f t="shared" si="261"/>
        <v>31943.334061984428</v>
      </c>
      <c r="AQ634" s="55">
        <f t="shared" si="262"/>
        <v>6069.2334717770409</v>
      </c>
      <c r="AR634" s="53">
        <f t="shared" si="263"/>
        <v>38012.567533761467</v>
      </c>
      <c r="AT634" s="53"/>
      <c r="AU634" s="53"/>
      <c r="AV634" s="53"/>
      <c r="AW634" s="53"/>
    </row>
    <row r="635" spans="2:49" ht="46.5" customHeight="1" thickBot="1" x14ac:dyDescent="0.3">
      <c r="B635" s="49">
        <v>620</v>
      </c>
      <c r="C635" s="83" t="s">
        <v>563</v>
      </c>
      <c r="D635" s="3" t="s">
        <v>4</v>
      </c>
      <c r="E635" s="3">
        <v>1</v>
      </c>
      <c r="F635" s="2" t="s">
        <v>563</v>
      </c>
      <c r="G635" s="3" t="s">
        <v>4</v>
      </c>
      <c r="H635" s="42" t="str">
        <f t="shared" si="252"/>
        <v>SI</v>
      </c>
      <c r="I635" s="4">
        <v>37016.26</v>
      </c>
      <c r="J635" s="4">
        <f t="shared" si="264"/>
        <v>37423.778458715606</v>
      </c>
      <c r="K635" s="4"/>
      <c r="L635" s="4" t="str">
        <f t="shared" si="265"/>
        <v>SI</v>
      </c>
      <c r="N635" s="23">
        <v>339</v>
      </c>
      <c r="O635" s="22" t="s">
        <v>563</v>
      </c>
      <c r="P635" s="23" t="s">
        <v>4</v>
      </c>
      <c r="Q635" s="23">
        <v>1</v>
      </c>
      <c r="R635" s="24">
        <f t="shared" si="253"/>
        <v>52941.176470588238</v>
      </c>
      <c r="S635" s="25">
        <v>63000</v>
      </c>
      <c r="T635" s="52">
        <f t="shared" si="254"/>
        <v>0.94060736361193231</v>
      </c>
      <c r="U635" s="40" t="str">
        <f t="shared" si="266"/>
        <v>SI</v>
      </c>
      <c r="V635" s="23">
        <v>339</v>
      </c>
      <c r="W635" s="26" t="s">
        <v>563</v>
      </c>
      <c r="X635" s="23" t="s">
        <v>4</v>
      </c>
      <c r="Y635" s="23">
        <v>1</v>
      </c>
      <c r="Z635" s="24">
        <f t="shared" si="255"/>
        <v>55552.100840336134</v>
      </c>
      <c r="AA635" s="25">
        <v>66107</v>
      </c>
      <c r="AB635" s="52">
        <f t="shared" si="256"/>
        <v>0.98699572994117468</v>
      </c>
      <c r="AC635" s="40" t="str">
        <f t="shared" si="267"/>
        <v>SI</v>
      </c>
      <c r="AD635" s="23">
        <v>339</v>
      </c>
      <c r="AE635" s="26" t="s">
        <v>563</v>
      </c>
      <c r="AF635" s="23" t="s">
        <v>4</v>
      </c>
      <c r="AG635" s="23">
        <v>1</v>
      </c>
      <c r="AH635" s="24">
        <f t="shared" si="257"/>
        <v>56284.033613445383</v>
      </c>
      <c r="AI635" s="25">
        <v>66978</v>
      </c>
      <c r="AJ635" s="40" t="str">
        <f t="shared" si="268"/>
        <v>SI</v>
      </c>
      <c r="AL635" s="53">
        <f t="shared" si="258"/>
        <v>52941.176470588238</v>
      </c>
      <c r="AM635" s="54">
        <f t="shared" si="259"/>
        <v>15924.916470588236</v>
      </c>
      <c r="AO635" s="53">
        <f t="shared" si="260"/>
        <v>45182.477464651922</v>
      </c>
      <c r="AP635" s="53">
        <f t="shared" si="261"/>
        <v>45182.477464651922</v>
      </c>
      <c r="AQ635" s="55">
        <f t="shared" si="262"/>
        <v>8584.6707182838654</v>
      </c>
      <c r="AR635" s="53">
        <f t="shared" si="263"/>
        <v>53767.148182935787</v>
      </c>
      <c r="AT635" s="53"/>
      <c r="AU635" s="53"/>
      <c r="AV635" s="53"/>
      <c r="AW635" s="53"/>
    </row>
    <row r="636" spans="2:49" ht="46.5" customHeight="1" thickBot="1" x14ac:dyDescent="0.3">
      <c r="B636" s="49">
        <v>621</v>
      </c>
      <c r="C636" s="83" t="s">
        <v>564</v>
      </c>
      <c r="D636" s="3" t="s">
        <v>4</v>
      </c>
      <c r="E636" s="3">
        <v>1</v>
      </c>
      <c r="F636" s="2" t="s">
        <v>564</v>
      </c>
      <c r="G636" s="3" t="s">
        <v>4</v>
      </c>
      <c r="H636" s="42" t="str">
        <f t="shared" si="252"/>
        <v>SI</v>
      </c>
      <c r="I636" s="4">
        <v>39137.839999999997</v>
      </c>
      <c r="J636" s="4">
        <f t="shared" si="264"/>
        <v>39568.715302752295</v>
      </c>
      <c r="K636" s="4"/>
      <c r="L636" s="4" t="str">
        <f t="shared" si="265"/>
        <v>SI</v>
      </c>
      <c r="N636" s="23">
        <v>340</v>
      </c>
      <c r="O636" s="22" t="s">
        <v>564</v>
      </c>
      <c r="P636" s="23" t="s">
        <v>4</v>
      </c>
      <c r="Q636" s="23">
        <v>1</v>
      </c>
      <c r="R636" s="24">
        <f t="shared" si="253"/>
        <v>55942.857142857145</v>
      </c>
      <c r="S636" s="25">
        <v>66572</v>
      </c>
      <c r="T636" s="52">
        <f t="shared" si="254"/>
        <v>0.94061462380784178</v>
      </c>
      <c r="U636" s="40" t="str">
        <f t="shared" si="266"/>
        <v>SI</v>
      </c>
      <c r="V636" s="23">
        <v>340</v>
      </c>
      <c r="W636" s="26" t="s">
        <v>564</v>
      </c>
      <c r="X636" s="23" t="s">
        <v>4</v>
      </c>
      <c r="Y636" s="23">
        <v>1</v>
      </c>
      <c r="Z636" s="24">
        <f t="shared" si="255"/>
        <v>58701.680672268907</v>
      </c>
      <c r="AA636" s="25">
        <v>69855</v>
      </c>
      <c r="AB636" s="52">
        <f t="shared" si="256"/>
        <v>0.98700105969622043</v>
      </c>
      <c r="AC636" s="40" t="str">
        <f t="shared" si="267"/>
        <v>SI</v>
      </c>
      <c r="AD636" s="23">
        <v>340</v>
      </c>
      <c r="AE636" s="26" t="s">
        <v>564</v>
      </c>
      <c r="AF636" s="23" t="s">
        <v>4</v>
      </c>
      <c r="AG636" s="23">
        <v>1</v>
      </c>
      <c r="AH636" s="24">
        <f t="shared" si="257"/>
        <v>59474.789915966387</v>
      </c>
      <c r="AI636" s="25">
        <v>70775</v>
      </c>
      <c r="AJ636" s="40" t="str">
        <f t="shared" si="268"/>
        <v>SI</v>
      </c>
      <c r="AL636" s="53">
        <f t="shared" si="258"/>
        <v>55942.857142857145</v>
      </c>
      <c r="AM636" s="54">
        <f t="shared" si="259"/>
        <v>16805.017142857148</v>
      </c>
      <c r="AO636" s="53">
        <f t="shared" si="260"/>
        <v>47755.786222804716</v>
      </c>
      <c r="AP636" s="53">
        <f t="shared" si="261"/>
        <v>47755.786222804716</v>
      </c>
      <c r="AQ636" s="55">
        <f t="shared" si="262"/>
        <v>9073.5993823328954</v>
      </c>
      <c r="AR636" s="53">
        <f t="shared" si="263"/>
        <v>56829.385605137613</v>
      </c>
      <c r="AT636" s="53"/>
      <c r="AU636" s="53"/>
      <c r="AV636" s="53"/>
      <c r="AW636" s="53"/>
    </row>
    <row r="637" spans="2:49" ht="46.5" customHeight="1" thickBot="1" x14ac:dyDescent="0.3">
      <c r="B637" s="82">
        <v>622</v>
      </c>
      <c r="C637" s="83" t="s">
        <v>565</v>
      </c>
      <c r="D637" s="3" t="s">
        <v>4</v>
      </c>
      <c r="E637" s="3">
        <v>1</v>
      </c>
      <c r="F637" s="2" t="s">
        <v>565</v>
      </c>
      <c r="G637" s="3" t="s">
        <v>4</v>
      </c>
      <c r="H637" s="42" t="str">
        <f t="shared" si="252"/>
        <v>SI</v>
      </c>
      <c r="I637" s="4">
        <v>58232.06</v>
      </c>
      <c r="J637" s="4">
        <f t="shared" si="264"/>
        <v>58873.146899082574</v>
      </c>
      <c r="K637" s="4"/>
      <c r="L637" s="4" t="str">
        <f t="shared" si="265"/>
        <v>SI</v>
      </c>
      <c r="N637" s="23">
        <v>341</v>
      </c>
      <c r="O637" s="22" t="s">
        <v>565</v>
      </c>
      <c r="P637" s="23" t="s">
        <v>4</v>
      </c>
      <c r="Q637" s="23">
        <v>1</v>
      </c>
      <c r="R637" s="24">
        <f t="shared" si="253"/>
        <v>83193.277310924372</v>
      </c>
      <c r="S637" s="25">
        <v>99000</v>
      </c>
      <c r="T637" s="52">
        <f t="shared" si="254"/>
        <v>0.94061757719714967</v>
      </c>
      <c r="U637" s="40" t="str">
        <f t="shared" si="266"/>
        <v>SI</v>
      </c>
      <c r="V637" s="23">
        <v>341</v>
      </c>
      <c r="W637" s="26" t="s">
        <v>565</v>
      </c>
      <c r="X637" s="23" t="s">
        <v>4</v>
      </c>
      <c r="Y637" s="23">
        <v>1</v>
      </c>
      <c r="Z637" s="24">
        <f t="shared" si="255"/>
        <v>87295.798319327732</v>
      </c>
      <c r="AA637" s="25">
        <v>103882</v>
      </c>
      <c r="AB637" s="52">
        <f t="shared" si="256"/>
        <v>0.98700237529691215</v>
      </c>
      <c r="AC637" s="40" t="str">
        <f t="shared" si="267"/>
        <v>SI</v>
      </c>
      <c r="AD637" s="23">
        <v>341</v>
      </c>
      <c r="AE637" s="26" t="s">
        <v>565</v>
      </c>
      <c r="AF637" s="23" t="s">
        <v>4</v>
      </c>
      <c r="AG637" s="23">
        <v>1</v>
      </c>
      <c r="AH637" s="24">
        <f t="shared" si="257"/>
        <v>88445.378151260506</v>
      </c>
      <c r="AI637" s="25">
        <v>105250</v>
      </c>
      <c r="AJ637" s="40" t="str">
        <f t="shared" si="268"/>
        <v>SI</v>
      </c>
      <c r="AL637" s="53">
        <f t="shared" si="258"/>
        <v>83193.277310924372</v>
      </c>
      <c r="AM637" s="54">
        <f t="shared" si="259"/>
        <v>24961.217310924374</v>
      </c>
      <c r="AO637" s="53">
        <f t="shared" si="260"/>
        <v>71033.212105003477</v>
      </c>
      <c r="AP637" s="53">
        <f t="shared" si="261"/>
        <v>71033.212105003477</v>
      </c>
      <c r="AQ637" s="55">
        <f t="shared" si="262"/>
        <v>13496.310299950661</v>
      </c>
      <c r="AR637" s="53">
        <f t="shared" si="263"/>
        <v>84529.522404954143</v>
      </c>
      <c r="AT637" s="53"/>
      <c r="AU637" s="53"/>
      <c r="AV637" s="53"/>
      <c r="AW637" s="53"/>
    </row>
    <row r="638" spans="2:49" ht="46.5" customHeight="1" thickBot="1" x14ac:dyDescent="0.3">
      <c r="B638" s="49">
        <v>623</v>
      </c>
      <c r="C638" s="83" t="s">
        <v>566</v>
      </c>
      <c r="D638" s="3" t="s">
        <v>4</v>
      </c>
      <c r="E638" s="3">
        <v>1</v>
      </c>
      <c r="F638" s="2" t="s">
        <v>566</v>
      </c>
      <c r="G638" s="3" t="s">
        <v>4</v>
      </c>
      <c r="H638" s="42" t="str">
        <f t="shared" si="252"/>
        <v>SI</v>
      </c>
      <c r="I638" s="4">
        <v>58232.06</v>
      </c>
      <c r="J638" s="4">
        <f t="shared" si="264"/>
        <v>58873.146899082574</v>
      </c>
      <c r="K638" s="4"/>
      <c r="L638" s="4" t="str">
        <f t="shared" si="265"/>
        <v>SI</v>
      </c>
      <c r="N638" s="23">
        <v>342</v>
      </c>
      <c r="O638" s="22" t="s">
        <v>566</v>
      </c>
      <c r="P638" s="23" t="s">
        <v>4</v>
      </c>
      <c r="Q638" s="23">
        <v>1</v>
      </c>
      <c r="R638" s="24">
        <f t="shared" si="253"/>
        <v>83193.277310924372</v>
      </c>
      <c r="S638" s="25">
        <v>99000</v>
      </c>
      <c r="T638" s="52">
        <f t="shared" si="254"/>
        <v>0.94061757719714967</v>
      </c>
      <c r="U638" s="40" t="str">
        <f t="shared" si="266"/>
        <v>SI</v>
      </c>
      <c r="V638" s="23">
        <v>342</v>
      </c>
      <c r="W638" s="26" t="s">
        <v>566</v>
      </c>
      <c r="X638" s="23" t="s">
        <v>4</v>
      </c>
      <c r="Y638" s="23">
        <v>1</v>
      </c>
      <c r="Z638" s="24">
        <f t="shared" si="255"/>
        <v>87295.798319327732</v>
      </c>
      <c r="AA638" s="25">
        <v>103882</v>
      </c>
      <c r="AB638" s="52">
        <f t="shared" si="256"/>
        <v>0.98700237529691215</v>
      </c>
      <c r="AC638" s="40" t="str">
        <f t="shared" si="267"/>
        <v>SI</v>
      </c>
      <c r="AD638" s="23">
        <v>342</v>
      </c>
      <c r="AE638" s="26" t="s">
        <v>566</v>
      </c>
      <c r="AF638" s="23" t="s">
        <v>4</v>
      </c>
      <c r="AG638" s="23">
        <v>1</v>
      </c>
      <c r="AH638" s="24">
        <f t="shared" si="257"/>
        <v>88445.378151260506</v>
      </c>
      <c r="AI638" s="25">
        <v>105250</v>
      </c>
      <c r="AJ638" s="40" t="str">
        <f t="shared" si="268"/>
        <v>SI</v>
      </c>
      <c r="AL638" s="53">
        <f t="shared" si="258"/>
        <v>83193.277310924372</v>
      </c>
      <c r="AM638" s="54">
        <f t="shared" si="259"/>
        <v>24961.217310924374</v>
      </c>
      <c r="AO638" s="53">
        <f t="shared" si="260"/>
        <v>71033.212105003477</v>
      </c>
      <c r="AP638" s="53">
        <f t="shared" si="261"/>
        <v>71033.212105003477</v>
      </c>
      <c r="AQ638" s="55">
        <f t="shared" si="262"/>
        <v>13496.310299950661</v>
      </c>
      <c r="AR638" s="53">
        <f t="shared" si="263"/>
        <v>84529.522404954143</v>
      </c>
      <c r="AT638" s="53"/>
      <c r="AU638" s="53"/>
      <c r="AV638" s="53"/>
      <c r="AW638" s="53"/>
    </row>
    <row r="639" spans="2:49" ht="46.5" customHeight="1" thickBot="1" x14ac:dyDescent="0.3">
      <c r="B639" s="49">
        <v>624</v>
      </c>
      <c r="C639" s="83" t="s">
        <v>567</v>
      </c>
      <c r="D639" s="3" t="s">
        <v>4</v>
      </c>
      <c r="E639" s="3">
        <v>1</v>
      </c>
      <c r="F639" s="2" t="s">
        <v>567</v>
      </c>
      <c r="G639" s="3" t="s">
        <v>4</v>
      </c>
      <c r="H639" s="42" t="str">
        <f t="shared" si="252"/>
        <v>SI</v>
      </c>
      <c r="I639" s="4">
        <v>60055.66</v>
      </c>
      <c r="J639" s="4">
        <f t="shared" si="264"/>
        <v>60716.823229357811</v>
      </c>
      <c r="K639" s="4"/>
      <c r="L639" s="4" t="str">
        <f t="shared" si="265"/>
        <v>SI</v>
      </c>
      <c r="N639" s="23">
        <v>343</v>
      </c>
      <c r="O639" s="22" t="s">
        <v>567</v>
      </c>
      <c r="P639" s="23" t="s">
        <v>4</v>
      </c>
      <c r="Q639" s="23">
        <v>1</v>
      </c>
      <c r="R639" s="24">
        <f t="shared" si="253"/>
        <v>85834.45378151261</v>
      </c>
      <c r="S639" s="25">
        <v>102143</v>
      </c>
      <c r="T639" s="52">
        <f t="shared" si="254"/>
        <v>0.94061256814498306</v>
      </c>
      <c r="U639" s="40" t="str">
        <f t="shared" si="266"/>
        <v>SI</v>
      </c>
      <c r="V639" s="23">
        <v>343</v>
      </c>
      <c r="W639" s="26" t="s">
        <v>567</v>
      </c>
      <c r="X639" s="23" t="s">
        <v>4</v>
      </c>
      <c r="Y639" s="23">
        <v>1</v>
      </c>
      <c r="Z639" s="24">
        <f t="shared" si="255"/>
        <v>90067.226890756312</v>
      </c>
      <c r="AA639" s="25">
        <v>107180</v>
      </c>
      <c r="AB639" s="52">
        <f t="shared" si="256"/>
        <v>0.98699720053042583</v>
      </c>
      <c r="AC639" s="40" t="str">
        <f t="shared" si="267"/>
        <v>SI</v>
      </c>
      <c r="AD639" s="23">
        <v>343</v>
      </c>
      <c r="AE639" s="26" t="s">
        <v>567</v>
      </c>
      <c r="AF639" s="23" t="s">
        <v>4</v>
      </c>
      <c r="AG639" s="23">
        <v>1</v>
      </c>
      <c r="AH639" s="24">
        <f t="shared" si="257"/>
        <v>91253.781512605041</v>
      </c>
      <c r="AI639" s="25">
        <v>108592</v>
      </c>
      <c r="AJ639" s="40" t="str">
        <f t="shared" si="268"/>
        <v>SI</v>
      </c>
      <c r="AL639" s="53">
        <f t="shared" si="258"/>
        <v>85834.45378151261</v>
      </c>
      <c r="AM639" s="54">
        <f t="shared" si="259"/>
        <v>25778.793781512606</v>
      </c>
      <c r="AO639" s="53">
        <f t="shared" si="260"/>
        <v>73275.638505435214</v>
      </c>
      <c r="AP639" s="53">
        <f t="shared" si="261"/>
        <v>73275.638505435214</v>
      </c>
      <c r="AQ639" s="55">
        <f t="shared" si="262"/>
        <v>13922.371316032692</v>
      </c>
      <c r="AR639" s="53">
        <f t="shared" si="263"/>
        <v>87198.009821467902</v>
      </c>
      <c r="AT639" s="53"/>
      <c r="AU639" s="53"/>
      <c r="AV639" s="53"/>
      <c r="AW639" s="53"/>
    </row>
    <row r="640" spans="2:49" ht="46.5" customHeight="1" thickBot="1" x14ac:dyDescent="0.3">
      <c r="B640" s="82">
        <v>625</v>
      </c>
      <c r="C640" s="83" t="s">
        <v>568</v>
      </c>
      <c r="D640" s="3" t="s">
        <v>4</v>
      </c>
      <c r="E640" s="3">
        <v>1</v>
      </c>
      <c r="F640" s="2" t="s">
        <v>568</v>
      </c>
      <c r="G640" s="3" t="s">
        <v>4</v>
      </c>
      <c r="H640" s="42" t="str">
        <f t="shared" si="252"/>
        <v>SI</v>
      </c>
      <c r="I640" s="4">
        <v>4271.3599999999997</v>
      </c>
      <c r="J640" s="4">
        <f t="shared" si="264"/>
        <v>4318.3841467889906</v>
      </c>
      <c r="K640" s="4"/>
      <c r="L640" s="4" t="str">
        <f t="shared" si="265"/>
        <v>SI</v>
      </c>
      <c r="N640" s="23">
        <v>344</v>
      </c>
      <c r="O640" s="22" t="s">
        <v>568</v>
      </c>
      <c r="P640" s="23" t="s">
        <v>4</v>
      </c>
      <c r="Q640" s="23">
        <v>1</v>
      </c>
      <c r="R640" s="24">
        <f t="shared" si="253"/>
        <v>6122.6890756302528</v>
      </c>
      <c r="S640" s="25">
        <v>7286</v>
      </c>
      <c r="T640" s="52">
        <f t="shared" si="254"/>
        <v>0.94061451071520785</v>
      </c>
      <c r="U640" s="40" t="str">
        <f t="shared" si="266"/>
        <v>SI</v>
      </c>
      <c r="V640" s="23">
        <v>344</v>
      </c>
      <c r="W640" s="26" t="s">
        <v>568</v>
      </c>
      <c r="X640" s="23" t="s">
        <v>4</v>
      </c>
      <c r="Y640" s="23">
        <v>1</v>
      </c>
      <c r="Z640" s="24">
        <f t="shared" si="255"/>
        <v>6424.3697478991598</v>
      </c>
      <c r="AA640" s="25">
        <v>7645</v>
      </c>
      <c r="AB640" s="52">
        <f t="shared" si="256"/>
        <v>0.98696101213529563</v>
      </c>
      <c r="AC640" s="40" t="str">
        <f t="shared" si="267"/>
        <v>SI</v>
      </c>
      <c r="AD640" s="23">
        <v>344</v>
      </c>
      <c r="AE640" s="26" t="s">
        <v>568</v>
      </c>
      <c r="AF640" s="23" t="s">
        <v>4</v>
      </c>
      <c r="AG640" s="23">
        <v>1</v>
      </c>
      <c r="AH640" s="24">
        <f t="shared" si="257"/>
        <v>6509.2436974789916</v>
      </c>
      <c r="AI640" s="25">
        <v>7746</v>
      </c>
      <c r="AJ640" s="40" t="str">
        <f t="shared" si="268"/>
        <v>SI</v>
      </c>
      <c r="AL640" s="53">
        <f t="shared" si="258"/>
        <v>6122.6890756302528</v>
      </c>
      <c r="AM640" s="54">
        <f t="shared" si="259"/>
        <v>1851.3290756302531</v>
      </c>
      <c r="AO640" s="53">
        <f t="shared" si="260"/>
        <v>5220.5366112096217</v>
      </c>
      <c r="AP640" s="53">
        <f t="shared" si="261"/>
        <v>5220.5366112096217</v>
      </c>
      <c r="AQ640" s="55">
        <f t="shared" si="262"/>
        <v>991.90195612982814</v>
      </c>
      <c r="AR640" s="53">
        <f t="shared" si="263"/>
        <v>6212.4385673394499</v>
      </c>
      <c r="AT640" s="53"/>
      <c r="AU640" s="53"/>
      <c r="AV640" s="53"/>
      <c r="AW640" s="53"/>
    </row>
    <row r="641" spans="2:49" ht="46.5" customHeight="1" thickBot="1" x14ac:dyDescent="0.3">
      <c r="B641" s="49">
        <v>626</v>
      </c>
      <c r="C641" s="83" t="s">
        <v>569</v>
      </c>
      <c r="D641" s="3" t="s">
        <v>4</v>
      </c>
      <c r="E641" s="3">
        <v>1</v>
      </c>
      <c r="F641" s="2" t="s">
        <v>569</v>
      </c>
      <c r="G641" s="3" t="s">
        <v>4</v>
      </c>
      <c r="H641" s="42" t="str">
        <f t="shared" si="252"/>
        <v>SI</v>
      </c>
      <c r="I641" s="4">
        <v>39137.839999999997</v>
      </c>
      <c r="J641" s="4">
        <f t="shared" si="264"/>
        <v>39568.715302752295</v>
      </c>
      <c r="K641" s="4"/>
      <c r="L641" s="4" t="str">
        <f t="shared" si="265"/>
        <v>SI</v>
      </c>
      <c r="N641" s="23">
        <v>345</v>
      </c>
      <c r="O641" s="22" t="s">
        <v>569</v>
      </c>
      <c r="P641" s="23" t="s">
        <v>4</v>
      </c>
      <c r="Q641" s="23">
        <v>1</v>
      </c>
      <c r="R641" s="24">
        <f t="shared" si="253"/>
        <v>56422.689075630253</v>
      </c>
      <c r="S641" s="25">
        <v>67143</v>
      </c>
      <c r="T641" s="52">
        <f t="shared" si="254"/>
        <v>0.9406152811633185</v>
      </c>
      <c r="U641" s="40" t="str">
        <f t="shared" si="266"/>
        <v>SI</v>
      </c>
      <c r="V641" s="23">
        <v>345</v>
      </c>
      <c r="W641" s="26" t="s">
        <v>569</v>
      </c>
      <c r="X641" s="23" t="s">
        <v>4</v>
      </c>
      <c r="Y641" s="23">
        <v>1</v>
      </c>
      <c r="Z641" s="24">
        <f t="shared" si="255"/>
        <v>59205.042016806728</v>
      </c>
      <c r="AA641" s="25">
        <v>70454</v>
      </c>
      <c r="AB641" s="52">
        <f t="shared" si="256"/>
        <v>0.98699952368944555</v>
      </c>
      <c r="AC641" s="40" t="str">
        <f t="shared" si="267"/>
        <v>SI</v>
      </c>
      <c r="AD641" s="23">
        <v>345</v>
      </c>
      <c r="AE641" s="26" t="s">
        <v>569</v>
      </c>
      <c r="AF641" s="23" t="s">
        <v>4</v>
      </c>
      <c r="AG641" s="23">
        <v>1</v>
      </c>
      <c r="AH641" s="24">
        <f t="shared" si="257"/>
        <v>59984.873949579836</v>
      </c>
      <c r="AI641" s="25">
        <v>71382</v>
      </c>
      <c r="AJ641" s="40" t="str">
        <f t="shared" si="268"/>
        <v>SI</v>
      </c>
      <c r="AL641" s="53">
        <f t="shared" si="258"/>
        <v>56422.689075630253</v>
      </c>
      <c r="AM641" s="54">
        <f t="shared" si="259"/>
        <v>17284.849075630256</v>
      </c>
      <c r="AO641" s="53">
        <f t="shared" si="260"/>
        <v>47995.702189191274</v>
      </c>
      <c r="AP641" s="53">
        <f t="shared" si="261"/>
        <v>47995.702189191274</v>
      </c>
      <c r="AQ641" s="55">
        <f t="shared" si="262"/>
        <v>9119.1834159463415</v>
      </c>
      <c r="AR641" s="53">
        <f t="shared" si="263"/>
        <v>57114.885605137613</v>
      </c>
      <c r="AT641" s="53"/>
      <c r="AU641" s="53"/>
      <c r="AV641" s="53"/>
      <c r="AW641" s="53"/>
    </row>
    <row r="642" spans="2:49" ht="46.5" customHeight="1" thickBot="1" x14ac:dyDescent="0.3">
      <c r="B642" s="49">
        <v>627</v>
      </c>
      <c r="C642" s="83" t="s">
        <v>570</v>
      </c>
      <c r="D642" s="3" t="s">
        <v>4</v>
      </c>
      <c r="E642" s="3">
        <v>1</v>
      </c>
      <c r="F642" s="2" t="s">
        <v>570</v>
      </c>
      <c r="G642" s="3" t="s">
        <v>4</v>
      </c>
      <c r="H642" s="42" t="str">
        <f t="shared" si="252"/>
        <v>SI</v>
      </c>
      <c r="I642" s="4">
        <v>13679.82</v>
      </c>
      <c r="J642" s="4">
        <f t="shared" si="264"/>
        <v>13830.423522935782</v>
      </c>
      <c r="K642" s="4"/>
      <c r="L642" s="4" t="str">
        <f t="shared" si="265"/>
        <v>SI</v>
      </c>
      <c r="N642" s="23">
        <v>346</v>
      </c>
      <c r="O642" s="22" t="s">
        <v>570</v>
      </c>
      <c r="P642" s="23" t="s">
        <v>4</v>
      </c>
      <c r="Q642" s="23">
        <v>1</v>
      </c>
      <c r="R642" s="24">
        <f t="shared" si="253"/>
        <v>20408.403361344539</v>
      </c>
      <c r="S642" s="25">
        <v>24286</v>
      </c>
      <c r="T642" s="52">
        <f t="shared" si="254"/>
        <v>0.94058869093725794</v>
      </c>
      <c r="U642" s="40" t="str">
        <f t="shared" si="266"/>
        <v>SI</v>
      </c>
      <c r="V642" s="23">
        <v>346</v>
      </c>
      <c r="W642" s="26" t="s">
        <v>570</v>
      </c>
      <c r="X642" s="23" t="s">
        <v>4</v>
      </c>
      <c r="Y642" s="23">
        <v>1</v>
      </c>
      <c r="Z642" s="24">
        <f t="shared" si="255"/>
        <v>21415.126050420167</v>
      </c>
      <c r="AA642" s="25">
        <v>25484</v>
      </c>
      <c r="AB642" s="52">
        <f t="shared" si="256"/>
        <v>0.98698683191324554</v>
      </c>
      <c r="AC642" s="40" t="str">
        <f t="shared" si="267"/>
        <v>SI</v>
      </c>
      <c r="AD642" s="23">
        <v>346</v>
      </c>
      <c r="AE642" s="26" t="s">
        <v>570</v>
      </c>
      <c r="AF642" s="23" t="s">
        <v>4</v>
      </c>
      <c r="AG642" s="23">
        <v>1</v>
      </c>
      <c r="AH642" s="24">
        <f t="shared" si="257"/>
        <v>21697.478991596639</v>
      </c>
      <c r="AI642" s="25">
        <v>25820</v>
      </c>
      <c r="AJ642" s="40" t="str">
        <f t="shared" si="268"/>
        <v>SI</v>
      </c>
      <c r="AL642" s="53">
        <f t="shared" si="258"/>
        <v>20408.403361344539</v>
      </c>
      <c r="AM642" s="54">
        <f t="shared" si="259"/>
        <v>6728.5833613445393</v>
      </c>
      <c r="AO642" s="53">
        <f t="shared" si="260"/>
        <v>17119.413442140161</v>
      </c>
      <c r="AP642" s="53">
        <f t="shared" si="261"/>
        <v>17119.413442140161</v>
      </c>
      <c r="AQ642" s="55">
        <f t="shared" si="262"/>
        <v>3252.6885540066305</v>
      </c>
      <c r="AR642" s="53">
        <f t="shared" si="263"/>
        <v>20372.10199614679</v>
      </c>
      <c r="AT642" s="53"/>
      <c r="AU642" s="53"/>
      <c r="AV642" s="53"/>
      <c r="AW642" s="53"/>
    </row>
    <row r="643" spans="2:49" ht="46.5" customHeight="1" thickBot="1" x14ac:dyDescent="0.3">
      <c r="B643" s="82">
        <v>628</v>
      </c>
      <c r="C643" s="83" t="s">
        <v>571</v>
      </c>
      <c r="D643" s="3" t="s">
        <v>4</v>
      </c>
      <c r="E643" s="3">
        <v>1</v>
      </c>
      <c r="F643" s="2" t="s">
        <v>571</v>
      </c>
      <c r="G643" s="3" t="s">
        <v>4</v>
      </c>
      <c r="H643" s="42" t="str">
        <f t="shared" si="252"/>
        <v>SI</v>
      </c>
      <c r="I643" s="4">
        <v>40368.300000000003</v>
      </c>
      <c r="J643" s="4">
        <f t="shared" si="264"/>
        <v>40812.721651376152</v>
      </c>
      <c r="K643" s="4"/>
      <c r="L643" s="4" t="str">
        <f t="shared" si="265"/>
        <v>SI</v>
      </c>
      <c r="N643" s="23">
        <v>347</v>
      </c>
      <c r="O643" s="22" t="s">
        <v>571</v>
      </c>
      <c r="P643" s="23" t="s">
        <v>4</v>
      </c>
      <c r="Q643" s="23">
        <v>1</v>
      </c>
      <c r="R643" s="24">
        <f t="shared" si="253"/>
        <v>18857.142857142859</v>
      </c>
      <c r="S643" s="25">
        <v>22440</v>
      </c>
      <c r="T643" s="52">
        <f t="shared" si="254"/>
        <v>0.94060443475709432</v>
      </c>
      <c r="U643" s="40" t="str">
        <f t="shared" si="266"/>
        <v>SI</v>
      </c>
      <c r="V643" s="23">
        <v>347</v>
      </c>
      <c r="W643" s="26" t="s">
        <v>571</v>
      </c>
      <c r="X643" s="23" t="s">
        <v>4</v>
      </c>
      <c r="Y643" s="23">
        <v>1</v>
      </c>
      <c r="Z643" s="24">
        <f t="shared" si="255"/>
        <v>19787.394957983193</v>
      </c>
      <c r="AA643" s="25">
        <v>23547</v>
      </c>
      <c r="AB643" s="52">
        <f t="shared" si="256"/>
        <v>0.98700591021503126</v>
      </c>
      <c r="AC643" s="40" t="str">
        <f t="shared" si="267"/>
        <v>SI</v>
      </c>
      <c r="AD643" s="23">
        <v>347</v>
      </c>
      <c r="AE643" s="26" t="s">
        <v>571</v>
      </c>
      <c r="AF643" s="23" t="s">
        <v>4</v>
      </c>
      <c r="AG643" s="23">
        <v>1</v>
      </c>
      <c r="AH643" s="24">
        <f t="shared" si="257"/>
        <v>20047.899159663866</v>
      </c>
      <c r="AI643" s="25">
        <v>23857</v>
      </c>
      <c r="AJ643" s="40" t="str">
        <f t="shared" si="268"/>
        <v>SI</v>
      </c>
      <c r="AL643" s="53">
        <f t="shared" si="258"/>
        <v>18857.142857142859</v>
      </c>
      <c r="AM643" s="54">
        <f t="shared" si="259"/>
        <v>-21511.157142857144</v>
      </c>
      <c r="AO643" s="53">
        <f t="shared" si="260"/>
        <v>29834.932254259504</v>
      </c>
      <c r="AP643" s="53">
        <f t="shared" si="261"/>
        <v>29834.932254259504</v>
      </c>
      <c r="AQ643" s="55">
        <f t="shared" si="262"/>
        <v>5668.6371283093058</v>
      </c>
      <c r="AR643" s="53">
        <f t="shared" si="263"/>
        <v>35503.569382568807</v>
      </c>
      <c r="AT643" s="53"/>
      <c r="AU643" s="53"/>
      <c r="AV643" s="53"/>
      <c r="AW643" s="53"/>
    </row>
    <row r="644" spans="2:49" ht="46.5" customHeight="1" thickBot="1" x14ac:dyDescent="0.3">
      <c r="B644" s="49">
        <v>629</v>
      </c>
      <c r="C644" s="83" t="s">
        <v>572</v>
      </c>
      <c r="D644" s="3" t="s">
        <v>4</v>
      </c>
      <c r="E644" s="3">
        <v>1</v>
      </c>
      <c r="F644" s="2" t="s">
        <v>572</v>
      </c>
      <c r="G644" s="3" t="s">
        <v>4</v>
      </c>
      <c r="H644" s="42" t="str">
        <f t="shared" si="252"/>
        <v>SI</v>
      </c>
      <c r="I644" s="4">
        <v>39137.839999999997</v>
      </c>
      <c r="J644" s="4">
        <f t="shared" si="264"/>
        <v>39568.715302752295</v>
      </c>
      <c r="K644" s="4"/>
      <c r="L644" s="4" t="str">
        <f t="shared" si="265"/>
        <v>SI</v>
      </c>
      <c r="N644" s="23">
        <v>348</v>
      </c>
      <c r="O644" s="22" t="s">
        <v>572</v>
      </c>
      <c r="P644" s="23" t="s">
        <v>4</v>
      </c>
      <c r="Q644" s="23">
        <v>1</v>
      </c>
      <c r="R644" s="24">
        <f t="shared" si="253"/>
        <v>36000</v>
      </c>
      <c r="S644" s="25">
        <v>42840</v>
      </c>
      <c r="T644" s="52">
        <f t="shared" si="254"/>
        <v>0.94060818970249205</v>
      </c>
      <c r="U644" s="40" t="str">
        <f t="shared" si="266"/>
        <v>SI</v>
      </c>
      <c r="V644" s="23">
        <v>348</v>
      </c>
      <c r="W644" s="26" t="s">
        <v>572</v>
      </c>
      <c r="X644" s="23" t="s">
        <v>4</v>
      </c>
      <c r="Y644" s="23">
        <v>1</v>
      </c>
      <c r="Z644" s="24">
        <f t="shared" si="255"/>
        <v>37775.63025210084</v>
      </c>
      <c r="AA644" s="25">
        <v>44953</v>
      </c>
      <c r="AB644" s="52">
        <f t="shared" si="256"/>
        <v>0.98700186628609066</v>
      </c>
      <c r="AC644" s="40" t="str">
        <f t="shared" si="267"/>
        <v>SI</v>
      </c>
      <c r="AD644" s="23">
        <v>348</v>
      </c>
      <c r="AE644" s="26" t="s">
        <v>572</v>
      </c>
      <c r="AF644" s="23" t="s">
        <v>4</v>
      </c>
      <c r="AG644" s="23">
        <v>1</v>
      </c>
      <c r="AH644" s="24">
        <f t="shared" si="257"/>
        <v>38273.10924369748</v>
      </c>
      <c r="AI644" s="25">
        <v>45545</v>
      </c>
      <c r="AJ644" s="40" t="str">
        <f t="shared" si="268"/>
        <v>SI</v>
      </c>
      <c r="AL644" s="53">
        <f t="shared" si="258"/>
        <v>36000</v>
      </c>
      <c r="AM644" s="54">
        <f t="shared" si="259"/>
        <v>-3137.8399999999965</v>
      </c>
      <c r="AO644" s="53">
        <f t="shared" si="260"/>
        <v>37784.357651376151</v>
      </c>
      <c r="AP644" s="53">
        <f t="shared" si="261"/>
        <v>37784.357651376151</v>
      </c>
      <c r="AQ644" s="55">
        <f t="shared" si="262"/>
        <v>7179.0279537614688</v>
      </c>
      <c r="AR644" s="53">
        <f t="shared" si="263"/>
        <v>44963.385605137621</v>
      </c>
      <c r="AT644" s="53"/>
      <c r="AU644" s="53"/>
      <c r="AV644" s="53"/>
      <c r="AW644" s="53"/>
    </row>
    <row r="645" spans="2:49" ht="46.5" customHeight="1" thickBot="1" x14ac:dyDescent="0.3">
      <c r="B645" s="49">
        <v>630</v>
      </c>
      <c r="C645" s="83" t="s">
        <v>573</v>
      </c>
      <c r="D645" s="3" t="s">
        <v>4</v>
      </c>
      <c r="E645" s="3">
        <v>1</v>
      </c>
      <c r="F645" s="2" t="s">
        <v>573</v>
      </c>
      <c r="G645" s="3" t="s">
        <v>4</v>
      </c>
      <c r="H645" s="42" t="str">
        <f t="shared" si="252"/>
        <v>SI</v>
      </c>
      <c r="I645" s="4">
        <v>13679.82</v>
      </c>
      <c r="J645" s="4">
        <f t="shared" si="264"/>
        <v>13830.423522935782</v>
      </c>
      <c r="K645" s="4"/>
      <c r="L645" s="4" t="str">
        <f t="shared" si="265"/>
        <v>SI</v>
      </c>
      <c r="N645" s="23">
        <v>349</v>
      </c>
      <c r="O645" s="22" t="s">
        <v>573</v>
      </c>
      <c r="P645" s="23" t="s">
        <v>4</v>
      </c>
      <c r="Q645" s="23">
        <v>1</v>
      </c>
      <c r="R645" s="24">
        <f t="shared" si="253"/>
        <v>18857.142857142859</v>
      </c>
      <c r="S645" s="25">
        <v>22440</v>
      </c>
      <c r="T645" s="52">
        <f t="shared" si="254"/>
        <v>0.94060443475709432</v>
      </c>
      <c r="U645" s="40" t="str">
        <f t="shared" si="266"/>
        <v>SI</v>
      </c>
      <c r="V645" s="23">
        <v>349</v>
      </c>
      <c r="W645" s="26" t="s">
        <v>573</v>
      </c>
      <c r="X645" s="23" t="s">
        <v>4</v>
      </c>
      <c r="Y645" s="23">
        <v>1</v>
      </c>
      <c r="Z645" s="24">
        <f t="shared" si="255"/>
        <v>19787.394957983193</v>
      </c>
      <c r="AA645" s="25">
        <v>23547</v>
      </c>
      <c r="AB645" s="52">
        <f t="shared" si="256"/>
        <v>0.98700591021503126</v>
      </c>
      <c r="AC645" s="40" t="str">
        <f t="shared" si="267"/>
        <v>SI</v>
      </c>
      <c r="AD645" s="23">
        <v>349</v>
      </c>
      <c r="AE645" s="26" t="s">
        <v>573</v>
      </c>
      <c r="AF645" s="23" t="s">
        <v>4</v>
      </c>
      <c r="AG645" s="23">
        <v>1</v>
      </c>
      <c r="AH645" s="24">
        <f t="shared" si="257"/>
        <v>20047.899159663866</v>
      </c>
      <c r="AI645" s="25">
        <v>23857</v>
      </c>
      <c r="AJ645" s="40" t="str">
        <f t="shared" si="268"/>
        <v>SI</v>
      </c>
      <c r="AL645" s="53">
        <f t="shared" si="258"/>
        <v>18857.142857142859</v>
      </c>
      <c r="AM645" s="54">
        <f t="shared" si="259"/>
        <v>5177.322857142859</v>
      </c>
      <c r="AO645" s="53">
        <f t="shared" si="260"/>
        <v>16343.783190039321</v>
      </c>
      <c r="AP645" s="53">
        <f t="shared" si="261"/>
        <v>16343.783190039321</v>
      </c>
      <c r="AQ645" s="55">
        <f t="shared" si="262"/>
        <v>3105.3188061074711</v>
      </c>
      <c r="AR645" s="53">
        <f t="shared" si="263"/>
        <v>19449.101996146794</v>
      </c>
      <c r="AT645" s="53"/>
      <c r="AU645" s="53"/>
      <c r="AV645" s="53"/>
      <c r="AW645" s="53"/>
    </row>
    <row r="646" spans="2:49" ht="46.5" customHeight="1" thickBot="1" x14ac:dyDescent="0.3">
      <c r="B646" s="82">
        <v>631</v>
      </c>
      <c r="C646" s="83" t="s">
        <v>574</v>
      </c>
      <c r="D646" s="3" t="s">
        <v>4</v>
      </c>
      <c r="E646" s="3">
        <v>1</v>
      </c>
      <c r="F646" s="2" t="s">
        <v>574</v>
      </c>
      <c r="G646" s="3" t="s">
        <v>4</v>
      </c>
      <c r="H646" s="42" t="str">
        <f t="shared" si="252"/>
        <v>SI</v>
      </c>
      <c r="I646" s="4">
        <v>39137.839999999997</v>
      </c>
      <c r="J646" s="4">
        <f t="shared" si="264"/>
        <v>39568.715302752295</v>
      </c>
      <c r="K646" s="4"/>
      <c r="L646" s="4" t="str">
        <f t="shared" si="265"/>
        <v>SI</v>
      </c>
      <c r="N646" s="23">
        <v>350</v>
      </c>
      <c r="O646" s="22" t="s">
        <v>574</v>
      </c>
      <c r="P646" s="23" t="s">
        <v>4</v>
      </c>
      <c r="Q646" s="23">
        <v>1</v>
      </c>
      <c r="R646" s="24">
        <f t="shared" si="253"/>
        <v>36000</v>
      </c>
      <c r="S646" s="25">
        <v>42840</v>
      </c>
      <c r="T646" s="52">
        <f t="shared" si="254"/>
        <v>0.94060818970249205</v>
      </c>
      <c r="U646" s="40" t="str">
        <f t="shared" si="266"/>
        <v>SI</v>
      </c>
      <c r="V646" s="23">
        <v>350</v>
      </c>
      <c r="W646" s="26" t="s">
        <v>574</v>
      </c>
      <c r="X646" s="23" t="s">
        <v>4</v>
      </c>
      <c r="Y646" s="23">
        <v>1</v>
      </c>
      <c r="Z646" s="24">
        <f t="shared" si="255"/>
        <v>37775.63025210084</v>
      </c>
      <c r="AA646" s="25">
        <v>44953</v>
      </c>
      <c r="AB646" s="52">
        <f t="shared" si="256"/>
        <v>0.98700186628609066</v>
      </c>
      <c r="AC646" s="40" t="str">
        <f t="shared" si="267"/>
        <v>SI</v>
      </c>
      <c r="AD646" s="23">
        <v>350</v>
      </c>
      <c r="AE646" s="26" t="s">
        <v>574</v>
      </c>
      <c r="AF646" s="23" t="s">
        <v>4</v>
      </c>
      <c r="AG646" s="23">
        <v>1</v>
      </c>
      <c r="AH646" s="24">
        <f t="shared" si="257"/>
        <v>38273.10924369748</v>
      </c>
      <c r="AI646" s="25">
        <v>45545</v>
      </c>
      <c r="AJ646" s="40" t="str">
        <f t="shared" si="268"/>
        <v>SI</v>
      </c>
      <c r="AL646" s="53">
        <f t="shared" si="258"/>
        <v>36000</v>
      </c>
      <c r="AM646" s="54">
        <f t="shared" si="259"/>
        <v>-3137.8399999999965</v>
      </c>
      <c r="AO646" s="53">
        <f t="shared" si="260"/>
        <v>37784.357651376151</v>
      </c>
      <c r="AP646" s="53">
        <f t="shared" si="261"/>
        <v>37784.357651376151</v>
      </c>
      <c r="AQ646" s="55">
        <f t="shared" si="262"/>
        <v>7179.0279537614688</v>
      </c>
      <c r="AR646" s="53">
        <f t="shared" si="263"/>
        <v>44963.385605137621</v>
      </c>
      <c r="AT646" s="53"/>
      <c r="AU646" s="53"/>
      <c r="AV646" s="53"/>
      <c r="AW646" s="53"/>
    </row>
    <row r="647" spans="2:49" ht="46.5" customHeight="1" thickBot="1" x14ac:dyDescent="0.3">
      <c r="B647" s="49">
        <v>632</v>
      </c>
      <c r="C647" s="83" t="s">
        <v>575</v>
      </c>
      <c r="D647" s="3" t="s">
        <v>4</v>
      </c>
      <c r="E647" s="3">
        <v>1</v>
      </c>
      <c r="F647" s="2" t="s">
        <v>575</v>
      </c>
      <c r="G647" s="3" t="s">
        <v>4</v>
      </c>
      <c r="H647" s="42" t="str">
        <f t="shared" ref="H647:H710" si="269">IF(G647=D647,"SI","NO")</f>
        <v>SI</v>
      </c>
      <c r="I647" s="4">
        <v>27236.5</v>
      </c>
      <c r="J647" s="4">
        <f t="shared" si="264"/>
        <v>27536.351376146791</v>
      </c>
      <c r="K647" s="4"/>
      <c r="L647" s="4" t="str">
        <f t="shared" si="265"/>
        <v>SI</v>
      </c>
      <c r="N647" s="23">
        <v>351</v>
      </c>
      <c r="O647" s="22" t="s">
        <v>575</v>
      </c>
      <c r="P647" s="23" t="s">
        <v>4</v>
      </c>
      <c r="Q647" s="23">
        <v>1</v>
      </c>
      <c r="R647" s="24">
        <f t="shared" si="253"/>
        <v>39015.966386554624</v>
      </c>
      <c r="S647" s="25">
        <v>46429</v>
      </c>
      <c r="T647" s="52">
        <f t="shared" si="254"/>
        <v>0.94060087923664426</v>
      </c>
      <c r="U647" s="40" t="str">
        <f t="shared" si="266"/>
        <v>SI</v>
      </c>
      <c r="V647" s="23">
        <v>351</v>
      </c>
      <c r="W647" s="26" t="s">
        <v>575</v>
      </c>
      <c r="X647" s="23" t="s">
        <v>4</v>
      </c>
      <c r="Y647" s="23">
        <v>1</v>
      </c>
      <c r="Z647" s="24">
        <f t="shared" si="255"/>
        <v>40940.336134453784</v>
      </c>
      <c r="AA647" s="25">
        <v>48719</v>
      </c>
      <c r="AB647" s="52">
        <f t="shared" si="256"/>
        <v>0.98699378051498143</v>
      </c>
      <c r="AC647" s="40" t="str">
        <f t="shared" si="267"/>
        <v>SI</v>
      </c>
      <c r="AD647" s="23">
        <v>351</v>
      </c>
      <c r="AE647" s="26" t="s">
        <v>575</v>
      </c>
      <c r="AF647" s="23" t="s">
        <v>4</v>
      </c>
      <c r="AG647" s="23">
        <v>1</v>
      </c>
      <c r="AH647" s="24">
        <f t="shared" si="257"/>
        <v>41479.831932773108</v>
      </c>
      <c r="AI647" s="25">
        <v>49361</v>
      </c>
      <c r="AJ647" s="40" t="str">
        <f t="shared" si="268"/>
        <v>SI</v>
      </c>
      <c r="AL647" s="53">
        <f t="shared" si="258"/>
        <v>39015.966386554624</v>
      </c>
      <c r="AM647" s="54">
        <f t="shared" si="259"/>
        <v>11779.466386554624</v>
      </c>
      <c r="AO647" s="53">
        <f t="shared" si="260"/>
        <v>33276.158881350711</v>
      </c>
      <c r="AP647" s="53">
        <f t="shared" si="261"/>
        <v>33276.158881350711</v>
      </c>
      <c r="AQ647" s="55">
        <f t="shared" si="262"/>
        <v>6322.4701874566354</v>
      </c>
      <c r="AR647" s="53">
        <f t="shared" si="263"/>
        <v>39598.62906880735</v>
      </c>
      <c r="AT647" s="53"/>
      <c r="AU647" s="53"/>
      <c r="AV647" s="53"/>
      <c r="AW647" s="53"/>
    </row>
    <row r="648" spans="2:49" ht="46.5" customHeight="1" thickBot="1" x14ac:dyDescent="0.3">
      <c r="B648" s="49">
        <v>633</v>
      </c>
      <c r="C648" s="83" t="s">
        <v>576</v>
      </c>
      <c r="D648" s="3" t="s">
        <v>4</v>
      </c>
      <c r="E648" s="3">
        <v>1</v>
      </c>
      <c r="F648" s="2" t="s">
        <v>576</v>
      </c>
      <c r="G648" s="3" t="s">
        <v>4</v>
      </c>
      <c r="H648" s="42" t="str">
        <f t="shared" si="269"/>
        <v>SI</v>
      </c>
      <c r="I648" s="4">
        <v>32709.18</v>
      </c>
      <c r="J648" s="4">
        <f t="shared" si="264"/>
        <v>33069.281064220188</v>
      </c>
      <c r="K648" s="4"/>
      <c r="L648" s="4" t="str">
        <f t="shared" si="265"/>
        <v>SI</v>
      </c>
      <c r="N648" s="23">
        <v>352</v>
      </c>
      <c r="O648" s="22" t="s">
        <v>576</v>
      </c>
      <c r="P648" s="23" t="s">
        <v>4</v>
      </c>
      <c r="Q648" s="23">
        <v>1</v>
      </c>
      <c r="R648" s="24">
        <f t="shared" si="253"/>
        <v>46818.487394957985</v>
      </c>
      <c r="S648" s="25">
        <v>55714</v>
      </c>
      <c r="T648" s="52">
        <f t="shared" si="254"/>
        <v>0.94060642895732038</v>
      </c>
      <c r="U648" s="40" t="str">
        <f t="shared" si="266"/>
        <v>SI</v>
      </c>
      <c r="V648" s="23">
        <v>352</v>
      </c>
      <c r="W648" s="26" t="s">
        <v>576</v>
      </c>
      <c r="X648" s="23" t="s">
        <v>4</v>
      </c>
      <c r="Y648" s="23">
        <v>1</v>
      </c>
      <c r="Z648" s="24">
        <f t="shared" si="255"/>
        <v>49127.731092436974</v>
      </c>
      <c r="AA648" s="25">
        <v>58462</v>
      </c>
      <c r="AB648" s="52">
        <f t="shared" si="256"/>
        <v>0.98700027012425717</v>
      </c>
      <c r="AC648" s="40" t="str">
        <f t="shared" si="267"/>
        <v>SI</v>
      </c>
      <c r="AD648" s="23">
        <v>352</v>
      </c>
      <c r="AE648" s="26" t="s">
        <v>576</v>
      </c>
      <c r="AF648" s="23" t="s">
        <v>4</v>
      </c>
      <c r="AG648" s="23">
        <v>1</v>
      </c>
      <c r="AH648" s="24">
        <f t="shared" si="257"/>
        <v>49774.789915966387</v>
      </c>
      <c r="AI648" s="25">
        <v>59232</v>
      </c>
      <c r="AJ648" s="40" t="str">
        <f t="shared" si="268"/>
        <v>SI</v>
      </c>
      <c r="AL648" s="53">
        <f t="shared" si="258"/>
        <v>46818.487394957985</v>
      </c>
      <c r="AM648" s="54">
        <f t="shared" si="259"/>
        <v>14109.307394957985</v>
      </c>
      <c r="AO648" s="53">
        <f t="shared" si="260"/>
        <v>39943.884229589086</v>
      </c>
      <c r="AP648" s="53">
        <f t="shared" si="261"/>
        <v>39943.884229589086</v>
      </c>
      <c r="AQ648" s="55">
        <f t="shared" si="262"/>
        <v>7589.3380036219269</v>
      </c>
      <c r="AR648" s="53">
        <f t="shared" si="263"/>
        <v>47533.22223321101</v>
      </c>
      <c r="AT648" s="53"/>
      <c r="AU648" s="53"/>
      <c r="AV648" s="53"/>
      <c r="AW648" s="53"/>
    </row>
    <row r="649" spans="2:49" ht="46.5" customHeight="1" thickBot="1" x14ac:dyDescent="0.3">
      <c r="B649" s="82">
        <v>634</v>
      </c>
      <c r="C649" s="83" t="s">
        <v>577</v>
      </c>
      <c r="D649" s="3" t="s">
        <v>4</v>
      </c>
      <c r="E649" s="3">
        <v>1</v>
      </c>
      <c r="F649" s="2" t="s">
        <v>577</v>
      </c>
      <c r="G649" s="3" t="s">
        <v>4</v>
      </c>
      <c r="H649" s="42" t="str">
        <f t="shared" si="269"/>
        <v>SI</v>
      </c>
      <c r="I649" s="4">
        <v>38883.1</v>
      </c>
      <c r="J649" s="4">
        <f t="shared" si="264"/>
        <v>39311.170825688074</v>
      </c>
      <c r="K649" s="4"/>
      <c r="L649" s="4" t="str">
        <f t="shared" si="265"/>
        <v>SI</v>
      </c>
      <c r="N649" s="23">
        <v>353</v>
      </c>
      <c r="O649" s="22" t="s">
        <v>577</v>
      </c>
      <c r="P649" s="23" t="s">
        <v>4</v>
      </c>
      <c r="Q649" s="23">
        <v>1</v>
      </c>
      <c r="R649" s="24">
        <f t="shared" si="253"/>
        <v>55583.193277310929</v>
      </c>
      <c r="S649" s="25">
        <v>66144</v>
      </c>
      <c r="T649" s="52">
        <f t="shared" si="254"/>
        <v>0.94061433447098974</v>
      </c>
      <c r="U649" s="40" t="str">
        <f t="shared" si="266"/>
        <v>SI</v>
      </c>
      <c r="V649" s="23">
        <v>353</v>
      </c>
      <c r="W649" s="26" t="s">
        <v>577</v>
      </c>
      <c r="X649" s="23" t="s">
        <v>4</v>
      </c>
      <c r="Y649" s="23">
        <v>1</v>
      </c>
      <c r="Z649" s="24">
        <f t="shared" si="255"/>
        <v>58324.36974789916</v>
      </c>
      <c r="AA649" s="25">
        <v>69406</v>
      </c>
      <c r="AB649" s="52">
        <f t="shared" si="256"/>
        <v>0.98700227531285556</v>
      </c>
      <c r="AC649" s="40" t="str">
        <f t="shared" si="267"/>
        <v>SI</v>
      </c>
      <c r="AD649" s="23">
        <v>353</v>
      </c>
      <c r="AE649" s="26" t="s">
        <v>577</v>
      </c>
      <c r="AF649" s="23" t="s">
        <v>4</v>
      </c>
      <c r="AG649" s="23">
        <v>1</v>
      </c>
      <c r="AH649" s="24">
        <f t="shared" si="257"/>
        <v>59092.436974789918</v>
      </c>
      <c r="AI649" s="25">
        <v>70320</v>
      </c>
      <c r="AJ649" s="40" t="str">
        <f t="shared" si="268"/>
        <v>SI</v>
      </c>
      <c r="AL649" s="53">
        <f t="shared" si="258"/>
        <v>55583.193277310929</v>
      </c>
      <c r="AM649" s="54">
        <f t="shared" si="259"/>
        <v>16700.093277310931</v>
      </c>
      <c r="AO649" s="53">
        <f t="shared" si="260"/>
        <v>47447.182051499505</v>
      </c>
      <c r="AP649" s="53">
        <f t="shared" si="261"/>
        <v>47447.182051499505</v>
      </c>
      <c r="AQ649" s="55">
        <f t="shared" si="262"/>
        <v>9014.9645897849059</v>
      </c>
      <c r="AR649" s="53">
        <f t="shared" si="263"/>
        <v>56462.146641284409</v>
      </c>
      <c r="AT649" s="53"/>
      <c r="AU649" s="53"/>
      <c r="AV649" s="53"/>
      <c r="AW649" s="53"/>
    </row>
    <row r="650" spans="2:49" ht="46.5" customHeight="1" thickBot="1" x14ac:dyDescent="0.3">
      <c r="B650" s="49">
        <v>635</v>
      </c>
      <c r="C650" s="83" t="s">
        <v>578</v>
      </c>
      <c r="D650" s="3" t="s">
        <v>4</v>
      </c>
      <c r="E650" s="3">
        <v>1</v>
      </c>
      <c r="F650" s="2" t="s">
        <v>578</v>
      </c>
      <c r="G650" s="3" t="s">
        <v>4</v>
      </c>
      <c r="H650" s="42" t="str">
        <f t="shared" si="269"/>
        <v>SI</v>
      </c>
      <c r="I650" s="4">
        <v>54592.38</v>
      </c>
      <c r="J650" s="4">
        <f t="shared" si="264"/>
        <v>55193.397027522937</v>
      </c>
      <c r="K650" s="4"/>
      <c r="L650" s="4" t="str">
        <f t="shared" si="265"/>
        <v>SI</v>
      </c>
      <c r="N650" s="23">
        <v>354</v>
      </c>
      <c r="O650" s="22" t="s">
        <v>578</v>
      </c>
      <c r="P650" s="23" t="s">
        <v>4</v>
      </c>
      <c r="Q650" s="23">
        <v>1</v>
      </c>
      <c r="R650" s="24">
        <f t="shared" si="253"/>
        <v>78031.092436974795</v>
      </c>
      <c r="S650" s="25">
        <v>92857</v>
      </c>
      <c r="T650" s="52">
        <f t="shared" si="254"/>
        <v>0.94060980551053486</v>
      </c>
      <c r="U650" s="40" t="str">
        <f t="shared" si="266"/>
        <v>SI</v>
      </c>
      <c r="V650" s="23">
        <v>354</v>
      </c>
      <c r="W650" s="26" t="s">
        <v>578</v>
      </c>
      <c r="X650" s="23" t="s">
        <v>4</v>
      </c>
      <c r="Y650" s="23">
        <v>1</v>
      </c>
      <c r="Z650" s="24">
        <f t="shared" si="255"/>
        <v>81879.831932773115</v>
      </c>
      <c r="AA650" s="25">
        <v>97437</v>
      </c>
      <c r="AB650" s="52">
        <f t="shared" si="256"/>
        <v>0.98700364667747165</v>
      </c>
      <c r="AC650" s="40" t="str">
        <f t="shared" si="267"/>
        <v>SI</v>
      </c>
      <c r="AD650" s="23">
        <v>354</v>
      </c>
      <c r="AE650" s="26" t="s">
        <v>578</v>
      </c>
      <c r="AF650" s="23" t="s">
        <v>4</v>
      </c>
      <c r="AG650" s="23">
        <v>1</v>
      </c>
      <c r="AH650" s="24">
        <f t="shared" si="257"/>
        <v>82957.983193277309</v>
      </c>
      <c r="AI650" s="25">
        <v>98720</v>
      </c>
      <c r="AJ650" s="40" t="str">
        <f t="shared" si="268"/>
        <v>SI</v>
      </c>
      <c r="AL650" s="53">
        <f t="shared" si="258"/>
        <v>78031.092436974795</v>
      </c>
      <c r="AM650" s="54">
        <f t="shared" si="259"/>
        <v>23438.712436974798</v>
      </c>
      <c r="AO650" s="53">
        <f t="shared" si="260"/>
        <v>66612.244732248859</v>
      </c>
      <c r="AP650" s="53">
        <f t="shared" si="261"/>
        <v>66612.244732248859</v>
      </c>
      <c r="AQ650" s="55">
        <f t="shared" si="262"/>
        <v>12656.326499127283</v>
      </c>
      <c r="AR650" s="53">
        <f t="shared" si="263"/>
        <v>79268.571231376147</v>
      </c>
      <c r="AT650" s="53"/>
      <c r="AU650" s="53"/>
      <c r="AV650" s="53"/>
      <c r="AW650" s="53"/>
    </row>
    <row r="651" spans="2:49" ht="46.5" customHeight="1" thickBot="1" x14ac:dyDescent="0.3">
      <c r="B651" s="49">
        <v>636</v>
      </c>
      <c r="C651" s="83" t="s">
        <v>579</v>
      </c>
      <c r="D651" s="3" t="s">
        <v>4</v>
      </c>
      <c r="E651" s="3">
        <v>1</v>
      </c>
      <c r="F651" s="2" t="s">
        <v>579</v>
      </c>
      <c r="G651" s="3" t="s">
        <v>4</v>
      </c>
      <c r="H651" s="42" t="str">
        <f t="shared" si="269"/>
        <v>SI</v>
      </c>
      <c r="I651" s="4">
        <v>65529.279999999999</v>
      </c>
      <c r="J651" s="4">
        <f t="shared" si="264"/>
        <v>66250.703266055047</v>
      </c>
      <c r="K651" s="4"/>
      <c r="L651" s="4" t="str">
        <f t="shared" si="265"/>
        <v>SI</v>
      </c>
      <c r="N651" s="23">
        <v>355</v>
      </c>
      <c r="O651" s="22" t="s">
        <v>579</v>
      </c>
      <c r="P651" s="23" t="s">
        <v>4</v>
      </c>
      <c r="Q651" s="23">
        <v>1</v>
      </c>
      <c r="R651" s="24">
        <f t="shared" si="253"/>
        <v>93636.97478991597</v>
      </c>
      <c r="S651" s="25">
        <v>111428</v>
      </c>
      <c r="T651" s="52">
        <f t="shared" si="254"/>
        <v>0.94061436904349882</v>
      </c>
      <c r="U651" s="40" t="str">
        <f t="shared" si="266"/>
        <v>SI</v>
      </c>
      <c r="V651" s="23">
        <v>355</v>
      </c>
      <c r="W651" s="26" t="s">
        <v>579</v>
      </c>
      <c r="X651" s="23" t="s">
        <v>4</v>
      </c>
      <c r="Y651" s="23">
        <v>1</v>
      </c>
      <c r="Z651" s="24">
        <f t="shared" si="255"/>
        <v>98254.621848739494</v>
      </c>
      <c r="AA651" s="25">
        <v>116923</v>
      </c>
      <c r="AB651" s="52">
        <f t="shared" si="256"/>
        <v>0.98700016038763161</v>
      </c>
      <c r="AC651" s="40" t="str">
        <f t="shared" si="267"/>
        <v>SI</v>
      </c>
      <c r="AD651" s="23">
        <v>355</v>
      </c>
      <c r="AE651" s="26" t="s">
        <v>579</v>
      </c>
      <c r="AF651" s="23" t="s">
        <v>4</v>
      </c>
      <c r="AG651" s="23">
        <v>1</v>
      </c>
      <c r="AH651" s="24">
        <f t="shared" si="257"/>
        <v>99548.73949579832</v>
      </c>
      <c r="AI651" s="25">
        <v>118463</v>
      </c>
      <c r="AJ651" s="40" t="str">
        <f t="shared" si="268"/>
        <v>SI</v>
      </c>
      <c r="AL651" s="53">
        <f t="shared" si="258"/>
        <v>93636.97478991597</v>
      </c>
      <c r="AM651" s="54">
        <f t="shared" si="259"/>
        <v>28107.694789915971</v>
      </c>
      <c r="AO651" s="53">
        <f t="shared" si="260"/>
        <v>79943.839027985508</v>
      </c>
      <c r="AP651" s="53">
        <f t="shared" si="261"/>
        <v>79943.839027985508</v>
      </c>
      <c r="AQ651" s="55">
        <f t="shared" si="262"/>
        <v>15189.329415317246</v>
      </c>
      <c r="AR651" s="53">
        <f t="shared" si="263"/>
        <v>95133.168443302755</v>
      </c>
      <c r="AT651" s="53"/>
      <c r="AU651" s="53"/>
      <c r="AV651" s="53"/>
      <c r="AW651" s="53"/>
    </row>
    <row r="652" spans="2:49" ht="46.5" customHeight="1" thickBot="1" x14ac:dyDescent="0.3">
      <c r="B652" s="82">
        <v>637</v>
      </c>
      <c r="C652" s="83" t="s">
        <v>580</v>
      </c>
      <c r="D652" s="3" t="s">
        <v>4</v>
      </c>
      <c r="E652" s="3">
        <v>1</v>
      </c>
      <c r="F652" s="2" t="s">
        <v>580</v>
      </c>
      <c r="G652" s="3" t="s">
        <v>4</v>
      </c>
      <c r="H652" s="42" t="str">
        <f t="shared" si="269"/>
        <v>SI</v>
      </c>
      <c r="I652" s="4">
        <v>76466.179999999993</v>
      </c>
      <c r="J652" s="4">
        <f t="shared" si="264"/>
        <v>77308.009504587157</v>
      </c>
      <c r="K652" s="4"/>
      <c r="L652" s="4" t="str">
        <f t="shared" si="265"/>
        <v>SI</v>
      </c>
      <c r="N652" s="23">
        <v>356</v>
      </c>
      <c r="O652" s="22" t="s">
        <v>580</v>
      </c>
      <c r="P652" s="23" t="s">
        <v>4</v>
      </c>
      <c r="Q652" s="23">
        <v>1</v>
      </c>
      <c r="R652" s="24">
        <f t="shared" si="253"/>
        <v>109244.53781512605</v>
      </c>
      <c r="S652" s="25">
        <v>130001</v>
      </c>
      <c r="T652" s="52">
        <f t="shared" si="254"/>
        <v>0.94061168230723036</v>
      </c>
      <c r="U652" s="40" t="str">
        <f t="shared" si="266"/>
        <v>SI</v>
      </c>
      <c r="V652" s="23">
        <v>356</v>
      </c>
      <c r="W652" s="26" t="s">
        <v>580</v>
      </c>
      <c r="X652" s="23" t="s">
        <v>4</v>
      </c>
      <c r="Y652" s="23">
        <v>1</v>
      </c>
      <c r="Z652" s="24">
        <f t="shared" si="255"/>
        <v>114631.93277310925</v>
      </c>
      <c r="AA652" s="25">
        <v>136412</v>
      </c>
      <c r="AB652" s="52">
        <f t="shared" si="256"/>
        <v>0.98699795237647336</v>
      </c>
      <c r="AC652" s="40" t="str">
        <f t="shared" si="267"/>
        <v>SI</v>
      </c>
      <c r="AD652" s="23">
        <v>356</v>
      </c>
      <c r="AE652" s="26" t="s">
        <v>580</v>
      </c>
      <c r="AF652" s="23" t="s">
        <v>4</v>
      </c>
      <c r="AG652" s="23">
        <v>1</v>
      </c>
      <c r="AH652" s="24">
        <f t="shared" si="257"/>
        <v>116142.01680672269</v>
      </c>
      <c r="AI652" s="25">
        <v>138209</v>
      </c>
      <c r="AJ652" s="40" t="str">
        <f t="shared" si="268"/>
        <v>SI</v>
      </c>
      <c r="AL652" s="53">
        <f t="shared" si="258"/>
        <v>109244.53781512605</v>
      </c>
      <c r="AM652" s="54">
        <f t="shared" si="259"/>
        <v>32778.357815126059</v>
      </c>
      <c r="AO652" s="53">
        <f t="shared" si="260"/>
        <v>93276.273659856612</v>
      </c>
      <c r="AP652" s="53">
        <f t="shared" si="261"/>
        <v>93276.273659856612</v>
      </c>
      <c r="AQ652" s="55">
        <f t="shared" si="262"/>
        <v>17722.491995372755</v>
      </c>
      <c r="AR652" s="53">
        <f t="shared" si="263"/>
        <v>110998.76565522936</v>
      </c>
      <c r="AT652" s="53"/>
      <c r="AU652" s="53"/>
      <c r="AV652" s="53"/>
      <c r="AW652" s="53"/>
    </row>
    <row r="653" spans="2:49" ht="46.5" customHeight="1" thickBot="1" x14ac:dyDescent="0.3">
      <c r="B653" s="49">
        <v>638</v>
      </c>
      <c r="C653" s="83" t="s">
        <v>581</v>
      </c>
      <c r="D653" s="3" t="s">
        <v>4</v>
      </c>
      <c r="E653" s="3">
        <v>1</v>
      </c>
      <c r="F653" s="2" t="s">
        <v>581</v>
      </c>
      <c r="G653" s="3" t="s">
        <v>4</v>
      </c>
      <c r="H653" s="42" t="str">
        <f t="shared" si="269"/>
        <v>SI</v>
      </c>
      <c r="I653" s="4">
        <v>87401.2</v>
      </c>
      <c r="J653" s="4">
        <f t="shared" si="264"/>
        <v>88363.415045871559</v>
      </c>
      <c r="K653" s="4"/>
      <c r="L653" s="4" t="str">
        <f t="shared" si="265"/>
        <v>SI</v>
      </c>
      <c r="N653" s="23">
        <v>357</v>
      </c>
      <c r="O653" s="22" t="s">
        <v>581</v>
      </c>
      <c r="P653" s="23" t="s">
        <v>4</v>
      </c>
      <c r="Q653" s="23">
        <v>1</v>
      </c>
      <c r="R653" s="24">
        <f t="shared" si="253"/>
        <v>124969.74789915967</v>
      </c>
      <c r="S653" s="25">
        <v>148714</v>
      </c>
      <c r="T653" s="52">
        <f t="shared" si="254"/>
        <v>0.94061466259337267</v>
      </c>
      <c r="U653" s="40" t="str">
        <f t="shared" si="266"/>
        <v>SI</v>
      </c>
      <c r="V653" s="23">
        <v>357</v>
      </c>
      <c r="W653" s="26" t="s">
        <v>581</v>
      </c>
      <c r="X653" s="23" t="s">
        <v>4</v>
      </c>
      <c r="Y653" s="23">
        <v>1</v>
      </c>
      <c r="Z653" s="24">
        <f t="shared" si="255"/>
        <v>131132.77310924372</v>
      </c>
      <c r="AA653" s="25">
        <v>156048</v>
      </c>
      <c r="AB653" s="52">
        <f t="shared" si="256"/>
        <v>0.98700214417183729</v>
      </c>
      <c r="AC653" s="40" t="str">
        <f t="shared" si="267"/>
        <v>SI</v>
      </c>
      <c r="AD653" s="23">
        <v>357</v>
      </c>
      <c r="AE653" s="26" t="s">
        <v>581</v>
      </c>
      <c r="AF653" s="23" t="s">
        <v>4</v>
      </c>
      <c r="AG653" s="23">
        <v>1</v>
      </c>
      <c r="AH653" s="24">
        <f t="shared" si="257"/>
        <v>132859.66386554623</v>
      </c>
      <c r="AI653" s="25">
        <v>158103</v>
      </c>
      <c r="AJ653" s="40" t="str">
        <f t="shared" si="268"/>
        <v>SI</v>
      </c>
      <c r="AL653" s="53">
        <f t="shared" si="258"/>
        <v>124969.74789915967</v>
      </c>
      <c r="AM653" s="54">
        <f t="shared" si="259"/>
        <v>37568.547899159676</v>
      </c>
      <c r="AO653" s="53">
        <f t="shared" si="260"/>
        <v>106666.58147251562</v>
      </c>
      <c r="AP653" s="53">
        <f t="shared" si="261"/>
        <v>106666.58147251562</v>
      </c>
      <c r="AQ653" s="55">
        <f t="shared" si="262"/>
        <v>20266.650479777967</v>
      </c>
      <c r="AR653" s="53">
        <f t="shared" si="263"/>
        <v>126933.23195229359</v>
      </c>
      <c r="AT653" s="53"/>
      <c r="AU653" s="53"/>
      <c r="AV653" s="53"/>
      <c r="AW653" s="53"/>
    </row>
    <row r="654" spans="2:49" ht="46.5" customHeight="1" thickBot="1" x14ac:dyDescent="0.3">
      <c r="B654" s="49">
        <v>639</v>
      </c>
      <c r="C654" s="83" t="s">
        <v>582</v>
      </c>
      <c r="D654" s="3" t="s">
        <v>4</v>
      </c>
      <c r="E654" s="3">
        <v>1</v>
      </c>
      <c r="F654" s="2" t="s">
        <v>582</v>
      </c>
      <c r="G654" s="3" t="s">
        <v>4</v>
      </c>
      <c r="H654" s="42" t="str">
        <f t="shared" si="269"/>
        <v>SI</v>
      </c>
      <c r="I654" s="4">
        <v>87401.2</v>
      </c>
      <c r="J654" s="4">
        <f t="shared" si="264"/>
        <v>88363.415045871559</v>
      </c>
      <c r="K654" s="4"/>
      <c r="L654" s="4" t="str">
        <f t="shared" si="265"/>
        <v>SI</v>
      </c>
      <c r="N654" s="23">
        <v>358</v>
      </c>
      <c r="O654" s="22" t="s">
        <v>582</v>
      </c>
      <c r="P654" s="23" t="s">
        <v>4</v>
      </c>
      <c r="Q654" s="23">
        <v>1</v>
      </c>
      <c r="R654" s="24">
        <f t="shared" si="253"/>
        <v>124969.74789915967</v>
      </c>
      <c r="S654" s="25">
        <v>148714</v>
      </c>
      <c r="T654" s="52">
        <f t="shared" si="254"/>
        <v>0.94061466259337267</v>
      </c>
      <c r="U654" s="40" t="str">
        <f t="shared" si="266"/>
        <v>SI</v>
      </c>
      <c r="V654" s="23">
        <v>358</v>
      </c>
      <c r="W654" s="26" t="s">
        <v>582</v>
      </c>
      <c r="X654" s="23" t="s">
        <v>4</v>
      </c>
      <c r="Y654" s="23">
        <v>1</v>
      </c>
      <c r="Z654" s="24">
        <f t="shared" si="255"/>
        <v>131132.77310924372</v>
      </c>
      <c r="AA654" s="25">
        <v>156048</v>
      </c>
      <c r="AB654" s="52">
        <f t="shared" si="256"/>
        <v>0.98700214417183729</v>
      </c>
      <c r="AC654" s="40" t="str">
        <f t="shared" si="267"/>
        <v>SI</v>
      </c>
      <c r="AD654" s="23">
        <v>358</v>
      </c>
      <c r="AE654" s="26" t="s">
        <v>582</v>
      </c>
      <c r="AF654" s="23" t="s">
        <v>4</v>
      </c>
      <c r="AG654" s="23">
        <v>1</v>
      </c>
      <c r="AH654" s="24">
        <f t="shared" si="257"/>
        <v>132859.66386554623</v>
      </c>
      <c r="AI654" s="25">
        <v>158103</v>
      </c>
      <c r="AJ654" s="40" t="str">
        <f t="shared" si="268"/>
        <v>SI</v>
      </c>
      <c r="AL654" s="53">
        <f t="shared" si="258"/>
        <v>124969.74789915967</v>
      </c>
      <c r="AM654" s="54">
        <f t="shared" si="259"/>
        <v>37568.547899159676</v>
      </c>
      <c r="AO654" s="53">
        <f t="shared" si="260"/>
        <v>106666.58147251562</v>
      </c>
      <c r="AP654" s="53">
        <f t="shared" si="261"/>
        <v>106666.58147251562</v>
      </c>
      <c r="AQ654" s="55">
        <f t="shared" si="262"/>
        <v>20266.650479777967</v>
      </c>
      <c r="AR654" s="53">
        <f t="shared" si="263"/>
        <v>126933.23195229359</v>
      </c>
      <c r="AT654" s="53"/>
      <c r="AU654" s="53"/>
      <c r="AV654" s="53"/>
      <c r="AW654" s="53"/>
    </row>
    <row r="655" spans="2:49" ht="46.5" customHeight="1" thickBot="1" x14ac:dyDescent="0.3">
      <c r="B655" s="82">
        <v>640</v>
      </c>
      <c r="C655" s="83" t="s">
        <v>583</v>
      </c>
      <c r="D655" s="3" t="s">
        <v>4</v>
      </c>
      <c r="E655" s="3">
        <v>1</v>
      </c>
      <c r="F655" s="2" t="s">
        <v>583</v>
      </c>
      <c r="G655" s="3" t="s">
        <v>4</v>
      </c>
      <c r="H655" s="42" t="str">
        <f t="shared" si="269"/>
        <v>SI</v>
      </c>
      <c r="I655" s="4">
        <v>98338.1</v>
      </c>
      <c r="J655" s="4">
        <f t="shared" si="264"/>
        <v>99420.721284403684</v>
      </c>
      <c r="K655" s="4"/>
      <c r="L655" s="4" t="str">
        <f t="shared" si="265"/>
        <v>SI</v>
      </c>
      <c r="N655" s="23">
        <v>359</v>
      </c>
      <c r="O655" s="22" t="s">
        <v>583</v>
      </c>
      <c r="P655" s="23" t="s">
        <v>4</v>
      </c>
      <c r="Q655" s="23">
        <v>1</v>
      </c>
      <c r="R655" s="24">
        <f t="shared" si="253"/>
        <v>140575.63025210085</v>
      </c>
      <c r="S655" s="25">
        <v>167285</v>
      </c>
      <c r="T655" s="52">
        <f t="shared" si="254"/>
        <v>0.94061187425146331</v>
      </c>
      <c r="U655" s="40" t="str">
        <f t="shared" si="266"/>
        <v>SI</v>
      </c>
      <c r="V655" s="23">
        <v>359</v>
      </c>
      <c r="W655" s="26" t="s">
        <v>583</v>
      </c>
      <c r="X655" s="23" t="s">
        <v>4</v>
      </c>
      <c r="Y655" s="23">
        <v>1</v>
      </c>
      <c r="Z655" s="24">
        <f t="shared" si="255"/>
        <v>147508.40336134454</v>
      </c>
      <c r="AA655" s="25">
        <v>175535</v>
      </c>
      <c r="AB655" s="52">
        <f t="shared" si="256"/>
        <v>0.98700006185091682</v>
      </c>
      <c r="AC655" s="40" t="str">
        <f t="shared" si="267"/>
        <v>SI</v>
      </c>
      <c r="AD655" s="23">
        <v>359</v>
      </c>
      <c r="AE655" s="26" t="s">
        <v>583</v>
      </c>
      <c r="AF655" s="23" t="s">
        <v>4</v>
      </c>
      <c r="AG655" s="23">
        <v>1</v>
      </c>
      <c r="AH655" s="24">
        <f t="shared" si="257"/>
        <v>149451.26050420169</v>
      </c>
      <c r="AI655" s="25">
        <v>177847</v>
      </c>
      <c r="AJ655" s="40" t="str">
        <f t="shared" si="268"/>
        <v>SI</v>
      </c>
      <c r="AL655" s="53">
        <f t="shared" si="258"/>
        <v>140575.63025210085</v>
      </c>
      <c r="AM655" s="54">
        <f t="shared" si="259"/>
        <v>42237.530252100842</v>
      </c>
      <c r="AO655" s="53">
        <f t="shared" si="260"/>
        <v>119998.17576825226</v>
      </c>
      <c r="AP655" s="53">
        <f t="shared" si="261"/>
        <v>119998.17576825226</v>
      </c>
      <c r="AQ655" s="55">
        <f t="shared" si="262"/>
        <v>22799.653395967929</v>
      </c>
      <c r="AR655" s="53">
        <f t="shared" si="263"/>
        <v>142797.82916422019</v>
      </c>
      <c r="AT655" s="53"/>
      <c r="AU655" s="53"/>
      <c r="AV655" s="53"/>
      <c r="AW655" s="53"/>
    </row>
    <row r="656" spans="2:49" ht="46.5" customHeight="1" thickBot="1" x14ac:dyDescent="0.3">
      <c r="B656" s="49">
        <v>641</v>
      </c>
      <c r="C656" s="83" t="s">
        <v>584</v>
      </c>
      <c r="D656" s="3" t="s">
        <v>4</v>
      </c>
      <c r="E656" s="3">
        <v>1</v>
      </c>
      <c r="F656" s="2" t="s">
        <v>584</v>
      </c>
      <c r="G656" s="3" t="s">
        <v>4</v>
      </c>
      <c r="H656" s="42" t="str">
        <f t="shared" si="269"/>
        <v>SI</v>
      </c>
      <c r="I656" s="4">
        <v>120221.3</v>
      </c>
      <c r="J656" s="4">
        <f t="shared" si="264"/>
        <v>121544.83724770644</v>
      </c>
      <c r="K656" s="4"/>
      <c r="L656" s="4" t="str">
        <f t="shared" si="265"/>
        <v>SI</v>
      </c>
      <c r="N656" s="23">
        <v>360</v>
      </c>
      <c r="O656" s="22" t="s">
        <v>584</v>
      </c>
      <c r="P656" s="23" t="s">
        <v>4</v>
      </c>
      <c r="Q656" s="23">
        <v>1</v>
      </c>
      <c r="R656" s="24">
        <f t="shared" si="253"/>
        <v>171788.23529411765</v>
      </c>
      <c r="S656" s="25">
        <v>204428</v>
      </c>
      <c r="T656" s="52">
        <f t="shared" si="254"/>
        <v>0.94061241861642164</v>
      </c>
      <c r="U656" s="40" t="str">
        <f t="shared" si="266"/>
        <v>SI</v>
      </c>
      <c r="V656" s="23">
        <v>360</v>
      </c>
      <c r="W656" s="26" t="s">
        <v>584</v>
      </c>
      <c r="X656" s="23" t="s">
        <v>4</v>
      </c>
      <c r="Y656" s="23">
        <v>1</v>
      </c>
      <c r="Z656" s="24">
        <f t="shared" si="255"/>
        <v>180260.50420168068</v>
      </c>
      <c r="AA656" s="25">
        <v>214510</v>
      </c>
      <c r="AB656" s="52">
        <f t="shared" si="256"/>
        <v>0.98700163342305658</v>
      </c>
      <c r="AC656" s="40" t="str">
        <f t="shared" si="267"/>
        <v>SI</v>
      </c>
      <c r="AD656" s="23">
        <v>360</v>
      </c>
      <c r="AE656" s="26" t="s">
        <v>584</v>
      </c>
      <c r="AF656" s="23" t="s">
        <v>4</v>
      </c>
      <c r="AG656" s="23">
        <v>1</v>
      </c>
      <c r="AH656" s="24">
        <f t="shared" si="257"/>
        <v>182634.45378151262</v>
      </c>
      <c r="AI656" s="25">
        <v>217335</v>
      </c>
      <c r="AJ656" s="40" t="str">
        <f t="shared" si="268"/>
        <v>SI</v>
      </c>
      <c r="AL656" s="53">
        <f t="shared" si="258"/>
        <v>171788.23529411765</v>
      </c>
      <c r="AM656" s="54">
        <f t="shared" si="259"/>
        <v>51566.935294117648</v>
      </c>
      <c r="AO656" s="53">
        <f t="shared" si="260"/>
        <v>146666.53627091204</v>
      </c>
      <c r="AP656" s="53">
        <f t="shared" si="261"/>
        <v>146666.53627091204</v>
      </c>
      <c r="AQ656" s="55">
        <f t="shared" si="262"/>
        <v>27866.641891473286</v>
      </c>
      <c r="AR656" s="53">
        <f t="shared" si="263"/>
        <v>174533.17816238533</v>
      </c>
      <c r="AT656" s="53"/>
      <c r="AU656" s="53"/>
      <c r="AV656" s="53"/>
      <c r="AW656" s="53"/>
    </row>
    <row r="657" spans="2:49" ht="46.5" customHeight="1" thickBot="1" x14ac:dyDescent="0.3">
      <c r="B657" s="49">
        <v>642</v>
      </c>
      <c r="C657" s="83" t="s">
        <v>585</v>
      </c>
      <c r="D657" s="3" t="s">
        <v>4</v>
      </c>
      <c r="E657" s="3">
        <v>1</v>
      </c>
      <c r="F657" s="2" t="s">
        <v>585</v>
      </c>
      <c r="G657" s="3" t="s">
        <v>4</v>
      </c>
      <c r="H657" s="42" t="str">
        <f t="shared" si="269"/>
        <v>SI</v>
      </c>
      <c r="I657" s="4">
        <v>131157.26</v>
      </c>
      <c r="J657" s="4">
        <f t="shared" si="264"/>
        <v>132601.1931376147</v>
      </c>
      <c r="K657" s="4"/>
      <c r="L657" s="4" t="str">
        <f t="shared" si="265"/>
        <v>SI</v>
      </c>
      <c r="N657" s="23">
        <v>361</v>
      </c>
      <c r="O657" s="22" t="s">
        <v>585</v>
      </c>
      <c r="P657" s="23" t="s">
        <v>4</v>
      </c>
      <c r="Q657" s="23">
        <v>1</v>
      </c>
      <c r="R657" s="24">
        <f t="shared" si="253"/>
        <v>187394.11764705883</v>
      </c>
      <c r="S657" s="25">
        <v>222999</v>
      </c>
      <c r="T657" s="52">
        <f t="shared" si="254"/>
        <v>0.94061051379497973</v>
      </c>
      <c r="U657" s="40" t="str">
        <f t="shared" si="266"/>
        <v>SI</v>
      </c>
      <c r="V657" s="23">
        <v>361</v>
      </c>
      <c r="W657" s="26" t="s">
        <v>585</v>
      </c>
      <c r="X657" s="23" t="s">
        <v>4</v>
      </c>
      <c r="Y657" s="23">
        <v>1</v>
      </c>
      <c r="Z657" s="24">
        <f t="shared" si="255"/>
        <v>196636.13445378153</v>
      </c>
      <c r="AA657" s="25">
        <v>233997</v>
      </c>
      <c r="AB657" s="52">
        <f t="shared" si="256"/>
        <v>0.98700011388608855</v>
      </c>
      <c r="AC657" s="40" t="str">
        <f t="shared" si="267"/>
        <v>SI</v>
      </c>
      <c r="AD657" s="23">
        <v>361</v>
      </c>
      <c r="AE657" s="26" t="s">
        <v>585</v>
      </c>
      <c r="AF657" s="23" t="s">
        <v>4</v>
      </c>
      <c r="AG657" s="23">
        <v>1</v>
      </c>
      <c r="AH657" s="24">
        <f t="shared" si="257"/>
        <v>199226.05042016809</v>
      </c>
      <c r="AI657" s="25">
        <v>237079</v>
      </c>
      <c r="AJ657" s="40" t="str">
        <f t="shared" si="268"/>
        <v>SI</v>
      </c>
      <c r="AL657" s="53">
        <f t="shared" si="258"/>
        <v>187394.11764705883</v>
      </c>
      <c r="AM657" s="54">
        <f t="shared" si="259"/>
        <v>56236.857647058816</v>
      </c>
      <c r="AO657" s="53">
        <f t="shared" si="260"/>
        <v>159997.65539233678</v>
      </c>
      <c r="AP657" s="53">
        <f t="shared" si="261"/>
        <v>159997.65539233678</v>
      </c>
      <c r="AQ657" s="55">
        <f t="shared" si="262"/>
        <v>30399.554524543986</v>
      </c>
      <c r="AR657" s="53">
        <f t="shared" si="263"/>
        <v>190397.20991688076</v>
      </c>
      <c r="AT657" s="53"/>
      <c r="AU657" s="53"/>
      <c r="AV657" s="53"/>
      <c r="AW657" s="53"/>
    </row>
    <row r="658" spans="2:49" ht="46.5" customHeight="1" thickBot="1" x14ac:dyDescent="0.3">
      <c r="B658" s="82">
        <v>643</v>
      </c>
      <c r="C658" s="83" t="s">
        <v>586</v>
      </c>
      <c r="D658" s="3" t="s">
        <v>4</v>
      </c>
      <c r="E658" s="3">
        <v>1</v>
      </c>
      <c r="F658" s="2" t="s">
        <v>586</v>
      </c>
      <c r="G658" s="3" t="s">
        <v>4</v>
      </c>
      <c r="H658" s="42" t="str">
        <f t="shared" si="269"/>
        <v>SI</v>
      </c>
      <c r="I658" s="4">
        <v>4134.12</v>
      </c>
      <c r="J658" s="4">
        <f t="shared" si="264"/>
        <v>4179.6332477064225</v>
      </c>
      <c r="K658" s="4"/>
      <c r="L658" s="4" t="str">
        <f t="shared" si="265"/>
        <v>SI</v>
      </c>
      <c r="N658" s="23">
        <v>362</v>
      </c>
      <c r="O658" s="22" t="s">
        <v>586</v>
      </c>
      <c r="P658" s="23" t="s">
        <v>4</v>
      </c>
      <c r="Q658" s="23">
        <v>1</v>
      </c>
      <c r="R658" s="24">
        <f t="shared" ref="R658:R721" si="270">+S658/1.19</f>
        <v>6002.5210084033615</v>
      </c>
      <c r="S658" s="25">
        <v>7143</v>
      </c>
      <c r="T658" s="52">
        <f t="shared" ref="T658:T721" si="271">+(S658*100%)/AI658</f>
        <v>0.94061100869107195</v>
      </c>
      <c r="U658" s="40" t="str">
        <f t="shared" si="266"/>
        <v>SI</v>
      </c>
      <c r="V658" s="23">
        <v>362</v>
      </c>
      <c r="W658" s="26" t="s">
        <v>586</v>
      </c>
      <c r="X658" s="23" t="s">
        <v>4</v>
      </c>
      <c r="Y658" s="23">
        <v>1</v>
      </c>
      <c r="Z658" s="24">
        <f t="shared" ref="Z658:Z721" si="272">+AA658/1.19</f>
        <v>6298.3193277310929</v>
      </c>
      <c r="AA658" s="25">
        <v>7495</v>
      </c>
      <c r="AB658" s="52">
        <f t="shared" ref="AB658:AB721" si="273">+(AA658*100%)/AI658</f>
        <v>0.9869633921516987</v>
      </c>
      <c r="AC658" s="40" t="str">
        <f t="shared" si="267"/>
        <v>SI</v>
      </c>
      <c r="AD658" s="23">
        <v>362</v>
      </c>
      <c r="AE658" s="26" t="s">
        <v>586</v>
      </c>
      <c r="AF658" s="23" t="s">
        <v>4</v>
      </c>
      <c r="AG658" s="23">
        <v>1</v>
      </c>
      <c r="AH658" s="24">
        <f t="shared" ref="AH658:AH721" si="274">+AI658/1.19</f>
        <v>6381.5126050420167</v>
      </c>
      <c r="AI658" s="25">
        <v>7594</v>
      </c>
      <c r="AJ658" s="40" t="str">
        <f t="shared" si="268"/>
        <v>SI</v>
      </c>
      <c r="AL658" s="53">
        <f t="shared" ref="AL658:AL721" si="275">MIN(R658,Z658,AH658)</f>
        <v>6002.5210084033615</v>
      </c>
      <c r="AM658" s="54">
        <f t="shared" ref="AM658:AM721" si="276">+AL658-I658</f>
        <v>1868.4010084033616</v>
      </c>
      <c r="AO658" s="53">
        <f t="shared" ref="AO658:AO721" si="277">AVERAGE(AL658,J658)</f>
        <v>5091.0771280548925</v>
      </c>
      <c r="AP658" s="53">
        <f t="shared" ref="AP658:AP721" si="278">AO658</f>
        <v>5091.0771280548925</v>
      </c>
      <c r="AQ658" s="55">
        <f t="shared" ref="AQ658:AQ721" si="279">+AP658*19%</f>
        <v>967.30465433042957</v>
      </c>
      <c r="AR658" s="53">
        <f t="shared" ref="AR658:AR721" si="280">+AQ658+AP658</f>
        <v>6058.3817823853224</v>
      </c>
      <c r="AT658" s="53"/>
      <c r="AU658" s="53"/>
      <c r="AV658" s="53"/>
      <c r="AW658" s="53"/>
    </row>
    <row r="659" spans="2:49" ht="46.5" customHeight="1" thickBot="1" x14ac:dyDescent="0.3">
      <c r="B659" s="49">
        <v>644</v>
      </c>
      <c r="C659" s="83" t="s">
        <v>586</v>
      </c>
      <c r="D659" s="3" t="s">
        <v>4</v>
      </c>
      <c r="E659" s="3">
        <v>1</v>
      </c>
      <c r="F659" s="2" t="s">
        <v>586</v>
      </c>
      <c r="G659" s="3" t="s">
        <v>4</v>
      </c>
      <c r="H659" s="42" t="str">
        <f t="shared" si="269"/>
        <v>SI</v>
      </c>
      <c r="I659" s="4">
        <v>6254.76</v>
      </c>
      <c r="J659" s="4">
        <f t="shared" si="264"/>
        <v>6323.6197431192668</v>
      </c>
      <c r="K659" s="4"/>
      <c r="L659" s="4" t="str">
        <f t="shared" si="265"/>
        <v>SI</v>
      </c>
      <c r="N659" s="23">
        <v>363</v>
      </c>
      <c r="O659" s="22" t="s">
        <v>586</v>
      </c>
      <c r="P659" s="23" t="s">
        <v>4</v>
      </c>
      <c r="Q659" s="23">
        <v>1</v>
      </c>
      <c r="R659" s="24">
        <f t="shared" si="270"/>
        <v>9004.2016806722695</v>
      </c>
      <c r="S659" s="25">
        <v>10715</v>
      </c>
      <c r="T659" s="52">
        <f t="shared" si="271"/>
        <v>0.94065490299359145</v>
      </c>
      <c r="U659" s="40" t="str">
        <f t="shared" si="266"/>
        <v>SI</v>
      </c>
      <c r="V659" s="23">
        <v>363</v>
      </c>
      <c r="W659" s="26" t="s">
        <v>586</v>
      </c>
      <c r="X659" s="23" t="s">
        <v>4</v>
      </c>
      <c r="Y659" s="23">
        <v>1</v>
      </c>
      <c r="Z659" s="24">
        <f t="shared" si="272"/>
        <v>9447.8991596638662</v>
      </c>
      <c r="AA659" s="25">
        <v>11243</v>
      </c>
      <c r="AB659" s="52">
        <f t="shared" si="273"/>
        <v>0.9870072864542182</v>
      </c>
      <c r="AC659" s="40" t="str">
        <f t="shared" si="267"/>
        <v>SI</v>
      </c>
      <c r="AD659" s="23">
        <v>363</v>
      </c>
      <c r="AE659" s="26" t="s">
        <v>586</v>
      </c>
      <c r="AF659" s="23" t="s">
        <v>4</v>
      </c>
      <c r="AG659" s="23">
        <v>1</v>
      </c>
      <c r="AH659" s="24">
        <f t="shared" si="274"/>
        <v>9572.268907563026</v>
      </c>
      <c r="AI659" s="25">
        <v>11391</v>
      </c>
      <c r="AJ659" s="40" t="str">
        <f t="shared" si="268"/>
        <v>SI</v>
      </c>
      <c r="AL659" s="53">
        <f t="shared" si="275"/>
        <v>9004.2016806722695</v>
      </c>
      <c r="AM659" s="54">
        <f t="shared" si="276"/>
        <v>2749.4416806722693</v>
      </c>
      <c r="AO659" s="53">
        <f t="shared" si="277"/>
        <v>7663.9107118957681</v>
      </c>
      <c r="AP659" s="53">
        <f t="shared" si="278"/>
        <v>7663.9107118957681</v>
      </c>
      <c r="AQ659" s="55">
        <f t="shared" si="279"/>
        <v>1456.143035260196</v>
      </c>
      <c r="AR659" s="53">
        <f t="shared" si="280"/>
        <v>9120.0537471559637</v>
      </c>
      <c r="AT659" s="53"/>
      <c r="AU659" s="53"/>
      <c r="AV659" s="53"/>
      <c r="AW659" s="53"/>
    </row>
    <row r="660" spans="2:49" ht="46.5" customHeight="1" thickBot="1" x14ac:dyDescent="0.3">
      <c r="B660" s="49">
        <v>645</v>
      </c>
      <c r="C660" s="83" t="s">
        <v>587</v>
      </c>
      <c r="D660" s="3" t="s">
        <v>4</v>
      </c>
      <c r="E660" s="3">
        <v>1</v>
      </c>
      <c r="F660" s="2" t="s">
        <v>587</v>
      </c>
      <c r="G660" s="3" t="s">
        <v>4</v>
      </c>
      <c r="H660" s="42" t="str">
        <f t="shared" si="269"/>
        <v>SI</v>
      </c>
      <c r="I660" s="4">
        <v>3073.8</v>
      </c>
      <c r="J660" s="4">
        <f t="shared" si="264"/>
        <v>3107.6400000000003</v>
      </c>
      <c r="K660" s="4"/>
      <c r="L660" s="4" t="str">
        <f t="shared" si="265"/>
        <v>SI</v>
      </c>
      <c r="N660" s="23">
        <v>364</v>
      </c>
      <c r="O660" s="22" t="s">
        <v>587</v>
      </c>
      <c r="P660" s="23" t="s">
        <v>4</v>
      </c>
      <c r="Q660" s="23">
        <v>1</v>
      </c>
      <c r="R660" s="24">
        <f t="shared" si="270"/>
        <v>4441.1764705882351</v>
      </c>
      <c r="S660" s="25">
        <v>5285</v>
      </c>
      <c r="T660" s="52">
        <f t="shared" si="271"/>
        <v>0.94055881829507026</v>
      </c>
      <c r="U660" s="40" t="str">
        <f t="shared" si="266"/>
        <v>SI</v>
      </c>
      <c r="V660" s="23">
        <v>364</v>
      </c>
      <c r="W660" s="26" t="s">
        <v>587</v>
      </c>
      <c r="X660" s="23" t="s">
        <v>4</v>
      </c>
      <c r="Y660" s="23">
        <v>1</v>
      </c>
      <c r="Z660" s="24">
        <f t="shared" si="272"/>
        <v>4660.5042016806728</v>
      </c>
      <c r="AA660" s="25">
        <v>5546</v>
      </c>
      <c r="AB660" s="52">
        <f t="shared" si="273"/>
        <v>0.98700836447766505</v>
      </c>
      <c r="AC660" s="40" t="str">
        <f t="shared" si="267"/>
        <v>SI</v>
      </c>
      <c r="AD660" s="23">
        <v>364</v>
      </c>
      <c r="AE660" s="26" t="s">
        <v>587</v>
      </c>
      <c r="AF660" s="23" t="s">
        <v>4</v>
      </c>
      <c r="AG660" s="23">
        <v>1</v>
      </c>
      <c r="AH660" s="24">
        <f t="shared" si="274"/>
        <v>4721.8487394957983</v>
      </c>
      <c r="AI660" s="25">
        <v>5619</v>
      </c>
      <c r="AJ660" s="40" t="str">
        <f t="shared" si="268"/>
        <v>SI</v>
      </c>
      <c r="AL660" s="53">
        <f t="shared" si="275"/>
        <v>4441.1764705882351</v>
      </c>
      <c r="AM660" s="54">
        <f t="shared" si="276"/>
        <v>1367.376470588235</v>
      </c>
      <c r="AO660" s="53">
        <f t="shared" si="277"/>
        <v>3774.4082352941177</v>
      </c>
      <c r="AP660" s="53">
        <f t="shared" si="278"/>
        <v>3774.4082352941177</v>
      </c>
      <c r="AQ660" s="55">
        <f t="shared" si="279"/>
        <v>717.13756470588237</v>
      </c>
      <c r="AR660" s="53">
        <f t="shared" si="280"/>
        <v>4491.5457999999999</v>
      </c>
      <c r="AT660" s="53"/>
      <c r="AU660" s="53"/>
      <c r="AV660" s="53"/>
      <c r="AW660" s="53"/>
    </row>
    <row r="661" spans="2:49" ht="46.5" customHeight="1" thickBot="1" x14ac:dyDescent="0.3">
      <c r="B661" s="82">
        <v>646</v>
      </c>
      <c r="C661" s="83" t="s">
        <v>587</v>
      </c>
      <c r="D661" s="3" t="s">
        <v>4</v>
      </c>
      <c r="E661" s="3">
        <v>1</v>
      </c>
      <c r="F661" s="2" t="s">
        <v>587</v>
      </c>
      <c r="G661" s="3" t="s">
        <v>4</v>
      </c>
      <c r="H661" s="42" t="str">
        <f t="shared" si="269"/>
        <v>SI</v>
      </c>
      <c r="I661" s="4">
        <v>5194.4399999999996</v>
      </c>
      <c r="J661" s="4">
        <f t="shared" si="264"/>
        <v>5251.6264954128446</v>
      </c>
      <c r="K661" s="4"/>
      <c r="L661" s="4" t="str">
        <f t="shared" si="265"/>
        <v>SI</v>
      </c>
      <c r="N661" s="23">
        <v>365</v>
      </c>
      <c r="O661" s="22" t="s">
        <v>587</v>
      </c>
      <c r="P661" s="23" t="s">
        <v>4</v>
      </c>
      <c r="Q661" s="23">
        <v>1</v>
      </c>
      <c r="R661" s="24">
        <f t="shared" si="270"/>
        <v>7442.8571428571431</v>
      </c>
      <c r="S661" s="25">
        <v>8857</v>
      </c>
      <c r="T661" s="52">
        <f t="shared" si="271"/>
        <v>0.94063296516567541</v>
      </c>
      <c r="U661" s="40" t="str">
        <f t="shared" si="266"/>
        <v>SI</v>
      </c>
      <c r="V661" s="23">
        <v>365</v>
      </c>
      <c r="W661" s="26" t="s">
        <v>587</v>
      </c>
      <c r="X661" s="23" t="s">
        <v>4</v>
      </c>
      <c r="Y661" s="23">
        <v>1</v>
      </c>
      <c r="Z661" s="24">
        <f t="shared" si="272"/>
        <v>7810.0840336134461</v>
      </c>
      <c r="AA661" s="25">
        <v>9294</v>
      </c>
      <c r="AB661" s="52">
        <f t="shared" si="273"/>
        <v>0.98704333050127446</v>
      </c>
      <c r="AC661" s="40" t="str">
        <f t="shared" si="267"/>
        <v>SI</v>
      </c>
      <c r="AD661" s="23">
        <v>365</v>
      </c>
      <c r="AE661" s="26" t="s">
        <v>587</v>
      </c>
      <c r="AF661" s="23" t="s">
        <v>4</v>
      </c>
      <c r="AG661" s="23">
        <v>1</v>
      </c>
      <c r="AH661" s="24">
        <f t="shared" si="274"/>
        <v>7912.6050420168067</v>
      </c>
      <c r="AI661" s="25">
        <v>9416</v>
      </c>
      <c r="AJ661" s="40" t="str">
        <f t="shared" si="268"/>
        <v>SI</v>
      </c>
      <c r="AL661" s="53">
        <f t="shared" si="275"/>
        <v>7442.8571428571431</v>
      </c>
      <c r="AM661" s="54">
        <f t="shared" si="276"/>
        <v>2248.4171428571435</v>
      </c>
      <c r="AO661" s="53">
        <f t="shared" si="277"/>
        <v>6347.2418191349934</v>
      </c>
      <c r="AP661" s="53">
        <f t="shared" si="278"/>
        <v>6347.2418191349934</v>
      </c>
      <c r="AQ661" s="55">
        <f t="shared" si="279"/>
        <v>1205.9759456356487</v>
      </c>
      <c r="AR661" s="53">
        <f t="shared" si="280"/>
        <v>7553.2177647706421</v>
      </c>
      <c r="AT661" s="53"/>
      <c r="AU661" s="53"/>
      <c r="AV661" s="53"/>
      <c r="AW661" s="53"/>
    </row>
    <row r="662" spans="2:49" ht="46.5" customHeight="1" thickBot="1" x14ac:dyDescent="0.3">
      <c r="B662" s="49">
        <v>647</v>
      </c>
      <c r="C662" s="83" t="s">
        <v>588</v>
      </c>
      <c r="D662" s="3" t="s">
        <v>4</v>
      </c>
      <c r="E662" s="3">
        <v>1</v>
      </c>
      <c r="F662" s="2" t="s">
        <v>588</v>
      </c>
      <c r="G662" s="3" t="s">
        <v>4</v>
      </c>
      <c r="H662" s="42" t="str">
        <f t="shared" si="269"/>
        <v>SI</v>
      </c>
      <c r="I662" s="4">
        <v>11559.18</v>
      </c>
      <c r="J662" s="4">
        <f t="shared" si="264"/>
        <v>11686.437027522938</v>
      </c>
      <c r="K662" s="4"/>
      <c r="L662" s="4" t="str">
        <f t="shared" si="265"/>
        <v>SI</v>
      </c>
      <c r="N662" s="23">
        <v>366</v>
      </c>
      <c r="O662" s="22" t="s">
        <v>588</v>
      </c>
      <c r="P662" s="23" t="s">
        <v>4</v>
      </c>
      <c r="Q662" s="23">
        <v>1</v>
      </c>
      <c r="R662" s="24">
        <f t="shared" si="270"/>
        <v>30011.764705882353</v>
      </c>
      <c r="S662" s="25">
        <v>35714</v>
      </c>
      <c r="T662" s="52">
        <f t="shared" si="271"/>
        <v>0.94060944454686723</v>
      </c>
      <c r="U662" s="40" t="str">
        <f t="shared" si="266"/>
        <v>SI</v>
      </c>
      <c r="V662" s="23">
        <v>366</v>
      </c>
      <c r="W662" s="26" t="s">
        <v>588</v>
      </c>
      <c r="X662" s="23" t="s">
        <v>4</v>
      </c>
      <c r="Y662" s="23">
        <v>1</v>
      </c>
      <c r="Z662" s="24">
        <f t="shared" si="272"/>
        <v>31491.596638655465</v>
      </c>
      <c r="AA662" s="25">
        <v>37475</v>
      </c>
      <c r="AB662" s="52">
        <f t="shared" si="273"/>
        <v>0.98698938607811637</v>
      </c>
      <c r="AC662" s="40" t="str">
        <f t="shared" si="267"/>
        <v>SI</v>
      </c>
      <c r="AD662" s="23">
        <v>366</v>
      </c>
      <c r="AE662" s="26" t="s">
        <v>588</v>
      </c>
      <c r="AF662" s="23" t="s">
        <v>4</v>
      </c>
      <c r="AG662" s="23">
        <v>1</v>
      </c>
      <c r="AH662" s="24">
        <f t="shared" si="274"/>
        <v>31906.722689075632</v>
      </c>
      <c r="AI662" s="25">
        <v>37969</v>
      </c>
      <c r="AJ662" s="40" t="str">
        <f t="shared" si="268"/>
        <v>SI</v>
      </c>
      <c r="AL662" s="53">
        <f t="shared" si="275"/>
        <v>30011.764705882353</v>
      </c>
      <c r="AM662" s="54">
        <f t="shared" si="276"/>
        <v>18452.584705882353</v>
      </c>
      <c r="AO662" s="53">
        <f t="shared" si="277"/>
        <v>20849.100866702647</v>
      </c>
      <c r="AP662" s="53">
        <f t="shared" si="278"/>
        <v>20849.100866702647</v>
      </c>
      <c r="AQ662" s="55">
        <f t="shared" si="279"/>
        <v>3961.3291646735029</v>
      </c>
      <c r="AR662" s="53">
        <f t="shared" si="280"/>
        <v>24810.430031376149</v>
      </c>
      <c r="AT662" s="53"/>
      <c r="AU662" s="53"/>
      <c r="AV662" s="53"/>
      <c r="AW662" s="53"/>
    </row>
    <row r="663" spans="2:49" ht="46.5" customHeight="1" thickBot="1" x14ac:dyDescent="0.3">
      <c r="B663" s="49">
        <v>648</v>
      </c>
      <c r="C663" s="83" t="s">
        <v>588</v>
      </c>
      <c r="D663" s="3" t="s">
        <v>4</v>
      </c>
      <c r="E663" s="3">
        <v>1</v>
      </c>
      <c r="F663" s="2" t="s">
        <v>588</v>
      </c>
      <c r="G663" s="3" t="s">
        <v>4</v>
      </c>
      <c r="H663" s="42" t="str">
        <f t="shared" si="269"/>
        <v>SI</v>
      </c>
      <c r="I663" s="4">
        <v>17922.98</v>
      </c>
      <c r="J663" s="4">
        <f t="shared" si="264"/>
        <v>18120.297211009176</v>
      </c>
      <c r="K663" s="4"/>
      <c r="L663" s="4" t="str">
        <f t="shared" si="265"/>
        <v>SI</v>
      </c>
      <c r="N663" s="23">
        <v>367</v>
      </c>
      <c r="O663" s="22" t="s">
        <v>588</v>
      </c>
      <c r="P663" s="23" t="s">
        <v>4</v>
      </c>
      <c r="Q663" s="23">
        <v>1</v>
      </c>
      <c r="R663" s="24">
        <f t="shared" si="270"/>
        <v>30011.764705882353</v>
      </c>
      <c r="S663" s="25">
        <v>35714</v>
      </c>
      <c r="T663" s="52">
        <f t="shared" si="271"/>
        <v>0.94060944454686723</v>
      </c>
      <c r="U663" s="40" t="str">
        <f t="shared" si="266"/>
        <v>SI</v>
      </c>
      <c r="V663" s="23">
        <v>367</v>
      </c>
      <c r="W663" s="26" t="s">
        <v>588</v>
      </c>
      <c r="X663" s="23" t="s">
        <v>4</v>
      </c>
      <c r="Y663" s="23">
        <v>1</v>
      </c>
      <c r="Z663" s="24">
        <f t="shared" si="272"/>
        <v>31491.596638655465</v>
      </c>
      <c r="AA663" s="25">
        <v>37475</v>
      </c>
      <c r="AB663" s="52">
        <f t="shared" si="273"/>
        <v>0.98698938607811637</v>
      </c>
      <c r="AC663" s="40" t="str">
        <f t="shared" si="267"/>
        <v>SI</v>
      </c>
      <c r="AD663" s="23">
        <v>367</v>
      </c>
      <c r="AE663" s="26" t="s">
        <v>588</v>
      </c>
      <c r="AF663" s="23" t="s">
        <v>4</v>
      </c>
      <c r="AG663" s="23">
        <v>1</v>
      </c>
      <c r="AH663" s="24">
        <f t="shared" si="274"/>
        <v>31906.722689075632</v>
      </c>
      <c r="AI663" s="25">
        <v>37969</v>
      </c>
      <c r="AJ663" s="40" t="str">
        <f t="shared" si="268"/>
        <v>SI</v>
      </c>
      <c r="AL663" s="53">
        <f t="shared" si="275"/>
        <v>30011.764705882353</v>
      </c>
      <c r="AM663" s="54">
        <f t="shared" si="276"/>
        <v>12088.784705882354</v>
      </c>
      <c r="AO663" s="53">
        <f t="shared" si="277"/>
        <v>24066.030958445765</v>
      </c>
      <c r="AP663" s="53">
        <f t="shared" si="278"/>
        <v>24066.030958445765</v>
      </c>
      <c r="AQ663" s="55">
        <f t="shared" si="279"/>
        <v>4572.545882104695</v>
      </c>
      <c r="AR663" s="53">
        <f t="shared" si="280"/>
        <v>28638.57684055046</v>
      </c>
      <c r="AT663" s="53"/>
      <c r="AU663" s="53"/>
      <c r="AV663" s="53"/>
      <c r="AW663" s="53"/>
    </row>
    <row r="664" spans="2:49" ht="46.5" customHeight="1" thickBot="1" x14ac:dyDescent="0.3">
      <c r="B664" s="82">
        <v>649</v>
      </c>
      <c r="C664" s="83" t="s">
        <v>589</v>
      </c>
      <c r="D664" s="3" t="s">
        <v>4</v>
      </c>
      <c r="E664" s="3">
        <v>1</v>
      </c>
      <c r="F664" s="2" t="s">
        <v>589</v>
      </c>
      <c r="G664" s="3" t="s">
        <v>4</v>
      </c>
      <c r="H664" s="42" t="str">
        <f t="shared" si="269"/>
        <v>SI</v>
      </c>
      <c r="I664" s="4">
        <v>2011.6</v>
      </c>
      <c r="J664" s="4">
        <f t="shared" si="264"/>
        <v>2033.7460550458718</v>
      </c>
      <c r="K664" s="4"/>
      <c r="L664" s="4" t="str">
        <f t="shared" si="265"/>
        <v>SI</v>
      </c>
      <c r="N664" s="23">
        <v>368</v>
      </c>
      <c r="O664" s="22" t="s">
        <v>589</v>
      </c>
      <c r="P664" s="23" t="s">
        <v>4</v>
      </c>
      <c r="Q664" s="23">
        <v>1</v>
      </c>
      <c r="R664" s="24">
        <f t="shared" si="270"/>
        <v>18857.142857142859</v>
      </c>
      <c r="S664" s="25">
        <v>22440</v>
      </c>
      <c r="T664" s="52">
        <f t="shared" si="271"/>
        <v>0.94060443475709432</v>
      </c>
      <c r="U664" s="40" t="str">
        <f t="shared" si="266"/>
        <v>SI</v>
      </c>
      <c r="V664" s="23">
        <v>368</v>
      </c>
      <c r="W664" s="26" t="s">
        <v>589</v>
      </c>
      <c r="X664" s="23" t="s">
        <v>4</v>
      </c>
      <c r="Y664" s="23">
        <v>1</v>
      </c>
      <c r="Z664" s="24">
        <f t="shared" si="272"/>
        <v>19787.394957983193</v>
      </c>
      <c r="AA664" s="25">
        <v>23547</v>
      </c>
      <c r="AB664" s="52">
        <f t="shared" si="273"/>
        <v>0.98700591021503126</v>
      </c>
      <c r="AC664" s="40" t="str">
        <f t="shared" si="267"/>
        <v>SI</v>
      </c>
      <c r="AD664" s="23">
        <v>368</v>
      </c>
      <c r="AE664" s="26" t="s">
        <v>589</v>
      </c>
      <c r="AF664" s="23" t="s">
        <v>4</v>
      </c>
      <c r="AG664" s="23">
        <v>1</v>
      </c>
      <c r="AH664" s="24">
        <f t="shared" si="274"/>
        <v>20047.899159663866</v>
      </c>
      <c r="AI664" s="25">
        <v>23857</v>
      </c>
      <c r="AJ664" s="40" t="str">
        <f t="shared" si="268"/>
        <v>SI</v>
      </c>
      <c r="AL664" s="53">
        <f t="shared" si="275"/>
        <v>18857.142857142859</v>
      </c>
      <c r="AM664" s="54">
        <f t="shared" si="276"/>
        <v>16845.54285714286</v>
      </c>
      <c r="AO664" s="53">
        <f t="shared" si="277"/>
        <v>10445.444456094365</v>
      </c>
      <c r="AP664" s="53">
        <f t="shared" si="278"/>
        <v>10445.444456094365</v>
      </c>
      <c r="AQ664" s="55">
        <f t="shared" si="279"/>
        <v>1984.6344466579294</v>
      </c>
      <c r="AR664" s="53">
        <f t="shared" si="280"/>
        <v>12430.078902752295</v>
      </c>
      <c r="AT664" s="53"/>
      <c r="AU664" s="53"/>
      <c r="AV664" s="53"/>
      <c r="AW664" s="53"/>
    </row>
    <row r="665" spans="2:49" ht="46.5" customHeight="1" thickBot="1" x14ac:dyDescent="0.3">
      <c r="B665" s="49">
        <v>650</v>
      </c>
      <c r="C665" s="83" t="s">
        <v>590</v>
      </c>
      <c r="D665" s="3" t="s">
        <v>4</v>
      </c>
      <c r="E665" s="3">
        <v>1</v>
      </c>
      <c r="F665" s="2" t="s">
        <v>590</v>
      </c>
      <c r="G665" s="3" t="s">
        <v>4</v>
      </c>
      <c r="H665" s="42" t="str">
        <f t="shared" si="269"/>
        <v>SI</v>
      </c>
      <c r="I665" s="4">
        <v>4134.12</v>
      </c>
      <c r="J665" s="4">
        <f t="shared" si="264"/>
        <v>4179.6332477064225</v>
      </c>
      <c r="K665" s="4"/>
      <c r="L665" s="4" t="str">
        <f t="shared" si="265"/>
        <v>SI</v>
      </c>
      <c r="N665" s="23">
        <v>369</v>
      </c>
      <c r="O665" s="22" t="s">
        <v>590</v>
      </c>
      <c r="P665" s="23" t="s">
        <v>4</v>
      </c>
      <c r="Q665" s="23">
        <v>1</v>
      </c>
      <c r="R665" s="24">
        <f t="shared" si="270"/>
        <v>18857.142857142859</v>
      </c>
      <c r="S665" s="25">
        <v>22440</v>
      </c>
      <c r="T665" s="52">
        <f t="shared" si="271"/>
        <v>0.94060443475709432</v>
      </c>
      <c r="U665" s="40" t="str">
        <f t="shared" si="266"/>
        <v>SI</v>
      </c>
      <c r="V665" s="23">
        <v>369</v>
      </c>
      <c r="W665" s="26" t="s">
        <v>590</v>
      </c>
      <c r="X665" s="23" t="s">
        <v>4</v>
      </c>
      <c r="Y665" s="23">
        <v>1</v>
      </c>
      <c r="Z665" s="24">
        <f t="shared" si="272"/>
        <v>19787.394957983193</v>
      </c>
      <c r="AA665" s="25">
        <v>23547</v>
      </c>
      <c r="AB665" s="52">
        <f t="shared" si="273"/>
        <v>0.98700591021503126</v>
      </c>
      <c r="AC665" s="40" t="str">
        <f t="shared" si="267"/>
        <v>SI</v>
      </c>
      <c r="AD665" s="23">
        <v>369</v>
      </c>
      <c r="AE665" s="26" t="s">
        <v>590</v>
      </c>
      <c r="AF665" s="23" t="s">
        <v>4</v>
      </c>
      <c r="AG665" s="23">
        <v>1</v>
      </c>
      <c r="AH665" s="24">
        <f t="shared" si="274"/>
        <v>20047.899159663866</v>
      </c>
      <c r="AI665" s="25">
        <v>23857</v>
      </c>
      <c r="AJ665" s="40" t="str">
        <f t="shared" si="268"/>
        <v>SI</v>
      </c>
      <c r="AL665" s="53">
        <f t="shared" si="275"/>
        <v>18857.142857142859</v>
      </c>
      <c r="AM665" s="54">
        <f t="shared" si="276"/>
        <v>14723.02285714286</v>
      </c>
      <c r="AO665" s="53">
        <f t="shared" si="277"/>
        <v>11518.388052424642</v>
      </c>
      <c r="AP665" s="53">
        <f t="shared" si="278"/>
        <v>11518.388052424642</v>
      </c>
      <c r="AQ665" s="55">
        <f t="shared" si="279"/>
        <v>2188.4937299606818</v>
      </c>
      <c r="AR665" s="53">
        <f t="shared" si="280"/>
        <v>13706.881782385324</v>
      </c>
      <c r="AT665" s="53"/>
      <c r="AU665" s="53"/>
      <c r="AV665" s="53"/>
      <c r="AW665" s="53"/>
    </row>
    <row r="666" spans="2:49" ht="46.5" customHeight="1" thickBot="1" x14ac:dyDescent="0.3">
      <c r="B666" s="49">
        <v>651</v>
      </c>
      <c r="C666" s="83" t="s">
        <v>591</v>
      </c>
      <c r="D666" s="3" t="s">
        <v>4</v>
      </c>
      <c r="E666" s="3">
        <v>1</v>
      </c>
      <c r="F666" s="2" t="s">
        <v>591</v>
      </c>
      <c r="G666" s="3" t="s">
        <v>4</v>
      </c>
      <c r="H666" s="42" t="str">
        <f t="shared" si="269"/>
        <v>SI</v>
      </c>
      <c r="I666" s="4">
        <v>3199.76</v>
      </c>
      <c r="J666" s="4">
        <f t="shared" si="264"/>
        <v>3234.9867155963307</v>
      </c>
      <c r="K666" s="4"/>
      <c r="L666" s="4" t="str">
        <f t="shared" si="265"/>
        <v>SI</v>
      </c>
      <c r="N666" s="23">
        <v>370</v>
      </c>
      <c r="O666" s="22" t="s">
        <v>591</v>
      </c>
      <c r="P666" s="23" t="s">
        <v>4</v>
      </c>
      <c r="Q666" s="23">
        <v>1</v>
      </c>
      <c r="R666" s="24">
        <f t="shared" si="270"/>
        <v>26410.084033613446</v>
      </c>
      <c r="S666" s="25">
        <v>31428</v>
      </c>
      <c r="T666" s="52">
        <f t="shared" si="271"/>
        <v>0.94062013647791209</v>
      </c>
      <c r="U666" s="40" t="str">
        <f t="shared" si="266"/>
        <v>SI</v>
      </c>
      <c r="V666" s="23">
        <v>370</v>
      </c>
      <c r="W666" s="26" t="s">
        <v>591</v>
      </c>
      <c r="X666" s="23" t="s">
        <v>4</v>
      </c>
      <c r="Y666" s="23">
        <v>1</v>
      </c>
      <c r="Z666" s="24">
        <f t="shared" si="272"/>
        <v>27712.605042016807</v>
      </c>
      <c r="AA666" s="25">
        <v>32978</v>
      </c>
      <c r="AB666" s="52">
        <f t="shared" si="273"/>
        <v>0.98701065485454331</v>
      </c>
      <c r="AC666" s="40" t="str">
        <f t="shared" si="267"/>
        <v>SI</v>
      </c>
      <c r="AD666" s="23">
        <v>370</v>
      </c>
      <c r="AE666" s="26" t="s">
        <v>591</v>
      </c>
      <c r="AF666" s="23" t="s">
        <v>4</v>
      </c>
      <c r="AG666" s="23">
        <v>1</v>
      </c>
      <c r="AH666" s="24">
        <f t="shared" si="274"/>
        <v>28077.310924369751</v>
      </c>
      <c r="AI666" s="25">
        <v>33412</v>
      </c>
      <c r="AJ666" s="40" t="str">
        <f t="shared" si="268"/>
        <v>SI</v>
      </c>
      <c r="AL666" s="53">
        <f t="shared" si="275"/>
        <v>26410.084033613446</v>
      </c>
      <c r="AM666" s="54">
        <f t="shared" si="276"/>
        <v>23210.324033613448</v>
      </c>
      <c r="AO666" s="53">
        <f t="shared" si="277"/>
        <v>14822.535374604888</v>
      </c>
      <c r="AP666" s="53">
        <f t="shared" si="278"/>
        <v>14822.535374604888</v>
      </c>
      <c r="AQ666" s="55">
        <f t="shared" si="279"/>
        <v>2816.2817211749289</v>
      </c>
      <c r="AR666" s="53">
        <f t="shared" si="280"/>
        <v>17638.817095779817</v>
      </c>
      <c r="AT666" s="53"/>
      <c r="AU666" s="53"/>
      <c r="AV666" s="53"/>
      <c r="AW666" s="53"/>
    </row>
    <row r="667" spans="2:49" ht="46.5" customHeight="1" thickBot="1" x14ac:dyDescent="0.3">
      <c r="B667" s="82">
        <v>652</v>
      </c>
      <c r="C667" s="83" t="s">
        <v>591</v>
      </c>
      <c r="D667" s="3" t="s">
        <v>4</v>
      </c>
      <c r="E667" s="3">
        <v>1</v>
      </c>
      <c r="F667" s="2" t="s">
        <v>591</v>
      </c>
      <c r="G667" s="3" t="s">
        <v>4</v>
      </c>
      <c r="H667" s="42" t="str">
        <f t="shared" si="269"/>
        <v>SI</v>
      </c>
      <c r="I667" s="4">
        <v>5364.58</v>
      </c>
      <c r="J667" s="4">
        <f t="shared" si="264"/>
        <v>5423.6395963302757</v>
      </c>
      <c r="K667" s="4"/>
      <c r="L667" s="4" t="str">
        <f t="shared" si="265"/>
        <v>SI</v>
      </c>
      <c r="N667" s="23">
        <v>371</v>
      </c>
      <c r="O667" s="22" t="s">
        <v>591</v>
      </c>
      <c r="P667" s="23" t="s">
        <v>4</v>
      </c>
      <c r="Q667" s="23">
        <v>1</v>
      </c>
      <c r="R667" s="24">
        <f t="shared" si="270"/>
        <v>26410.084033613446</v>
      </c>
      <c r="S667" s="25">
        <v>31428</v>
      </c>
      <c r="T667" s="52">
        <f t="shared" si="271"/>
        <v>0.94062013647791209</v>
      </c>
      <c r="U667" s="40" t="str">
        <f t="shared" si="266"/>
        <v>SI</v>
      </c>
      <c r="V667" s="23">
        <v>371</v>
      </c>
      <c r="W667" s="26" t="s">
        <v>591</v>
      </c>
      <c r="X667" s="23" t="s">
        <v>4</v>
      </c>
      <c r="Y667" s="23">
        <v>1</v>
      </c>
      <c r="Z667" s="24">
        <f t="shared" si="272"/>
        <v>27712.605042016807</v>
      </c>
      <c r="AA667" s="25">
        <v>32978</v>
      </c>
      <c r="AB667" s="52">
        <f t="shared" si="273"/>
        <v>0.98701065485454331</v>
      </c>
      <c r="AC667" s="40" t="str">
        <f t="shared" si="267"/>
        <v>SI</v>
      </c>
      <c r="AD667" s="23">
        <v>371</v>
      </c>
      <c r="AE667" s="26" t="s">
        <v>591</v>
      </c>
      <c r="AF667" s="23" t="s">
        <v>4</v>
      </c>
      <c r="AG667" s="23">
        <v>1</v>
      </c>
      <c r="AH667" s="24">
        <f t="shared" si="274"/>
        <v>28077.310924369751</v>
      </c>
      <c r="AI667" s="25">
        <v>33412</v>
      </c>
      <c r="AJ667" s="40" t="str">
        <f t="shared" si="268"/>
        <v>SI</v>
      </c>
      <c r="AL667" s="53">
        <f t="shared" si="275"/>
        <v>26410.084033613446</v>
      </c>
      <c r="AM667" s="54">
        <f t="shared" si="276"/>
        <v>21045.504033613448</v>
      </c>
      <c r="AO667" s="53">
        <f t="shared" si="277"/>
        <v>15916.86181497186</v>
      </c>
      <c r="AP667" s="53">
        <f t="shared" si="278"/>
        <v>15916.86181497186</v>
      </c>
      <c r="AQ667" s="55">
        <f t="shared" si="279"/>
        <v>3024.2037448446536</v>
      </c>
      <c r="AR667" s="53">
        <f t="shared" si="280"/>
        <v>18941.065559816514</v>
      </c>
      <c r="AT667" s="53"/>
      <c r="AU667" s="53"/>
      <c r="AV667" s="53"/>
      <c r="AW667" s="53"/>
    </row>
    <row r="668" spans="2:49" ht="46.5" customHeight="1" thickBot="1" x14ac:dyDescent="0.3">
      <c r="B668" s="49">
        <v>653</v>
      </c>
      <c r="C668" s="83" t="s">
        <v>592</v>
      </c>
      <c r="D668" s="3" t="s">
        <v>4</v>
      </c>
      <c r="E668" s="3">
        <v>1</v>
      </c>
      <c r="F668" s="2" t="s">
        <v>592</v>
      </c>
      <c r="G668" s="3" t="s">
        <v>4</v>
      </c>
      <c r="H668" s="42" t="str">
        <f t="shared" si="269"/>
        <v>SI</v>
      </c>
      <c r="I668" s="4">
        <v>18485.099999999999</v>
      </c>
      <c r="J668" s="4">
        <f t="shared" si="264"/>
        <v>18688.605688073396</v>
      </c>
      <c r="K668" s="4"/>
      <c r="L668" s="4" t="str">
        <f t="shared" si="265"/>
        <v>SI</v>
      </c>
      <c r="N668" s="23">
        <v>372</v>
      </c>
      <c r="O668" s="22" t="s">
        <v>592</v>
      </c>
      <c r="P668" s="23" t="s">
        <v>4</v>
      </c>
      <c r="Q668" s="23">
        <v>1</v>
      </c>
      <c r="R668" s="24">
        <f t="shared" si="270"/>
        <v>26410.084033613446</v>
      </c>
      <c r="S668" s="25">
        <v>31428</v>
      </c>
      <c r="T668" s="52">
        <f t="shared" si="271"/>
        <v>0.94062013647791209</v>
      </c>
      <c r="U668" s="40" t="str">
        <f t="shared" si="266"/>
        <v>SI</v>
      </c>
      <c r="V668" s="23">
        <v>372</v>
      </c>
      <c r="W668" s="26" t="s">
        <v>592</v>
      </c>
      <c r="X668" s="23" t="s">
        <v>4</v>
      </c>
      <c r="Y668" s="23">
        <v>1</v>
      </c>
      <c r="Z668" s="24">
        <f t="shared" si="272"/>
        <v>27712.605042016807</v>
      </c>
      <c r="AA668" s="25">
        <v>32978</v>
      </c>
      <c r="AB668" s="52">
        <f t="shared" si="273"/>
        <v>0.98701065485454331</v>
      </c>
      <c r="AC668" s="40" t="str">
        <f t="shared" si="267"/>
        <v>SI</v>
      </c>
      <c r="AD668" s="23">
        <v>372</v>
      </c>
      <c r="AE668" s="26" t="s">
        <v>592</v>
      </c>
      <c r="AF668" s="23" t="s">
        <v>4</v>
      </c>
      <c r="AG668" s="23">
        <v>1</v>
      </c>
      <c r="AH668" s="24">
        <f t="shared" si="274"/>
        <v>28077.310924369751</v>
      </c>
      <c r="AI668" s="25">
        <v>33412</v>
      </c>
      <c r="AJ668" s="40" t="str">
        <f t="shared" si="268"/>
        <v>SI</v>
      </c>
      <c r="AL668" s="53">
        <f t="shared" si="275"/>
        <v>26410.084033613446</v>
      </c>
      <c r="AM668" s="54">
        <f t="shared" si="276"/>
        <v>7924.9840336134475</v>
      </c>
      <c r="AO668" s="53">
        <f t="shared" si="277"/>
        <v>22549.344860843419</v>
      </c>
      <c r="AP668" s="53">
        <f t="shared" si="278"/>
        <v>22549.344860843419</v>
      </c>
      <c r="AQ668" s="55">
        <f t="shared" si="279"/>
        <v>4284.3755235602493</v>
      </c>
      <c r="AR668" s="53">
        <f t="shared" si="280"/>
        <v>26833.72038440367</v>
      </c>
      <c r="AT668" s="53"/>
      <c r="AU668" s="53"/>
      <c r="AV668" s="53"/>
      <c r="AW668" s="53"/>
    </row>
    <row r="669" spans="2:49" ht="46.5" customHeight="1" thickBot="1" x14ac:dyDescent="0.3">
      <c r="B669" s="49">
        <v>654</v>
      </c>
      <c r="C669" s="83" t="s">
        <v>598</v>
      </c>
      <c r="D669" s="3" t="s">
        <v>4</v>
      </c>
      <c r="E669" s="3">
        <v>1</v>
      </c>
      <c r="F669" s="2" t="s">
        <v>598</v>
      </c>
      <c r="G669" s="3" t="s">
        <v>4</v>
      </c>
      <c r="H669" s="42" t="str">
        <f t="shared" si="269"/>
        <v>SI</v>
      </c>
      <c r="I669" s="4">
        <v>14185.54</v>
      </c>
      <c r="J669" s="4">
        <f t="shared" si="264"/>
        <v>14341.711082568811</v>
      </c>
      <c r="K669" s="4"/>
      <c r="L669" s="4" t="str">
        <f t="shared" si="265"/>
        <v>SI</v>
      </c>
      <c r="N669" s="23">
        <v>373</v>
      </c>
      <c r="O669" s="22" t="s">
        <v>598</v>
      </c>
      <c r="P669" s="23" t="s">
        <v>4</v>
      </c>
      <c r="Q669" s="23">
        <v>1</v>
      </c>
      <c r="R669" s="24">
        <f t="shared" si="270"/>
        <v>20288.235294117647</v>
      </c>
      <c r="S669" s="25">
        <v>24143</v>
      </c>
      <c r="T669" s="52">
        <f t="shared" si="271"/>
        <v>0.94058750194795071</v>
      </c>
      <c r="U669" s="40" t="str">
        <f t="shared" si="266"/>
        <v>SI</v>
      </c>
      <c r="V669" s="23">
        <v>373</v>
      </c>
      <c r="W669" s="26" t="s">
        <v>598</v>
      </c>
      <c r="X669" s="23" t="s">
        <v>4</v>
      </c>
      <c r="Y669" s="23">
        <v>1</v>
      </c>
      <c r="Z669" s="24">
        <f t="shared" si="272"/>
        <v>21289.0756302521</v>
      </c>
      <c r="AA669" s="25">
        <v>25334</v>
      </c>
      <c r="AB669" s="52">
        <f t="shared" si="273"/>
        <v>0.98698768895122335</v>
      </c>
      <c r="AC669" s="40" t="str">
        <f t="shared" si="267"/>
        <v>SI</v>
      </c>
      <c r="AD669" s="23">
        <v>373</v>
      </c>
      <c r="AE669" s="26" t="s">
        <v>598</v>
      </c>
      <c r="AF669" s="23" t="s">
        <v>4</v>
      </c>
      <c r="AG669" s="23">
        <v>1</v>
      </c>
      <c r="AH669" s="24">
        <f t="shared" si="274"/>
        <v>21569.747899159665</v>
      </c>
      <c r="AI669" s="25">
        <v>25668</v>
      </c>
      <c r="AJ669" s="40" t="str">
        <f t="shared" si="268"/>
        <v>SI</v>
      </c>
      <c r="AL669" s="53">
        <f t="shared" si="275"/>
        <v>20288.235294117647</v>
      </c>
      <c r="AM669" s="54">
        <f t="shared" si="276"/>
        <v>6102.695294117646</v>
      </c>
      <c r="AO669" s="53">
        <f t="shared" si="277"/>
        <v>17314.973188343229</v>
      </c>
      <c r="AP669" s="53">
        <f t="shared" si="278"/>
        <v>17314.973188343229</v>
      </c>
      <c r="AQ669" s="55">
        <f t="shared" si="279"/>
        <v>3289.8449057852135</v>
      </c>
      <c r="AR669" s="53">
        <f t="shared" si="280"/>
        <v>20604.818094128441</v>
      </c>
      <c r="AT669" s="53"/>
      <c r="AU669" s="53"/>
      <c r="AV669" s="53"/>
      <c r="AW669" s="53"/>
    </row>
    <row r="670" spans="2:49" ht="46.5" customHeight="1" thickBot="1" x14ac:dyDescent="0.3">
      <c r="B670" s="82">
        <v>655</v>
      </c>
      <c r="C670" s="83" t="s">
        <v>599</v>
      </c>
      <c r="D670" s="3" t="s">
        <v>4</v>
      </c>
      <c r="E670" s="3">
        <v>1</v>
      </c>
      <c r="F670" s="2" t="s">
        <v>599</v>
      </c>
      <c r="G670" s="3" t="s">
        <v>4</v>
      </c>
      <c r="H670" s="42" t="str">
        <f t="shared" si="269"/>
        <v>SI</v>
      </c>
      <c r="I670" s="4">
        <v>18301.8</v>
      </c>
      <c r="J670" s="4">
        <f t="shared" si="264"/>
        <v>18503.287706422019</v>
      </c>
      <c r="K670" s="4"/>
      <c r="L670" s="4" t="str">
        <f t="shared" si="265"/>
        <v>SI</v>
      </c>
      <c r="N670" s="23">
        <v>374</v>
      </c>
      <c r="O670" s="22" t="s">
        <v>599</v>
      </c>
      <c r="P670" s="23" t="s">
        <v>4</v>
      </c>
      <c r="Q670" s="23">
        <v>1</v>
      </c>
      <c r="R670" s="24">
        <f t="shared" si="270"/>
        <v>26169.747899159665</v>
      </c>
      <c r="S670" s="25">
        <v>31142</v>
      </c>
      <c r="T670" s="52">
        <f t="shared" si="271"/>
        <v>0.94061858161169509</v>
      </c>
      <c r="U670" s="40" t="str">
        <f t="shared" si="266"/>
        <v>SI</v>
      </c>
      <c r="V670" s="23">
        <v>374</v>
      </c>
      <c r="W670" s="26" t="s">
        <v>599</v>
      </c>
      <c r="X670" s="23" t="s">
        <v>4</v>
      </c>
      <c r="Y670" s="23">
        <v>1</v>
      </c>
      <c r="Z670" s="24">
        <f t="shared" si="272"/>
        <v>27460.504201680673</v>
      </c>
      <c r="AA670" s="25">
        <v>32678</v>
      </c>
      <c r="AB670" s="52">
        <f t="shared" si="273"/>
        <v>0.98701220248882449</v>
      </c>
      <c r="AC670" s="40" t="str">
        <f t="shared" si="267"/>
        <v>SI</v>
      </c>
      <c r="AD670" s="23">
        <v>374</v>
      </c>
      <c r="AE670" s="26" t="s">
        <v>599</v>
      </c>
      <c r="AF670" s="23" t="s">
        <v>4</v>
      </c>
      <c r="AG670" s="23">
        <v>1</v>
      </c>
      <c r="AH670" s="24">
        <f t="shared" si="274"/>
        <v>27821.848739495799</v>
      </c>
      <c r="AI670" s="25">
        <v>33108</v>
      </c>
      <c r="AJ670" s="40" t="str">
        <f t="shared" si="268"/>
        <v>SI</v>
      </c>
      <c r="AL670" s="53">
        <f t="shared" si="275"/>
        <v>26169.747899159665</v>
      </c>
      <c r="AM670" s="54">
        <f t="shared" si="276"/>
        <v>7867.9478991596661</v>
      </c>
      <c r="AO670" s="53">
        <f t="shared" si="277"/>
        <v>22336.517802790841</v>
      </c>
      <c r="AP670" s="53">
        <f t="shared" si="278"/>
        <v>22336.517802790841</v>
      </c>
      <c r="AQ670" s="55">
        <f t="shared" si="279"/>
        <v>4243.9383825302593</v>
      </c>
      <c r="AR670" s="53">
        <f t="shared" si="280"/>
        <v>26580.456185321098</v>
      </c>
      <c r="AT670" s="53"/>
      <c r="AU670" s="53"/>
      <c r="AV670" s="53"/>
      <c r="AW670" s="53"/>
    </row>
    <row r="671" spans="2:49" ht="46.5" customHeight="1" thickBot="1" x14ac:dyDescent="0.3">
      <c r="B671" s="49">
        <v>656</v>
      </c>
      <c r="C671" s="83" t="s">
        <v>600</v>
      </c>
      <c r="D671" s="3" t="s">
        <v>4</v>
      </c>
      <c r="E671" s="3">
        <v>1</v>
      </c>
      <c r="F671" s="2" t="s">
        <v>600</v>
      </c>
      <c r="G671" s="3" t="s">
        <v>4</v>
      </c>
      <c r="H671" s="42" t="str">
        <f t="shared" si="269"/>
        <v>SI</v>
      </c>
      <c r="I671" s="4">
        <v>24079.98</v>
      </c>
      <c r="J671" s="4">
        <f t="shared" si="264"/>
        <v>24345.080697247708</v>
      </c>
      <c r="K671" s="4"/>
      <c r="L671" s="4" t="str">
        <f t="shared" si="265"/>
        <v>SI</v>
      </c>
      <c r="N671" s="23">
        <v>375</v>
      </c>
      <c r="O671" s="22" t="s">
        <v>600</v>
      </c>
      <c r="P671" s="23" t="s">
        <v>4</v>
      </c>
      <c r="Q671" s="23">
        <v>1</v>
      </c>
      <c r="R671" s="24">
        <f t="shared" si="270"/>
        <v>34454.621848739494</v>
      </c>
      <c r="S671" s="25">
        <v>41001</v>
      </c>
      <c r="T671" s="52">
        <f t="shared" si="271"/>
        <v>0.94060564349621478</v>
      </c>
      <c r="U671" s="40" t="str">
        <f t="shared" si="266"/>
        <v>SI</v>
      </c>
      <c r="V671" s="23">
        <v>375</v>
      </c>
      <c r="W671" s="26" t="s">
        <v>600</v>
      </c>
      <c r="X671" s="23" t="s">
        <v>4</v>
      </c>
      <c r="Y671" s="23">
        <v>1</v>
      </c>
      <c r="Z671" s="24">
        <f t="shared" si="272"/>
        <v>36153.781512605041</v>
      </c>
      <c r="AA671" s="25">
        <v>43023</v>
      </c>
      <c r="AB671" s="52">
        <f t="shared" si="273"/>
        <v>0.98699242945629728</v>
      </c>
      <c r="AC671" s="40" t="str">
        <f t="shared" si="267"/>
        <v>SI</v>
      </c>
      <c r="AD671" s="23">
        <v>375</v>
      </c>
      <c r="AE671" s="26" t="s">
        <v>600</v>
      </c>
      <c r="AF671" s="23" t="s">
        <v>4</v>
      </c>
      <c r="AG671" s="23">
        <v>1</v>
      </c>
      <c r="AH671" s="24">
        <f t="shared" si="274"/>
        <v>36630.252100840335</v>
      </c>
      <c r="AI671" s="25">
        <v>43590</v>
      </c>
      <c r="AJ671" s="40" t="str">
        <f t="shared" si="268"/>
        <v>SI</v>
      </c>
      <c r="AL671" s="53">
        <f t="shared" si="275"/>
        <v>34454.621848739494</v>
      </c>
      <c r="AM671" s="54">
        <f t="shared" si="276"/>
        <v>10374.641848739495</v>
      </c>
      <c r="AO671" s="53">
        <f t="shared" si="277"/>
        <v>29399.851272993601</v>
      </c>
      <c r="AP671" s="53">
        <f t="shared" si="278"/>
        <v>29399.851272993601</v>
      </c>
      <c r="AQ671" s="55">
        <f t="shared" si="279"/>
        <v>5585.9717418687842</v>
      </c>
      <c r="AR671" s="53">
        <f t="shared" si="280"/>
        <v>34985.823014862384</v>
      </c>
      <c r="AT671" s="53"/>
      <c r="AU671" s="53"/>
      <c r="AV671" s="53"/>
      <c r="AW671" s="53"/>
    </row>
    <row r="672" spans="2:49" ht="46.5" customHeight="1" thickBot="1" x14ac:dyDescent="0.3">
      <c r="B672" s="49">
        <v>657</v>
      </c>
      <c r="C672" s="83" t="s">
        <v>601</v>
      </c>
      <c r="D672" s="3" t="s">
        <v>4</v>
      </c>
      <c r="E672" s="3">
        <v>1</v>
      </c>
      <c r="F672" s="2" t="s">
        <v>601</v>
      </c>
      <c r="G672" s="3" t="s">
        <v>4</v>
      </c>
      <c r="H672" s="42" t="str">
        <f t="shared" si="269"/>
        <v>SI</v>
      </c>
      <c r="I672" s="4">
        <v>26608.58</v>
      </c>
      <c r="J672" s="4">
        <f t="shared" si="264"/>
        <v>26901.518495412849</v>
      </c>
      <c r="K672" s="4"/>
      <c r="L672" s="4" t="str">
        <f t="shared" si="265"/>
        <v>SI</v>
      </c>
      <c r="N672" s="23">
        <v>376</v>
      </c>
      <c r="O672" s="22" t="s">
        <v>601</v>
      </c>
      <c r="P672" s="23" t="s">
        <v>4</v>
      </c>
      <c r="Q672" s="23">
        <v>1</v>
      </c>
      <c r="R672" s="24">
        <f t="shared" si="270"/>
        <v>38055.462184873948</v>
      </c>
      <c r="S672" s="25">
        <v>45286</v>
      </c>
      <c r="T672" s="52">
        <f t="shared" si="271"/>
        <v>0.94061688648873198</v>
      </c>
      <c r="U672" s="40" t="str">
        <f t="shared" si="266"/>
        <v>SI</v>
      </c>
      <c r="V672" s="23">
        <v>376</v>
      </c>
      <c r="W672" s="26" t="s">
        <v>601</v>
      </c>
      <c r="X672" s="23" t="s">
        <v>4</v>
      </c>
      <c r="Y672" s="23">
        <v>1</v>
      </c>
      <c r="Z672" s="24">
        <f t="shared" si="272"/>
        <v>39931.932773109249</v>
      </c>
      <c r="AA672" s="25">
        <v>47519</v>
      </c>
      <c r="AB672" s="52">
        <f t="shared" si="273"/>
        <v>0.9869976113822827</v>
      </c>
      <c r="AC672" s="40" t="str">
        <f t="shared" si="267"/>
        <v>SI</v>
      </c>
      <c r="AD672" s="23">
        <v>376</v>
      </c>
      <c r="AE672" s="26" t="s">
        <v>601</v>
      </c>
      <c r="AF672" s="23" t="s">
        <v>4</v>
      </c>
      <c r="AG672" s="23">
        <v>1</v>
      </c>
      <c r="AH672" s="24">
        <f t="shared" si="274"/>
        <v>40457.983193277316</v>
      </c>
      <c r="AI672" s="25">
        <v>48145</v>
      </c>
      <c r="AJ672" s="40" t="str">
        <f t="shared" si="268"/>
        <v>SI</v>
      </c>
      <c r="AL672" s="53">
        <f t="shared" si="275"/>
        <v>38055.462184873948</v>
      </c>
      <c r="AM672" s="54">
        <f t="shared" si="276"/>
        <v>11446.882184873946</v>
      </c>
      <c r="AO672" s="53">
        <f t="shared" si="277"/>
        <v>32478.490340143398</v>
      </c>
      <c r="AP672" s="53">
        <f t="shared" si="278"/>
        <v>32478.490340143398</v>
      </c>
      <c r="AQ672" s="55">
        <f t="shared" si="279"/>
        <v>6170.9131646272454</v>
      </c>
      <c r="AR672" s="53">
        <f t="shared" si="280"/>
        <v>38649.403504770642</v>
      </c>
      <c r="AT672" s="53"/>
      <c r="AU672" s="53"/>
      <c r="AV672" s="53"/>
      <c r="AW672" s="53"/>
    </row>
    <row r="673" spans="2:49" ht="46.5" customHeight="1" thickBot="1" x14ac:dyDescent="0.3">
      <c r="B673" s="82">
        <v>658</v>
      </c>
      <c r="C673" s="83" t="s">
        <v>602</v>
      </c>
      <c r="D673" s="3" t="s">
        <v>4</v>
      </c>
      <c r="E673" s="3">
        <v>1</v>
      </c>
      <c r="F673" s="2" t="s">
        <v>602</v>
      </c>
      <c r="G673" s="3" t="s">
        <v>4</v>
      </c>
      <c r="H673" s="42" t="str">
        <f t="shared" si="269"/>
        <v>SI</v>
      </c>
      <c r="I673" s="4">
        <v>12703.16</v>
      </c>
      <c r="J673" s="4">
        <f t="shared" si="264"/>
        <v>12843.011302752295</v>
      </c>
      <c r="K673" s="4"/>
      <c r="L673" s="4" t="str">
        <f t="shared" si="265"/>
        <v>SI</v>
      </c>
      <c r="N673" s="23">
        <v>377</v>
      </c>
      <c r="O673" s="22" t="s">
        <v>602</v>
      </c>
      <c r="P673" s="23" t="s">
        <v>4</v>
      </c>
      <c r="Q673" s="23">
        <v>1</v>
      </c>
      <c r="R673" s="24">
        <f t="shared" si="270"/>
        <v>18247.058823529413</v>
      </c>
      <c r="S673" s="25">
        <v>21714</v>
      </c>
      <c r="T673" s="52">
        <f t="shared" si="271"/>
        <v>0.9406107862248213</v>
      </c>
      <c r="U673" s="40" t="str">
        <f t="shared" si="266"/>
        <v>SI</v>
      </c>
      <c r="V673" s="23">
        <v>377</v>
      </c>
      <c r="W673" s="26" t="s">
        <v>602</v>
      </c>
      <c r="X673" s="23" t="s">
        <v>4</v>
      </c>
      <c r="Y673" s="23">
        <v>1</v>
      </c>
      <c r="Z673" s="24">
        <f t="shared" si="272"/>
        <v>19147.058823529413</v>
      </c>
      <c r="AA673" s="25">
        <v>22785</v>
      </c>
      <c r="AB673" s="52">
        <f t="shared" si="273"/>
        <v>0.98700454840805718</v>
      </c>
      <c r="AC673" s="40" t="str">
        <f t="shared" si="267"/>
        <v>SI</v>
      </c>
      <c r="AD673" s="23">
        <v>377</v>
      </c>
      <c r="AE673" s="26" t="s">
        <v>602</v>
      </c>
      <c r="AF673" s="23" t="s">
        <v>4</v>
      </c>
      <c r="AG673" s="23">
        <v>1</v>
      </c>
      <c r="AH673" s="24">
        <f t="shared" si="274"/>
        <v>19399.159663865546</v>
      </c>
      <c r="AI673" s="25">
        <v>23085</v>
      </c>
      <c r="AJ673" s="40" t="str">
        <f t="shared" si="268"/>
        <v>SI</v>
      </c>
      <c r="AL673" s="53">
        <f t="shared" si="275"/>
        <v>18247.058823529413</v>
      </c>
      <c r="AM673" s="54">
        <f t="shared" si="276"/>
        <v>5543.8988235294128</v>
      </c>
      <c r="AO673" s="53">
        <f t="shared" si="277"/>
        <v>15545.035063140855</v>
      </c>
      <c r="AP673" s="53">
        <f t="shared" si="278"/>
        <v>15545.035063140855</v>
      </c>
      <c r="AQ673" s="55">
        <f t="shared" si="279"/>
        <v>2953.5566619967626</v>
      </c>
      <c r="AR673" s="53">
        <f t="shared" si="280"/>
        <v>18498.591725137616</v>
      </c>
      <c r="AT673" s="53"/>
      <c r="AU673" s="53"/>
      <c r="AV673" s="53"/>
      <c r="AW673" s="53"/>
    </row>
    <row r="674" spans="2:49" ht="46.5" customHeight="1" thickBot="1" x14ac:dyDescent="0.3">
      <c r="B674" s="49">
        <v>659</v>
      </c>
      <c r="C674" s="83" t="s">
        <v>603</v>
      </c>
      <c r="D674" s="3" t="s">
        <v>4</v>
      </c>
      <c r="E674" s="3">
        <v>1</v>
      </c>
      <c r="F674" s="2" t="s">
        <v>603</v>
      </c>
      <c r="G674" s="3" t="s">
        <v>4</v>
      </c>
      <c r="H674" s="42" t="str">
        <f t="shared" si="269"/>
        <v>SI</v>
      </c>
      <c r="I674" s="4">
        <v>16150.14</v>
      </c>
      <c r="J674" s="4">
        <f t="shared" si="264"/>
        <v>16327.939706422019</v>
      </c>
      <c r="K674" s="4"/>
      <c r="L674" s="4" t="str">
        <f t="shared" si="265"/>
        <v>SI</v>
      </c>
      <c r="N674" s="23">
        <v>378</v>
      </c>
      <c r="O674" s="22" t="s">
        <v>603</v>
      </c>
      <c r="P674" s="23" t="s">
        <v>4</v>
      </c>
      <c r="Q674" s="23">
        <v>1</v>
      </c>
      <c r="R674" s="24">
        <f t="shared" si="270"/>
        <v>23168.907563025212</v>
      </c>
      <c r="S674" s="25">
        <v>27571</v>
      </c>
      <c r="T674" s="52">
        <f t="shared" si="271"/>
        <v>0.94060453056768556</v>
      </c>
      <c r="U674" s="40" t="str">
        <f t="shared" si="266"/>
        <v>SI</v>
      </c>
      <c r="V674" s="23">
        <v>378</v>
      </c>
      <c r="W674" s="26" t="s">
        <v>603</v>
      </c>
      <c r="X674" s="23" t="s">
        <v>4</v>
      </c>
      <c r="Y674" s="23">
        <v>1</v>
      </c>
      <c r="Z674" s="24">
        <f t="shared" si="272"/>
        <v>24311.764705882353</v>
      </c>
      <c r="AA674" s="25">
        <v>28931</v>
      </c>
      <c r="AB674" s="52">
        <f t="shared" si="273"/>
        <v>0.98700191048034935</v>
      </c>
      <c r="AC674" s="40" t="str">
        <f t="shared" si="267"/>
        <v>SI</v>
      </c>
      <c r="AD674" s="23">
        <v>378</v>
      </c>
      <c r="AE674" s="26" t="s">
        <v>603</v>
      </c>
      <c r="AF674" s="23" t="s">
        <v>4</v>
      </c>
      <c r="AG674" s="23">
        <v>1</v>
      </c>
      <c r="AH674" s="24">
        <f t="shared" si="274"/>
        <v>24631.932773109245</v>
      </c>
      <c r="AI674" s="25">
        <v>29312</v>
      </c>
      <c r="AJ674" s="40" t="str">
        <f t="shared" si="268"/>
        <v>SI</v>
      </c>
      <c r="AL674" s="53">
        <f t="shared" si="275"/>
        <v>23168.907563025212</v>
      </c>
      <c r="AM674" s="54">
        <f t="shared" si="276"/>
        <v>7018.7675630252124</v>
      </c>
      <c r="AO674" s="53">
        <f t="shared" si="277"/>
        <v>19748.423634723615</v>
      </c>
      <c r="AP674" s="53">
        <f t="shared" si="278"/>
        <v>19748.423634723615</v>
      </c>
      <c r="AQ674" s="55">
        <f t="shared" si="279"/>
        <v>3752.2004905974868</v>
      </c>
      <c r="AR674" s="53">
        <f t="shared" si="280"/>
        <v>23500.624125321101</v>
      </c>
      <c r="AT674" s="53"/>
      <c r="AU674" s="53"/>
      <c r="AV674" s="53"/>
      <c r="AW674" s="53"/>
    </row>
    <row r="675" spans="2:49" ht="46.5" customHeight="1" thickBot="1" x14ac:dyDescent="0.3">
      <c r="B675" s="49">
        <v>660</v>
      </c>
      <c r="C675" s="83" t="s">
        <v>604</v>
      </c>
      <c r="D675" s="3" t="s">
        <v>4</v>
      </c>
      <c r="E675" s="3">
        <v>1</v>
      </c>
      <c r="F675" s="2" t="s">
        <v>604</v>
      </c>
      <c r="G675" s="3" t="s">
        <v>4</v>
      </c>
      <c r="H675" s="42" t="str">
        <f t="shared" si="269"/>
        <v>SI</v>
      </c>
      <c r="I675" s="4">
        <v>20579.419999999998</v>
      </c>
      <c r="J675" s="4">
        <f t="shared" ref="J675:J815" si="281">+I675*(143.26/141.7)</f>
        <v>20805.982422018351</v>
      </c>
      <c r="K675" s="4"/>
      <c r="L675" s="4" t="str">
        <f t="shared" ref="L675:L815" si="282">IF(F675=C675,"SI","OJO")</f>
        <v>SI</v>
      </c>
      <c r="N675" s="23">
        <v>379</v>
      </c>
      <c r="O675" s="22" t="s">
        <v>604</v>
      </c>
      <c r="P675" s="23" t="s">
        <v>4</v>
      </c>
      <c r="Q675" s="23">
        <v>1</v>
      </c>
      <c r="R675" s="24">
        <f t="shared" si="270"/>
        <v>29411.764705882353</v>
      </c>
      <c r="S675" s="25">
        <v>35000</v>
      </c>
      <c r="T675" s="52">
        <f t="shared" si="271"/>
        <v>0.94060736361193231</v>
      </c>
      <c r="U675" s="40" t="str">
        <f t="shared" si="266"/>
        <v>SI</v>
      </c>
      <c r="V675" s="23">
        <v>379</v>
      </c>
      <c r="W675" s="26" t="s">
        <v>604</v>
      </c>
      <c r="X675" s="23" t="s">
        <v>4</v>
      </c>
      <c r="Y675" s="23">
        <v>1</v>
      </c>
      <c r="Z675" s="24">
        <f t="shared" si="272"/>
        <v>30862.18487394958</v>
      </c>
      <c r="AA675" s="25">
        <v>36726</v>
      </c>
      <c r="AB675" s="52">
        <f t="shared" si="273"/>
        <v>0.98699274388605218</v>
      </c>
      <c r="AC675" s="40" t="str">
        <f t="shared" si="267"/>
        <v>SI</v>
      </c>
      <c r="AD675" s="23">
        <v>379</v>
      </c>
      <c r="AE675" s="26" t="s">
        <v>604</v>
      </c>
      <c r="AF675" s="23" t="s">
        <v>4</v>
      </c>
      <c r="AG675" s="23">
        <v>1</v>
      </c>
      <c r="AH675" s="24">
        <f t="shared" si="274"/>
        <v>31268.907563025212</v>
      </c>
      <c r="AI675" s="25">
        <v>37210</v>
      </c>
      <c r="AJ675" s="40" t="str">
        <f t="shared" si="268"/>
        <v>SI</v>
      </c>
      <c r="AL675" s="53">
        <f t="shared" si="275"/>
        <v>29411.764705882353</v>
      </c>
      <c r="AM675" s="54">
        <f t="shared" si="276"/>
        <v>8832.3447058823549</v>
      </c>
      <c r="AO675" s="53">
        <f t="shared" si="277"/>
        <v>25108.87356395035</v>
      </c>
      <c r="AP675" s="53">
        <f t="shared" si="278"/>
        <v>25108.87356395035</v>
      </c>
      <c r="AQ675" s="55">
        <f t="shared" si="279"/>
        <v>4770.6859771505669</v>
      </c>
      <c r="AR675" s="53">
        <f t="shared" si="280"/>
        <v>29879.559541100916</v>
      </c>
      <c r="AT675" s="53"/>
      <c r="AU675" s="53"/>
      <c r="AV675" s="53"/>
      <c r="AW675" s="53"/>
    </row>
    <row r="676" spans="2:49" ht="46.5" customHeight="1" thickBot="1" x14ac:dyDescent="0.3">
      <c r="B676" s="82">
        <v>661</v>
      </c>
      <c r="C676" s="83" t="s">
        <v>605</v>
      </c>
      <c r="D676" s="3" t="s">
        <v>4</v>
      </c>
      <c r="E676" s="3">
        <v>1</v>
      </c>
      <c r="F676" s="2" t="s">
        <v>606</v>
      </c>
      <c r="G676" s="3" t="s">
        <v>4</v>
      </c>
      <c r="H676" s="42" t="str">
        <f t="shared" si="269"/>
        <v>SI</v>
      </c>
      <c r="I676" s="4">
        <v>10735.74</v>
      </c>
      <c r="J676" s="4">
        <f t="shared" si="281"/>
        <v>10853.931633027523</v>
      </c>
      <c r="K676" s="4" t="s">
        <v>171</v>
      </c>
      <c r="L676" s="4" t="str">
        <f t="shared" si="282"/>
        <v>OJO</v>
      </c>
      <c r="N676" s="23">
        <v>380</v>
      </c>
      <c r="O676" s="22" t="s">
        <v>605</v>
      </c>
      <c r="P676" s="23" t="s">
        <v>4</v>
      </c>
      <c r="Q676" s="23">
        <v>1</v>
      </c>
      <c r="R676" s="24">
        <f t="shared" si="270"/>
        <v>15365.546218487396</v>
      </c>
      <c r="S676" s="25">
        <v>18285</v>
      </c>
      <c r="T676" s="52">
        <f t="shared" si="271"/>
        <v>0.94058641975308643</v>
      </c>
      <c r="U676" s="40" t="str">
        <f t="shared" si="266"/>
        <v>SI</v>
      </c>
      <c r="V676" s="23">
        <v>380</v>
      </c>
      <c r="W676" s="26" t="s">
        <v>605</v>
      </c>
      <c r="X676" s="23" t="s">
        <v>4</v>
      </c>
      <c r="Y676" s="23">
        <v>1</v>
      </c>
      <c r="Z676" s="24">
        <f t="shared" si="272"/>
        <v>16123.529411764706</v>
      </c>
      <c r="AA676" s="25">
        <v>19187</v>
      </c>
      <c r="AB676" s="52">
        <f t="shared" si="273"/>
        <v>0.98698559670781894</v>
      </c>
      <c r="AC676" s="40" t="str">
        <f t="shared" si="267"/>
        <v>SI</v>
      </c>
      <c r="AD676" s="23">
        <v>380</v>
      </c>
      <c r="AE676" s="26" t="s">
        <v>605</v>
      </c>
      <c r="AF676" s="23" t="s">
        <v>4</v>
      </c>
      <c r="AG676" s="23">
        <v>1</v>
      </c>
      <c r="AH676" s="24">
        <f t="shared" si="274"/>
        <v>16336.134453781513</v>
      </c>
      <c r="AI676" s="25">
        <v>19440</v>
      </c>
      <c r="AJ676" s="40" t="str">
        <f t="shared" si="268"/>
        <v>SI</v>
      </c>
      <c r="AL676" s="53">
        <f t="shared" si="275"/>
        <v>15365.546218487396</v>
      </c>
      <c r="AM676" s="54">
        <f t="shared" si="276"/>
        <v>4629.8062184873961</v>
      </c>
      <c r="AO676" s="53">
        <f t="shared" si="277"/>
        <v>13109.73892575746</v>
      </c>
      <c r="AP676" s="53">
        <f t="shared" si="278"/>
        <v>13109.73892575746</v>
      </c>
      <c r="AQ676" s="55">
        <f t="shared" si="279"/>
        <v>2490.8503958939173</v>
      </c>
      <c r="AR676" s="53">
        <f t="shared" si="280"/>
        <v>15600.589321651376</v>
      </c>
      <c r="AT676" s="53"/>
      <c r="AU676" s="53"/>
      <c r="AV676" s="53"/>
      <c r="AW676" s="53"/>
    </row>
    <row r="677" spans="2:49" ht="46.5" customHeight="1" thickBot="1" x14ac:dyDescent="0.3">
      <c r="B677" s="49">
        <v>662</v>
      </c>
      <c r="C677" s="83" t="s">
        <v>607</v>
      </c>
      <c r="D677" s="3" t="s">
        <v>4</v>
      </c>
      <c r="E677" s="3">
        <v>1</v>
      </c>
      <c r="F677" s="2" t="s">
        <v>608</v>
      </c>
      <c r="G677" s="3" t="s">
        <v>4</v>
      </c>
      <c r="H677" s="42" t="str">
        <f t="shared" si="269"/>
        <v>SI</v>
      </c>
      <c r="I677" s="4">
        <v>14889.6</v>
      </c>
      <c r="J677" s="4">
        <f t="shared" si="281"/>
        <v>15053.522201834865</v>
      </c>
      <c r="K677" s="4" t="s">
        <v>171</v>
      </c>
      <c r="L677" s="4" t="str">
        <f t="shared" si="282"/>
        <v>OJO</v>
      </c>
      <c r="N677" s="23">
        <v>381</v>
      </c>
      <c r="O677" s="22" t="s">
        <v>607</v>
      </c>
      <c r="P677" s="23" t="s">
        <v>4</v>
      </c>
      <c r="Q677" s="23">
        <v>1</v>
      </c>
      <c r="R677" s="24">
        <f t="shared" si="270"/>
        <v>21368.907563025212</v>
      </c>
      <c r="S677" s="25">
        <v>25429</v>
      </c>
      <c r="T677" s="52">
        <f t="shared" si="271"/>
        <v>0.94063031737811642</v>
      </c>
      <c r="U677" s="40" t="str">
        <f t="shared" si="266"/>
        <v>SI</v>
      </c>
      <c r="V677" s="23">
        <v>381</v>
      </c>
      <c r="W677" s="26" t="s">
        <v>607</v>
      </c>
      <c r="X677" s="23" t="s">
        <v>4</v>
      </c>
      <c r="Y677" s="23">
        <v>1</v>
      </c>
      <c r="Z677" s="24">
        <f t="shared" si="272"/>
        <v>22422.689075630253</v>
      </c>
      <c r="AA677" s="25">
        <v>26683</v>
      </c>
      <c r="AB677" s="52">
        <f t="shared" si="273"/>
        <v>0.98701634978175634</v>
      </c>
      <c r="AC677" s="40" t="str">
        <f t="shared" si="267"/>
        <v>SI</v>
      </c>
      <c r="AD677" s="23">
        <v>381</v>
      </c>
      <c r="AE677" s="26" t="s">
        <v>607</v>
      </c>
      <c r="AF677" s="23" t="s">
        <v>4</v>
      </c>
      <c r="AG677" s="23">
        <v>1</v>
      </c>
      <c r="AH677" s="24">
        <f t="shared" si="274"/>
        <v>22717.647058823532</v>
      </c>
      <c r="AI677" s="25">
        <v>27034</v>
      </c>
      <c r="AJ677" s="40" t="str">
        <f t="shared" si="268"/>
        <v>SI</v>
      </c>
      <c r="AL677" s="53">
        <f t="shared" si="275"/>
        <v>21368.907563025212</v>
      </c>
      <c r="AM677" s="54">
        <f t="shared" si="276"/>
        <v>6479.3075630252115</v>
      </c>
      <c r="AO677" s="53">
        <f t="shared" si="277"/>
        <v>18211.214882430038</v>
      </c>
      <c r="AP677" s="53">
        <f t="shared" si="278"/>
        <v>18211.214882430038</v>
      </c>
      <c r="AQ677" s="55">
        <f t="shared" si="279"/>
        <v>3460.1308276617074</v>
      </c>
      <c r="AR677" s="53">
        <f t="shared" si="280"/>
        <v>21671.345710091744</v>
      </c>
      <c r="AT677" s="53"/>
      <c r="AU677" s="53"/>
      <c r="AV677" s="53"/>
      <c r="AW677" s="53"/>
    </row>
    <row r="678" spans="2:49" ht="46.5" customHeight="1" thickBot="1" x14ac:dyDescent="0.3">
      <c r="B678" s="49">
        <v>663</v>
      </c>
      <c r="C678" s="83" t="s">
        <v>609</v>
      </c>
      <c r="D678" s="3" t="s">
        <v>4</v>
      </c>
      <c r="E678" s="3">
        <v>1</v>
      </c>
      <c r="F678" s="2" t="s">
        <v>609</v>
      </c>
      <c r="G678" s="3" t="s">
        <v>4</v>
      </c>
      <c r="H678" s="42" t="str">
        <f t="shared" si="269"/>
        <v>SI</v>
      </c>
      <c r="I678" s="4">
        <v>17619.36</v>
      </c>
      <c r="J678" s="4">
        <f t="shared" si="281"/>
        <v>17813.334605504591</v>
      </c>
      <c r="K678" s="4"/>
      <c r="L678" s="4" t="str">
        <f t="shared" si="282"/>
        <v>SI</v>
      </c>
      <c r="N678" s="23">
        <v>382</v>
      </c>
      <c r="O678" s="22" t="s">
        <v>609</v>
      </c>
      <c r="P678" s="23" t="s">
        <v>4</v>
      </c>
      <c r="Q678" s="23">
        <v>1</v>
      </c>
      <c r="R678" s="24">
        <f t="shared" si="270"/>
        <v>25210.084033613446</v>
      </c>
      <c r="S678" s="25">
        <v>30000</v>
      </c>
      <c r="T678" s="52">
        <f t="shared" si="271"/>
        <v>0.94058629879291422</v>
      </c>
      <c r="U678" s="40" t="str">
        <f t="shared" si="266"/>
        <v>SI</v>
      </c>
      <c r="V678" s="23">
        <v>382</v>
      </c>
      <c r="W678" s="26" t="s">
        <v>609</v>
      </c>
      <c r="X678" s="23" t="s">
        <v>4</v>
      </c>
      <c r="Y678" s="23">
        <v>1</v>
      </c>
      <c r="Z678" s="24">
        <f t="shared" si="272"/>
        <v>26453.781512605045</v>
      </c>
      <c r="AA678" s="25">
        <v>31480</v>
      </c>
      <c r="AB678" s="52">
        <f t="shared" si="273"/>
        <v>0.98698855620003134</v>
      </c>
      <c r="AC678" s="40" t="str">
        <f t="shared" si="267"/>
        <v>SI</v>
      </c>
      <c r="AD678" s="23">
        <v>382</v>
      </c>
      <c r="AE678" s="26" t="s">
        <v>609</v>
      </c>
      <c r="AF678" s="23" t="s">
        <v>4</v>
      </c>
      <c r="AG678" s="23">
        <v>1</v>
      </c>
      <c r="AH678" s="24">
        <f t="shared" si="274"/>
        <v>26802.521008403364</v>
      </c>
      <c r="AI678" s="25">
        <v>31895</v>
      </c>
      <c r="AJ678" s="40" t="str">
        <f t="shared" si="268"/>
        <v>SI</v>
      </c>
      <c r="AL678" s="53">
        <f t="shared" si="275"/>
        <v>25210.084033613446</v>
      </c>
      <c r="AM678" s="54">
        <f t="shared" si="276"/>
        <v>7590.7240336134455</v>
      </c>
      <c r="AO678" s="53">
        <f t="shared" si="277"/>
        <v>21511.709319559021</v>
      </c>
      <c r="AP678" s="53">
        <f t="shared" si="278"/>
        <v>21511.709319559021</v>
      </c>
      <c r="AQ678" s="55">
        <f t="shared" si="279"/>
        <v>4087.2247707162142</v>
      </c>
      <c r="AR678" s="53">
        <f t="shared" si="280"/>
        <v>25598.934090275234</v>
      </c>
      <c r="AT678" s="53"/>
      <c r="AU678" s="53"/>
      <c r="AV678" s="53"/>
      <c r="AW678" s="53"/>
    </row>
    <row r="679" spans="2:49" ht="46.5" customHeight="1" thickBot="1" x14ac:dyDescent="0.3">
      <c r="B679" s="82">
        <v>664</v>
      </c>
      <c r="C679" s="83" t="s">
        <v>610</v>
      </c>
      <c r="D679" s="3" t="s">
        <v>4</v>
      </c>
      <c r="E679" s="3">
        <v>1</v>
      </c>
      <c r="F679" s="2" t="s">
        <v>610</v>
      </c>
      <c r="G679" s="3" t="s">
        <v>4</v>
      </c>
      <c r="H679" s="42" t="str">
        <f t="shared" si="269"/>
        <v>SI</v>
      </c>
      <c r="I679" s="4">
        <v>23672.02</v>
      </c>
      <c r="J679" s="4">
        <f t="shared" si="281"/>
        <v>23932.629394495416</v>
      </c>
      <c r="K679" s="4"/>
      <c r="L679" s="4" t="str">
        <f t="shared" si="282"/>
        <v>SI</v>
      </c>
      <c r="N679" s="23">
        <v>383</v>
      </c>
      <c r="O679" s="22" t="s">
        <v>610</v>
      </c>
      <c r="P679" s="23" t="s">
        <v>4</v>
      </c>
      <c r="Q679" s="23">
        <v>1</v>
      </c>
      <c r="R679" s="24">
        <f t="shared" si="270"/>
        <v>33852.941176470587</v>
      </c>
      <c r="S679" s="25">
        <v>40285</v>
      </c>
      <c r="T679" s="52">
        <f t="shared" si="271"/>
        <v>0.94060099465315561</v>
      </c>
      <c r="U679" s="40" t="str">
        <f t="shared" si="266"/>
        <v>SI</v>
      </c>
      <c r="V679" s="23">
        <v>383</v>
      </c>
      <c r="W679" s="26" t="s">
        <v>610</v>
      </c>
      <c r="X679" s="23" t="s">
        <v>4</v>
      </c>
      <c r="Y679" s="23">
        <v>1</v>
      </c>
      <c r="Z679" s="24">
        <f t="shared" si="272"/>
        <v>35522.689075630253</v>
      </c>
      <c r="AA679" s="25">
        <v>42272</v>
      </c>
      <c r="AB679" s="52">
        <f t="shared" si="273"/>
        <v>0.98699479324756589</v>
      </c>
      <c r="AC679" s="40" t="str">
        <f t="shared" si="267"/>
        <v>SI</v>
      </c>
      <c r="AD679" s="23">
        <v>383</v>
      </c>
      <c r="AE679" s="26" t="s">
        <v>610</v>
      </c>
      <c r="AF679" s="23" t="s">
        <v>4</v>
      </c>
      <c r="AG679" s="23">
        <v>1</v>
      </c>
      <c r="AH679" s="24">
        <f t="shared" si="274"/>
        <v>35990.756302521011</v>
      </c>
      <c r="AI679" s="25">
        <v>42829</v>
      </c>
      <c r="AJ679" s="40" t="str">
        <f t="shared" si="268"/>
        <v>SI</v>
      </c>
      <c r="AL679" s="53">
        <f t="shared" si="275"/>
        <v>33852.941176470587</v>
      </c>
      <c r="AM679" s="54">
        <f t="shared" si="276"/>
        <v>10180.921176470587</v>
      </c>
      <c r="AO679" s="53">
        <f t="shared" si="277"/>
        <v>28892.785285483002</v>
      </c>
      <c r="AP679" s="53">
        <f t="shared" si="278"/>
        <v>28892.785285483002</v>
      </c>
      <c r="AQ679" s="55">
        <f t="shared" si="279"/>
        <v>5489.6292042417708</v>
      </c>
      <c r="AR679" s="53">
        <f t="shared" si="280"/>
        <v>34382.414489724775</v>
      </c>
      <c r="AT679" s="53"/>
      <c r="AU679" s="53"/>
      <c r="AV679" s="53"/>
      <c r="AW679" s="53"/>
    </row>
    <row r="680" spans="2:49" ht="46.5" customHeight="1" thickBot="1" x14ac:dyDescent="0.3">
      <c r="B680" s="49">
        <v>665</v>
      </c>
      <c r="C680" s="83" t="s">
        <v>611</v>
      </c>
      <c r="D680" s="3" t="s">
        <v>4</v>
      </c>
      <c r="E680" s="3">
        <v>1</v>
      </c>
      <c r="F680" s="2" t="s">
        <v>611</v>
      </c>
      <c r="G680" s="3" t="s">
        <v>4</v>
      </c>
      <c r="H680" s="42" t="str">
        <f t="shared" si="269"/>
        <v>SI</v>
      </c>
      <c r="I680" s="4">
        <v>24913.759999999998</v>
      </c>
      <c r="J680" s="4">
        <f t="shared" si="281"/>
        <v>25188.039926605506</v>
      </c>
      <c r="K680" s="4"/>
      <c r="L680" s="4" t="str">
        <f t="shared" si="282"/>
        <v>SI</v>
      </c>
      <c r="N680" s="23">
        <v>384</v>
      </c>
      <c r="O680" s="22" t="s">
        <v>611</v>
      </c>
      <c r="P680" s="23" t="s">
        <v>4</v>
      </c>
      <c r="Q680" s="23">
        <v>1</v>
      </c>
      <c r="R680" s="24">
        <f t="shared" si="270"/>
        <v>35654.621848739494</v>
      </c>
      <c r="S680" s="25">
        <v>42429</v>
      </c>
      <c r="T680" s="52">
        <f t="shared" si="271"/>
        <v>0.94060920457568498</v>
      </c>
      <c r="U680" s="40" t="str">
        <f t="shared" si="266"/>
        <v>SI</v>
      </c>
      <c r="V680" s="23">
        <v>384</v>
      </c>
      <c r="W680" s="26" t="s">
        <v>611</v>
      </c>
      <c r="X680" s="23" t="s">
        <v>4</v>
      </c>
      <c r="Y680" s="23">
        <v>1</v>
      </c>
      <c r="Z680" s="24">
        <f t="shared" si="272"/>
        <v>37413.445378151264</v>
      </c>
      <c r="AA680" s="25">
        <v>44522</v>
      </c>
      <c r="AB680" s="52">
        <f t="shared" si="273"/>
        <v>0.98700895628269925</v>
      </c>
      <c r="AC680" s="40" t="str">
        <f t="shared" si="267"/>
        <v>SI</v>
      </c>
      <c r="AD680" s="23">
        <v>384</v>
      </c>
      <c r="AE680" s="26" t="s">
        <v>611</v>
      </c>
      <c r="AF680" s="23" t="s">
        <v>4</v>
      </c>
      <c r="AG680" s="23">
        <v>1</v>
      </c>
      <c r="AH680" s="24">
        <f t="shared" si="274"/>
        <v>37905.882352941175</v>
      </c>
      <c r="AI680" s="25">
        <v>45108</v>
      </c>
      <c r="AJ680" s="40" t="str">
        <f t="shared" si="268"/>
        <v>SI</v>
      </c>
      <c r="AL680" s="53">
        <f t="shared" si="275"/>
        <v>35654.621848739494</v>
      </c>
      <c r="AM680" s="54">
        <f t="shared" si="276"/>
        <v>10740.861848739496</v>
      </c>
      <c r="AO680" s="53">
        <f t="shared" si="277"/>
        <v>30421.330887672499</v>
      </c>
      <c r="AP680" s="53">
        <f t="shared" si="278"/>
        <v>30421.330887672499</v>
      </c>
      <c r="AQ680" s="55">
        <f t="shared" si="279"/>
        <v>5780.0528686577745</v>
      </c>
      <c r="AR680" s="53">
        <f t="shared" si="280"/>
        <v>36201.383756330273</v>
      </c>
      <c r="AT680" s="53"/>
      <c r="AU680" s="53"/>
      <c r="AV680" s="53"/>
      <c r="AW680" s="53"/>
    </row>
    <row r="681" spans="2:49" ht="46.5" customHeight="1" thickBot="1" x14ac:dyDescent="0.3">
      <c r="B681" s="49">
        <v>666</v>
      </c>
      <c r="C681" s="83" t="s">
        <v>612</v>
      </c>
      <c r="D681" s="3" t="s">
        <v>4</v>
      </c>
      <c r="E681" s="3">
        <v>1</v>
      </c>
      <c r="F681" s="2" t="s">
        <v>612</v>
      </c>
      <c r="G681" s="3" t="s">
        <v>4</v>
      </c>
      <c r="H681" s="42" t="str">
        <f t="shared" si="269"/>
        <v>SI</v>
      </c>
      <c r="I681" s="4">
        <v>8119.72</v>
      </c>
      <c r="J681" s="4">
        <f t="shared" si="281"/>
        <v>8209.1114128440386</v>
      </c>
      <c r="K681" s="4"/>
      <c r="L681" s="4" t="str">
        <f t="shared" si="282"/>
        <v>SI</v>
      </c>
      <c r="N681" s="23">
        <v>385</v>
      </c>
      <c r="O681" s="22" t="s">
        <v>612</v>
      </c>
      <c r="P681" s="23" t="s">
        <v>4</v>
      </c>
      <c r="Q681" s="23">
        <v>1</v>
      </c>
      <c r="R681" s="24">
        <f t="shared" si="270"/>
        <v>11644.53781512605</v>
      </c>
      <c r="S681" s="25">
        <v>13857</v>
      </c>
      <c r="T681" s="52">
        <f t="shared" si="271"/>
        <v>0.94060548465924521</v>
      </c>
      <c r="U681" s="40" t="str">
        <f t="shared" si="266"/>
        <v>SI</v>
      </c>
      <c r="V681" s="23">
        <v>385</v>
      </c>
      <c r="W681" s="26" t="s">
        <v>612</v>
      </c>
      <c r="X681" s="23" t="s">
        <v>4</v>
      </c>
      <c r="Y681" s="23">
        <v>1</v>
      </c>
      <c r="Z681" s="24">
        <f t="shared" si="272"/>
        <v>12218.487394957983</v>
      </c>
      <c r="AA681" s="25">
        <v>14540</v>
      </c>
      <c r="AB681" s="52">
        <f t="shared" si="273"/>
        <v>0.9869671463480858</v>
      </c>
      <c r="AC681" s="40" t="str">
        <f t="shared" si="267"/>
        <v>SI</v>
      </c>
      <c r="AD681" s="23">
        <v>385</v>
      </c>
      <c r="AE681" s="26" t="s">
        <v>612</v>
      </c>
      <c r="AF681" s="23" t="s">
        <v>4</v>
      </c>
      <c r="AG681" s="23">
        <v>1</v>
      </c>
      <c r="AH681" s="24">
        <f t="shared" si="274"/>
        <v>12379.83193277311</v>
      </c>
      <c r="AI681" s="25">
        <v>14732</v>
      </c>
      <c r="AJ681" s="40" t="str">
        <f t="shared" si="268"/>
        <v>SI</v>
      </c>
      <c r="AL681" s="53">
        <f t="shared" si="275"/>
        <v>11644.53781512605</v>
      </c>
      <c r="AM681" s="54">
        <f t="shared" si="276"/>
        <v>3524.8178151260499</v>
      </c>
      <c r="AO681" s="53">
        <f t="shared" si="277"/>
        <v>9926.8246139850453</v>
      </c>
      <c r="AP681" s="53">
        <f t="shared" si="278"/>
        <v>9926.8246139850453</v>
      </c>
      <c r="AQ681" s="55">
        <f t="shared" si="279"/>
        <v>1886.0966766571587</v>
      </c>
      <c r="AR681" s="53">
        <f t="shared" si="280"/>
        <v>11812.921290642204</v>
      </c>
      <c r="AT681" s="53"/>
      <c r="AU681" s="53"/>
      <c r="AV681" s="53"/>
      <c r="AW681" s="53"/>
    </row>
    <row r="682" spans="2:49" ht="46.5" customHeight="1" thickBot="1" x14ac:dyDescent="0.3">
      <c r="B682" s="82">
        <v>667</v>
      </c>
      <c r="C682" s="83" t="s">
        <v>613</v>
      </c>
      <c r="D682" s="3" t="s">
        <v>4</v>
      </c>
      <c r="E682" s="3">
        <v>1</v>
      </c>
      <c r="F682" s="2" t="s">
        <v>613</v>
      </c>
      <c r="G682" s="3" t="s">
        <v>4</v>
      </c>
      <c r="H682" s="42" t="str">
        <f t="shared" si="269"/>
        <v>SI</v>
      </c>
      <c r="I682" s="4">
        <v>8946.92</v>
      </c>
      <c r="J682" s="4">
        <f t="shared" si="281"/>
        <v>9045.4182018348638</v>
      </c>
      <c r="K682" s="4"/>
      <c r="L682" s="4" t="str">
        <f t="shared" si="282"/>
        <v>SI</v>
      </c>
      <c r="N682" s="23">
        <v>386</v>
      </c>
      <c r="O682" s="22" t="s">
        <v>613</v>
      </c>
      <c r="P682" s="23" t="s">
        <v>4</v>
      </c>
      <c r="Q682" s="23">
        <v>1</v>
      </c>
      <c r="R682" s="24">
        <f t="shared" si="270"/>
        <v>12845.378151260506</v>
      </c>
      <c r="S682" s="25">
        <v>15286</v>
      </c>
      <c r="T682" s="52">
        <f t="shared" si="271"/>
        <v>0.94061903882837983</v>
      </c>
      <c r="U682" s="40" t="str">
        <f t="shared" si="266"/>
        <v>SI</v>
      </c>
      <c r="V682" s="23">
        <v>386</v>
      </c>
      <c r="W682" s="26" t="s">
        <v>613</v>
      </c>
      <c r="X682" s="23" t="s">
        <v>4</v>
      </c>
      <c r="Y682" s="23">
        <v>1</v>
      </c>
      <c r="Z682" s="24">
        <f t="shared" si="272"/>
        <v>13478.991596638656</v>
      </c>
      <c r="AA682" s="25">
        <v>16040</v>
      </c>
      <c r="AB682" s="52">
        <f t="shared" si="273"/>
        <v>0.98701618361946952</v>
      </c>
      <c r="AC682" s="40" t="str">
        <f t="shared" si="267"/>
        <v>SI</v>
      </c>
      <c r="AD682" s="23">
        <v>386</v>
      </c>
      <c r="AE682" s="26" t="s">
        <v>613</v>
      </c>
      <c r="AF682" s="23" t="s">
        <v>4</v>
      </c>
      <c r="AG682" s="23">
        <v>1</v>
      </c>
      <c r="AH682" s="24">
        <f t="shared" si="274"/>
        <v>13656.302521008403</v>
      </c>
      <c r="AI682" s="25">
        <v>16251</v>
      </c>
      <c r="AJ682" s="40" t="str">
        <f t="shared" si="268"/>
        <v>SI</v>
      </c>
      <c r="AL682" s="53">
        <f t="shared" si="275"/>
        <v>12845.378151260506</v>
      </c>
      <c r="AM682" s="54">
        <f t="shared" si="276"/>
        <v>3898.4581512605055</v>
      </c>
      <c r="AO682" s="53">
        <f t="shared" si="277"/>
        <v>10945.398176547686</v>
      </c>
      <c r="AP682" s="53">
        <f t="shared" si="278"/>
        <v>10945.398176547686</v>
      </c>
      <c r="AQ682" s="55">
        <f t="shared" si="279"/>
        <v>2079.6256535440602</v>
      </c>
      <c r="AR682" s="53">
        <f t="shared" si="280"/>
        <v>13025.023830091746</v>
      </c>
      <c r="AT682" s="53"/>
      <c r="AU682" s="53"/>
      <c r="AV682" s="53"/>
      <c r="AW682" s="53"/>
    </row>
    <row r="683" spans="2:49" ht="46.5" customHeight="1" thickBot="1" x14ac:dyDescent="0.3">
      <c r="B683" s="49">
        <v>668</v>
      </c>
      <c r="C683" s="83" t="s">
        <v>614</v>
      </c>
      <c r="D683" s="3" t="s">
        <v>4</v>
      </c>
      <c r="E683" s="3">
        <v>1</v>
      </c>
      <c r="F683" s="2" t="s">
        <v>614</v>
      </c>
      <c r="G683" s="3" t="s">
        <v>4</v>
      </c>
      <c r="H683" s="42" t="str">
        <f t="shared" si="269"/>
        <v>SI</v>
      </c>
      <c r="I683" s="4">
        <v>10586.28</v>
      </c>
      <c r="J683" s="4">
        <f t="shared" si="281"/>
        <v>10702.826201834865</v>
      </c>
      <c r="K683" s="4"/>
      <c r="L683" s="4" t="str">
        <f t="shared" si="282"/>
        <v>SI</v>
      </c>
      <c r="N683" s="23">
        <v>387</v>
      </c>
      <c r="O683" s="22" t="s">
        <v>614</v>
      </c>
      <c r="P683" s="23" t="s">
        <v>4</v>
      </c>
      <c r="Q683" s="23">
        <v>1</v>
      </c>
      <c r="R683" s="24">
        <f t="shared" si="270"/>
        <v>15126.050420168069</v>
      </c>
      <c r="S683" s="25">
        <v>18000</v>
      </c>
      <c r="T683" s="52">
        <f t="shared" si="271"/>
        <v>0.94058629879291422</v>
      </c>
      <c r="U683" s="40" t="str">
        <f t="shared" si="266"/>
        <v>SI</v>
      </c>
      <c r="V683" s="23">
        <v>387</v>
      </c>
      <c r="W683" s="26" t="s">
        <v>614</v>
      </c>
      <c r="X683" s="23" t="s">
        <v>4</v>
      </c>
      <c r="Y683" s="23">
        <v>1</v>
      </c>
      <c r="Z683" s="24">
        <f t="shared" si="272"/>
        <v>15872.268907563026</v>
      </c>
      <c r="AA683" s="25">
        <v>18888</v>
      </c>
      <c r="AB683" s="52">
        <f t="shared" si="273"/>
        <v>0.98698855620003134</v>
      </c>
      <c r="AC683" s="40" t="str">
        <f t="shared" si="267"/>
        <v>SI</v>
      </c>
      <c r="AD683" s="23">
        <v>387</v>
      </c>
      <c r="AE683" s="26" t="s">
        <v>614</v>
      </c>
      <c r="AF683" s="23" t="s">
        <v>4</v>
      </c>
      <c r="AG683" s="23">
        <v>1</v>
      </c>
      <c r="AH683" s="24">
        <f t="shared" si="274"/>
        <v>16081.512605042017</v>
      </c>
      <c r="AI683" s="25">
        <v>19137</v>
      </c>
      <c r="AJ683" s="40" t="str">
        <f t="shared" si="268"/>
        <v>SI</v>
      </c>
      <c r="AL683" s="53">
        <f t="shared" si="275"/>
        <v>15126.050420168069</v>
      </c>
      <c r="AM683" s="54">
        <f t="shared" si="276"/>
        <v>4539.7704201680681</v>
      </c>
      <c r="AO683" s="53">
        <f t="shared" si="277"/>
        <v>12914.438311001468</v>
      </c>
      <c r="AP683" s="53">
        <f t="shared" si="278"/>
        <v>12914.438311001468</v>
      </c>
      <c r="AQ683" s="55">
        <f t="shared" si="279"/>
        <v>2453.743279090279</v>
      </c>
      <c r="AR683" s="53">
        <f t="shared" si="280"/>
        <v>15368.181590091746</v>
      </c>
      <c r="AT683" s="53"/>
      <c r="AU683" s="53"/>
      <c r="AV683" s="53"/>
      <c r="AW683" s="53"/>
    </row>
    <row r="684" spans="2:49" ht="46.5" customHeight="1" thickBot="1" x14ac:dyDescent="0.3">
      <c r="B684" s="49">
        <v>669</v>
      </c>
      <c r="C684" s="83" t="s">
        <v>615</v>
      </c>
      <c r="D684" s="3" t="s">
        <v>4</v>
      </c>
      <c r="E684" s="3">
        <v>1</v>
      </c>
      <c r="F684" s="2" t="s">
        <v>615</v>
      </c>
      <c r="G684" s="3" t="s">
        <v>4</v>
      </c>
      <c r="H684" s="42" t="str">
        <f t="shared" si="269"/>
        <v>SI</v>
      </c>
      <c r="I684" s="4">
        <v>31095.200000000001</v>
      </c>
      <c r="J684" s="4">
        <f t="shared" si="281"/>
        <v>31437.532477064226</v>
      </c>
      <c r="K684" s="4"/>
      <c r="L684" s="4" t="str">
        <f t="shared" si="282"/>
        <v>SI</v>
      </c>
      <c r="N684" s="23">
        <v>388</v>
      </c>
      <c r="O684" s="22" t="s">
        <v>615</v>
      </c>
      <c r="P684" s="23" t="s">
        <v>4</v>
      </c>
      <c r="Q684" s="23">
        <v>1</v>
      </c>
      <c r="R684" s="24">
        <f t="shared" si="270"/>
        <v>44536.97478991597</v>
      </c>
      <c r="S684" s="25">
        <v>52999</v>
      </c>
      <c r="T684" s="52">
        <f t="shared" si="271"/>
        <v>0.94061584878871241</v>
      </c>
      <c r="U684" s="40" t="str">
        <f t="shared" si="266"/>
        <v>SI</v>
      </c>
      <c r="V684" s="23">
        <v>388</v>
      </c>
      <c r="W684" s="26" t="s">
        <v>615</v>
      </c>
      <c r="X684" s="23" t="s">
        <v>4</v>
      </c>
      <c r="Y684" s="23">
        <v>1</v>
      </c>
      <c r="Z684" s="24">
        <f t="shared" si="272"/>
        <v>46733.613445378156</v>
      </c>
      <c r="AA684" s="25">
        <v>55613</v>
      </c>
      <c r="AB684" s="52">
        <f t="shared" si="273"/>
        <v>0.98700860768479903</v>
      </c>
      <c r="AC684" s="40" t="str">
        <f t="shared" si="267"/>
        <v>SI</v>
      </c>
      <c r="AD684" s="23">
        <v>388</v>
      </c>
      <c r="AE684" s="26" t="s">
        <v>615</v>
      </c>
      <c r="AF684" s="23" t="s">
        <v>4</v>
      </c>
      <c r="AG684" s="23">
        <v>1</v>
      </c>
      <c r="AH684" s="24">
        <f t="shared" si="274"/>
        <v>47348.73949579832</v>
      </c>
      <c r="AI684" s="25">
        <v>56345</v>
      </c>
      <c r="AJ684" s="40" t="str">
        <f t="shared" si="268"/>
        <v>SI</v>
      </c>
      <c r="AL684" s="53">
        <f t="shared" si="275"/>
        <v>44536.97478991597</v>
      </c>
      <c r="AM684" s="54">
        <f t="shared" si="276"/>
        <v>13441.774789915969</v>
      </c>
      <c r="AO684" s="53">
        <f t="shared" si="277"/>
        <v>37987.253633490094</v>
      </c>
      <c r="AP684" s="53">
        <f t="shared" si="278"/>
        <v>37987.253633490094</v>
      </c>
      <c r="AQ684" s="55">
        <f t="shared" si="279"/>
        <v>7217.5781903631178</v>
      </c>
      <c r="AR684" s="53">
        <f t="shared" si="280"/>
        <v>45204.831823853208</v>
      </c>
      <c r="AT684" s="53"/>
      <c r="AU684" s="53"/>
      <c r="AV684" s="53"/>
      <c r="AW684" s="53"/>
    </row>
    <row r="685" spans="2:49" ht="46.5" customHeight="1" thickBot="1" x14ac:dyDescent="0.3">
      <c r="B685" s="82">
        <v>670</v>
      </c>
      <c r="C685" s="83" t="s">
        <v>616</v>
      </c>
      <c r="D685" s="3" t="s">
        <v>4</v>
      </c>
      <c r="E685" s="3">
        <v>1</v>
      </c>
      <c r="F685" s="2" t="s">
        <v>616</v>
      </c>
      <c r="G685" s="3" t="s">
        <v>4</v>
      </c>
      <c r="H685" s="42" t="str">
        <f t="shared" si="269"/>
        <v>SI</v>
      </c>
      <c r="I685" s="4">
        <v>10260.1</v>
      </c>
      <c r="J685" s="4">
        <f t="shared" si="281"/>
        <v>10373.0552293578</v>
      </c>
      <c r="K685" s="4"/>
      <c r="L685" s="4" t="str">
        <f t="shared" si="282"/>
        <v>SI</v>
      </c>
      <c r="N685" s="23">
        <v>389</v>
      </c>
      <c r="O685" s="22" t="s">
        <v>616</v>
      </c>
      <c r="P685" s="23" t="s">
        <v>4</v>
      </c>
      <c r="Q685" s="23">
        <v>1</v>
      </c>
      <c r="R685" s="24">
        <f t="shared" si="270"/>
        <v>15605.882352941177</v>
      </c>
      <c r="S685" s="25">
        <v>18571</v>
      </c>
      <c r="T685" s="52">
        <f t="shared" si="271"/>
        <v>0.94058954619124802</v>
      </c>
      <c r="U685" s="40" t="str">
        <f t="shared" si="266"/>
        <v>SI</v>
      </c>
      <c r="V685" s="23">
        <v>389</v>
      </c>
      <c r="W685" s="26" t="s">
        <v>616</v>
      </c>
      <c r="X685" s="23" t="s">
        <v>4</v>
      </c>
      <c r="Y685" s="23">
        <v>1</v>
      </c>
      <c r="Z685" s="24">
        <f t="shared" si="272"/>
        <v>16375.630252100842</v>
      </c>
      <c r="AA685" s="25">
        <v>19487</v>
      </c>
      <c r="AB685" s="52">
        <f t="shared" si="273"/>
        <v>0.9869833873581848</v>
      </c>
      <c r="AC685" s="40" t="str">
        <f t="shared" si="267"/>
        <v>SI</v>
      </c>
      <c r="AD685" s="23">
        <v>389</v>
      </c>
      <c r="AE685" s="26" t="s">
        <v>616</v>
      </c>
      <c r="AF685" s="23" t="s">
        <v>4</v>
      </c>
      <c r="AG685" s="23">
        <v>1</v>
      </c>
      <c r="AH685" s="24">
        <f t="shared" si="274"/>
        <v>16591.596638655465</v>
      </c>
      <c r="AI685" s="25">
        <v>19744</v>
      </c>
      <c r="AJ685" s="40" t="str">
        <f t="shared" si="268"/>
        <v>SI</v>
      </c>
      <c r="AL685" s="53">
        <f t="shared" si="275"/>
        <v>15605.882352941177</v>
      </c>
      <c r="AM685" s="54">
        <f t="shared" si="276"/>
        <v>5345.7823529411762</v>
      </c>
      <c r="AO685" s="53">
        <f t="shared" si="277"/>
        <v>12989.468791149488</v>
      </c>
      <c r="AP685" s="53">
        <f t="shared" si="278"/>
        <v>12989.468791149488</v>
      </c>
      <c r="AQ685" s="55">
        <f t="shared" si="279"/>
        <v>2467.9990703184026</v>
      </c>
      <c r="AR685" s="53">
        <f t="shared" si="280"/>
        <v>15457.467861467891</v>
      </c>
      <c r="AT685" s="53"/>
      <c r="AU685" s="53"/>
      <c r="AV685" s="53"/>
      <c r="AW685" s="53"/>
    </row>
    <row r="686" spans="2:49" ht="46.5" customHeight="1" thickBot="1" x14ac:dyDescent="0.3">
      <c r="B686" s="49">
        <v>671</v>
      </c>
      <c r="C686" s="83" t="s">
        <v>617</v>
      </c>
      <c r="D686" s="3" t="s">
        <v>4</v>
      </c>
      <c r="E686" s="3">
        <v>1</v>
      </c>
      <c r="F686" s="2" t="s">
        <v>617</v>
      </c>
      <c r="G686" s="3" t="s">
        <v>4</v>
      </c>
      <c r="H686" s="42" t="str">
        <f t="shared" si="269"/>
        <v>SI</v>
      </c>
      <c r="I686" s="4">
        <v>13044.38</v>
      </c>
      <c r="J686" s="4">
        <f t="shared" si="281"/>
        <v>13187.987853211011</v>
      </c>
      <c r="K686" s="4"/>
      <c r="L686" s="4" t="str">
        <f t="shared" si="282"/>
        <v>SI</v>
      </c>
      <c r="N686" s="23">
        <v>390</v>
      </c>
      <c r="O686" s="22" t="s">
        <v>617</v>
      </c>
      <c r="P686" s="23" t="s">
        <v>4</v>
      </c>
      <c r="Q686" s="23">
        <v>1</v>
      </c>
      <c r="R686" s="24">
        <f t="shared" si="270"/>
        <v>19207.563025210085</v>
      </c>
      <c r="S686" s="25">
        <v>22857</v>
      </c>
      <c r="T686" s="52">
        <f t="shared" si="271"/>
        <v>0.94061728395061728</v>
      </c>
      <c r="U686" s="40" t="str">
        <f t="shared" si="266"/>
        <v>SI</v>
      </c>
      <c r="V686" s="23">
        <v>390</v>
      </c>
      <c r="W686" s="26" t="s">
        <v>617</v>
      </c>
      <c r="X686" s="23" t="s">
        <v>4</v>
      </c>
      <c r="Y686" s="23">
        <v>1</v>
      </c>
      <c r="Z686" s="24">
        <f t="shared" si="272"/>
        <v>20154.621848739498</v>
      </c>
      <c r="AA686" s="25">
        <v>23984</v>
      </c>
      <c r="AB686" s="52">
        <f t="shared" si="273"/>
        <v>0.98699588477366251</v>
      </c>
      <c r="AC686" s="40" t="str">
        <f t="shared" si="267"/>
        <v>SI</v>
      </c>
      <c r="AD686" s="23">
        <v>390</v>
      </c>
      <c r="AE686" s="26" t="s">
        <v>617</v>
      </c>
      <c r="AF686" s="23" t="s">
        <v>4</v>
      </c>
      <c r="AG686" s="23">
        <v>1</v>
      </c>
      <c r="AH686" s="24">
        <f t="shared" si="274"/>
        <v>20420.168067226892</v>
      </c>
      <c r="AI686" s="25">
        <v>24300</v>
      </c>
      <c r="AJ686" s="40" t="str">
        <f t="shared" si="268"/>
        <v>SI</v>
      </c>
      <c r="AL686" s="53">
        <f t="shared" si="275"/>
        <v>19207.563025210085</v>
      </c>
      <c r="AM686" s="54">
        <f t="shared" si="276"/>
        <v>6163.1830252100863</v>
      </c>
      <c r="AO686" s="53">
        <f t="shared" si="277"/>
        <v>16197.775439210549</v>
      </c>
      <c r="AP686" s="53">
        <f t="shared" si="278"/>
        <v>16197.775439210549</v>
      </c>
      <c r="AQ686" s="55">
        <f t="shared" si="279"/>
        <v>3077.5773334500045</v>
      </c>
      <c r="AR686" s="53">
        <f t="shared" si="280"/>
        <v>19275.352772660553</v>
      </c>
      <c r="AT686" s="53"/>
      <c r="AU686" s="53"/>
      <c r="AV686" s="53"/>
      <c r="AW686" s="53"/>
    </row>
    <row r="687" spans="2:49" ht="46.5" customHeight="1" thickBot="1" x14ac:dyDescent="0.3">
      <c r="B687" s="49">
        <v>672</v>
      </c>
      <c r="C687" s="83" t="s">
        <v>618</v>
      </c>
      <c r="D687" s="3" t="s">
        <v>4</v>
      </c>
      <c r="E687" s="3">
        <v>1</v>
      </c>
      <c r="F687" s="2" t="s">
        <v>618</v>
      </c>
      <c r="G687" s="3" t="s">
        <v>4</v>
      </c>
      <c r="H687" s="42" t="str">
        <f t="shared" si="269"/>
        <v>SI</v>
      </c>
      <c r="I687" s="4">
        <v>20044.560000000001</v>
      </c>
      <c r="J687" s="4">
        <f t="shared" si="281"/>
        <v>20265.234055045876</v>
      </c>
      <c r="K687" s="4"/>
      <c r="L687" s="4" t="str">
        <f t="shared" si="282"/>
        <v>SI</v>
      </c>
      <c r="N687" s="23">
        <v>391</v>
      </c>
      <c r="O687" s="22" t="s">
        <v>618</v>
      </c>
      <c r="P687" s="23" t="s">
        <v>4</v>
      </c>
      <c r="Q687" s="23">
        <v>1</v>
      </c>
      <c r="R687" s="24">
        <f t="shared" si="270"/>
        <v>28811.764705882353</v>
      </c>
      <c r="S687" s="25">
        <v>34286</v>
      </c>
      <c r="T687" s="52">
        <f t="shared" si="271"/>
        <v>0.94060519601657022</v>
      </c>
      <c r="U687" s="40" t="str">
        <f t="shared" si="266"/>
        <v>SI</v>
      </c>
      <c r="V687" s="23">
        <v>391</v>
      </c>
      <c r="W687" s="26" t="s">
        <v>618</v>
      </c>
      <c r="X687" s="23" t="s">
        <v>4</v>
      </c>
      <c r="Y687" s="23">
        <v>1</v>
      </c>
      <c r="Z687" s="24">
        <f t="shared" si="272"/>
        <v>30232.773109243699</v>
      </c>
      <c r="AA687" s="25">
        <v>35977</v>
      </c>
      <c r="AB687" s="52">
        <f t="shared" si="273"/>
        <v>0.98699624152972487</v>
      </c>
      <c r="AC687" s="40" t="str">
        <f t="shared" si="267"/>
        <v>SI</v>
      </c>
      <c r="AD687" s="23">
        <v>391</v>
      </c>
      <c r="AE687" s="26" t="s">
        <v>618</v>
      </c>
      <c r="AF687" s="23" t="s">
        <v>4</v>
      </c>
      <c r="AG687" s="23">
        <v>1</v>
      </c>
      <c r="AH687" s="24">
        <f t="shared" si="274"/>
        <v>30631.092436974792</v>
      </c>
      <c r="AI687" s="25">
        <v>36451</v>
      </c>
      <c r="AJ687" s="40" t="str">
        <f t="shared" si="268"/>
        <v>SI</v>
      </c>
      <c r="AL687" s="53">
        <f t="shared" si="275"/>
        <v>28811.764705882353</v>
      </c>
      <c r="AM687" s="54">
        <f t="shared" si="276"/>
        <v>8767.2047058823518</v>
      </c>
      <c r="AO687" s="53">
        <f t="shared" si="277"/>
        <v>24538.499380464113</v>
      </c>
      <c r="AP687" s="53">
        <f t="shared" si="278"/>
        <v>24538.499380464113</v>
      </c>
      <c r="AQ687" s="55">
        <f t="shared" si="279"/>
        <v>4662.3148822881813</v>
      </c>
      <c r="AR687" s="53">
        <f t="shared" si="280"/>
        <v>29200.814262752294</v>
      </c>
      <c r="AT687" s="53"/>
      <c r="AU687" s="53"/>
      <c r="AV687" s="53"/>
      <c r="AW687" s="53"/>
    </row>
    <row r="688" spans="2:49" ht="46.5" customHeight="1" thickBot="1" x14ac:dyDescent="0.3">
      <c r="B688" s="82">
        <v>673</v>
      </c>
      <c r="C688" s="83" t="s">
        <v>619</v>
      </c>
      <c r="D688" s="3" t="s">
        <v>4</v>
      </c>
      <c r="E688" s="3">
        <v>1</v>
      </c>
      <c r="F688" s="2" t="s">
        <v>619</v>
      </c>
      <c r="G688" s="3" t="s">
        <v>4</v>
      </c>
      <c r="H688" s="42" t="str">
        <f t="shared" si="269"/>
        <v>SI</v>
      </c>
      <c r="I688" s="4">
        <v>8021.02</v>
      </c>
      <c r="J688" s="4">
        <f t="shared" si="281"/>
        <v>8109.3248073394507</v>
      </c>
      <c r="K688" s="4"/>
      <c r="L688" s="4" t="str">
        <f t="shared" si="282"/>
        <v>SI</v>
      </c>
      <c r="N688" s="23">
        <v>392</v>
      </c>
      <c r="O688" s="22" t="s">
        <v>619</v>
      </c>
      <c r="P688" s="23" t="s">
        <v>4</v>
      </c>
      <c r="Q688" s="23">
        <v>1</v>
      </c>
      <c r="R688" s="24">
        <f t="shared" si="270"/>
        <v>18007.563025210085</v>
      </c>
      <c r="S688" s="25">
        <v>21429</v>
      </c>
      <c r="T688" s="52">
        <f t="shared" si="271"/>
        <v>0.94061100869107195</v>
      </c>
      <c r="U688" s="40" t="str">
        <f t="shared" ref="U688:U751" si="283">IF(O688=C688,"SI","NO")</f>
        <v>SI</v>
      </c>
      <c r="V688" s="23">
        <v>392</v>
      </c>
      <c r="W688" s="26" t="s">
        <v>619</v>
      </c>
      <c r="X688" s="23" t="s">
        <v>4</v>
      </c>
      <c r="Y688" s="23">
        <v>1</v>
      </c>
      <c r="Z688" s="24">
        <f t="shared" si="272"/>
        <v>18895.798319327732</v>
      </c>
      <c r="AA688" s="25">
        <v>22486</v>
      </c>
      <c r="AB688" s="52">
        <f t="shared" si="273"/>
        <v>0.9870072864542182</v>
      </c>
      <c r="AC688" s="40" t="str">
        <f t="shared" ref="AC688:AC751" si="284">IF(W688=C688,"SI","NO")</f>
        <v>SI</v>
      </c>
      <c r="AD688" s="23">
        <v>392</v>
      </c>
      <c r="AE688" s="26" t="s">
        <v>619</v>
      </c>
      <c r="AF688" s="23" t="s">
        <v>4</v>
      </c>
      <c r="AG688" s="23">
        <v>1</v>
      </c>
      <c r="AH688" s="24">
        <f t="shared" si="274"/>
        <v>19144.537815126052</v>
      </c>
      <c r="AI688" s="25">
        <v>22782</v>
      </c>
      <c r="AJ688" s="40" t="str">
        <f t="shared" ref="AJ688:AJ751" si="285">IF(AE688=C688,"SI","NO")</f>
        <v>SI</v>
      </c>
      <c r="AL688" s="53">
        <f t="shared" si="275"/>
        <v>18007.563025210085</v>
      </c>
      <c r="AM688" s="54">
        <f t="shared" si="276"/>
        <v>9986.543025210085</v>
      </c>
      <c r="AO688" s="53">
        <f t="shared" si="277"/>
        <v>13058.443916274768</v>
      </c>
      <c r="AP688" s="53">
        <f t="shared" si="278"/>
        <v>13058.443916274768</v>
      </c>
      <c r="AQ688" s="55">
        <f t="shared" si="279"/>
        <v>2481.1043440922058</v>
      </c>
      <c r="AR688" s="53">
        <f t="shared" si="280"/>
        <v>15539.548260366973</v>
      </c>
      <c r="AT688" s="53"/>
      <c r="AU688" s="53"/>
      <c r="AV688" s="53"/>
      <c r="AW688" s="53"/>
    </row>
    <row r="689" spans="2:49" ht="46.5" customHeight="1" thickBot="1" x14ac:dyDescent="0.3">
      <c r="B689" s="49">
        <v>674</v>
      </c>
      <c r="C689" s="83" t="s">
        <v>620</v>
      </c>
      <c r="D689" s="3" t="s">
        <v>4</v>
      </c>
      <c r="E689" s="3">
        <v>1</v>
      </c>
      <c r="F689" s="2" t="s">
        <v>620</v>
      </c>
      <c r="G689" s="3" t="s">
        <v>4</v>
      </c>
      <c r="H689" s="42" t="str">
        <f t="shared" si="269"/>
        <v>SI</v>
      </c>
      <c r="I689" s="4">
        <v>8021.02</v>
      </c>
      <c r="J689" s="4">
        <f t="shared" si="281"/>
        <v>8109.3248073394507</v>
      </c>
      <c r="K689" s="4"/>
      <c r="L689" s="4" t="str">
        <f t="shared" si="282"/>
        <v>SI</v>
      </c>
      <c r="N689" s="23">
        <v>393</v>
      </c>
      <c r="O689" s="22" t="s">
        <v>620</v>
      </c>
      <c r="P689" s="23" t="s">
        <v>4</v>
      </c>
      <c r="Q689" s="23">
        <v>1</v>
      </c>
      <c r="R689" s="24">
        <f t="shared" si="270"/>
        <v>18007.563025210085</v>
      </c>
      <c r="S689" s="25">
        <v>21429</v>
      </c>
      <c r="T689" s="52">
        <f t="shared" si="271"/>
        <v>0.94061100869107195</v>
      </c>
      <c r="U689" s="40" t="str">
        <f t="shared" si="283"/>
        <v>SI</v>
      </c>
      <c r="V689" s="23">
        <v>393</v>
      </c>
      <c r="W689" s="26" t="s">
        <v>620</v>
      </c>
      <c r="X689" s="23" t="s">
        <v>4</v>
      </c>
      <c r="Y689" s="23">
        <v>1</v>
      </c>
      <c r="Z689" s="24">
        <f t="shared" si="272"/>
        <v>18895.798319327732</v>
      </c>
      <c r="AA689" s="25">
        <v>22486</v>
      </c>
      <c r="AB689" s="52">
        <f t="shared" si="273"/>
        <v>0.9870072864542182</v>
      </c>
      <c r="AC689" s="40" t="str">
        <f t="shared" si="284"/>
        <v>SI</v>
      </c>
      <c r="AD689" s="23">
        <v>393</v>
      </c>
      <c r="AE689" s="26" t="s">
        <v>620</v>
      </c>
      <c r="AF689" s="23" t="s">
        <v>4</v>
      </c>
      <c r="AG689" s="23">
        <v>1</v>
      </c>
      <c r="AH689" s="24">
        <f t="shared" si="274"/>
        <v>19144.537815126052</v>
      </c>
      <c r="AI689" s="25">
        <v>22782</v>
      </c>
      <c r="AJ689" s="40" t="str">
        <f t="shared" si="285"/>
        <v>SI</v>
      </c>
      <c r="AL689" s="53">
        <f t="shared" si="275"/>
        <v>18007.563025210085</v>
      </c>
      <c r="AM689" s="54">
        <f t="shared" si="276"/>
        <v>9986.543025210085</v>
      </c>
      <c r="AO689" s="53">
        <f t="shared" si="277"/>
        <v>13058.443916274768</v>
      </c>
      <c r="AP689" s="53">
        <f t="shared" si="278"/>
        <v>13058.443916274768</v>
      </c>
      <c r="AQ689" s="55">
        <f t="shared" si="279"/>
        <v>2481.1043440922058</v>
      </c>
      <c r="AR689" s="53">
        <f t="shared" si="280"/>
        <v>15539.548260366973</v>
      </c>
      <c r="AT689" s="53"/>
      <c r="AU689" s="53"/>
      <c r="AV689" s="53"/>
      <c r="AW689" s="53"/>
    </row>
    <row r="690" spans="2:49" ht="46.5" customHeight="1" thickBot="1" x14ac:dyDescent="0.3">
      <c r="B690" s="49">
        <v>675</v>
      </c>
      <c r="C690" s="83" t="s">
        <v>621</v>
      </c>
      <c r="D690" s="3" t="s">
        <v>4</v>
      </c>
      <c r="E690" s="3">
        <v>1</v>
      </c>
      <c r="F690" s="2" t="s">
        <v>621</v>
      </c>
      <c r="G690" s="3" t="s">
        <v>4</v>
      </c>
      <c r="H690" s="42" t="str">
        <f t="shared" si="269"/>
        <v>SI</v>
      </c>
      <c r="I690" s="4">
        <v>8021.02</v>
      </c>
      <c r="J690" s="4">
        <f t="shared" si="281"/>
        <v>8109.3248073394507</v>
      </c>
      <c r="K690" s="4"/>
      <c r="L690" s="4" t="str">
        <f t="shared" si="282"/>
        <v>SI</v>
      </c>
      <c r="N690" s="23">
        <v>394</v>
      </c>
      <c r="O690" s="22" t="s">
        <v>621</v>
      </c>
      <c r="P690" s="23" t="s">
        <v>4</v>
      </c>
      <c r="Q690" s="23">
        <v>1</v>
      </c>
      <c r="R690" s="24">
        <f t="shared" si="270"/>
        <v>18007.563025210085</v>
      </c>
      <c r="S690" s="25">
        <v>21429</v>
      </c>
      <c r="T690" s="52">
        <f t="shared" si="271"/>
        <v>0.94061100869107195</v>
      </c>
      <c r="U690" s="40" t="str">
        <f t="shared" si="283"/>
        <v>SI</v>
      </c>
      <c r="V690" s="23">
        <v>394</v>
      </c>
      <c r="W690" s="26" t="s">
        <v>621</v>
      </c>
      <c r="X690" s="23" t="s">
        <v>4</v>
      </c>
      <c r="Y690" s="23">
        <v>1</v>
      </c>
      <c r="Z690" s="24">
        <f t="shared" si="272"/>
        <v>18895.798319327732</v>
      </c>
      <c r="AA690" s="25">
        <v>22486</v>
      </c>
      <c r="AB690" s="52">
        <f t="shared" si="273"/>
        <v>0.9870072864542182</v>
      </c>
      <c r="AC690" s="40" t="str">
        <f t="shared" si="284"/>
        <v>SI</v>
      </c>
      <c r="AD690" s="23">
        <v>394</v>
      </c>
      <c r="AE690" s="26" t="s">
        <v>621</v>
      </c>
      <c r="AF690" s="23" t="s">
        <v>4</v>
      </c>
      <c r="AG690" s="23">
        <v>1</v>
      </c>
      <c r="AH690" s="24">
        <f t="shared" si="274"/>
        <v>19144.537815126052</v>
      </c>
      <c r="AI690" s="25">
        <v>22782</v>
      </c>
      <c r="AJ690" s="40" t="str">
        <f t="shared" si="285"/>
        <v>SI</v>
      </c>
      <c r="AL690" s="53">
        <f t="shared" si="275"/>
        <v>18007.563025210085</v>
      </c>
      <c r="AM690" s="54">
        <f t="shared" si="276"/>
        <v>9986.543025210085</v>
      </c>
      <c r="AO690" s="53">
        <f t="shared" si="277"/>
        <v>13058.443916274768</v>
      </c>
      <c r="AP690" s="53">
        <f t="shared" si="278"/>
        <v>13058.443916274768</v>
      </c>
      <c r="AQ690" s="55">
        <f t="shared" si="279"/>
        <v>2481.1043440922058</v>
      </c>
      <c r="AR690" s="53">
        <f t="shared" si="280"/>
        <v>15539.548260366973</v>
      </c>
      <c r="AT690" s="53"/>
      <c r="AU690" s="53"/>
      <c r="AV690" s="53"/>
      <c r="AW690" s="53"/>
    </row>
    <row r="691" spans="2:49" ht="46.5" customHeight="1" thickBot="1" x14ac:dyDescent="0.3">
      <c r="B691" s="82">
        <v>676</v>
      </c>
      <c r="C691" s="83" t="s">
        <v>622</v>
      </c>
      <c r="D691" s="3" t="s">
        <v>4</v>
      </c>
      <c r="E691" s="3">
        <v>1</v>
      </c>
      <c r="F691" s="2" t="s">
        <v>622</v>
      </c>
      <c r="G691" s="3" t="s">
        <v>4</v>
      </c>
      <c r="H691" s="42" t="str">
        <f t="shared" si="269"/>
        <v>SI</v>
      </c>
      <c r="I691" s="4">
        <v>8021.02</v>
      </c>
      <c r="J691" s="4">
        <f t="shared" si="281"/>
        <v>8109.3248073394507</v>
      </c>
      <c r="K691" s="4"/>
      <c r="L691" s="4" t="str">
        <f t="shared" si="282"/>
        <v>SI</v>
      </c>
      <c r="N691" s="23">
        <v>395</v>
      </c>
      <c r="O691" s="22" t="s">
        <v>622</v>
      </c>
      <c r="P691" s="23" t="s">
        <v>4</v>
      </c>
      <c r="Q691" s="23">
        <v>1</v>
      </c>
      <c r="R691" s="24">
        <f t="shared" si="270"/>
        <v>18007.563025210085</v>
      </c>
      <c r="S691" s="25">
        <v>21429</v>
      </c>
      <c r="T691" s="52">
        <f t="shared" si="271"/>
        <v>0.94061100869107195</v>
      </c>
      <c r="U691" s="40" t="str">
        <f t="shared" si="283"/>
        <v>SI</v>
      </c>
      <c r="V691" s="23">
        <v>395</v>
      </c>
      <c r="W691" s="26" t="s">
        <v>622</v>
      </c>
      <c r="X691" s="23" t="s">
        <v>4</v>
      </c>
      <c r="Y691" s="23">
        <v>1</v>
      </c>
      <c r="Z691" s="24">
        <f t="shared" si="272"/>
        <v>18895.798319327732</v>
      </c>
      <c r="AA691" s="25">
        <v>22486</v>
      </c>
      <c r="AB691" s="52">
        <f t="shared" si="273"/>
        <v>0.9870072864542182</v>
      </c>
      <c r="AC691" s="40" t="str">
        <f t="shared" si="284"/>
        <v>SI</v>
      </c>
      <c r="AD691" s="23">
        <v>395</v>
      </c>
      <c r="AE691" s="26" t="s">
        <v>622</v>
      </c>
      <c r="AF691" s="23" t="s">
        <v>4</v>
      </c>
      <c r="AG691" s="23">
        <v>1</v>
      </c>
      <c r="AH691" s="24">
        <f t="shared" si="274"/>
        <v>19144.537815126052</v>
      </c>
      <c r="AI691" s="25">
        <v>22782</v>
      </c>
      <c r="AJ691" s="40" t="str">
        <f t="shared" si="285"/>
        <v>SI</v>
      </c>
      <c r="AL691" s="53">
        <f t="shared" si="275"/>
        <v>18007.563025210085</v>
      </c>
      <c r="AM691" s="54">
        <f t="shared" si="276"/>
        <v>9986.543025210085</v>
      </c>
      <c r="AO691" s="53">
        <f t="shared" si="277"/>
        <v>13058.443916274768</v>
      </c>
      <c r="AP691" s="53">
        <f t="shared" si="278"/>
        <v>13058.443916274768</v>
      </c>
      <c r="AQ691" s="55">
        <f t="shared" si="279"/>
        <v>2481.1043440922058</v>
      </c>
      <c r="AR691" s="53">
        <f t="shared" si="280"/>
        <v>15539.548260366973</v>
      </c>
      <c r="AT691" s="53"/>
      <c r="AU691" s="53"/>
      <c r="AV691" s="53"/>
      <c r="AW691" s="53"/>
    </row>
    <row r="692" spans="2:49" ht="46.5" customHeight="1" thickBot="1" x14ac:dyDescent="0.3">
      <c r="B692" s="49">
        <v>677</v>
      </c>
      <c r="C692" s="83" t="s">
        <v>623</v>
      </c>
      <c r="D692" s="3" t="s">
        <v>4</v>
      </c>
      <c r="E692" s="3">
        <v>1</v>
      </c>
      <c r="F692" s="2" t="s">
        <v>623</v>
      </c>
      <c r="G692" s="3" t="s">
        <v>4</v>
      </c>
      <c r="H692" s="42" t="str">
        <f t="shared" si="269"/>
        <v>SI</v>
      </c>
      <c r="I692" s="4">
        <v>8021.02</v>
      </c>
      <c r="J692" s="4">
        <f t="shared" si="281"/>
        <v>8109.3248073394507</v>
      </c>
      <c r="K692" s="4"/>
      <c r="L692" s="4" t="str">
        <f t="shared" si="282"/>
        <v>SI</v>
      </c>
      <c r="N692" s="23">
        <v>396</v>
      </c>
      <c r="O692" s="22" t="s">
        <v>623</v>
      </c>
      <c r="P692" s="23" t="s">
        <v>4</v>
      </c>
      <c r="Q692" s="23">
        <v>1</v>
      </c>
      <c r="R692" s="24">
        <f t="shared" si="270"/>
        <v>18007.563025210085</v>
      </c>
      <c r="S692" s="25">
        <v>21429</v>
      </c>
      <c r="T692" s="52">
        <f t="shared" si="271"/>
        <v>0.94061100869107195</v>
      </c>
      <c r="U692" s="40" t="str">
        <f t="shared" si="283"/>
        <v>SI</v>
      </c>
      <c r="V692" s="23">
        <v>396</v>
      </c>
      <c r="W692" s="26" t="s">
        <v>623</v>
      </c>
      <c r="X692" s="23" t="s">
        <v>4</v>
      </c>
      <c r="Y692" s="23">
        <v>1</v>
      </c>
      <c r="Z692" s="24">
        <f t="shared" si="272"/>
        <v>18895.798319327732</v>
      </c>
      <c r="AA692" s="25">
        <v>22486</v>
      </c>
      <c r="AB692" s="52">
        <f t="shared" si="273"/>
        <v>0.9870072864542182</v>
      </c>
      <c r="AC692" s="40" t="str">
        <f t="shared" si="284"/>
        <v>SI</v>
      </c>
      <c r="AD692" s="23">
        <v>396</v>
      </c>
      <c r="AE692" s="26" t="s">
        <v>623</v>
      </c>
      <c r="AF692" s="23" t="s">
        <v>4</v>
      </c>
      <c r="AG692" s="23">
        <v>1</v>
      </c>
      <c r="AH692" s="24">
        <f t="shared" si="274"/>
        <v>19144.537815126052</v>
      </c>
      <c r="AI692" s="25">
        <v>22782</v>
      </c>
      <c r="AJ692" s="40" t="str">
        <f t="shared" si="285"/>
        <v>SI</v>
      </c>
      <c r="AL692" s="53">
        <f t="shared" si="275"/>
        <v>18007.563025210085</v>
      </c>
      <c r="AM692" s="54">
        <f t="shared" si="276"/>
        <v>9986.543025210085</v>
      </c>
      <c r="AO692" s="53">
        <f t="shared" si="277"/>
        <v>13058.443916274768</v>
      </c>
      <c r="AP692" s="53">
        <f t="shared" si="278"/>
        <v>13058.443916274768</v>
      </c>
      <c r="AQ692" s="55">
        <f t="shared" si="279"/>
        <v>2481.1043440922058</v>
      </c>
      <c r="AR692" s="53">
        <f t="shared" si="280"/>
        <v>15539.548260366973</v>
      </c>
      <c r="AT692" s="53"/>
      <c r="AU692" s="53"/>
      <c r="AV692" s="53"/>
      <c r="AW692" s="53"/>
    </row>
    <row r="693" spans="2:49" ht="46.5" customHeight="1" thickBot="1" x14ac:dyDescent="0.3">
      <c r="B693" s="49">
        <v>678</v>
      </c>
      <c r="C693" s="83" t="s">
        <v>624</v>
      </c>
      <c r="D693" s="3" t="s">
        <v>4</v>
      </c>
      <c r="E693" s="3">
        <v>1</v>
      </c>
      <c r="F693" s="2" t="s">
        <v>624</v>
      </c>
      <c r="G693" s="3" t="s">
        <v>4</v>
      </c>
      <c r="H693" s="42" t="str">
        <f t="shared" si="269"/>
        <v>SI</v>
      </c>
      <c r="I693" s="4">
        <v>8021.02</v>
      </c>
      <c r="J693" s="4">
        <f t="shared" si="281"/>
        <v>8109.3248073394507</v>
      </c>
      <c r="K693" s="4"/>
      <c r="L693" s="4" t="str">
        <f t="shared" si="282"/>
        <v>SI</v>
      </c>
      <c r="N693" s="23">
        <v>397</v>
      </c>
      <c r="O693" s="22" t="s">
        <v>624</v>
      </c>
      <c r="P693" s="23" t="s">
        <v>4</v>
      </c>
      <c r="Q693" s="23">
        <v>1</v>
      </c>
      <c r="R693" s="24">
        <f t="shared" si="270"/>
        <v>18007.563025210085</v>
      </c>
      <c r="S693" s="25">
        <v>21429</v>
      </c>
      <c r="T693" s="52">
        <f t="shared" si="271"/>
        <v>0.94061100869107195</v>
      </c>
      <c r="U693" s="40" t="str">
        <f t="shared" si="283"/>
        <v>SI</v>
      </c>
      <c r="V693" s="23">
        <v>397</v>
      </c>
      <c r="W693" s="26" t="s">
        <v>624</v>
      </c>
      <c r="X693" s="23" t="s">
        <v>4</v>
      </c>
      <c r="Y693" s="23">
        <v>1</v>
      </c>
      <c r="Z693" s="24">
        <f t="shared" si="272"/>
        <v>18895.798319327732</v>
      </c>
      <c r="AA693" s="25">
        <v>22486</v>
      </c>
      <c r="AB693" s="52">
        <f t="shared" si="273"/>
        <v>0.9870072864542182</v>
      </c>
      <c r="AC693" s="40" t="str">
        <f t="shared" si="284"/>
        <v>SI</v>
      </c>
      <c r="AD693" s="23">
        <v>397</v>
      </c>
      <c r="AE693" s="26" t="s">
        <v>624</v>
      </c>
      <c r="AF693" s="23" t="s">
        <v>4</v>
      </c>
      <c r="AG693" s="23">
        <v>1</v>
      </c>
      <c r="AH693" s="24">
        <f t="shared" si="274"/>
        <v>19144.537815126052</v>
      </c>
      <c r="AI693" s="25">
        <v>22782</v>
      </c>
      <c r="AJ693" s="40" t="str">
        <f t="shared" si="285"/>
        <v>SI</v>
      </c>
      <c r="AL693" s="53">
        <f t="shared" si="275"/>
        <v>18007.563025210085</v>
      </c>
      <c r="AM693" s="54">
        <f t="shared" si="276"/>
        <v>9986.543025210085</v>
      </c>
      <c r="AO693" s="53">
        <f t="shared" si="277"/>
        <v>13058.443916274768</v>
      </c>
      <c r="AP693" s="53">
        <f t="shared" si="278"/>
        <v>13058.443916274768</v>
      </c>
      <c r="AQ693" s="55">
        <f t="shared" si="279"/>
        <v>2481.1043440922058</v>
      </c>
      <c r="AR693" s="53">
        <f t="shared" si="280"/>
        <v>15539.548260366973</v>
      </c>
      <c r="AT693" s="53"/>
      <c r="AU693" s="53"/>
      <c r="AV693" s="53"/>
      <c r="AW693" s="53"/>
    </row>
    <row r="694" spans="2:49" ht="46.5" customHeight="1" thickBot="1" x14ac:dyDescent="0.3">
      <c r="B694" s="82">
        <v>679</v>
      </c>
      <c r="C694" s="83" t="s">
        <v>625</v>
      </c>
      <c r="D694" s="3" t="s">
        <v>4</v>
      </c>
      <c r="E694" s="3">
        <v>1</v>
      </c>
      <c r="F694" s="2" t="s">
        <v>625</v>
      </c>
      <c r="G694" s="3" t="s">
        <v>4</v>
      </c>
      <c r="H694" s="42" t="str">
        <f t="shared" si="269"/>
        <v>SI</v>
      </c>
      <c r="I694" s="4">
        <v>8021.02</v>
      </c>
      <c r="J694" s="4">
        <f t="shared" si="281"/>
        <v>8109.3248073394507</v>
      </c>
      <c r="K694" s="4"/>
      <c r="L694" s="4" t="str">
        <f t="shared" si="282"/>
        <v>SI</v>
      </c>
      <c r="N694" s="23">
        <v>398</v>
      </c>
      <c r="O694" s="22" t="s">
        <v>625</v>
      </c>
      <c r="P694" s="23" t="s">
        <v>4</v>
      </c>
      <c r="Q694" s="23">
        <v>1</v>
      </c>
      <c r="R694" s="24">
        <f t="shared" si="270"/>
        <v>11524.36974789916</v>
      </c>
      <c r="S694" s="25">
        <v>13714</v>
      </c>
      <c r="T694" s="52">
        <f t="shared" si="271"/>
        <v>0.94060356652949251</v>
      </c>
      <c r="U694" s="40" t="str">
        <f t="shared" si="283"/>
        <v>SI</v>
      </c>
      <c r="V694" s="23">
        <v>398</v>
      </c>
      <c r="W694" s="26" t="s">
        <v>625</v>
      </c>
      <c r="X694" s="23" t="s">
        <v>4</v>
      </c>
      <c r="Y694" s="23">
        <v>1</v>
      </c>
      <c r="Z694" s="24">
        <f t="shared" si="272"/>
        <v>12092.436974789916</v>
      </c>
      <c r="AA694" s="25">
        <v>14390</v>
      </c>
      <c r="AB694" s="52">
        <f t="shared" si="273"/>
        <v>0.98696844993141286</v>
      </c>
      <c r="AC694" s="40" t="str">
        <f t="shared" si="284"/>
        <v>SI</v>
      </c>
      <c r="AD694" s="23">
        <v>398</v>
      </c>
      <c r="AE694" s="26" t="s">
        <v>625</v>
      </c>
      <c r="AF694" s="23" t="s">
        <v>4</v>
      </c>
      <c r="AG694" s="23">
        <v>1</v>
      </c>
      <c r="AH694" s="24">
        <f t="shared" si="274"/>
        <v>12252.100840336136</v>
      </c>
      <c r="AI694" s="25">
        <v>14580</v>
      </c>
      <c r="AJ694" s="40" t="str">
        <f t="shared" si="285"/>
        <v>SI</v>
      </c>
      <c r="AL694" s="53">
        <f t="shared" si="275"/>
        <v>11524.36974789916</v>
      </c>
      <c r="AM694" s="54">
        <f t="shared" si="276"/>
        <v>3503.3497478991594</v>
      </c>
      <c r="AO694" s="53">
        <f t="shared" si="277"/>
        <v>9816.8472776193048</v>
      </c>
      <c r="AP694" s="53">
        <f t="shared" si="278"/>
        <v>9816.8472776193048</v>
      </c>
      <c r="AQ694" s="55">
        <f t="shared" si="279"/>
        <v>1865.2009827476679</v>
      </c>
      <c r="AR694" s="53">
        <f t="shared" si="280"/>
        <v>11682.048260366973</v>
      </c>
      <c r="AT694" s="53"/>
      <c r="AU694" s="53"/>
      <c r="AV694" s="53"/>
      <c r="AW694" s="53"/>
    </row>
    <row r="695" spans="2:49" ht="46.5" customHeight="1" thickBot="1" x14ac:dyDescent="0.3">
      <c r="B695" s="49">
        <v>680</v>
      </c>
      <c r="C695" s="83" t="s">
        <v>626</v>
      </c>
      <c r="D695" s="3" t="s">
        <v>4</v>
      </c>
      <c r="E695" s="3">
        <v>1</v>
      </c>
      <c r="F695" s="2" t="s">
        <v>626</v>
      </c>
      <c r="G695" s="3" t="s">
        <v>4</v>
      </c>
      <c r="H695" s="42" t="str">
        <f t="shared" si="269"/>
        <v>SI</v>
      </c>
      <c r="I695" s="4">
        <v>27960.3</v>
      </c>
      <c r="J695" s="4">
        <f t="shared" si="281"/>
        <v>28268.119816513765</v>
      </c>
      <c r="K695" s="4"/>
      <c r="L695" s="4" t="str">
        <f t="shared" si="282"/>
        <v>SI</v>
      </c>
      <c r="N695" s="23">
        <v>399</v>
      </c>
      <c r="O695" s="22" t="s">
        <v>626</v>
      </c>
      <c r="P695" s="23" t="s">
        <v>4</v>
      </c>
      <c r="Q695" s="23">
        <v>1</v>
      </c>
      <c r="R695" s="24">
        <f t="shared" si="270"/>
        <v>39975.63025210084</v>
      </c>
      <c r="S695" s="25">
        <v>47571</v>
      </c>
      <c r="T695" s="52">
        <f t="shared" si="271"/>
        <v>0.94062166330525565</v>
      </c>
      <c r="U695" s="40" t="str">
        <f t="shared" si="283"/>
        <v>SI</v>
      </c>
      <c r="V695" s="23">
        <v>399</v>
      </c>
      <c r="W695" s="26" t="s">
        <v>626</v>
      </c>
      <c r="X695" s="23" t="s">
        <v>4</v>
      </c>
      <c r="Y695" s="23">
        <v>1</v>
      </c>
      <c r="Z695" s="24">
        <f t="shared" si="272"/>
        <v>41947.058823529413</v>
      </c>
      <c r="AA695" s="25">
        <v>49917</v>
      </c>
      <c r="AB695" s="52">
        <f t="shared" si="273"/>
        <v>0.98700913512872224</v>
      </c>
      <c r="AC695" s="40" t="str">
        <f t="shared" si="284"/>
        <v>SI</v>
      </c>
      <c r="AD695" s="23">
        <v>399</v>
      </c>
      <c r="AE695" s="26" t="s">
        <v>626</v>
      </c>
      <c r="AF695" s="23" t="s">
        <v>4</v>
      </c>
      <c r="AG695" s="23">
        <v>1</v>
      </c>
      <c r="AH695" s="24">
        <f t="shared" si="274"/>
        <v>42499.159663865546</v>
      </c>
      <c r="AI695" s="25">
        <v>50574</v>
      </c>
      <c r="AJ695" s="40" t="str">
        <f t="shared" si="285"/>
        <v>SI</v>
      </c>
      <c r="AL695" s="53">
        <f t="shared" si="275"/>
        <v>39975.63025210084</v>
      </c>
      <c r="AM695" s="54">
        <f t="shared" si="276"/>
        <v>12015.330252100841</v>
      </c>
      <c r="AO695" s="53">
        <f t="shared" si="277"/>
        <v>34121.875034307304</v>
      </c>
      <c r="AP695" s="53">
        <f t="shared" si="278"/>
        <v>34121.875034307304</v>
      </c>
      <c r="AQ695" s="55">
        <f t="shared" si="279"/>
        <v>6483.1562565183876</v>
      </c>
      <c r="AR695" s="53">
        <f t="shared" si="280"/>
        <v>40605.031290825689</v>
      </c>
      <c r="AT695" s="53"/>
      <c r="AU695" s="53"/>
      <c r="AV695" s="53"/>
      <c r="AW695" s="53"/>
    </row>
    <row r="696" spans="2:49" ht="46.5" customHeight="1" thickBot="1" x14ac:dyDescent="0.3">
      <c r="B696" s="49">
        <v>681</v>
      </c>
      <c r="C696" s="83" t="s">
        <v>627</v>
      </c>
      <c r="D696" s="3" t="s">
        <v>4</v>
      </c>
      <c r="E696" s="3">
        <v>1</v>
      </c>
      <c r="F696" s="2" t="s">
        <v>627</v>
      </c>
      <c r="G696" s="3" t="s">
        <v>4</v>
      </c>
      <c r="H696" s="42" t="str">
        <f t="shared" si="269"/>
        <v>SI</v>
      </c>
      <c r="I696" s="4">
        <v>19595.240000000002</v>
      </c>
      <c r="J696" s="4">
        <f t="shared" si="281"/>
        <v>19810.967412844042</v>
      </c>
      <c r="K696" s="4"/>
      <c r="L696" s="4" t="str">
        <f t="shared" si="282"/>
        <v>SI</v>
      </c>
      <c r="N696" s="23">
        <v>400</v>
      </c>
      <c r="O696" s="22" t="s">
        <v>627</v>
      </c>
      <c r="P696" s="23" t="s">
        <v>4</v>
      </c>
      <c r="Q696" s="23">
        <v>1</v>
      </c>
      <c r="R696" s="24">
        <f t="shared" si="270"/>
        <v>28091.596638655465</v>
      </c>
      <c r="S696" s="25">
        <v>33429</v>
      </c>
      <c r="T696" s="52">
        <f t="shared" si="271"/>
        <v>0.9406021384355655</v>
      </c>
      <c r="U696" s="40" t="str">
        <f t="shared" si="283"/>
        <v>SI</v>
      </c>
      <c r="V696" s="23">
        <v>400</v>
      </c>
      <c r="W696" s="26" t="s">
        <v>627</v>
      </c>
      <c r="X696" s="23" t="s">
        <v>4</v>
      </c>
      <c r="Y696" s="23">
        <v>1</v>
      </c>
      <c r="Z696" s="24">
        <f t="shared" si="272"/>
        <v>29477.310924369751</v>
      </c>
      <c r="AA696" s="25">
        <v>35078</v>
      </c>
      <c r="AB696" s="52">
        <f t="shared" si="273"/>
        <v>0.98700056274620152</v>
      </c>
      <c r="AC696" s="40" t="str">
        <f t="shared" si="284"/>
        <v>SI</v>
      </c>
      <c r="AD696" s="23">
        <v>400</v>
      </c>
      <c r="AE696" s="26" t="s">
        <v>627</v>
      </c>
      <c r="AF696" s="23" t="s">
        <v>4</v>
      </c>
      <c r="AG696" s="23">
        <v>1</v>
      </c>
      <c r="AH696" s="24">
        <f t="shared" si="274"/>
        <v>29865.546218487398</v>
      </c>
      <c r="AI696" s="25">
        <v>35540</v>
      </c>
      <c r="AJ696" s="40" t="str">
        <f t="shared" si="285"/>
        <v>SI</v>
      </c>
      <c r="AL696" s="53">
        <f t="shared" si="275"/>
        <v>28091.596638655465</v>
      </c>
      <c r="AM696" s="54">
        <f t="shared" si="276"/>
        <v>8496.356638655463</v>
      </c>
      <c r="AO696" s="53">
        <f t="shared" si="277"/>
        <v>23951.282025749751</v>
      </c>
      <c r="AP696" s="53">
        <f t="shared" si="278"/>
        <v>23951.282025749751</v>
      </c>
      <c r="AQ696" s="55">
        <f t="shared" si="279"/>
        <v>4550.7435848924524</v>
      </c>
      <c r="AR696" s="53">
        <f t="shared" si="280"/>
        <v>28502.025610642202</v>
      </c>
      <c r="AT696" s="53"/>
      <c r="AU696" s="53"/>
      <c r="AV696" s="53"/>
      <c r="AW696" s="53"/>
    </row>
    <row r="697" spans="2:49" ht="46.5" customHeight="1" thickBot="1" x14ac:dyDescent="0.3">
      <c r="B697" s="82">
        <v>682</v>
      </c>
      <c r="C697" s="83" t="s">
        <v>628</v>
      </c>
      <c r="D697" s="3" t="s">
        <v>4</v>
      </c>
      <c r="E697" s="3">
        <v>1</v>
      </c>
      <c r="F697" s="2" t="s">
        <v>628</v>
      </c>
      <c r="G697" s="3" t="s">
        <v>4</v>
      </c>
      <c r="H697" s="42" t="str">
        <f t="shared" si="269"/>
        <v>SI</v>
      </c>
      <c r="I697" s="4">
        <v>23798.92</v>
      </c>
      <c r="J697" s="4">
        <f t="shared" si="281"/>
        <v>24060.926458715596</v>
      </c>
      <c r="K697" s="4"/>
      <c r="L697" s="4" t="str">
        <f t="shared" si="282"/>
        <v>SI</v>
      </c>
      <c r="N697" s="23">
        <v>401</v>
      </c>
      <c r="O697" s="22" t="s">
        <v>628</v>
      </c>
      <c r="P697" s="23" t="s">
        <v>4</v>
      </c>
      <c r="Q697" s="23">
        <v>1</v>
      </c>
      <c r="R697" s="24">
        <f t="shared" si="270"/>
        <v>34094.117647058825</v>
      </c>
      <c r="S697" s="25">
        <v>40572</v>
      </c>
      <c r="T697" s="52">
        <f t="shared" si="271"/>
        <v>0.94060370009737093</v>
      </c>
      <c r="U697" s="40" t="str">
        <f t="shared" si="283"/>
        <v>SI</v>
      </c>
      <c r="V697" s="23">
        <v>401</v>
      </c>
      <c r="W697" s="26" t="s">
        <v>628</v>
      </c>
      <c r="X697" s="23" t="s">
        <v>4</v>
      </c>
      <c r="Y697" s="23">
        <v>1</v>
      </c>
      <c r="Z697" s="24">
        <f t="shared" si="272"/>
        <v>35775.63025210084</v>
      </c>
      <c r="AA697" s="25">
        <v>42573</v>
      </c>
      <c r="AB697" s="52">
        <f t="shared" si="273"/>
        <v>0.98699401863958824</v>
      </c>
      <c r="AC697" s="40" t="str">
        <f t="shared" si="284"/>
        <v>SI</v>
      </c>
      <c r="AD697" s="23">
        <v>401</v>
      </c>
      <c r="AE697" s="26" t="s">
        <v>628</v>
      </c>
      <c r="AF697" s="23" t="s">
        <v>4</v>
      </c>
      <c r="AG697" s="23">
        <v>1</v>
      </c>
      <c r="AH697" s="24">
        <f t="shared" si="274"/>
        <v>36247.058823529413</v>
      </c>
      <c r="AI697" s="25">
        <v>43134</v>
      </c>
      <c r="AJ697" s="40" t="str">
        <f t="shared" si="285"/>
        <v>SI</v>
      </c>
      <c r="AL697" s="53">
        <f t="shared" si="275"/>
        <v>34094.117647058825</v>
      </c>
      <c r="AM697" s="54">
        <f t="shared" si="276"/>
        <v>10295.197647058827</v>
      </c>
      <c r="AO697" s="53">
        <f t="shared" si="277"/>
        <v>29077.522052887209</v>
      </c>
      <c r="AP697" s="53">
        <f t="shared" si="278"/>
        <v>29077.522052887209</v>
      </c>
      <c r="AQ697" s="55">
        <f t="shared" si="279"/>
        <v>5524.7291900485698</v>
      </c>
      <c r="AR697" s="53">
        <f t="shared" si="280"/>
        <v>34602.251242935781</v>
      </c>
      <c r="AT697" s="53"/>
      <c r="AU697" s="53"/>
      <c r="AV697" s="53"/>
      <c r="AW697" s="53"/>
    </row>
    <row r="698" spans="2:49" ht="46.5" customHeight="1" thickBot="1" x14ac:dyDescent="0.3">
      <c r="B698" s="49">
        <v>683</v>
      </c>
      <c r="C698" s="83" t="s">
        <v>629</v>
      </c>
      <c r="D698" s="3" t="s">
        <v>4</v>
      </c>
      <c r="E698" s="3">
        <v>1</v>
      </c>
      <c r="F698" s="2" t="s">
        <v>629</v>
      </c>
      <c r="G698" s="3" t="s">
        <v>4</v>
      </c>
      <c r="H698" s="42" t="str">
        <f t="shared" si="269"/>
        <v>SI</v>
      </c>
      <c r="I698" s="4">
        <v>12684.36</v>
      </c>
      <c r="J698" s="4">
        <f t="shared" si="281"/>
        <v>12824.004330275231</v>
      </c>
      <c r="K698" s="4"/>
      <c r="L698" s="4" t="str">
        <f t="shared" si="282"/>
        <v>SI</v>
      </c>
      <c r="N698" s="23">
        <v>402</v>
      </c>
      <c r="O698" s="22" t="s">
        <v>629</v>
      </c>
      <c r="P698" s="23" t="s">
        <v>4</v>
      </c>
      <c r="Q698" s="23">
        <v>1</v>
      </c>
      <c r="R698" s="24">
        <f t="shared" si="270"/>
        <v>18126.89075630252</v>
      </c>
      <c r="S698" s="25">
        <v>21571</v>
      </c>
      <c r="T698" s="52">
        <f t="shared" si="271"/>
        <v>0.94060960188374831</v>
      </c>
      <c r="U698" s="40" t="str">
        <f t="shared" si="283"/>
        <v>SI</v>
      </c>
      <c r="V698" s="23">
        <v>402</v>
      </c>
      <c r="W698" s="26" t="s">
        <v>629</v>
      </c>
      <c r="X698" s="23" t="s">
        <v>4</v>
      </c>
      <c r="Y698" s="23">
        <v>1</v>
      </c>
      <c r="Z698" s="24">
        <f t="shared" si="272"/>
        <v>19021.008403361346</v>
      </c>
      <c r="AA698" s="25">
        <v>22635</v>
      </c>
      <c r="AB698" s="52">
        <f t="shared" si="273"/>
        <v>0.98700562508175993</v>
      </c>
      <c r="AC698" s="40" t="str">
        <f t="shared" si="284"/>
        <v>SI</v>
      </c>
      <c r="AD698" s="23">
        <v>402</v>
      </c>
      <c r="AE698" s="26" t="s">
        <v>629</v>
      </c>
      <c r="AF698" s="23" t="s">
        <v>4</v>
      </c>
      <c r="AG698" s="23">
        <v>1</v>
      </c>
      <c r="AH698" s="24">
        <f t="shared" si="274"/>
        <v>19271.428571428572</v>
      </c>
      <c r="AI698" s="25">
        <v>22933</v>
      </c>
      <c r="AJ698" s="40" t="str">
        <f t="shared" si="285"/>
        <v>SI</v>
      </c>
      <c r="AL698" s="53">
        <f t="shared" si="275"/>
        <v>18126.89075630252</v>
      </c>
      <c r="AM698" s="54">
        <f t="shared" si="276"/>
        <v>5442.5307563025199</v>
      </c>
      <c r="AO698" s="53">
        <f t="shared" si="277"/>
        <v>15475.447543288876</v>
      </c>
      <c r="AP698" s="53">
        <f t="shared" si="278"/>
        <v>15475.447543288876</v>
      </c>
      <c r="AQ698" s="55">
        <f t="shared" si="279"/>
        <v>2940.3350332248865</v>
      </c>
      <c r="AR698" s="53">
        <f t="shared" si="280"/>
        <v>18415.78257651376</v>
      </c>
      <c r="AT698" s="53"/>
      <c r="AU698" s="53"/>
      <c r="AV698" s="53"/>
      <c r="AW698" s="53"/>
    </row>
    <row r="699" spans="2:49" ht="46.5" customHeight="1" thickBot="1" x14ac:dyDescent="0.3">
      <c r="B699" s="49">
        <v>684</v>
      </c>
      <c r="C699" s="83" t="s">
        <v>630</v>
      </c>
      <c r="D699" s="3" t="s">
        <v>4</v>
      </c>
      <c r="E699" s="3">
        <v>1</v>
      </c>
      <c r="F699" s="2" t="s">
        <v>630</v>
      </c>
      <c r="G699" s="3" t="s">
        <v>4</v>
      </c>
      <c r="H699" s="42" t="str">
        <f t="shared" si="269"/>
        <v>SI</v>
      </c>
      <c r="I699" s="4">
        <v>18598.84</v>
      </c>
      <c r="J699" s="4">
        <f t="shared" si="281"/>
        <v>18803.597871559636</v>
      </c>
      <c r="K699" s="4"/>
      <c r="L699" s="4" t="str">
        <f t="shared" si="282"/>
        <v>SI</v>
      </c>
      <c r="N699" s="23">
        <v>403</v>
      </c>
      <c r="O699" s="22" t="s">
        <v>630</v>
      </c>
      <c r="P699" s="23" t="s">
        <v>4</v>
      </c>
      <c r="Q699" s="23">
        <v>1</v>
      </c>
      <c r="R699" s="24">
        <f t="shared" si="270"/>
        <v>26650.420168067227</v>
      </c>
      <c r="S699" s="25">
        <v>31714</v>
      </c>
      <c r="T699" s="52">
        <f t="shared" si="271"/>
        <v>0.94062166330525565</v>
      </c>
      <c r="U699" s="40" t="str">
        <f t="shared" si="283"/>
        <v>SI</v>
      </c>
      <c r="V699" s="23">
        <v>403</v>
      </c>
      <c r="W699" s="26" t="s">
        <v>630</v>
      </c>
      <c r="X699" s="23" t="s">
        <v>4</v>
      </c>
      <c r="Y699" s="23">
        <v>1</v>
      </c>
      <c r="Z699" s="24">
        <f t="shared" si="272"/>
        <v>27964.705882352944</v>
      </c>
      <c r="AA699" s="25">
        <v>33278</v>
      </c>
      <c r="AB699" s="52">
        <f t="shared" si="273"/>
        <v>0.98700913512872224</v>
      </c>
      <c r="AC699" s="40" t="str">
        <f t="shared" si="284"/>
        <v>SI</v>
      </c>
      <c r="AD699" s="23">
        <v>403</v>
      </c>
      <c r="AE699" s="26" t="s">
        <v>630</v>
      </c>
      <c r="AF699" s="23" t="s">
        <v>4</v>
      </c>
      <c r="AG699" s="23">
        <v>1</v>
      </c>
      <c r="AH699" s="24">
        <f t="shared" si="274"/>
        <v>28332.773109243699</v>
      </c>
      <c r="AI699" s="25">
        <v>33716</v>
      </c>
      <c r="AJ699" s="40" t="str">
        <f t="shared" si="285"/>
        <v>SI</v>
      </c>
      <c r="AL699" s="53">
        <f t="shared" si="275"/>
        <v>26650.420168067227</v>
      </c>
      <c r="AM699" s="54">
        <f t="shared" si="276"/>
        <v>8051.5801680672266</v>
      </c>
      <c r="AO699" s="53">
        <f t="shared" si="277"/>
        <v>22727.009019813431</v>
      </c>
      <c r="AP699" s="53">
        <f t="shared" si="278"/>
        <v>22727.009019813431</v>
      </c>
      <c r="AQ699" s="55">
        <f t="shared" si="279"/>
        <v>4318.1317137645519</v>
      </c>
      <c r="AR699" s="53">
        <f t="shared" si="280"/>
        <v>27045.140733577984</v>
      </c>
      <c r="AT699" s="53"/>
      <c r="AU699" s="53"/>
      <c r="AV699" s="53"/>
      <c r="AW699" s="53"/>
    </row>
    <row r="700" spans="2:49" ht="46.5" customHeight="1" thickBot="1" x14ac:dyDescent="0.3">
      <c r="B700" s="82">
        <v>685</v>
      </c>
      <c r="C700" s="83" t="s">
        <v>631</v>
      </c>
      <c r="D700" s="3" t="s">
        <v>4</v>
      </c>
      <c r="E700" s="3">
        <v>1</v>
      </c>
      <c r="F700" s="2" t="s">
        <v>631</v>
      </c>
      <c r="G700" s="3" t="s">
        <v>4</v>
      </c>
      <c r="H700" s="42" t="str">
        <f t="shared" si="269"/>
        <v>SI</v>
      </c>
      <c r="I700" s="4">
        <v>23798.92</v>
      </c>
      <c r="J700" s="4">
        <f t="shared" si="281"/>
        <v>24060.926458715596</v>
      </c>
      <c r="K700" s="4"/>
      <c r="L700" s="4" t="str">
        <f t="shared" si="282"/>
        <v>SI</v>
      </c>
      <c r="N700" s="23">
        <v>404</v>
      </c>
      <c r="O700" s="22" t="s">
        <v>631</v>
      </c>
      <c r="P700" s="23" t="s">
        <v>4</v>
      </c>
      <c r="Q700" s="23">
        <v>1</v>
      </c>
      <c r="R700" s="24">
        <f t="shared" si="270"/>
        <v>34094.117647058825</v>
      </c>
      <c r="S700" s="25">
        <v>40572</v>
      </c>
      <c r="T700" s="52">
        <f t="shared" si="271"/>
        <v>0.94060370009737093</v>
      </c>
      <c r="U700" s="40" t="str">
        <f t="shared" si="283"/>
        <v>SI</v>
      </c>
      <c r="V700" s="23">
        <v>404</v>
      </c>
      <c r="W700" s="26" t="s">
        <v>631</v>
      </c>
      <c r="X700" s="23" t="s">
        <v>4</v>
      </c>
      <c r="Y700" s="23">
        <v>1</v>
      </c>
      <c r="Z700" s="24">
        <f t="shared" si="272"/>
        <v>35775.63025210084</v>
      </c>
      <c r="AA700" s="25">
        <v>42573</v>
      </c>
      <c r="AB700" s="52">
        <f t="shared" si="273"/>
        <v>0.98699401863958824</v>
      </c>
      <c r="AC700" s="40" t="str">
        <f t="shared" si="284"/>
        <v>SI</v>
      </c>
      <c r="AD700" s="23">
        <v>404</v>
      </c>
      <c r="AE700" s="26" t="s">
        <v>631</v>
      </c>
      <c r="AF700" s="23" t="s">
        <v>4</v>
      </c>
      <c r="AG700" s="23">
        <v>1</v>
      </c>
      <c r="AH700" s="24">
        <f t="shared" si="274"/>
        <v>36247.058823529413</v>
      </c>
      <c r="AI700" s="25">
        <v>43134</v>
      </c>
      <c r="AJ700" s="40" t="str">
        <f t="shared" si="285"/>
        <v>SI</v>
      </c>
      <c r="AL700" s="53">
        <f t="shared" si="275"/>
        <v>34094.117647058825</v>
      </c>
      <c r="AM700" s="54">
        <f t="shared" si="276"/>
        <v>10295.197647058827</v>
      </c>
      <c r="AO700" s="53">
        <f t="shared" si="277"/>
        <v>29077.522052887209</v>
      </c>
      <c r="AP700" s="53">
        <f t="shared" si="278"/>
        <v>29077.522052887209</v>
      </c>
      <c r="AQ700" s="55">
        <f t="shared" si="279"/>
        <v>5524.7291900485698</v>
      </c>
      <c r="AR700" s="53">
        <f t="shared" si="280"/>
        <v>34602.251242935781</v>
      </c>
      <c r="AT700" s="53"/>
      <c r="AU700" s="53"/>
      <c r="AV700" s="53"/>
      <c r="AW700" s="53"/>
    </row>
    <row r="701" spans="2:49" ht="46.5" customHeight="1" thickBot="1" x14ac:dyDescent="0.3">
      <c r="B701" s="49">
        <v>686</v>
      </c>
      <c r="C701" s="83" t="s">
        <v>632</v>
      </c>
      <c r="D701" s="3" t="s">
        <v>4</v>
      </c>
      <c r="E701" s="3">
        <v>1</v>
      </c>
      <c r="F701" s="2" t="s">
        <v>632</v>
      </c>
      <c r="G701" s="3" t="s">
        <v>4</v>
      </c>
      <c r="H701" s="42" t="str">
        <f t="shared" si="269"/>
        <v>SI</v>
      </c>
      <c r="I701" s="4">
        <v>17562.02</v>
      </c>
      <c r="J701" s="4">
        <f t="shared" si="281"/>
        <v>17755.363339449545</v>
      </c>
      <c r="K701" s="4"/>
      <c r="L701" s="4" t="str">
        <f t="shared" si="282"/>
        <v>SI</v>
      </c>
      <c r="N701" s="23">
        <v>405</v>
      </c>
      <c r="O701" s="22" t="s">
        <v>632</v>
      </c>
      <c r="P701" s="23" t="s">
        <v>4</v>
      </c>
      <c r="Q701" s="23">
        <v>1</v>
      </c>
      <c r="R701" s="24">
        <f t="shared" si="270"/>
        <v>25210.084033613446</v>
      </c>
      <c r="S701" s="25">
        <v>30000</v>
      </c>
      <c r="T701" s="52">
        <f t="shared" si="271"/>
        <v>0.94058629879291422</v>
      </c>
      <c r="U701" s="40" t="str">
        <f t="shared" si="283"/>
        <v>SI</v>
      </c>
      <c r="V701" s="23">
        <v>405</v>
      </c>
      <c r="W701" s="26" t="s">
        <v>632</v>
      </c>
      <c r="X701" s="23" t="s">
        <v>4</v>
      </c>
      <c r="Y701" s="23">
        <v>1</v>
      </c>
      <c r="Z701" s="24">
        <f t="shared" si="272"/>
        <v>26453.781512605045</v>
      </c>
      <c r="AA701" s="25">
        <v>31480</v>
      </c>
      <c r="AB701" s="52">
        <f t="shared" si="273"/>
        <v>0.98698855620003134</v>
      </c>
      <c r="AC701" s="40" t="str">
        <f t="shared" si="284"/>
        <v>SI</v>
      </c>
      <c r="AD701" s="23">
        <v>405</v>
      </c>
      <c r="AE701" s="26" t="s">
        <v>632</v>
      </c>
      <c r="AF701" s="23" t="s">
        <v>4</v>
      </c>
      <c r="AG701" s="23">
        <v>1</v>
      </c>
      <c r="AH701" s="24">
        <f t="shared" si="274"/>
        <v>26802.521008403364</v>
      </c>
      <c r="AI701" s="25">
        <v>31895</v>
      </c>
      <c r="AJ701" s="40" t="str">
        <f t="shared" si="285"/>
        <v>SI</v>
      </c>
      <c r="AL701" s="53">
        <f t="shared" si="275"/>
        <v>25210.084033613446</v>
      </c>
      <c r="AM701" s="54">
        <f t="shared" si="276"/>
        <v>7648.0640336134456</v>
      </c>
      <c r="AO701" s="53">
        <f t="shared" si="277"/>
        <v>21482.723686531495</v>
      </c>
      <c r="AP701" s="53">
        <f t="shared" si="278"/>
        <v>21482.723686531495</v>
      </c>
      <c r="AQ701" s="55">
        <f t="shared" si="279"/>
        <v>4081.7175004409842</v>
      </c>
      <c r="AR701" s="53">
        <f t="shared" si="280"/>
        <v>25564.441186972479</v>
      </c>
      <c r="AT701" s="53"/>
      <c r="AU701" s="53"/>
      <c r="AV701" s="53"/>
      <c r="AW701" s="53"/>
    </row>
    <row r="702" spans="2:49" ht="46.5" customHeight="1" thickBot="1" x14ac:dyDescent="0.3">
      <c r="B702" s="49">
        <v>687</v>
      </c>
      <c r="C702" s="83" t="s">
        <v>633</v>
      </c>
      <c r="D702" s="3" t="s">
        <v>4</v>
      </c>
      <c r="E702" s="3">
        <v>1</v>
      </c>
      <c r="F702" s="2" t="s">
        <v>633</v>
      </c>
      <c r="G702" s="3" t="s">
        <v>4</v>
      </c>
      <c r="H702" s="42" t="str">
        <f t="shared" si="269"/>
        <v>SI</v>
      </c>
      <c r="I702" s="4">
        <v>19959.96</v>
      </c>
      <c r="J702" s="4">
        <f t="shared" si="281"/>
        <v>20179.702678899084</v>
      </c>
      <c r="K702" s="4"/>
      <c r="L702" s="4" t="str">
        <f t="shared" si="282"/>
        <v>SI</v>
      </c>
      <c r="N702" s="23">
        <v>406</v>
      </c>
      <c r="O702" s="22" t="s">
        <v>633</v>
      </c>
      <c r="P702" s="23" t="s">
        <v>4</v>
      </c>
      <c r="Q702" s="23">
        <v>1</v>
      </c>
      <c r="R702" s="24">
        <f t="shared" si="270"/>
        <v>28571.428571428572</v>
      </c>
      <c r="S702" s="25">
        <v>34000</v>
      </c>
      <c r="T702" s="52">
        <f t="shared" si="271"/>
        <v>0.9406036462223698</v>
      </c>
      <c r="U702" s="40" t="str">
        <f t="shared" si="283"/>
        <v>SI</v>
      </c>
      <c r="V702" s="23">
        <v>406</v>
      </c>
      <c r="W702" s="26" t="s">
        <v>633</v>
      </c>
      <c r="X702" s="23" t="s">
        <v>4</v>
      </c>
      <c r="Y702" s="23">
        <v>1</v>
      </c>
      <c r="Z702" s="24">
        <f t="shared" si="272"/>
        <v>29980.672268907565</v>
      </c>
      <c r="AA702" s="25">
        <v>35677</v>
      </c>
      <c r="AB702" s="52">
        <f t="shared" si="273"/>
        <v>0.98699753783163191</v>
      </c>
      <c r="AC702" s="40" t="str">
        <f t="shared" si="284"/>
        <v>SI</v>
      </c>
      <c r="AD702" s="23">
        <v>406</v>
      </c>
      <c r="AE702" s="26" t="s">
        <v>633</v>
      </c>
      <c r="AF702" s="23" t="s">
        <v>4</v>
      </c>
      <c r="AG702" s="23">
        <v>1</v>
      </c>
      <c r="AH702" s="24">
        <f t="shared" si="274"/>
        <v>30375.63025210084</v>
      </c>
      <c r="AI702" s="25">
        <v>36147</v>
      </c>
      <c r="AJ702" s="40" t="str">
        <f t="shared" si="285"/>
        <v>SI</v>
      </c>
      <c r="AL702" s="53">
        <f t="shared" si="275"/>
        <v>28571.428571428572</v>
      </c>
      <c r="AM702" s="54">
        <f t="shared" si="276"/>
        <v>8611.4685714285733</v>
      </c>
      <c r="AO702" s="53">
        <f t="shared" si="277"/>
        <v>24375.565625163828</v>
      </c>
      <c r="AP702" s="53">
        <f t="shared" si="278"/>
        <v>24375.565625163828</v>
      </c>
      <c r="AQ702" s="55">
        <f t="shared" si="279"/>
        <v>4631.3574687811279</v>
      </c>
      <c r="AR702" s="53">
        <f t="shared" si="280"/>
        <v>29006.923093944955</v>
      </c>
      <c r="AT702" s="53"/>
      <c r="AU702" s="53"/>
      <c r="AV702" s="53"/>
      <c r="AW702" s="53"/>
    </row>
    <row r="703" spans="2:49" ht="46.5" customHeight="1" thickBot="1" x14ac:dyDescent="0.3">
      <c r="B703" s="82">
        <v>688</v>
      </c>
      <c r="C703" s="83" t="s">
        <v>634</v>
      </c>
      <c r="D703" s="3" t="s">
        <v>4</v>
      </c>
      <c r="E703" s="3">
        <v>1</v>
      </c>
      <c r="F703" s="2" t="s">
        <v>634</v>
      </c>
      <c r="G703" s="3" t="s">
        <v>4</v>
      </c>
      <c r="H703" s="42" t="str">
        <f t="shared" si="269"/>
        <v>SI</v>
      </c>
      <c r="I703" s="4">
        <v>35226.5</v>
      </c>
      <c r="J703" s="4">
        <f t="shared" si="281"/>
        <v>35614.314678899085</v>
      </c>
      <c r="K703" s="4"/>
      <c r="L703" s="4" t="str">
        <f t="shared" si="282"/>
        <v>SI</v>
      </c>
      <c r="N703" s="23">
        <v>407</v>
      </c>
      <c r="O703" s="22" t="s">
        <v>634</v>
      </c>
      <c r="P703" s="23" t="s">
        <v>4</v>
      </c>
      <c r="Q703" s="23">
        <v>1</v>
      </c>
      <c r="R703" s="24">
        <f t="shared" si="270"/>
        <v>50420.168067226892</v>
      </c>
      <c r="S703" s="25">
        <v>60000</v>
      </c>
      <c r="T703" s="52">
        <f t="shared" si="271"/>
        <v>0.94061578980372484</v>
      </c>
      <c r="U703" s="40" t="str">
        <f t="shared" si="283"/>
        <v>SI</v>
      </c>
      <c r="V703" s="23">
        <v>407</v>
      </c>
      <c r="W703" s="26" t="s">
        <v>634</v>
      </c>
      <c r="X703" s="23" t="s">
        <v>4</v>
      </c>
      <c r="Y703" s="23">
        <v>1</v>
      </c>
      <c r="Z703" s="24">
        <f t="shared" si="272"/>
        <v>52906.722689075636</v>
      </c>
      <c r="AA703" s="25">
        <v>62959</v>
      </c>
      <c r="AB703" s="52">
        <f t="shared" si="273"/>
        <v>0.98700382517087859</v>
      </c>
      <c r="AC703" s="40" t="str">
        <f t="shared" si="284"/>
        <v>SI</v>
      </c>
      <c r="AD703" s="23">
        <v>407</v>
      </c>
      <c r="AE703" s="26" t="s">
        <v>634</v>
      </c>
      <c r="AF703" s="23" t="s">
        <v>4</v>
      </c>
      <c r="AG703" s="23">
        <v>1</v>
      </c>
      <c r="AH703" s="24">
        <f t="shared" si="274"/>
        <v>53603.361344537814</v>
      </c>
      <c r="AI703" s="25">
        <v>63788</v>
      </c>
      <c r="AJ703" s="40" t="str">
        <f t="shared" si="285"/>
        <v>SI</v>
      </c>
      <c r="AL703" s="53">
        <f t="shared" si="275"/>
        <v>50420.168067226892</v>
      </c>
      <c r="AM703" s="54">
        <f t="shared" si="276"/>
        <v>15193.668067226892</v>
      </c>
      <c r="AO703" s="53">
        <f t="shared" si="277"/>
        <v>43017.241373062992</v>
      </c>
      <c r="AP703" s="53">
        <f t="shared" si="278"/>
        <v>43017.241373062992</v>
      </c>
      <c r="AQ703" s="55">
        <f t="shared" si="279"/>
        <v>8173.2758608819686</v>
      </c>
      <c r="AR703" s="53">
        <f t="shared" si="280"/>
        <v>51190.517233944964</v>
      </c>
      <c r="AT703" s="53"/>
      <c r="AU703" s="53"/>
      <c r="AV703" s="53"/>
      <c r="AW703" s="53"/>
    </row>
    <row r="704" spans="2:49" ht="46.5" customHeight="1" thickBot="1" x14ac:dyDescent="0.3">
      <c r="B704" s="49">
        <v>689</v>
      </c>
      <c r="C704" s="83" t="s">
        <v>635</v>
      </c>
      <c r="D704" s="3" t="s">
        <v>4</v>
      </c>
      <c r="E704" s="3">
        <v>1</v>
      </c>
      <c r="F704" s="2" t="s">
        <v>635</v>
      </c>
      <c r="G704" s="3" t="s">
        <v>4</v>
      </c>
      <c r="H704" s="42" t="str">
        <f t="shared" si="269"/>
        <v>SI</v>
      </c>
      <c r="I704" s="4">
        <v>37311.42</v>
      </c>
      <c r="J704" s="4">
        <f t="shared" si="281"/>
        <v>37722.187926605504</v>
      </c>
      <c r="K704" s="4"/>
      <c r="L704" s="4" t="str">
        <f t="shared" si="282"/>
        <v>SI</v>
      </c>
      <c r="N704" s="23">
        <v>408</v>
      </c>
      <c r="O704" s="22" t="s">
        <v>635</v>
      </c>
      <c r="P704" s="23" t="s">
        <v>4</v>
      </c>
      <c r="Q704" s="23">
        <v>1</v>
      </c>
      <c r="R704" s="24">
        <f t="shared" si="270"/>
        <v>53421.848739495799</v>
      </c>
      <c r="S704" s="25">
        <v>63572</v>
      </c>
      <c r="T704" s="52">
        <f t="shared" si="271"/>
        <v>0.94060900186429142</v>
      </c>
      <c r="U704" s="40" t="str">
        <f t="shared" si="283"/>
        <v>SI</v>
      </c>
      <c r="V704" s="23">
        <v>408</v>
      </c>
      <c r="W704" s="26" t="s">
        <v>635</v>
      </c>
      <c r="X704" s="23" t="s">
        <v>4</v>
      </c>
      <c r="Y704" s="23">
        <v>1</v>
      </c>
      <c r="Z704" s="24">
        <f t="shared" si="272"/>
        <v>56056.302521008409</v>
      </c>
      <c r="AA704" s="25">
        <v>66707</v>
      </c>
      <c r="AB704" s="52">
        <f t="shared" si="273"/>
        <v>0.98699434794188146</v>
      </c>
      <c r="AC704" s="40" t="str">
        <f t="shared" si="284"/>
        <v>SI</v>
      </c>
      <c r="AD704" s="23">
        <v>408</v>
      </c>
      <c r="AE704" s="26" t="s">
        <v>635</v>
      </c>
      <c r="AF704" s="23" t="s">
        <v>4</v>
      </c>
      <c r="AG704" s="23">
        <v>1</v>
      </c>
      <c r="AH704" s="24">
        <f t="shared" si="274"/>
        <v>56794.957983193279</v>
      </c>
      <c r="AI704" s="25">
        <v>67586</v>
      </c>
      <c r="AJ704" s="40" t="str">
        <f t="shared" si="285"/>
        <v>SI</v>
      </c>
      <c r="AL704" s="53">
        <f t="shared" si="275"/>
        <v>53421.848739495799</v>
      </c>
      <c r="AM704" s="54">
        <f t="shared" si="276"/>
        <v>16110.428739495801</v>
      </c>
      <c r="AO704" s="53">
        <f t="shared" si="277"/>
        <v>45572.018333050655</v>
      </c>
      <c r="AP704" s="53">
        <f t="shared" si="278"/>
        <v>45572.018333050655</v>
      </c>
      <c r="AQ704" s="55">
        <f t="shared" si="279"/>
        <v>8658.6834832796249</v>
      </c>
      <c r="AR704" s="53">
        <f t="shared" si="280"/>
        <v>54230.701816330278</v>
      </c>
      <c r="AT704" s="53"/>
      <c r="AU704" s="53"/>
      <c r="AV704" s="53"/>
      <c r="AW704" s="53"/>
    </row>
    <row r="705" spans="2:49" ht="46.5" customHeight="1" thickBot="1" x14ac:dyDescent="0.3">
      <c r="B705" s="49">
        <v>690</v>
      </c>
      <c r="C705" s="83" t="s">
        <v>636</v>
      </c>
      <c r="D705" s="3" t="s">
        <v>4</v>
      </c>
      <c r="E705" s="3">
        <v>1</v>
      </c>
      <c r="F705" s="2" t="s">
        <v>636</v>
      </c>
      <c r="G705" s="3" t="s">
        <v>4</v>
      </c>
      <c r="H705" s="42" t="str">
        <f t="shared" si="269"/>
        <v>SI</v>
      </c>
      <c r="I705" s="4">
        <v>36485.160000000003</v>
      </c>
      <c r="J705" s="4">
        <f t="shared" si="281"/>
        <v>36886.831486238538</v>
      </c>
      <c r="K705" s="4"/>
      <c r="L705" s="4" t="str">
        <f t="shared" si="282"/>
        <v>SI</v>
      </c>
      <c r="N705" s="23">
        <v>409</v>
      </c>
      <c r="O705" s="22" t="s">
        <v>636</v>
      </c>
      <c r="P705" s="23" t="s">
        <v>4</v>
      </c>
      <c r="Q705" s="23">
        <v>1</v>
      </c>
      <c r="R705" s="24">
        <f t="shared" si="270"/>
        <v>52221.848739495799</v>
      </c>
      <c r="S705" s="25">
        <v>62144</v>
      </c>
      <c r="T705" s="52">
        <f t="shared" si="271"/>
        <v>0.94060664769631286</v>
      </c>
      <c r="U705" s="40" t="str">
        <f t="shared" si="283"/>
        <v>SI</v>
      </c>
      <c r="V705" s="23">
        <v>409</v>
      </c>
      <c r="W705" s="26" t="s">
        <v>636</v>
      </c>
      <c r="X705" s="23" t="s">
        <v>4</v>
      </c>
      <c r="Y705" s="23">
        <v>1</v>
      </c>
      <c r="Z705" s="24">
        <f t="shared" si="272"/>
        <v>54797.478991596639</v>
      </c>
      <c r="AA705" s="25">
        <v>65209</v>
      </c>
      <c r="AB705" s="52">
        <f t="shared" si="273"/>
        <v>0.98699824423321425</v>
      </c>
      <c r="AC705" s="40" t="str">
        <f t="shared" si="284"/>
        <v>SI</v>
      </c>
      <c r="AD705" s="23">
        <v>409</v>
      </c>
      <c r="AE705" s="26" t="s">
        <v>636</v>
      </c>
      <c r="AF705" s="23" t="s">
        <v>4</v>
      </c>
      <c r="AG705" s="23">
        <v>1</v>
      </c>
      <c r="AH705" s="24">
        <f t="shared" si="274"/>
        <v>55519.327731092439</v>
      </c>
      <c r="AI705" s="25">
        <v>66068</v>
      </c>
      <c r="AJ705" s="40" t="str">
        <f t="shared" si="285"/>
        <v>SI</v>
      </c>
      <c r="AL705" s="53">
        <f t="shared" si="275"/>
        <v>52221.848739495799</v>
      </c>
      <c r="AM705" s="54">
        <f t="shared" si="276"/>
        <v>15736.688739495796</v>
      </c>
      <c r="AO705" s="53">
        <f t="shared" si="277"/>
        <v>44554.340112867169</v>
      </c>
      <c r="AP705" s="53">
        <f t="shared" si="278"/>
        <v>44554.340112867169</v>
      </c>
      <c r="AQ705" s="55">
        <f t="shared" si="279"/>
        <v>8465.3246214447627</v>
      </c>
      <c r="AR705" s="53">
        <f t="shared" si="280"/>
        <v>53019.664734311933</v>
      </c>
      <c r="AT705" s="53"/>
      <c r="AU705" s="53"/>
      <c r="AV705" s="53"/>
      <c r="AW705" s="53"/>
    </row>
    <row r="706" spans="2:49" ht="46.5" customHeight="1" thickBot="1" x14ac:dyDescent="0.3">
      <c r="B706" s="82">
        <v>691</v>
      </c>
      <c r="C706" s="83" t="s">
        <v>637</v>
      </c>
      <c r="D706" s="3" t="s">
        <v>4</v>
      </c>
      <c r="E706" s="3">
        <v>1</v>
      </c>
      <c r="F706" s="2" t="s">
        <v>637</v>
      </c>
      <c r="G706" s="3" t="s">
        <v>4</v>
      </c>
      <c r="H706" s="42" t="str">
        <f t="shared" si="269"/>
        <v>SI</v>
      </c>
      <c r="I706" s="4">
        <v>42263.34</v>
      </c>
      <c r="J706" s="4">
        <f t="shared" si="281"/>
        <v>42728.624477064222</v>
      </c>
      <c r="K706" s="4"/>
      <c r="L706" s="4" t="str">
        <f t="shared" si="282"/>
        <v>SI</v>
      </c>
      <c r="N706" s="23">
        <v>410</v>
      </c>
      <c r="O706" s="22" t="s">
        <v>637</v>
      </c>
      <c r="P706" s="23" t="s">
        <v>4</v>
      </c>
      <c r="Q706" s="23">
        <v>1</v>
      </c>
      <c r="R706" s="24">
        <f t="shared" si="270"/>
        <v>60624.36974789916</v>
      </c>
      <c r="S706" s="25">
        <v>72143</v>
      </c>
      <c r="T706" s="52">
        <f t="shared" si="271"/>
        <v>0.94061122845445777</v>
      </c>
      <c r="U706" s="40" t="str">
        <f t="shared" si="283"/>
        <v>SI</v>
      </c>
      <c r="V706" s="23">
        <v>410</v>
      </c>
      <c r="W706" s="26" t="s">
        <v>637</v>
      </c>
      <c r="X706" s="23" t="s">
        <v>4</v>
      </c>
      <c r="Y706" s="23">
        <v>1</v>
      </c>
      <c r="Z706" s="24">
        <f t="shared" si="272"/>
        <v>63614.285714285717</v>
      </c>
      <c r="AA706" s="25">
        <v>75701</v>
      </c>
      <c r="AB706" s="52">
        <f t="shared" si="273"/>
        <v>0.98700096482307231</v>
      </c>
      <c r="AC706" s="40" t="str">
        <f t="shared" si="284"/>
        <v>SI</v>
      </c>
      <c r="AD706" s="23">
        <v>410</v>
      </c>
      <c r="AE706" s="26" t="s">
        <v>637</v>
      </c>
      <c r="AF706" s="23" t="s">
        <v>4</v>
      </c>
      <c r="AG706" s="23">
        <v>1</v>
      </c>
      <c r="AH706" s="24">
        <f t="shared" si="274"/>
        <v>64452.100840336134</v>
      </c>
      <c r="AI706" s="25">
        <v>76698</v>
      </c>
      <c r="AJ706" s="40" t="str">
        <f t="shared" si="285"/>
        <v>SI</v>
      </c>
      <c r="AL706" s="53">
        <f t="shared" si="275"/>
        <v>60624.36974789916</v>
      </c>
      <c r="AM706" s="54">
        <f t="shared" si="276"/>
        <v>18361.029747899163</v>
      </c>
      <c r="AO706" s="53">
        <f t="shared" si="277"/>
        <v>51676.497112481695</v>
      </c>
      <c r="AP706" s="53">
        <f t="shared" si="278"/>
        <v>51676.497112481695</v>
      </c>
      <c r="AQ706" s="55">
        <f t="shared" si="279"/>
        <v>9818.5344513715227</v>
      </c>
      <c r="AR706" s="53">
        <f t="shared" si="280"/>
        <v>61495.031563853219</v>
      </c>
      <c r="AT706" s="53"/>
      <c r="AU706" s="53"/>
      <c r="AV706" s="53"/>
      <c r="AW706" s="53"/>
    </row>
    <row r="707" spans="2:49" ht="46.5" customHeight="1" thickBot="1" x14ac:dyDescent="0.3">
      <c r="B707" s="49">
        <v>692</v>
      </c>
      <c r="C707" s="83" t="s">
        <v>638</v>
      </c>
      <c r="D707" s="3" t="s">
        <v>4</v>
      </c>
      <c r="E707" s="3">
        <v>1</v>
      </c>
      <c r="F707" s="2" t="s">
        <v>638</v>
      </c>
      <c r="G707" s="3" t="s">
        <v>4</v>
      </c>
      <c r="H707" s="42" t="str">
        <f t="shared" si="269"/>
        <v>SI</v>
      </c>
      <c r="I707" s="4">
        <v>42263.34</v>
      </c>
      <c r="J707" s="4">
        <f t="shared" si="281"/>
        <v>42728.624477064222</v>
      </c>
      <c r="K707" s="4"/>
      <c r="L707" s="4" t="str">
        <f t="shared" si="282"/>
        <v>SI</v>
      </c>
      <c r="N707" s="23">
        <v>411</v>
      </c>
      <c r="O707" s="22" t="s">
        <v>638</v>
      </c>
      <c r="P707" s="23" t="s">
        <v>4</v>
      </c>
      <c r="Q707" s="23">
        <v>1</v>
      </c>
      <c r="R707" s="24">
        <f t="shared" si="270"/>
        <v>60624.36974789916</v>
      </c>
      <c r="S707" s="25">
        <v>72143</v>
      </c>
      <c r="T707" s="52">
        <f t="shared" si="271"/>
        <v>0.94061122845445777</v>
      </c>
      <c r="U707" s="40" t="str">
        <f t="shared" si="283"/>
        <v>SI</v>
      </c>
      <c r="V707" s="23">
        <v>411</v>
      </c>
      <c r="W707" s="26" t="s">
        <v>638</v>
      </c>
      <c r="X707" s="23" t="s">
        <v>4</v>
      </c>
      <c r="Y707" s="23">
        <v>1</v>
      </c>
      <c r="Z707" s="24">
        <f t="shared" si="272"/>
        <v>63614.285714285717</v>
      </c>
      <c r="AA707" s="25">
        <v>75701</v>
      </c>
      <c r="AB707" s="52">
        <f t="shared" si="273"/>
        <v>0.98700096482307231</v>
      </c>
      <c r="AC707" s="40" t="str">
        <f t="shared" si="284"/>
        <v>SI</v>
      </c>
      <c r="AD707" s="23">
        <v>411</v>
      </c>
      <c r="AE707" s="26" t="s">
        <v>638</v>
      </c>
      <c r="AF707" s="23" t="s">
        <v>4</v>
      </c>
      <c r="AG707" s="23">
        <v>1</v>
      </c>
      <c r="AH707" s="24">
        <f t="shared" si="274"/>
        <v>64452.100840336134</v>
      </c>
      <c r="AI707" s="25">
        <v>76698</v>
      </c>
      <c r="AJ707" s="40" t="str">
        <f t="shared" si="285"/>
        <v>SI</v>
      </c>
      <c r="AL707" s="53">
        <f t="shared" si="275"/>
        <v>60624.36974789916</v>
      </c>
      <c r="AM707" s="54">
        <f t="shared" si="276"/>
        <v>18361.029747899163</v>
      </c>
      <c r="AO707" s="53">
        <f t="shared" si="277"/>
        <v>51676.497112481695</v>
      </c>
      <c r="AP707" s="53">
        <f t="shared" si="278"/>
        <v>51676.497112481695</v>
      </c>
      <c r="AQ707" s="55">
        <f t="shared" si="279"/>
        <v>9818.5344513715227</v>
      </c>
      <c r="AR707" s="53">
        <f t="shared" si="280"/>
        <v>61495.031563853219</v>
      </c>
      <c r="AT707" s="53"/>
      <c r="AU707" s="53"/>
      <c r="AV707" s="53"/>
      <c r="AW707" s="53"/>
    </row>
    <row r="708" spans="2:49" ht="46.5" customHeight="1" thickBot="1" x14ac:dyDescent="0.3">
      <c r="B708" s="49">
        <v>693</v>
      </c>
      <c r="C708" s="83" t="s">
        <v>639</v>
      </c>
      <c r="D708" s="3" t="s">
        <v>4</v>
      </c>
      <c r="E708" s="3">
        <v>1</v>
      </c>
      <c r="F708" s="2" t="s">
        <v>639</v>
      </c>
      <c r="G708" s="3" t="s">
        <v>4</v>
      </c>
      <c r="H708" s="42" t="str">
        <f t="shared" si="269"/>
        <v>SI</v>
      </c>
      <c r="I708" s="4">
        <v>36485.160000000003</v>
      </c>
      <c r="J708" s="4">
        <f t="shared" si="281"/>
        <v>36886.831486238538</v>
      </c>
      <c r="K708" s="4"/>
      <c r="L708" s="4" t="str">
        <f t="shared" si="282"/>
        <v>SI</v>
      </c>
      <c r="N708" s="23">
        <v>412</v>
      </c>
      <c r="O708" s="22" t="s">
        <v>639</v>
      </c>
      <c r="P708" s="23" t="s">
        <v>4</v>
      </c>
      <c r="Q708" s="23">
        <v>1</v>
      </c>
      <c r="R708" s="24">
        <f t="shared" si="270"/>
        <v>52221.848739495799</v>
      </c>
      <c r="S708" s="25">
        <v>62144</v>
      </c>
      <c r="T708" s="52">
        <f t="shared" si="271"/>
        <v>0.94060664769631286</v>
      </c>
      <c r="U708" s="40" t="str">
        <f t="shared" si="283"/>
        <v>SI</v>
      </c>
      <c r="V708" s="23">
        <v>412</v>
      </c>
      <c r="W708" s="26" t="s">
        <v>639</v>
      </c>
      <c r="X708" s="23" t="s">
        <v>4</v>
      </c>
      <c r="Y708" s="23">
        <v>1</v>
      </c>
      <c r="Z708" s="24">
        <f t="shared" si="272"/>
        <v>54797.478991596639</v>
      </c>
      <c r="AA708" s="25">
        <v>65209</v>
      </c>
      <c r="AB708" s="52">
        <f t="shared" si="273"/>
        <v>0.98699824423321425</v>
      </c>
      <c r="AC708" s="40" t="str">
        <f t="shared" si="284"/>
        <v>SI</v>
      </c>
      <c r="AD708" s="23">
        <v>412</v>
      </c>
      <c r="AE708" s="26" t="s">
        <v>639</v>
      </c>
      <c r="AF708" s="23" t="s">
        <v>4</v>
      </c>
      <c r="AG708" s="23">
        <v>1</v>
      </c>
      <c r="AH708" s="24">
        <f t="shared" si="274"/>
        <v>55519.327731092439</v>
      </c>
      <c r="AI708" s="25">
        <v>66068</v>
      </c>
      <c r="AJ708" s="40" t="str">
        <f t="shared" si="285"/>
        <v>SI</v>
      </c>
      <c r="AL708" s="53">
        <f t="shared" si="275"/>
        <v>52221.848739495799</v>
      </c>
      <c r="AM708" s="54">
        <f t="shared" si="276"/>
        <v>15736.688739495796</v>
      </c>
      <c r="AO708" s="53">
        <f t="shared" si="277"/>
        <v>44554.340112867169</v>
      </c>
      <c r="AP708" s="53">
        <f t="shared" si="278"/>
        <v>44554.340112867169</v>
      </c>
      <c r="AQ708" s="55">
        <f t="shared" si="279"/>
        <v>8465.3246214447627</v>
      </c>
      <c r="AR708" s="53">
        <f t="shared" si="280"/>
        <v>53019.664734311933</v>
      </c>
      <c r="AT708" s="53"/>
      <c r="AU708" s="53"/>
      <c r="AV708" s="53"/>
      <c r="AW708" s="53"/>
    </row>
    <row r="709" spans="2:49" ht="46.5" customHeight="1" thickBot="1" x14ac:dyDescent="0.3">
      <c r="B709" s="82">
        <v>694</v>
      </c>
      <c r="C709" s="83" t="s">
        <v>640</v>
      </c>
      <c r="D709" s="3" t="s">
        <v>4</v>
      </c>
      <c r="E709" s="3">
        <v>1</v>
      </c>
      <c r="F709" s="2" t="s">
        <v>640</v>
      </c>
      <c r="G709" s="3" t="s">
        <v>4</v>
      </c>
      <c r="H709" s="42" t="str">
        <f t="shared" si="269"/>
        <v>SI</v>
      </c>
      <c r="I709" s="4">
        <v>36485.160000000003</v>
      </c>
      <c r="J709" s="4">
        <f t="shared" si="281"/>
        <v>36886.831486238538</v>
      </c>
      <c r="K709" s="4"/>
      <c r="L709" s="4" t="str">
        <f t="shared" si="282"/>
        <v>SI</v>
      </c>
      <c r="N709" s="23">
        <v>413</v>
      </c>
      <c r="O709" s="22" t="s">
        <v>640</v>
      </c>
      <c r="P709" s="23" t="s">
        <v>4</v>
      </c>
      <c r="Q709" s="23">
        <v>1</v>
      </c>
      <c r="R709" s="24">
        <f t="shared" si="270"/>
        <v>52221.848739495799</v>
      </c>
      <c r="S709" s="25">
        <v>62144</v>
      </c>
      <c r="T709" s="52">
        <f t="shared" si="271"/>
        <v>0.94060664769631286</v>
      </c>
      <c r="U709" s="40" t="str">
        <f t="shared" si="283"/>
        <v>SI</v>
      </c>
      <c r="V709" s="23">
        <v>413</v>
      </c>
      <c r="W709" s="26" t="s">
        <v>640</v>
      </c>
      <c r="X709" s="23" t="s">
        <v>4</v>
      </c>
      <c r="Y709" s="23">
        <v>1</v>
      </c>
      <c r="Z709" s="24">
        <f t="shared" si="272"/>
        <v>54797.478991596639</v>
      </c>
      <c r="AA709" s="25">
        <v>65209</v>
      </c>
      <c r="AB709" s="52">
        <f t="shared" si="273"/>
        <v>0.98699824423321425</v>
      </c>
      <c r="AC709" s="40" t="str">
        <f t="shared" si="284"/>
        <v>SI</v>
      </c>
      <c r="AD709" s="23">
        <v>413</v>
      </c>
      <c r="AE709" s="26" t="s">
        <v>640</v>
      </c>
      <c r="AF709" s="23" t="s">
        <v>4</v>
      </c>
      <c r="AG709" s="23">
        <v>1</v>
      </c>
      <c r="AH709" s="24">
        <f t="shared" si="274"/>
        <v>55519.327731092439</v>
      </c>
      <c r="AI709" s="25">
        <v>66068</v>
      </c>
      <c r="AJ709" s="40" t="str">
        <f t="shared" si="285"/>
        <v>SI</v>
      </c>
      <c r="AL709" s="53">
        <f t="shared" si="275"/>
        <v>52221.848739495799</v>
      </c>
      <c r="AM709" s="54">
        <f t="shared" si="276"/>
        <v>15736.688739495796</v>
      </c>
      <c r="AO709" s="53">
        <f t="shared" si="277"/>
        <v>44554.340112867169</v>
      </c>
      <c r="AP709" s="53">
        <f t="shared" si="278"/>
        <v>44554.340112867169</v>
      </c>
      <c r="AQ709" s="55">
        <f t="shared" si="279"/>
        <v>8465.3246214447627</v>
      </c>
      <c r="AR709" s="53">
        <f t="shared" si="280"/>
        <v>53019.664734311933</v>
      </c>
      <c r="AT709" s="53"/>
      <c r="AU709" s="53"/>
      <c r="AV709" s="53"/>
      <c r="AW709" s="53"/>
    </row>
    <row r="710" spans="2:49" ht="46.5" customHeight="1" thickBot="1" x14ac:dyDescent="0.3">
      <c r="B710" s="49">
        <v>695</v>
      </c>
      <c r="C710" s="83" t="s">
        <v>641</v>
      </c>
      <c r="D710" s="3" t="s">
        <v>4</v>
      </c>
      <c r="E710" s="3">
        <v>1</v>
      </c>
      <c r="F710" s="2" t="s">
        <v>641</v>
      </c>
      <c r="G710" s="3" t="s">
        <v>4</v>
      </c>
      <c r="H710" s="42" t="str">
        <f t="shared" si="269"/>
        <v>SI</v>
      </c>
      <c r="I710" s="4">
        <v>5196.32</v>
      </c>
      <c r="J710" s="4">
        <f t="shared" si="281"/>
        <v>5253.527192660551</v>
      </c>
      <c r="K710" s="4"/>
      <c r="L710" s="4" t="str">
        <f t="shared" si="282"/>
        <v>SI</v>
      </c>
      <c r="N710" s="23">
        <v>414</v>
      </c>
      <c r="O710" s="22" t="s">
        <v>641</v>
      </c>
      <c r="P710" s="23" t="s">
        <v>4</v>
      </c>
      <c r="Q710" s="23">
        <v>1</v>
      </c>
      <c r="R710" s="24">
        <f t="shared" si="270"/>
        <v>7442.8571428571431</v>
      </c>
      <c r="S710" s="25">
        <v>8857</v>
      </c>
      <c r="T710" s="52">
        <f t="shared" si="271"/>
        <v>0.94063296516567541</v>
      </c>
      <c r="U710" s="40" t="str">
        <f t="shared" si="283"/>
        <v>SI</v>
      </c>
      <c r="V710" s="23">
        <v>414</v>
      </c>
      <c r="W710" s="26" t="s">
        <v>641</v>
      </c>
      <c r="X710" s="23" t="s">
        <v>4</v>
      </c>
      <c r="Y710" s="23">
        <v>1</v>
      </c>
      <c r="Z710" s="24">
        <f t="shared" si="272"/>
        <v>7810.0840336134461</v>
      </c>
      <c r="AA710" s="25">
        <v>9294</v>
      </c>
      <c r="AB710" s="52">
        <f t="shared" si="273"/>
        <v>0.98704333050127446</v>
      </c>
      <c r="AC710" s="40" t="str">
        <f t="shared" si="284"/>
        <v>SI</v>
      </c>
      <c r="AD710" s="23">
        <v>414</v>
      </c>
      <c r="AE710" s="26" t="s">
        <v>641</v>
      </c>
      <c r="AF710" s="23" t="s">
        <v>4</v>
      </c>
      <c r="AG710" s="23">
        <v>1</v>
      </c>
      <c r="AH710" s="24">
        <f t="shared" si="274"/>
        <v>7912.6050420168067</v>
      </c>
      <c r="AI710" s="25">
        <v>9416</v>
      </c>
      <c r="AJ710" s="40" t="str">
        <f t="shared" si="285"/>
        <v>SI</v>
      </c>
      <c r="AL710" s="53">
        <f t="shared" si="275"/>
        <v>7442.8571428571431</v>
      </c>
      <c r="AM710" s="54">
        <f t="shared" si="276"/>
        <v>2246.5371428571434</v>
      </c>
      <c r="AO710" s="53">
        <f t="shared" si="277"/>
        <v>6348.1921677588471</v>
      </c>
      <c r="AP710" s="53">
        <f t="shared" si="278"/>
        <v>6348.1921677588471</v>
      </c>
      <c r="AQ710" s="55">
        <f t="shared" si="279"/>
        <v>1206.156511874181</v>
      </c>
      <c r="AR710" s="53">
        <f t="shared" si="280"/>
        <v>7554.348679633028</v>
      </c>
      <c r="AT710" s="53"/>
      <c r="AU710" s="53"/>
      <c r="AV710" s="53"/>
      <c r="AW710" s="53"/>
    </row>
    <row r="711" spans="2:49" ht="46.5" customHeight="1" thickBot="1" x14ac:dyDescent="0.3">
      <c r="B711" s="49">
        <v>696</v>
      </c>
      <c r="C711" s="83" t="s">
        <v>642</v>
      </c>
      <c r="D711" s="3" t="s">
        <v>4</v>
      </c>
      <c r="E711" s="3">
        <v>1</v>
      </c>
      <c r="F711" s="2" t="s">
        <v>642</v>
      </c>
      <c r="G711" s="3" t="s">
        <v>4</v>
      </c>
      <c r="H711" s="42" t="str">
        <f t="shared" ref="H711:H774" si="286">IF(G711=D711,"SI","NO")</f>
        <v>SI</v>
      </c>
      <c r="I711" s="4">
        <v>5682.3</v>
      </c>
      <c r="J711" s="4">
        <f t="shared" si="281"/>
        <v>5744.8574311926614</v>
      </c>
      <c r="K711" s="4"/>
      <c r="L711" s="4" t="str">
        <f t="shared" si="282"/>
        <v>SI</v>
      </c>
      <c r="N711" s="23">
        <v>415</v>
      </c>
      <c r="O711" s="22" t="s">
        <v>642</v>
      </c>
      <c r="P711" s="23" t="s">
        <v>4</v>
      </c>
      <c r="Q711" s="23">
        <v>1</v>
      </c>
      <c r="R711" s="24">
        <f t="shared" si="270"/>
        <v>8163.0252100840344</v>
      </c>
      <c r="S711" s="25">
        <v>9714</v>
      </c>
      <c r="T711" s="52">
        <f t="shared" si="271"/>
        <v>0.94064103805558241</v>
      </c>
      <c r="U711" s="40" t="str">
        <f t="shared" si="283"/>
        <v>SI</v>
      </c>
      <c r="V711" s="23">
        <v>415</v>
      </c>
      <c r="W711" s="26" t="s">
        <v>642</v>
      </c>
      <c r="X711" s="23" t="s">
        <v>4</v>
      </c>
      <c r="Y711" s="23">
        <v>1</v>
      </c>
      <c r="Z711" s="24">
        <f t="shared" si="272"/>
        <v>8565.5462184873959</v>
      </c>
      <c r="AA711" s="25">
        <v>10193</v>
      </c>
      <c r="AB711" s="52">
        <f t="shared" si="273"/>
        <v>0.98702430521932794</v>
      </c>
      <c r="AC711" s="40" t="str">
        <f t="shared" si="284"/>
        <v>SI</v>
      </c>
      <c r="AD711" s="23">
        <v>415</v>
      </c>
      <c r="AE711" s="26" t="s">
        <v>642</v>
      </c>
      <c r="AF711" s="23" t="s">
        <v>4</v>
      </c>
      <c r="AG711" s="23">
        <v>1</v>
      </c>
      <c r="AH711" s="24">
        <f t="shared" si="274"/>
        <v>8678.1512605042026</v>
      </c>
      <c r="AI711" s="25">
        <v>10327</v>
      </c>
      <c r="AJ711" s="40" t="str">
        <f t="shared" si="285"/>
        <v>SI</v>
      </c>
      <c r="AL711" s="53">
        <f t="shared" si="275"/>
        <v>8163.0252100840344</v>
      </c>
      <c r="AM711" s="54">
        <f t="shared" si="276"/>
        <v>2480.7252100840342</v>
      </c>
      <c r="AO711" s="53">
        <f t="shared" si="277"/>
        <v>6953.9413206383479</v>
      </c>
      <c r="AP711" s="53">
        <f t="shared" si="278"/>
        <v>6953.9413206383479</v>
      </c>
      <c r="AQ711" s="55">
        <f t="shared" si="279"/>
        <v>1321.248850921286</v>
      </c>
      <c r="AR711" s="53">
        <f t="shared" si="280"/>
        <v>8275.1901715596341</v>
      </c>
      <c r="AT711" s="53"/>
      <c r="AU711" s="53"/>
      <c r="AV711" s="53"/>
      <c r="AW711" s="53"/>
    </row>
    <row r="712" spans="2:49" ht="46.5" customHeight="1" thickBot="1" x14ac:dyDescent="0.3">
      <c r="B712" s="82">
        <v>697</v>
      </c>
      <c r="C712" s="83" t="s">
        <v>643</v>
      </c>
      <c r="D712" s="3" t="s">
        <v>4</v>
      </c>
      <c r="E712" s="3">
        <v>1</v>
      </c>
      <c r="F712" s="2" t="s">
        <v>643</v>
      </c>
      <c r="G712" s="3" t="s">
        <v>4</v>
      </c>
      <c r="H712" s="42" t="str">
        <f t="shared" si="286"/>
        <v>SI</v>
      </c>
      <c r="I712" s="4">
        <v>6157</v>
      </c>
      <c r="J712" s="4">
        <f t="shared" si="281"/>
        <v>6224.7834862385325</v>
      </c>
      <c r="K712" s="4"/>
      <c r="L712" s="4" t="str">
        <f t="shared" si="282"/>
        <v>SI</v>
      </c>
      <c r="N712" s="23">
        <v>416</v>
      </c>
      <c r="O712" s="22" t="s">
        <v>643</v>
      </c>
      <c r="P712" s="23" t="s">
        <v>4</v>
      </c>
      <c r="Q712" s="23">
        <v>1</v>
      </c>
      <c r="R712" s="24">
        <f t="shared" si="270"/>
        <v>8883.1932773109256</v>
      </c>
      <c r="S712" s="25">
        <v>10571</v>
      </c>
      <c r="T712" s="52">
        <f t="shared" si="271"/>
        <v>0.94064780210001775</v>
      </c>
      <c r="U712" s="40" t="str">
        <f t="shared" si="283"/>
        <v>SI</v>
      </c>
      <c r="V712" s="23">
        <v>416</v>
      </c>
      <c r="W712" s="26" t="s">
        <v>643</v>
      </c>
      <c r="X712" s="23" t="s">
        <v>4</v>
      </c>
      <c r="Y712" s="23">
        <v>1</v>
      </c>
      <c r="Z712" s="24">
        <f t="shared" si="272"/>
        <v>9321.0084033613457</v>
      </c>
      <c r="AA712" s="25">
        <v>11092</v>
      </c>
      <c r="AB712" s="52">
        <f t="shared" si="273"/>
        <v>0.98700836447766505</v>
      </c>
      <c r="AC712" s="40" t="str">
        <f t="shared" si="284"/>
        <v>SI</v>
      </c>
      <c r="AD712" s="23">
        <v>416</v>
      </c>
      <c r="AE712" s="26" t="s">
        <v>643</v>
      </c>
      <c r="AF712" s="23" t="s">
        <v>4</v>
      </c>
      <c r="AG712" s="23">
        <v>1</v>
      </c>
      <c r="AH712" s="24">
        <f t="shared" si="274"/>
        <v>9443.6974789915967</v>
      </c>
      <c r="AI712" s="25">
        <v>11238</v>
      </c>
      <c r="AJ712" s="40" t="str">
        <f t="shared" si="285"/>
        <v>SI</v>
      </c>
      <c r="AL712" s="53">
        <f t="shared" si="275"/>
        <v>8883.1932773109256</v>
      </c>
      <c r="AM712" s="54">
        <f t="shared" si="276"/>
        <v>2726.1932773109256</v>
      </c>
      <c r="AO712" s="53">
        <f t="shared" si="277"/>
        <v>7553.9883817747286</v>
      </c>
      <c r="AP712" s="53">
        <f t="shared" si="278"/>
        <v>7553.9883817747286</v>
      </c>
      <c r="AQ712" s="55">
        <f t="shared" si="279"/>
        <v>1435.2577925371984</v>
      </c>
      <c r="AR712" s="53">
        <f t="shared" si="280"/>
        <v>8989.2461743119275</v>
      </c>
      <c r="AT712" s="53"/>
      <c r="AU712" s="53"/>
      <c r="AV712" s="53"/>
      <c r="AW712" s="53"/>
    </row>
    <row r="713" spans="2:49" ht="46.5" customHeight="1" thickBot="1" x14ac:dyDescent="0.3">
      <c r="B713" s="49">
        <v>698</v>
      </c>
      <c r="C713" s="83" t="s">
        <v>644</v>
      </c>
      <c r="D713" s="3" t="s">
        <v>4</v>
      </c>
      <c r="E713" s="3">
        <v>1</v>
      </c>
      <c r="F713" s="2" t="s">
        <v>644</v>
      </c>
      <c r="G713" s="3" t="s">
        <v>4</v>
      </c>
      <c r="H713" s="42" t="str">
        <f t="shared" si="286"/>
        <v>SI</v>
      </c>
      <c r="I713" s="4">
        <v>7604.6</v>
      </c>
      <c r="J713" s="4">
        <f t="shared" si="281"/>
        <v>7688.320366972478</v>
      </c>
      <c r="K713" s="4"/>
      <c r="L713" s="4" t="str">
        <f t="shared" si="282"/>
        <v>SI</v>
      </c>
      <c r="N713" s="23">
        <v>417</v>
      </c>
      <c r="O713" s="22" t="s">
        <v>644</v>
      </c>
      <c r="P713" s="23" t="s">
        <v>4</v>
      </c>
      <c r="Q713" s="23">
        <v>1</v>
      </c>
      <c r="R713" s="24">
        <f t="shared" si="270"/>
        <v>10924.36974789916</v>
      </c>
      <c r="S713" s="25">
        <v>13000</v>
      </c>
      <c r="T713" s="52">
        <f t="shared" si="271"/>
        <v>0.94059764127053036</v>
      </c>
      <c r="U713" s="40" t="str">
        <f t="shared" si="283"/>
        <v>SI</v>
      </c>
      <c r="V713" s="23">
        <v>417</v>
      </c>
      <c r="W713" s="26" t="s">
        <v>644</v>
      </c>
      <c r="X713" s="23" t="s">
        <v>4</v>
      </c>
      <c r="Y713" s="23">
        <v>1</v>
      </c>
      <c r="Z713" s="24">
        <f t="shared" si="272"/>
        <v>11463.025210084033</v>
      </c>
      <c r="AA713" s="25">
        <v>13641</v>
      </c>
      <c r="AB713" s="52">
        <f t="shared" si="273"/>
        <v>0.98697634035163884</v>
      </c>
      <c r="AC713" s="40" t="str">
        <f t="shared" si="284"/>
        <v>SI</v>
      </c>
      <c r="AD713" s="23">
        <v>417</v>
      </c>
      <c r="AE713" s="26" t="s">
        <v>644</v>
      </c>
      <c r="AF713" s="23" t="s">
        <v>4</v>
      </c>
      <c r="AG713" s="23">
        <v>1</v>
      </c>
      <c r="AH713" s="24">
        <f t="shared" si="274"/>
        <v>11614.285714285716</v>
      </c>
      <c r="AI713" s="25">
        <v>13821</v>
      </c>
      <c r="AJ713" s="40" t="str">
        <f t="shared" si="285"/>
        <v>SI</v>
      </c>
      <c r="AL713" s="53">
        <f t="shared" si="275"/>
        <v>10924.36974789916</v>
      </c>
      <c r="AM713" s="54">
        <f t="shared" si="276"/>
        <v>3319.7697478991595</v>
      </c>
      <c r="AO713" s="53">
        <f t="shared" si="277"/>
        <v>9306.3450574358194</v>
      </c>
      <c r="AP713" s="53">
        <f t="shared" si="278"/>
        <v>9306.3450574358194</v>
      </c>
      <c r="AQ713" s="55">
        <f t="shared" si="279"/>
        <v>1768.2055609128056</v>
      </c>
      <c r="AR713" s="53">
        <f t="shared" si="280"/>
        <v>11074.550618348625</v>
      </c>
      <c r="AT713" s="53"/>
      <c r="AU713" s="53"/>
      <c r="AV713" s="53"/>
      <c r="AW713" s="53"/>
    </row>
    <row r="714" spans="2:49" ht="46.5" customHeight="1" thickBot="1" x14ac:dyDescent="0.3">
      <c r="B714" s="49">
        <v>699</v>
      </c>
      <c r="C714" s="83" t="s">
        <v>645</v>
      </c>
      <c r="D714" s="3" t="s">
        <v>4</v>
      </c>
      <c r="E714" s="3">
        <v>1</v>
      </c>
      <c r="F714" s="2" t="s">
        <v>645</v>
      </c>
      <c r="G714" s="3" t="s">
        <v>4</v>
      </c>
      <c r="H714" s="42" t="str">
        <f t="shared" si="286"/>
        <v>SI</v>
      </c>
      <c r="I714" s="4">
        <v>8566.2199999999993</v>
      </c>
      <c r="J714" s="4">
        <f t="shared" si="281"/>
        <v>8660.5270091743114</v>
      </c>
      <c r="K714" s="4"/>
      <c r="L714" s="4" t="str">
        <f t="shared" si="282"/>
        <v>SI</v>
      </c>
      <c r="N714" s="23">
        <v>418</v>
      </c>
      <c r="O714" s="22" t="s">
        <v>645</v>
      </c>
      <c r="P714" s="23" t="s">
        <v>4</v>
      </c>
      <c r="Q714" s="23">
        <v>1</v>
      </c>
      <c r="R714" s="24">
        <f t="shared" si="270"/>
        <v>12244.53781512605</v>
      </c>
      <c r="S714" s="25">
        <v>14571</v>
      </c>
      <c r="T714" s="52">
        <f t="shared" si="271"/>
        <v>0.94061067716738755</v>
      </c>
      <c r="U714" s="40" t="str">
        <f t="shared" si="283"/>
        <v>SI</v>
      </c>
      <c r="V714" s="23">
        <v>418</v>
      </c>
      <c r="W714" s="26" t="s">
        <v>645</v>
      </c>
      <c r="X714" s="23" t="s">
        <v>4</v>
      </c>
      <c r="Y714" s="23">
        <v>1</v>
      </c>
      <c r="Z714" s="24">
        <f t="shared" si="272"/>
        <v>12848.73949579832</v>
      </c>
      <c r="AA714" s="25">
        <v>15290</v>
      </c>
      <c r="AB714" s="52">
        <f t="shared" si="273"/>
        <v>0.98702472403330965</v>
      </c>
      <c r="AC714" s="40" t="str">
        <f t="shared" si="284"/>
        <v>SI</v>
      </c>
      <c r="AD714" s="23">
        <v>418</v>
      </c>
      <c r="AE714" s="26" t="s">
        <v>645</v>
      </c>
      <c r="AF714" s="23" t="s">
        <v>4</v>
      </c>
      <c r="AG714" s="23">
        <v>1</v>
      </c>
      <c r="AH714" s="24">
        <f t="shared" si="274"/>
        <v>13017.64705882353</v>
      </c>
      <c r="AI714" s="25">
        <v>15491</v>
      </c>
      <c r="AJ714" s="40" t="str">
        <f t="shared" si="285"/>
        <v>SI</v>
      </c>
      <c r="AL714" s="53">
        <f t="shared" si="275"/>
        <v>12244.53781512605</v>
      </c>
      <c r="AM714" s="54">
        <f t="shared" si="276"/>
        <v>3678.3178151260508</v>
      </c>
      <c r="AO714" s="53">
        <f t="shared" si="277"/>
        <v>10452.53241215018</v>
      </c>
      <c r="AP714" s="53">
        <f t="shared" si="278"/>
        <v>10452.53241215018</v>
      </c>
      <c r="AQ714" s="55">
        <f t="shared" si="279"/>
        <v>1985.9811583085343</v>
      </c>
      <c r="AR714" s="53">
        <f t="shared" si="280"/>
        <v>12438.513570458714</v>
      </c>
      <c r="AT714" s="53"/>
      <c r="AU714" s="53"/>
      <c r="AV714" s="53"/>
      <c r="AW714" s="53"/>
    </row>
    <row r="715" spans="2:49" ht="46.5" customHeight="1" thickBot="1" x14ac:dyDescent="0.3">
      <c r="B715" s="82">
        <v>700</v>
      </c>
      <c r="C715" s="83" t="s">
        <v>646</v>
      </c>
      <c r="D715" s="3" t="s">
        <v>4</v>
      </c>
      <c r="E715" s="3">
        <v>1</v>
      </c>
      <c r="F715" s="2" t="s">
        <v>646</v>
      </c>
      <c r="G715" s="3" t="s">
        <v>4</v>
      </c>
      <c r="H715" s="42" t="str">
        <f t="shared" si="286"/>
        <v>SI</v>
      </c>
      <c r="I715" s="4">
        <v>10012.879999999999</v>
      </c>
      <c r="J715" s="4">
        <f t="shared" si="281"/>
        <v>10123.113541284403</v>
      </c>
      <c r="K715" s="4"/>
      <c r="L715" s="4" t="str">
        <f t="shared" si="282"/>
        <v>SI</v>
      </c>
      <c r="N715" s="23">
        <v>419</v>
      </c>
      <c r="O715" s="22" t="s">
        <v>646</v>
      </c>
      <c r="P715" s="23" t="s">
        <v>4</v>
      </c>
      <c r="Q715" s="23">
        <v>1</v>
      </c>
      <c r="R715" s="24">
        <f t="shared" si="270"/>
        <v>14405.882352941177</v>
      </c>
      <c r="S715" s="25">
        <v>17143</v>
      </c>
      <c r="T715" s="52">
        <f t="shared" si="271"/>
        <v>0.94063100137174216</v>
      </c>
      <c r="U715" s="40" t="str">
        <f t="shared" si="283"/>
        <v>SI</v>
      </c>
      <c r="V715" s="23">
        <v>419</v>
      </c>
      <c r="W715" s="26" t="s">
        <v>646</v>
      </c>
      <c r="X715" s="23" t="s">
        <v>4</v>
      </c>
      <c r="Y715" s="23">
        <v>1</v>
      </c>
      <c r="Z715" s="24">
        <f t="shared" si="272"/>
        <v>15115.966386554623</v>
      </c>
      <c r="AA715" s="25">
        <v>17988</v>
      </c>
      <c r="AB715" s="52">
        <f t="shared" si="273"/>
        <v>0.98699588477366251</v>
      </c>
      <c r="AC715" s="40" t="str">
        <f t="shared" si="284"/>
        <v>SI</v>
      </c>
      <c r="AD715" s="23">
        <v>419</v>
      </c>
      <c r="AE715" s="26" t="s">
        <v>646</v>
      </c>
      <c r="AF715" s="23" t="s">
        <v>4</v>
      </c>
      <c r="AG715" s="23">
        <v>1</v>
      </c>
      <c r="AH715" s="24">
        <f t="shared" si="274"/>
        <v>15315.126050420169</v>
      </c>
      <c r="AI715" s="25">
        <v>18225</v>
      </c>
      <c r="AJ715" s="40" t="str">
        <f t="shared" si="285"/>
        <v>SI</v>
      </c>
      <c r="AL715" s="53">
        <f t="shared" si="275"/>
        <v>14405.882352941177</v>
      </c>
      <c r="AM715" s="54">
        <f t="shared" si="276"/>
        <v>4393.0023529411774</v>
      </c>
      <c r="AO715" s="53">
        <f t="shared" si="277"/>
        <v>12264.49794711279</v>
      </c>
      <c r="AP715" s="53">
        <f t="shared" si="278"/>
        <v>12264.49794711279</v>
      </c>
      <c r="AQ715" s="55">
        <f t="shared" si="279"/>
        <v>2330.2546099514302</v>
      </c>
      <c r="AR715" s="53">
        <f t="shared" si="280"/>
        <v>14594.752557064221</v>
      </c>
      <c r="AT715" s="53"/>
      <c r="AU715" s="53"/>
      <c r="AV715" s="53"/>
      <c r="AW715" s="53"/>
    </row>
    <row r="716" spans="2:49" ht="46.5" customHeight="1" thickBot="1" x14ac:dyDescent="0.3">
      <c r="B716" s="49">
        <v>701</v>
      </c>
      <c r="C716" s="83" t="s">
        <v>647</v>
      </c>
      <c r="D716" s="3" t="s">
        <v>4</v>
      </c>
      <c r="E716" s="3">
        <v>1</v>
      </c>
      <c r="F716" s="2" t="s">
        <v>647</v>
      </c>
      <c r="G716" s="3" t="s">
        <v>4</v>
      </c>
      <c r="H716" s="42" t="str">
        <f t="shared" si="286"/>
        <v>SI</v>
      </c>
      <c r="I716" s="4">
        <v>5196.32</v>
      </c>
      <c r="J716" s="4">
        <f t="shared" si="281"/>
        <v>5253.527192660551</v>
      </c>
      <c r="K716" s="4"/>
      <c r="L716" s="4" t="str">
        <f t="shared" si="282"/>
        <v>SI</v>
      </c>
      <c r="N716" s="23">
        <v>420</v>
      </c>
      <c r="O716" s="22" t="s">
        <v>647</v>
      </c>
      <c r="P716" s="23" t="s">
        <v>4</v>
      </c>
      <c r="Q716" s="23">
        <v>1</v>
      </c>
      <c r="R716" s="24">
        <f t="shared" si="270"/>
        <v>7442.8571428571431</v>
      </c>
      <c r="S716" s="25">
        <v>8857</v>
      </c>
      <c r="T716" s="52">
        <f t="shared" si="271"/>
        <v>0.94063296516567541</v>
      </c>
      <c r="U716" s="40" t="str">
        <f t="shared" si="283"/>
        <v>SI</v>
      </c>
      <c r="V716" s="23">
        <v>420</v>
      </c>
      <c r="W716" s="26" t="s">
        <v>647</v>
      </c>
      <c r="X716" s="23" t="s">
        <v>4</v>
      </c>
      <c r="Y716" s="23">
        <v>1</v>
      </c>
      <c r="Z716" s="24">
        <f t="shared" si="272"/>
        <v>7810.0840336134461</v>
      </c>
      <c r="AA716" s="25">
        <v>9294</v>
      </c>
      <c r="AB716" s="52">
        <f t="shared" si="273"/>
        <v>0.98704333050127446</v>
      </c>
      <c r="AC716" s="40" t="str">
        <f t="shared" si="284"/>
        <v>SI</v>
      </c>
      <c r="AD716" s="23">
        <v>420</v>
      </c>
      <c r="AE716" s="26" t="s">
        <v>647</v>
      </c>
      <c r="AF716" s="23" t="s">
        <v>4</v>
      </c>
      <c r="AG716" s="23">
        <v>1</v>
      </c>
      <c r="AH716" s="24">
        <f t="shared" si="274"/>
        <v>7912.6050420168067</v>
      </c>
      <c r="AI716" s="25">
        <v>9416</v>
      </c>
      <c r="AJ716" s="40" t="str">
        <f t="shared" si="285"/>
        <v>SI</v>
      </c>
      <c r="AL716" s="53">
        <f t="shared" si="275"/>
        <v>7442.8571428571431</v>
      </c>
      <c r="AM716" s="54">
        <f t="shared" si="276"/>
        <v>2246.5371428571434</v>
      </c>
      <c r="AO716" s="53">
        <f t="shared" si="277"/>
        <v>6348.1921677588471</v>
      </c>
      <c r="AP716" s="53">
        <f t="shared" si="278"/>
        <v>6348.1921677588471</v>
      </c>
      <c r="AQ716" s="55">
        <f t="shared" si="279"/>
        <v>1206.156511874181</v>
      </c>
      <c r="AR716" s="53">
        <f t="shared" si="280"/>
        <v>7554.348679633028</v>
      </c>
      <c r="AT716" s="53"/>
      <c r="AU716" s="53"/>
      <c r="AV716" s="53"/>
      <c r="AW716" s="53"/>
    </row>
    <row r="717" spans="2:49" ht="46.5" customHeight="1" thickBot="1" x14ac:dyDescent="0.3">
      <c r="B717" s="49">
        <v>702</v>
      </c>
      <c r="C717" s="83" t="s">
        <v>648</v>
      </c>
      <c r="D717" s="3" t="s">
        <v>4</v>
      </c>
      <c r="E717" s="3">
        <v>1</v>
      </c>
      <c r="F717" s="2" t="s">
        <v>648</v>
      </c>
      <c r="G717" s="3" t="s">
        <v>4</v>
      </c>
      <c r="H717" s="42" t="str">
        <f t="shared" si="286"/>
        <v>SI</v>
      </c>
      <c r="I717" s="4">
        <v>5196.32</v>
      </c>
      <c r="J717" s="4">
        <f t="shared" si="281"/>
        <v>5253.527192660551</v>
      </c>
      <c r="K717" s="4"/>
      <c r="L717" s="4" t="str">
        <f t="shared" si="282"/>
        <v>SI</v>
      </c>
      <c r="N717" s="23">
        <v>421</v>
      </c>
      <c r="O717" s="22" t="s">
        <v>648</v>
      </c>
      <c r="P717" s="23" t="s">
        <v>4</v>
      </c>
      <c r="Q717" s="23">
        <v>1</v>
      </c>
      <c r="R717" s="24">
        <f t="shared" si="270"/>
        <v>7442.8571428571431</v>
      </c>
      <c r="S717" s="25">
        <v>8857</v>
      </c>
      <c r="T717" s="52">
        <f t="shared" si="271"/>
        <v>0.94063296516567541</v>
      </c>
      <c r="U717" s="40" t="str">
        <f t="shared" si="283"/>
        <v>SI</v>
      </c>
      <c r="V717" s="23">
        <v>421</v>
      </c>
      <c r="W717" s="26" t="s">
        <v>648</v>
      </c>
      <c r="X717" s="23" t="s">
        <v>4</v>
      </c>
      <c r="Y717" s="23">
        <v>1</v>
      </c>
      <c r="Z717" s="24">
        <f t="shared" si="272"/>
        <v>7810.0840336134461</v>
      </c>
      <c r="AA717" s="25">
        <v>9294</v>
      </c>
      <c r="AB717" s="52">
        <f t="shared" si="273"/>
        <v>0.98704333050127446</v>
      </c>
      <c r="AC717" s="40" t="str">
        <f t="shared" si="284"/>
        <v>SI</v>
      </c>
      <c r="AD717" s="23">
        <v>421</v>
      </c>
      <c r="AE717" s="26" t="s">
        <v>648</v>
      </c>
      <c r="AF717" s="23" t="s">
        <v>4</v>
      </c>
      <c r="AG717" s="23">
        <v>1</v>
      </c>
      <c r="AH717" s="24">
        <f t="shared" si="274"/>
        <v>7912.6050420168067</v>
      </c>
      <c r="AI717" s="25">
        <v>9416</v>
      </c>
      <c r="AJ717" s="40" t="str">
        <f t="shared" si="285"/>
        <v>SI</v>
      </c>
      <c r="AL717" s="53">
        <f t="shared" si="275"/>
        <v>7442.8571428571431</v>
      </c>
      <c r="AM717" s="54">
        <f t="shared" si="276"/>
        <v>2246.5371428571434</v>
      </c>
      <c r="AO717" s="53">
        <f t="shared" si="277"/>
        <v>6348.1921677588471</v>
      </c>
      <c r="AP717" s="53">
        <f t="shared" si="278"/>
        <v>6348.1921677588471</v>
      </c>
      <c r="AQ717" s="55">
        <f t="shared" si="279"/>
        <v>1206.156511874181</v>
      </c>
      <c r="AR717" s="53">
        <f t="shared" si="280"/>
        <v>7554.348679633028</v>
      </c>
      <c r="AT717" s="53"/>
      <c r="AU717" s="53"/>
      <c r="AV717" s="53"/>
      <c r="AW717" s="53"/>
    </row>
    <row r="718" spans="2:49" ht="46.5" customHeight="1" thickBot="1" x14ac:dyDescent="0.3">
      <c r="B718" s="82">
        <v>703</v>
      </c>
      <c r="C718" s="83" t="s">
        <v>649</v>
      </c>
      <c r="D718" s="3" t="s">
        <v>4</v>
      </c>
      <c r="E718" s="3">
        <v>1</v>
      </c>
      <c r="F718" s="2" t="s">
        <v>649</v>
      </c>
      <c r="G718" s="3" t="s">
        <v>4</v>
      </c>
      <c r="H718" s="42" t="str">
        <f t="shared" si="286"/>
        <v>SI</v>
      </c>
      <c r="I718" s="4">
        <v>5326.98</v>
      </c>
      <c r="J718" s="4">
        <f t="shared" si="281"/>
        <v>5385.6256513761473</v>
      </c>
      <c r="K718" s="4"/>
      <c r="L718" s="4" t="str">
        <f t="shared" si="282"/>
        <v>SI</v>
      </c>
      <c r="N718" s="23">
        <v>422</v>
      </c>
      <c r="O718" s="22" t="s">
        <v>649</v>
      </c>
      <c r="P718" s="23" t="s">
        <v>4</v>
      </c>
      <c r="Q718" s="23">
        <v>1</v>
      </c>
      <c r="R718" s="24">
        <f t="shared" si="270"/>
        <v>7683.1932773109247</v>
      </c>
      <c r="S718" s="25">
        <v>9143</v>
      </c>
      <c r="T718" s="52">
        <f t="shared" si="271"/>
        <v>0.94063786008230454</v>
      </c>
      <c r="U718" s="40" t="str">
        <f t="shared" si="283"/>
        <v>SI</v>
      </c>
      <c r="V718" s="23">
        <v>422</v>
      </c>
      <c r="W718" s="26" t="s">
        <v>649</v>
      </c>
      <c r="X718" s="23" t="s">
        <v>4</v>
      </c>
      <c r="Y718" s="23">
        <v>1</v>
      </c>
      <c r="Z718" s="24">
        <f t="shared" si="272"/>
        <v>8062.1848739495799</v>
      </c>
      <c r="AA718" s="25">
        <v>9594</v>
      </c>
      <c r="AB718" s="52">
        <f t="shared" si="273"/>
        <v>0.98703703703703705</v>
      </c>
      <c r="AC718" s="40" t="str">
        <f t="shared" si="284"/>
        <v>SI</v>
      </c>
      <c r="AD718" s="23">
        <v>422</v>
      </c>
      <c r="AE718" s="26" t="s">
        <v>649</v>
      </c>
      <c r="AF718" s="23" t="s">
        <v>4</v>
      </c>
      <c r="AG718" s="23">
        <v>1</v>
      </c>
      <c r="AH718" s="24">
        <f t="shared" si="274"/>
        <v>8168.0672268907565</v>
      </c>
      <c r="AI718" s="25">
        <v>9720</v>
      </c>
      <c r="AJ718" s="40" t="str">
        <f t="shared" si="285"/>
        <v>SI</v>
      </c>
      <c r="AL718" s="53">
        <f t="shared" si="275"/>
        <v>7683.1932773109247</v>
      </c>
      <c r="AM718" s="54">
        <f t="shared" si="276"/>
        <v>2356.2132773109252</v>
      </c>
      <c r="AO718" s="53">
        <f t="shared" si="277"/>
        <v>6534.4094643435365</v>
      </c>
      <c r="AP718" s="53">
        <f t="shared" si="278"/>
        <v>6534.4094643435365</v>
      </c>
      <c r="AQ718" s="55">
        <f t="shared" si="279"/>
        <v>1241.5377982252719</v>
      </c>
      <c r="AR718" s="53">
        <f t="shared" si="280"/>
        <v>7775.9472625688086</v>
      </c>
      <c r="AT718" s="53"/>
      <c r="AU718" s="53"/>
      <c r="AV718" s="53"/>
      <c r="AW718" s="53"/>
    </row>
    <row r="719" spans="2:49" ht="46.5" customHeight="1" thickBot="1" x14ac:dyDescent="0.3">
      <c r="B719" s="49">
        <v>704</v>
      </c>
      <c r="C719" s="83" t="s">
        <v>650</v>
      </c>
      <c r="D719" s="3" t="s">
        <v>4</v>
      </c>
      <c r="E719" s="3">
        <v>1</v>
      </c>
      <c r="F719" s="2" t="s">
        <v>650</v>
      </c>
      <c r="G719" s="3" t="s">
        <v>4</v>
      </c>
      <c r="H719" s="42" t="str">
        <f t="shared" si="286"/>
        <v>SI</v>
      </c>
      <c r="I719" s="4">
        <v>6157</v>
      </c>
      <c r="J719" s="4">
        <f t="shared" si="281"/>
        <v>6224.7834862385325</v>
      </c>
      <c r="K719" s="4"/>
      <c r="L719" s="4" t="str">
        <f t="shared" si="282"/>
        <v>SI</v>
      </c>
      <c r="N719" s="23">
        <v>423</v>
      </c>
      <c r="O719" s="22" t="s">
        <v>650</v>
      </c>
      <c r="P719" s="23" t="s">
        <v>4</v>
      </c>
      <c r="Q719" s="23">
        <v>1</v>
      </c>
      <c r="R719" s="24">
        <f t="shared" si="270"/>
        <v>8883.1932773109256</v>
      </c>
      <c r="S719" s="25">
        <v>10571</v>
      </c>
      <c r="T719" s="52">
        <f t="shared" si="271"/>
        <v>0.94064780210001775</v>
      </c>
      <c r="U719" s="40" t="str">
        <f t="shared" si="283"/>
        <v>SI</v>
      </c>
      <c r="V719" s="23">
        <v>423</v>
      </c>
      <c r="W719" s="26" t="s">
        <v>650</v>
      </c>
      <c r="X719" s="23" t="s">
        <v>4</v>
      </c>
      <c r="Y719" s="23">
        <v>1</v>
      </c>
      <c r="Z719" s="24">
        <f t="shared" si="272"/>
        <v>9321.0084033613457</v>
      </c>
      <c r="AA719" s="25">
        <v>11092</v>
      </c>
      <c r="AB719" s="52">
        <f t="shared" si="273"/>
        <v>0.98700836447766505</v>
      </c>
      <c r="AC719" s="40" t="str">
        <f t="shared" si="284"/>
        <v>SI</v>
      </c>
      <c r="AD719" s="23">
        <v>423</v>
      </c>
      <c r="AE719" s="26" t="s">
        <v>650</v>
      </c>
      <c r="AF719" s="23" t="s">
        <v>4</v>
      </c>
      <c r="AG719" s="23">
        <v>1</v>
      </c>
      <c r="AH719" s="24">
        <f t="shared" si="274"/>
        <v>9443.6974789915967</v>
      </c>
      <c r="AI719" s="25">
        <v>11238</v>
      </c>
      <c r="AJ719" s="40" t="str">
        <f t="shared" si="285"/>
        <v>SI</v>
      </c>
      <c r="AL719" s="53">
        <f t="shared" si="275"/>
        <v>8883.1932773109256</v>
      </c>
      <c r="AM719" s="54">
        <f t="shared" si="276"/>
        <v>2726.1932773109256</v>
      </c>
      <c r="AO719" s="53">
        <f t="shared" si="277"/>
        <v>7553.9883817747286</v>
      </c>
      <c r="AP719" s="53">
        <f t="shared" si="278"/>
        <v>7553.9883817747286</v>
      </c>
      <c r="AQ719" s="55">
        <f t="shared" si="279"/>
        <v>1435.2577925371984</v>
      </c>
      <c r="AR719" s="53">
        <f t="shared" si="280"/>
        <v>8989.2461743119275</v>
      </c>
      <c r="AT719" s="53"/>
      <c r="AU719" s="53"/>
      <c r="AV719" s="53"/>
      <c r="AW719" s="53"/>
    </row>
    <row r="720" spans="2:49" ht="46.5" customHeight="1" thickBot="1" x14ac:dyDescent="0.3">
      <c r="B720" s="49">
        <v>705</v>
      </c>
      <c r="C720" s="83" t="s">
        <v>651</v>
      </c>
      <c r="D720" s="3" t="s">
        <v>4</v>
      </c>
      <c r="E720" s="3">
        <v>1</v>
      </c>
      <c r="F720" s="2" t="s">
        <v>651</v>
      </c>
      <c r="G720" s="3" t="s">
        <v>4</v>
      </c>
      <c r="H720" s="42" t="str">
        <f t="shared" si="286"/>
        <v>SI</v>
      </c>
      <c r="I720" s="4">
        <v>7604.6</v>
      </c>
      <c r="J720" s="4">
        <f t="shared" si="281"/>
        <v>7688.320366972478</v>
      </c>
      <c r="K720" s="4"/>
      <c r="L720" s="4" t="str">
        <f t="shared" si="282"/>
        <v>SI</v>
      </c>
      <c r="N720" s="23">
        <v>424</v>
      </c>
      <c r="O720" s="22" t="s">
        <v>651</v>
      </c>
      <c r="P720" s="23" t="s">
        <v>4</v>
      </c>
      <c r="Q720" s="23">
        <v>1</v>
      </c>
      <c r="R720" s="24">
        <f t="shared" si="270"/>
        <v>10924.36974789916</v>
      </c>
      <c r="S720" s="25">
        <v>13000</v>
      </c>
      <c r="T720" s="52">
        <f t="shared" si="271"/>
        <v>0.94059764127053036</v>
      </c>
      <c r="U720" s="40" t="str">
        <f t="shared" si="283"/>
        <v>SI</v>
      </c>
      <c r="V720" s="23">
        <v>424</v>
      </c>
      <c r="W720" s="26" t="s">
        <v>651</v>
      </c>
      <c r="X720" s="23" t="s">
        <v>4</v>
      </c>
      <c r="Y720" s="23">
        <v>1</v>
      </c>
      <c r="Z720" s="24">
        <f t="shared" si="272"/>
        <v>11463.025210084033</v>
      </c>
      <c r="AA720" s="25">
        <v>13641</v>
      </c>
      <c r="AB720" s="52">
        <f t="shared" si="273"/>
        <v>0.98697634035163884</v>
      </c>
      <c r="AC720" s="40" t="str">
        <f t="shared" si="284"/>
        <v>SI</v>
      </c>
      <c r="AD720" s="23">
        <v>424</v>
      </c>
      <c r="AE720" s="26" t="s">
        <v>651</v>
      </c>
      <c r="AF720" s="23" t="s">
        <v>4</v>
      </c>
      <c r="AG720" s="23">
        <v>1</v>
      </c>
      <c r="AH720" s="24">
        <f t="shared" si="274"/>
        <v>11614.285714285716</v>
      </c>
      <c r="AI720" s="25">
        <v>13821</v>
      </c>
      <c r="AJ720" s="40" t="str">
        <f t="shared" si="285"/>
        <v>SI</v>
      </c>
      <c r="AL720" s="53">
        <f t="shared" si="275"/>
        <v>10924.36974789916</v>
      </c>
      <c r="AM720" s="54">
        <f t="shared" si="276"/>
        <v>3319.7697478991595</v>
      </c>
      <c r="AO720" s="53">
        <f t="shared" si="277"/>
        <v>9306.3450574358194</v>
      </c>
      <c r="AP720" s="53">
        <f t="shared" si="278"/>
        <v>9306.3450574358194</v>
      </c>
      <c r="AQ720" s="55">
        <f t="shared" si="279"/>
        <v>1768.2055609128056</v>
      </c>
      <c r="AR720" s="53">
        <f t="shared" si="280"/>
        <v>11074.550618348625</v>
      </c>
      <c r="AT720" s="53"/>
      <c r="AU720" s="53"/>
      <c r="AV720" s="53"/>
      <c r="AW720" s="53"/>
    </row>
    <row r="721" spans="2:49" ht="46.5" customHeight="1" thickBot="1" x14ac:dyDescent="0.3">
      <c r="B721" s="82">
        <v>706</v>
      </c>
      <c r="C721" s="83" t="s">
        <v>652</v>
      </c>
      <c r="D721" s="3" t="s">
        <v>4</v>
      </c>
      <c r="E721" s="3">
        <v>1</v>
      </c>
      <c r="F721" s="2" t="s">
        <v>652</v>
      </c>
      <c r="G721" s="3" t="s">
        <v>4</v>
      </c>
      <c r="H721" s="42" t="str">
        <f t="shared" si="286"/>
        <v>SI</v>
      </c>
      <c r="I721" s="4">
        <v>8566.2199999999993</v>
      </c>
      <c r="J721" s="4">
        <f t="shared" si="281"/>
        <v>8660.5270091743114</v>
      </c>
      <c r="K721" s="4"/>
      <c r="L721" s="4" t="str">
        <f t="shared" si="282"/>
        <v>SI</v>
      </c>
      <c r="N721" s="23">
        <v>425</v>
      </c>
      <c r="O721" s="22" t="s">
        <v>652</v>
      </c>
      <c r="P721" s="23" t="s">
        <v>4</v>
      </c>
      <c r="Q721" s="23">
        <v>1</v>
      </c>
      <c r="R721" s="24">
        <f t="shared" si="270"/>
        <v>12244.53781512605</v>
      </c>
      <c r="S721" s="25">
        <v>14571</v>
      </c>
      <c r="T721" s="52">
        <f t="shared" si="271"/>
        <v>0.94061067716738755</v>
      </c>
      <c r="U721" s="40" t="str">
        <f t="shared" si="283"/>
        <v>SI</v>
      </c>
      <c r="V721" s="23">
        <v>425</v>
      </c>
      <c r="W721" s="26" t="s">
        <v>652</v>
      </c>
      <c r="X721" s="23" t="s">
        <v>4</v>
      </c>
      <c r="Y721" s="23">
        <v>1</v>
      </c>
      <c r="Z721" s="24">
        <f t="shared" si="272"/>
        <v>12848.73949579832</v>
      </c>
      <c r="AA721" s="25">
        <v>15290</v>
      </c>
      <c r="AB721" s="52">
        <f t="shared" si="273"/>
        <v>0.98702472403330965</v>
      </c>
      <c r="AC721" s="40" t="str">
        <f t="shared" si="284"/>
        <v>SI</v>
      </c>
      <c r="AD721" s="23">
        <v>425</v>
      </c>
      <c r="AE721" s="26" t="s">
        <v>652</v>
      </c>
      <c r="AF721" s="23" t="s">
        <v>4</v>
      </c>
      <c r="AG721" s="23">
        <v>1</v>
      </c>
      <c r="AH721" s="24">
        <f t="shared" si="274"/>
        <v>13017.64705882353</v>
      </c>
      <c r="AI721" s="25">
        <v>15491</v>
      </c>
      <c r="AJ721" s="40" t="str">
        <f t="shared" si="285"/>
        <v>SI</v>
      </c>
      <c r="AL721" s="53">
        <f t="shared" si="275"/>
        <v>12244.53781512605</v>
      </c>
      <c r="AM721" s="54">
        <f t="shared" si="276"/>
        <v>3678.3178151260508</v>
      </c>
      <c r="AO721" s="53">
        <f t="shared" si="277"/>
        <v>10452.53241215018</v>
      </c>
      <c r="AP721" s="53">
        <f t="shared" si="278"/>
        <v>10452.53241215018</v>
      </c>
      <c r="AQ721" s="55">
        <f t="shared" si="279"/>
        <v>1985.9811583085343</v>
      </c>
      <c r="AR721" s="53">
        <f t="shared" si="280"/>
        <v>12438.513570458714</v>
      </c>
      <c r="AT721" s="53"/>
      <c r="AU721" s="53"/>
      <c r="AV721" s="53"/>
      <c r="AW721" s="53"/>
    </row>
    <row r="722" spans="2:49" ht="46.5" customHeight="1" thickBot="1" x14ac:dyDescent="0.3">
      <c r="B722" s="49">
        <v>707</v>
      </c>
      <c r="C722" s="83" t="s">
        <v>653</v>
      </c>
      <c r="D722" s="3" t="s">
        <v>4</v>
      </c>
      <c r="E722" s="3">
        <v>1</v>
      </c>
      <c r="F722" s="2" t="s">
        <v>653</v>
      </c>
      <c r="G722" s="3" t="s">
        <v>4</v>
      </c>
      <c r="H722" s="42" t="str">
        <f t="shared" si="286"/>
        <v>SI</v>
      </c>
      <c r="I722" s="4">
        <v>10497.92</v>
      </c>
      <c r="J722" s="4">
        <f t="shared" si="281"/>
        <v>10613.493431192663</v>
      </c>
      <c r="K722" s="4"/>
      <c r="L722" s="4" t="str">
        <f t="shared" si="282"/>
        <v>SI</v>
      </c>
      <c r="N722" s="23">
        <v>426</v>
      </c>
      <c r="O722" s="22" t="s">
        <v>653</v>
      </c>
      <c r="P722" s="23" t="s">
        <v>4</v>
      </c>
      <c r="Q722" s="23">
        <v>1</v>
      </c>
      <c r="R722" s="24">
        <f t="shared" ref="R722:R785" si="287">+S722/1.19</f>
        <v>15005.882352941177</v>
      </c>
      <c r="S722" s="25">
        <v>17857</v>
      </c>
      <c r="T722" s="52">
        <f t="shared" ref="T722:T785" si="288">+(S722*100%)/AI722</f>
        <v>0.9405846721095602</v>
      </c>
      <c r="U722" s="40" t="str">
        <f t="shared" si="283"/>
        <v>SI</v>
      </c>
      <c r="V722" s="23">
        <v>426</v>
      </c>
      <c r="W722" s="26" t="s">
        <v>653</v>
      </c>
      <c r="X722" s="23" t="s">
        <v>4</v>
      </c>
      <c r="Y722" s="23">
        <v>1</v>
      </c>
      <c r="Z722" s="24">
        <f t="shared" ref="Z722:Z785" si="289">+AA722/1.19</f>
        <v>15746.218487394959</v>
      </c>
      <c r="AA722" s="25">
        <v>18738</v>
      </c>
      <c r="AB722" s="52">
        <f t="shared" ref="AB722:AB785" si="290">+(AA722*100%)/AI722</f>
        <v>0.98698972873321045</v>
      </c>
      <c r="AC722" s="40" t="str">
        <f t="shared" si="284"/>
        <v>SI</v>
      </c>
      <c r="AD722" s="23">
        <v>426</v>
      </c>
      <c r="AE722" s="26" t="s">
        <v>653</v>
      </c>
      <c r="AF722" s="23" t="s">
        <v>4</v>
      </c>
      <c r="AG722" s="23">
        <v>1</v>
      </c>
      <c r="AH722" s="24">
        <f t="shared" ref="AH722:AH785" si="291">+AI722/1.19</f>
        <v>15953.781512605043</v>
      </c>
      <c r="AI722" s="25">
        <v>18985</v>
      </c>
      <c r="AJ722" s="40" t="str">
        <f t="shared" si="285"/>
        <v>SI</v>
      </c>
      <c r="AL722" s="53">
        <f t="shared" ref="AL722:AL785" si="292">MIN(R722,Z722,AH722)</f>
        <v>15005.882352941177</v>
      </c>
      <c r="AM722" s="54">
        <f t="shared" ref="AM722:AM785" si="293">+AL722-I722</f>
        <v>4507.9623529411765</v>
      </c>
      <c r="AO722" s="53">
        <f t="shared" ref="AO722:AO785" si="294">AVERAGE(AL722,J722)</f>
        <v>12809.687892066919</v>
      </c>
      <c r="AP722" s="53">
        <f t="shared" ref="AP722:AP785" si="295">AO722</f>
        <v>12809.687892066919</v>
      </c>
      <c r="AQ722" s="55">
        <f t="shared" ref="AQ722:AQ785" si="296">+AP722*19%</f>
        <v>2433.8406994927145</v>
      </c>
      <c r="AR722" s="53">
        <f t="shared" ref="AR722:AR785" si="297">+AQ722+AP722</f>
        <v>15243.528591559632</v>
      </c>
      <c r="AT722" s="53"/>
      <c r="AU722" s="53"/>
      <c r="AV722" s="53"/>
      <c r="AW722" s="53"/>
    </row>
    <row r="723" spans="2:49" ht="46.5" customHeight="1" thickBot="1" x14ac:dyDescent="0.3">
      <c r="B723" s="49">
        <v>708</v>
      </c>
      <c r="C723" s="83" t="s">
        <v>654</v>
      </c>
      <c r="D723" s="3" t="s">
        <v>4</v>
      </c>
      <c r="E723" s="3">
        <v>1</v>
      </c>
      <c r="F723" s="2" t="s">
        <v>654</v>
      </c>
      <c r="G723" s="3" t="s">
        <v>4</v>
      </c>
      <c r="H723" s="42" t="str">
        <f t="shared" si="286"/>
        <v>SI</v>
      </c>
      <c r="I723" s="4">
        <v>5682.3</v>
      </c>
      <c r="J723" s="4">
        <f t="shared" si="281"/>
        <v>5744.8574311926614</v>
      </c>
      <c r="K723" s="4"/>
      <c r="L723" s="4" t="str">
        <f t="shared" si="282"/>
        <v>SI</v>
      </c>
      <c r="N723" s="23">
        <v>427</v>
      </c>
      <c r="O723" s="22" t="s">
        <v>654</v>
      </c>
      <c r="P723" s="23" t="s">
        <v>4</v>
      </c>
      <c r="Q723" s="23">
        <v>1</v>
      </c>
      <c r="R723" s="24">
        <f t="shared" si="287"/>
        <v>8163.0252100840344</v>
      </c>
      <c r="S723" s="25">
        <v>9714</v>
      </c>
      <c r="T723" s="52">
        <f t="shared" si="288"/>
        <v>0.94064103805558241</v>
      </c>
      <c r="U723" s="40" t="str">
        <f t="shared" si="283"/>
        <v>SI</v>
      </c>
      <c r="V723" s="23">
        <v>427</v>
      </c>
      <c r="W723" s="26" t="s">
        <v>654</v>
      </c>
      <c r="X723" s="23" t="s">
        <v>4</v>
      </c>
      <c r="Y723" s="23">
        <v>1</v>
      </c>
      <c r="Z723" s="24">
        <f t="shared" si="289"/>
        <v>8565.5462184873959</v>
      </c>
      <c r="AA723" s="25">
        <v>10193</v>
      </c>
      <c r="AB723" s="52">
        <f t="shared" si="290"/>
        <v>0.98702430521932794</v>
      </c>
      <c r="AC723" s="40" t="str">
        <f t="shared" si="284"/>
        <v>SI</v>
      </c>
      <c r="AD723" s="23">
        <v>427</v>
      </c>
      <c r="AE723" s="26" t="s">
        <v>654</v>
      </c>
      <c r="AF723" s="23" t="s">
        <v>4</v>
      </c>
      <c r="AG723" s="23">
        <v>1</v>
      </c>
      <c r="AH723" s="24">
        <f t="shared" si="291"/>
        <v>8678.1512605042026</v>
      </c>
      <c r="AI723" s="25">
        <v>10327</v>
      </c>
      <c r="AJ723" s="40" t="str">
        <f t="shared" si="285"/>
        <v>SI</v>
      </c>
      <c r="AL723" s="53">
        <f t="shared" si="292"/>
        <v>8163.0252100840344</v>
      </c>
      <c r="AM723" s="54">
        <f t="shared" si="293"/>
        <v>2480.7252100840342</v>
      </c>
      <c r="AO723" s="53">
        <f t="shared" si="294"/>
        <v>6953.9413206383479</v>
      </c>
      <c r="AP723" s="53">
        <f t="shared" si="295"/>
        <v>6953.9413206383479</v>
      </c>
      <c r="AQ723" s="55">
        <f t="shared" si="296"/>
        <v>1321.248850921286</v>
      </c>
      <c r="AR723" s="53">
        <f t="shared" si="297"/>
        <v>8275.1901715596341</v>
      </c>
      <c r="AT723" s="53"/>
      <c r="AU723" s="53"/>
      <c r="AV723" s="53"/>
      <c r="AW723" s="53"/>
    </row>
    <row r="724" spans="2:49" ht="46.5" customHeight="1" thickBot="1" x14ac:dyDescent="0.3">
      <c r="B724" s="82">
        <v>709</v>
      </c>
      <c r="C724" s="83" t="s">
        <v>655</v>
      </c>
      <c r="D724" s="3" t="s">
        <v>4</v>
      </c>
      <c r="E724" s="3">
        <v>1</v>
      </c>
      <c r="F724" s="2" t="s">
        <v>655</v>
      </c>
      <c r="G724" s="3" t="s">
        <v>4</v>
      </c>
      <c r="H724" s="42" t="str">
        <f t="shared" si="286"/>
        <v>SI</v>
      </c>
      <c r="I724" s="4">
        <v>7315.08</v>
      </c>
      <c r="J724" s="4">
        <f t="shared" si="281"/>
        <v>7395.6129908256889</v>
      </c>
      <c r="K724" s="4"/>
      <c r="L724" s="4" t="str">
        <f t="shared" si="282"/>
        <v>SI</v>
      </c>
      <c r="N724" s="23">
        <v>428</v>
      </c>
      <c r="O724" s="22" t="s">
        <v>655</v>
      </c>
      <c r="P724" s="23" t="s">
        <v>4</v>
      </c>
      <c r="Q724" s="23">
        <v>1</v>
      </c>
      <c r="R724" s="24">
        <f t="shared" si="287"/>
        <v>10564.705882352942</v>
      </c>
      <c r="S724" s="25">
        <v>12572</v>
      </c>
      <c r="T724" s="52">
        <f t="shared" si="288"/>
        <v>0.94059554092473441</v>
      </c>
      <c r="U724" s="40" t="str">
        <f t="shared" si="283"/>
        <v>SI</v>
      </c>
      <c r="V724" s="23">
        <v>428</v>
      </c>
      <c r="W724" s="26" t="s">
        <v>655</v>
      </c>
      <c r="X724" s="23" t="s">
        <v>4</v>
      </c>
      <c r="Y724" s="23">
        <v>1</v>
      </c>
      <c r="Z724" s="24">
        <f t="shared" si="289"/>
        <v>11085.714285714286</v>
      </c>
      <c r="AA724" s="25">
        <v>13192</v>
      </c>
      <c r="AB724" s="52">
        <f t="shared" si="290"/>
        <v>0.98698189435882089</v>
      </c>
      <c r="AC724" s="40" t="str">
        <f t="shared" si="284"/>
        <v>SI</v>
      </c>
      <c r="AD724" s="23">
        <v>428</v>
      </c>
      <c r="AE724" s="26" t="s">
        <v>655</v>
      </c>
      <c r="AF724" s="23" t="s">
        <v>4</v>
      </c>
      <c r="AG724" s="23">
        <v>1</v>
      </c>
      <c r="AH724" s="24">
        <f t="shared" si="291"/>
        <v>11231.932773109243</v>
      </c>
      <c r="AI724" s="25">
        <v>13366</v>
      </c>
      <c r="AJ724" s="40" t="str">
        <f t="shared" si="285"/>
        <v>SI</v>
      </c>
      <c r="AL724" s="53">
        <f t="shared" si="292"/>
        <v>10564.705882352942</v>
      </c>
      <c r="AM724" s="54">
        <f t="shared" si="293"/>
        <v>3249.6258823529424</v>
      </c>
      <c r="AO724" s="53">
        <f t="shared" si="294"/>
        <v>8980.1594365893161</v>
      </c>
      <c r="AP724" s="53">
        <f t="shared" si="295"/>
        <v>8980.1594365893161</v>
      </c>
      <c r="AQ724" s="55">
        <f t="shared" si="296"/>
        <v>1706.2302929519701</v>
      </c>
      <c r="AR724" s="53">
        <f t="shared" si="297"/>
        <v>10686.389729541286</v>
      </c>
      <c r="AT724" s="53"/>
      <c r="AU724" s="53"/>
      <c r="AV724" s="53"/>
      <c r="AW724" s="53"/>
    </row>
    <row r="725" spans="2:49" ht="46.5" customHeight="1" thickBot="1" x14ac:dyDescent="0.3">
      <c r="B725" s="49">
        <v>710</v>
      </c>
      <c r="C725" s="83" t="s">
        <v>656</v>
      </c>
      <c r="D725" s="3" t="s">
        <v>4</v>
      </c>
      <c r="E725" s="3">
        <v>1</v>
      </c>
      <c r="F725" s="2" t="s">
        <v>656</v>
      </c>
      <c r="G725" s="3" t="s">
        <v>4</v>
      </c>
      <c r="H725" s="42" t="str">
        <f t="shared" si="286"/>
        <v>SI</v>
      </c>
      <c r="I725" s="4">
        <v>7315.08</v>
      </c>
      <c r="J725" s="4">
        <f t="shared" si="281"/>
        <v>7395.6129908256889</v>
      </c>
      <c r="K725" s="4"/>
      <c r="L725" s="4" t="str">
        <f t="shared" si="282"/>
        <v>SI</v>
      </c>
      <c r="N725" s="23">
        <v>429</v>
      </c>
      <c r="O725" s="22" t="s">
        <v>656</v>
      </c>
      <c r="P725" s="23" t="s">
        <v>4</v>
      </c>
      <c r="Q725" s="23">
        <v>1</v>
      </c>
      <c r="R725" s="24">
        <f t="shared" si="287"/>
        <v>10564.705882352942</v>
      </c>
      <c r="S725" s="25">
        <v>12572</v>
      </c>
      <c r="T725" s="52">
        <f t="shared" si="288"/>
        <v>0.94059554092473441</v>
      </c>
      <c r="U725" s="40" t="str">
        <f t="shared" si="283"/>
        <v>SI</v>
      </c>
      <c r="V725" s="23">
        <v>429</v>
      </c>
      <c r="W725" s="26" t="s">
        <v>656</v>
      </c>
      <c r="X725" s="23" t="s">
        <v>4</v>
      </c>
      <c r="Y725" s="23">
        <v>1</v>
      </c>
      <c r="Z725" s="24">
        <f t="shared" si="289"/>
        <v>11085.714285714286</v>
      </c>
      <c r="AA725" s="25">
        <v>13192</v>
      </c>
      <c r="AB725" s="52">
        <f t="shared" si="290"/>
        <v>0.98698189435882089</v>
      </c>
      <c r="AC725" s="40" t="str">
        <f t="shared" si="284"/>
        <v>SI</v>
      </c>
      <c r="AD725" s="23">
        <v>429</v>
      </c>
      <c r="AE725" s="26" t="s">
        <v>656</v>
      </c>
      <c r="AF725" s="23" t="s">
        <v>4</v>
      </c>
      <c r="AG725" s="23">
        <v>1</v>
      </c>
      <c r="AH725" s="24">
        <f t="shared" si="291"/>
        <v>11231.932773109243</v>
      </c>
      <c r="AI725" s="25">
        <v>13366</v>
      </c>
      <c r="AJ725" s="40" t="str">
        <f t="shared" si="285"/>
        <v>SI</v>
      </c>
      <c r="AL725" s="53">
        <f t="shared" si="292"/>
        <v>10564.705882352942</v>
      </c>
      <c r="AM725" s="54">
        <f t="shared" si="293"/>
        <v>3249.6258823529424</v>
      </c>
      <c r="AO725" s="53">
        <f t="shared" si="294"/>
        <v>8980.1594365893161</v>
      </c>
      <c r="AP725" s="53">
        <f t="shared" si="295"/>
        <v>8980.1594365893161</v>
      </c>
      <c r="AQ725" s="55">
        <f t="shared" si="296"/>
        <v>1706.2302929519701</v>
      </c>
      <c r="AR725" s="53">
        <f t="shared" si="297"/>
        <v>10686.389729541286</v>
      </c>
      <c r="AT725" s="53"/>
      <c r="AU725" s="53"/>
      <c r="AV725" s="53"/>
      <c r="AW725" s="53"/>
    </row>
    <row r="726" spans="2:49" ht="46.5" customHeight="1" thickBot="1" x14ac:dyDescent="0.3">
      <c r="B726" s="49">
        <v>711</v>
      </c>
      <c r="C726" s="83" t="s">
        <v>657</v>
      </c>
      <c r="D726" s="3" t="s">
        <v>4</v>
      </c>
      <c r="E726" s="3">
        <v>1</v>
      </c>
      <c r="F726" s="2" t="s">
        <v>657</v>
      </c>
      <c r="G726" s="3" t="s">
        <v>4</v>
      </c>
      <c r="H726" s="42" t="str">
        <f t="shared" si="286"/>
        <v>SI</v>
      </c>
      <c r="I726" s="4">
        <v>7315.08</v>
      </c>
      <c r="J726" s="4">
        <f t="shared" si="281"/>
        <v>7395.6129908256889</v>
      </c>
      <c r="K726" s="4"/>
      <c r="L726" s="4" t="str">
        <f t="shared" si="282"/>
        <v>SI</v>
      </c>
      <c r="N726" s="23">
        <v>430</v>
      </c>
      <c r="O726" s="22" t="s">
        <v>657</v>
      </c>
      <c r="P726" s="23" t="s">
        <v>4</v>
      </c>
      <c r="Q726" s="23">
        <v>1</v>
      </c>
      <c r="R726" s="24">
        <f t="shared" si="287"/>
        <v>10564.705882352942</v>
      </c>
      <c r="S726" s="25">
        <v>12572</v>
      </c>
      <c r="T726" s="52">
        <f t="shared" si="288"/>
        <v>0.94059554092473441</v>
      </c>
      <c r="U726" s="40" t="str">
        <f t="shared" si="283"/>
        <v>SI</v>
      </c>
      <c r="V726" s="23">
        <v>430</v>
      </c>
      <c r="W726" s="26" t="s">
        <v>657</v>
      </c>
      <c r="X726" s="23" t="s">
        <v>4</v>
      </c>
      <c r="Y726" s="23">
        <v>1</v>
      </c>
      <c r="Z726" s="24">
        <f t="shared" si="289"/>
        <v>11085.714285714286</v>
      </c>
      <c r="AA726" s="25">
        <v>13192</v>
      </c>
      <c r="AB726" s="52">
        <f t="shared" si="290"/>
        <v>0.98698189435882089</v>
      </c>
      <c r="AC726" s="40" t="str">
        <f t="shared" si="284"/>
        <v>SI</v>
      </c>
      <c r="AD726" s="23">
        <v>430</v>
      </c>
      <c r="AE726" s="26" t="s">
        <v>657</v>
      </c>
      <c r="AF726" s="23" t="s">
        <v>4</v>
      </c>
      <c r="AG726" s="23">
        <v>1</v>
      </c>
      <c r="AH726" s="24">
        <f t="shared" si="291"/>
        <v>11231.932773109243</v>
      </c>
      <c r="AI726" s="25">
        <v>13366</v>
      </c>
      <c r="AJ726" s="40" t="str">
        <f t="shared" si="285"/>
        <v>SI</v>
      </c>
      <c r="AL726" s="53">
        <f t="shared" si="292"/>
        <v>10564.705882352942</v>
      </c>
      <c r="AM726" s="54">
        <f t="shared" si="293"/>
        <v>3249.6258823529424</v>
      </c>
      <c r="AO726" s="53">
        <f t="shared" si="294"/>
        <v>8980.1594365893161</v>
      </c>
      <c r="AP726" s="53">
        <f t="shared" si="295"/>
        <v>8980.1594365893161</v>
      </c>
      <c r="AQ726" s="55">
        <f t="shared" si="296"/>
        <v>1706.2302929519701</v>
      </c>
      <c r="AR726" s="53">
        <f t="shared" si="297"/>
        <v>10686.389729541286</v>
      </c>
      <c r="AT726" s="53"/>
      <c r="AU726" s="53"/>
      <c r="AV726" s="53"/>
      <c r="AW726" s="53"/>
    </row>
    <row r="727" spans="2:49" ht="46.5" customHeight="1" thickBot="1" x14ac:dyDescent="0.3">
      <c r="B727" s="82">
        <v>712</v>
      </c>
      <c r="C727" s="83" t="s">
        <v>658</v>
      </c>
      <c r="D727" s="3" t="s">
        <v>4</v>
      </c>
      <c r="E727" s="3">
        <v>1</v>
      </c>
      <c r="F727" s="2" t="s">
        <v>658</v>
      </c>
      <c r="G727" s="3" t="s">
        <v>4</v>
      </c>
      <c r="H727" s="42" t="str">
        <f t="shared" si="286"/>
        <v>SI</v>
      </c>
      <c r="I727" s="4">
        <v>7315.08</v>
      </c>
      <c r="J727" s="4">
        <f t="shared" si="281"/>
        <v>7395.6129908256889</v>
      </c>
      <c r="K727" s="4"/>
      <c r="L727" s="4" t="str">
        <f t="shared" si="282"/>
        <v>SI</v>
      </c>
      <c r="N727" s="23">
        <v>431</v>
      </c>
      <c r="O727" s="22" t="s">
        <v>658</v>
      </c>
      <c r="P727" s="23" t="s">
        <v>4</v>
      </c>
      <c r="Q727" s="23">
        <v>1</v>
      </c>
      <c r="R727" s="24">
        <f t="shared" si="287"/>
        <v>10564.705882352942</v>
      </c>
      <c r="S727" s="25">
        <v>12572</v>
      </c>
      <c r="T727" s="52">
        <f t="shared" si="288"/>
        <v>0.94059554092473441</v>
      </c>
      <c r="U727" s="40" t="str">
        <f t="shared" si="283"/>
        <v>SI</v>
      </c>
      <c r="V727" s="23">
        <v>431</v>
      </c>
      <c r="W727" s="26" t="s">
        <v>658</v>
      </c>
      <c r="X727" s="23" t="s">
        <v>4</v>
      </c>
      <c r="Y727" s="23">
        <v>1</v>
      </c>
      <c r="Z727" s="24">
        <f t="shared" si="289"/>
        <v>11085.714285714286</v>
      </c>
      <c r="AA727" s="25">
        <v>13192</v>
      </c>
      <c r="AB727" s="52">
        <f t="shared" si="290"/>
        <v>0.98698189435882089</v>
      </c>
      <c r="AC727" s="40" t="str">
        <f t="shared" si="284"/>
        <v>SI</v>
      </c>
      <c r="AD727" s="23">
        <v>431</v>
      </c>
      <c r="AE727" s="26" t="s">
        <v>658</v>
      </c>
      <c r="AF727" s="23" t="s">
        <v>4</v>
      </c>
      <c r="AG727" s="23">
        <v>1</v>
      </c>
      <c r="AH727" s="24">
        <f t="shared" si="291"/>
        <v>11231.932773109243</v>
      </c>
      <c r="AI727" s="25">
        <v>13366</v>
      </c>
      <c r="AJ727" s="40" t="str">
        <f t="shared" si="285"/>
        <v>SI</v>
      </c>
      <c r="AL727" s="53">
        <f t="shared" si="292"/>
        <v>10564.705882352942</v>
      </c>
      <c r="AM727" s="54">
        <f t="shared" si="293"/>
        <v>3249.6258823529424</v>
      </c>
      <c r="AO727" s="53">
        <f t="shared" si="294"/>
        <v>8980.1594365893161</v>
      </c>
      <c r="AP727" s="53">
        <f t="shared" si="295"/>
        <v>8980.1594365893161</v>
      </c>
      <c r="AQ727" s="55">
        <f t="shared" si="296"/>
        <v>1706.2302929519701</v>
      </c>
      <c r="AR727" s="53">
        <f t="shared" si="297"/>
        <v>10686.389729541286</v>
      </c>
      <c r="AT727" s="53"/>
      <c r="AU727" s="53"/>
      <c r="AV727" s="53"/>
      <c r="AW727" s="53"/>
    </row>
    <row r="728" spans="2:49" ht="46.5" customHeight="1" thickBot="1" x14ac:dyDescent="0.3">
      <c r="B728" s="49">
        <v>713</v>
      </c>
      <c r="C728" s="83" t="s">
        <v>659</v>
      </c>
      <c r="D728" s="3" t="s">
        <v>4</v>
      </c>
      <c r="E728" s="3">
        <v>1</v>
      </c>
      <c r="F728" s="2" t="s">
        <v>659</v>
      </c>
      <c r="G728" s="3" t="s">
        <v>4</v>
      </c>
      <c r="H728" s="42" t="str">
        <f t="shared" si="286"/>
        <v>SI</v>
      </c>
      <c r="I728" s="4">
        <v>7315.08</v>
      </c>
      <c r="J728" s="4">
        <f t="shared" si="281"/>
        <v>7395.6129908256889</v>
      </c>
      <c r="K728" s="4"/>
      <c r="L728" s="4" t="str">
        <f t="shared" si="282"/>
        <v>SI</v>
      </c>
      <c r="N728" s="23">
        <v>432</v>
      </c>
      <c r="O728" s="22" t="s">
        <v>659</v>
      </c>
      <c r="P728" s="23" t="s">
        <v>4</v>
      </c>
      <c r="Q728" s="23">
        <v>1</v>
      </c>
      <c r="R728" s="24">
        <f t="shared" si="287"/>
        <v>10564.705882352942</v>
      </c>
      <c r="S728" s="25">
        <v>12572</v>
      </c>
      <c r="T728" s="52">
        <f t="shared" si="288"/>
        <v>0.94059554092473441</v>
      </c>
      <c r="U728" s="40" t="str">
        <f t="shared" si="283"/>
        <v>SI</v>
      </c>
      <c r="V728" s="23">
        <v>432</v>
      </c>
      <c r="W728" s="26" t="s">
        <v>659</v>
      </c>
      <c r="X728" s="23" t="s">
        <v>4</v>
      </c>
      <c r="Y728" s="23">
        <v>1</v>
      </c>
      <c r="Z728" s="24">
        <f t="shared" si="289"/>
        <v>11085.714285714286</v>
      </c>
      <c r="AA728" s="25">
        <v>13192</v>
      </c>
      <c r="AB728" s="52">
        <f t="shared" si="290"/>
        <v>0.98698189435882089</v>
      </c>
      <c r="AC728" s="40" t="str">
        <f t="shared" si="284"/>
        <v>SI</v>
      </c>
      <c r="AD728" s="23">
        <v>432</v>
      </c>
      <c r="AE728" s="26" t="s">
        <v>659</v>
      </c>
      <c r="AF728" s="23" t="s">
        <v>4</v>
      </c>
      <c r="AG728" s="23">
        <v>1</v>
      </c>
      <c r="AH728" s="24">
        <f t="shared" si="291"/>
        <v>11231.932773109243</v>
      </c>
      <c r="AI728" s="25">
        <v>13366</v>
      </c>
      <c r="AJ728" s="40" t="str">
        <f t="shared" si="285"/>
        <v>SI</v>
      </c>
      <c r="AL728" s="53">
        <f t="shared" si="292"/>
        <v>10564.705882352942</v>
      </c>
      <c r="AM728" s="54">
        <f t="shared" si="293"/>
        <v>3249.6258823529424</v>
      </c>
      <c r="AO728" s="53">
        <f t="shared" si="294"/>
        <v>8980.1594365893161</v>
      </c>
      <c r="AP728" s="53">
        <f t="shared" si="295"/>
        <v>8980.1594365893161</v>
      </c>
      <c r="AQ728" s="55">
        <f t="shared" si="296"/>
        <v>1706.2302929519701</v>
      </c>
      <c r="AR728" s="53">
        <f t="shared" si="297"/>
        <v>10686.389729541286</v>
      </c>
      <c r="AT728" s="53"/>
      <c r="AU728" s="53"/>
      <c r="AV728" s="53"/>
      <c r="AW728" s="53"/>
    </row>
    <row r="729" spans="2:49" ht="46.5" customHeight="1" thickBot="1" x14ac:dyDescent="0.3">
      <c r="B729" s="49">
        <v>714</v>
      </c>
      <c r="C729" s="83" t="s">
        <v>660</v>
      </c>
      <c r="D729" s="3" t="s">
        <v>4</v>
      </c>
      <c r="E729" s="3">
        <v>1</v>
      </c>
      <c r="F729" s="2" t="s">
        <v>660</v>
      </c>
      <c r="G729" s="3" t="s">
        <v>4</v>
      </c>
      <c r="H729" s="42" t="str">
        <f t="shared" si="286"/>
        <v>SI</v>
      </c>
      <c r="I729" s="4">
        <v>7315.08</v>
      </c>
      <c r="J729" s="4">
        <f t="shared" si="281"/>
        <v>7395.6129908256889</v>
      </c>
      <c r="K729" s="4"/>
      <c r="L729" s="4" t="str">
        <f t="shared" si="282"/>
        <v>SI</v>
      </c>
      <c r="N729" s="23">
        <v>433</v>
      </c>
      <c r="O729" s="22" t="s">
        <v>660</v>
      </c>
      <c r="P729" s="23" t="s">
        <v>4</v>
      </c>
      <c r="Q729" s="23">
        <v>1</v>
      </c>
      <c r="R729" s="24">
        <f t="shared" si="287"/>
        <v>10564.705882352942</v>
      </c>
      <c r="S729" s="25">
        <v>12572</v>
      </c>
      <c r="T729" s="52">
        <f t="shared" si="288"/>
        <v>0.94059554092473441</v>
      </c>
      <c r="U729" s="40" t="str">
        <f t="shared" si="283"/>
        <v>SI</v>
      </c>
      <c r="V729" s="23">
        <v>433</v>
      </c>
      <c r="W729" s="26" t="s">
        <v>660</v>
      </c>
      <c r="X729" s="23" t="s">
        <v>4</v>
      </c>
      <c r="Y729" s="23">
        <v>1</v>
      </c>
      <c r="Z729" s="24">
        <f t="shared" si="289"/>
        <v>11085.714285714286</v>
      </c>
      <c r="AA729" s="25">
        <v>13192</v>
      </c>
      <c r="AB729" s="52">
        <f t="shared" si="290"/>
        <v>0.98698189435882089</v>
      </c>
      <c r="AC729" s="40" t="str">
        <f t="shared" si="284"/>
        <v>SI</v>
      </c>
      <c r="AD729" s="23">
        <v>433</v>
      </c>
      <c r="AE729" s="26" t="s">
        <v>660</v>
      </c>
      <c r="AF729" s="23" t="s">
        <v>4</v>
      </c>
      <c r="AG729" s="23">
        <v>1</v>
      </c>
      <c r="AH729" s="24">
        <f t="shared" si="291"/>
        <v>11231.932773109243</v>
      </c>
      <c r="AI729" s="25">
        <v>13366</v>
      </c>
      <c r="AJ729" s="40" t="str">
        <f t="shared" si="285"/>
        <v>SI</v>
      </c>
      <c r="AL729" s="53">
        <f t="shared" si="292"/>
        <v>10564.705882352942</v>
      </c>
      <c r="AM729" s="54">
        <f t="shared" si="293"/>
        <v>3249.6258823529424</v>
      </c>
      <c r="AO729" s="53">
        <f t="shared" si="294"/>
        <v>8980.1594365893161</v>
      </c>
      <c r="AP729" s="53">
        <f t="shared" si="295"/>
        <v>8980.1594365893161</v>
      </c>
      <c r="AQ729" s="55">
        <f t="shared" si="296"/>
        <v>1706.2302929519701</v>
      </c>
      <c r="AR729" s="53">
        <f t="shared" si="297"/>
        <v>10686.389729541286</v>
      </c>
      <c r="AT729" s="53"/>
      <c r="AU729" s="53"/>
      <c r="AV729" s="53"/>
      <c r="AW729" s="53"/>
    </row>
    <row r="730" spans="2:49" ht="46.5" customHeight="1" thickBot="1" x14ac:dyDescent="0.3">
      <c r="B730" s="82">
        <v>715</v>
      </c>
      <c r="C730" s="83" t="s">
        <v>661</v>
      </c>
      <c r="D730" s="3" t="s">
        <v>4</v>
      </c>
      <c r="E730" s="3">
        <v>1</v>
      </c>
      <c r="F730" s="2" t="s">
        <v>662</v>
      </c>
      <c r="G730" s="3" t="s">
        <v>4</v>
      </c>
      <c r="H730" s="42" t="str">
        <f t="shared" si="286"/>
        <v>SI</v>
      </c>
      <c r="I730" s="4">
        <v>10497.92</v>
      </c>
      <c r="J730" s="4">
        <f t="shared" si="281"/>
        <v>10613.493431192663</v>
      </c>
      <c r="K730" s="4" t="s">
        <v>171</v>
      </c>
      <c r="L730" s="4" t="str">
        <f t="shared" si="282"/>
        <v>OJO</v>
      </c>
      <c r="N730" s="23">
        <v>434</v>
      </c>
      <c r="O730" s="22" t="s">
        <v>661</v>
      </c>
      <c r="P730" s="23" t="s">
        <v>4</v>
      </c>
      <c r="Q730" s="23">
        <v>1</v>
      </c>
      <c r="R730" s="24">
        <f t="shared" si="287"/>
        <v>15005.882352941177</v>
      </c>
      <c r="S730" s="25">
        <v>17857</v>
      </c>
      <c r="T730" s="52">
        <f t="shared" si="288"/>
        <v>0.9405846721095602</v>
      </c>
      <c r="U730" s="40" t="str">
        <f t="shared" si="283"/>
        <v>SI</v>
      </c>
      <c r="V730" s="23">
        <v>434</v>
      </c>
      <c r="W730" s="26" t="s">
        <v>661</v>
      </c>
      <c r="X730" s="23" t="s">
        <v>4</v>
      </c>
      <c r="Y730" s="23">
        <v>1</v>
      </c>
      <c r="Z730" s="24">
        <f t="shared" si="289"/>
        <v>15746.218487394959</v>
      </c>
      <c r="AA730" s="25">
        <v>18738</v>
      </c>
      <c r="AB730" s="52">
        <f t="shared" si="290"/>
        <v>0.98698972873321045</v>
      </c>
      <c r="AC730" s="40" t="str">
        <f t="shared" si="284"/>
        <v>SI</v>
      </c>
      <c r="AD730" s="23">
        <v>434</v>
      </c>
      <c r="AE730" s="26" t="s">
        <v>661</v>
      </c>
      <c r="AF730" s="23" t="s">
        <v>4</v>
      </c>
      <c r="AG730" s="23">
        <v>1</v>
      </c>
      <c r="AH730" s="24">
        <f t="shared" si="291"/>
        <v>15953.781512605043</v>
      </c>
      <c r="AI730" s="25">
        <v>18985</v>
      </c>
      <c r="AJ730" s="40" t="str">
        <f t="shared" si="285"/>
        <v>SI</v>
      </c>
      <c r="AL730" s="53">
        <f t="shared" si="292"/>
        <v>15005.882352941177</v>
      </c>
      <c r="AM730" s="54">
        <f t="shared" si="293"/>
        <v>4507.9623529411765</v>
      </c>
      <c r="AO730" s="53">
        <f t="shared" si="294"/>
        <v>12809.687892066919</v>
      </c>
      <c r="AP730" s="53">
        <f t="shared" si="295"/>
        <v>12809.687892066919</v>
      </c>
      <c r="AQ730" s="55">
        <f t="shared" si="296"/>
        <v>2433.8406994927145</v>
      </c>
      <c r="AR730" s="53">
        <f t="shared" si="297"/>
        <v>15243.528591559632</v>
      </c>
      <c r="AT730" s="53"/>
      <c r="AU730" s="53"/>
      <c r="AV730" s="53"/>
      <c r="AW730" s="53"/>
    </row>
    <row r="731" spans="2:49" ht="46.5" customHeight="1" thickBot="1" x14ac:dyDescent="0.3">
      <c r="B731" s="49">
        <v>716</v>
      </c>
      <c r="C731" s="83" t="s">
        <v>663</v>
      </c>
      <c r="D731" s="3" t="s">
        <v>4</v>
      </c>
      <c r="E731" s="3">
        <v>1</v>
      </c>
      <c r="F731" s="2" t="s">
        <v>664</v>
      </c>
      <c r="G731" s="3" t="s">
        <v>4</v>
      </c>
      <c r="H731" s="42" t="str">
        <f t="shared" si="286"/>
        <v>SI</v>
      </c>
      <c r="I731" s="4">
        <v>12420.22</v>
      </c>
      <c r="J731" s="4">
        <f t="shared" si="281"/>
        <v>12556.956366972478</v>
      </c>
      <c r="K731" s="4" t="s">
        <v>171</v>
      </c>
      <c r="L731" s="4" t="str">
        <f t="shared" si="282"/>
        <v>OJO</v>
      </c>
      <c r="N731" s="23">
        <v>435</v>
      </c>
      <c r="O731" s="22" t="s">
        <v>663</v>
      </c>
      <c r="P731" s="23" t="s">
        <v>4</v>
      </c>
      <c r="Q731" s="23">
        <v>1</v>
      </c>
      <c r="R731" s="24">
        <f t="shared" si="287"/>
        <v>17767.226890756305</v>
      </c>
      <c r="S731" s="25">
        <v>21143</v>
      </c>
      <c r="T731" s="52">
        <f t="shared" si="288"/>
        <v>0.9406085950707358</v>
      </c>
      <c r="U731" s="40" t="str">
        <f t="shared" si="283"/>
        <v>SI</v>
      </c>
      <c r="V731" s="23">
        <v>435</v>
      </c>
      <c r="W731" s="26" t="s">
        <v>663</v>
      </c>
      <c r="X731" s="23" t="s">
        <v>4</v>
      </c>
      <c r="Y731" s="23">
        <v>1</v>
      </c>
      <c r="Z731" s="24">
        <f t="shared" si="289"/>
        <v>18643.697478991598</v>
      </c>
      <c r="AA731" s="25">
        <v>22186</v>
      </c>
      <c r="AB731" s="52">
        <f t="shared" si="290"/>
        <v>0.98700952041996615</v>
      </c>
      <c r="AC731" s="40" t="str">
        <f t="shared" si="284"/>
        <v>SI</v>
      </c>
      <c r="AD731" s="23">
        <v>435</v>
      </c>
      <c r="AE731" s="26" t="s">
        <v>663</v>
      </c>
      <c r="AF731" s="23" t="s">
        <v>4</v>
      </c>
      <c r="AG731" s="23">
        <v>1</v>
      </c>
      <c r="AH731" s="24">
        <f t="shared" si="291"/>
        <v>18889.0756302521</v>
      </c>
      <c r="AI731" s="25">
        <v>22478</v>
      </c>
      <c r="AJ731" s="40" t="str">
        <f t="shared" si="285"/>
        <v>SI</v>
      </c>
      <c r="AL731" s="53">
        <f t="shared" si="292"/>
        <v>17767.226890756305</v>
      </c>
      <c r="AM731" s="54">
        <f t="shared" si="293"/>
        <v>5347.0068907563054</v>
      </c>
      <c r="AO731" s="53">
        <f t="shared" si="294"/>
        <v>15162.091628864391</v>
      </c>
      <c r="AP731" s="53">
        <f t="shared" si="295"/>
        <v>15162.091628864391</v>
      </c>
      <c r="AQ731" s="55">
        <f t="shared" si="296"/>
        <v>2880.7974094842343</v>
      </c>
      <c r="AR731" s="53">
        <f t="shared" si="297"/>
        <v>18042.889038348625</v>
      </c>
      <c r="AT731" s="53"/>
      <c r="AU731" s="53"/>
      <c r="AV731" s="53"/>
      <c r="AW731" s="53"/>
    </row>
    <row r="732" spans="2:49" ht="46.5" customHeight="1" thickBot="1" x14ac:dyDescent="0.3">
      <c r="B732" s="49">
        <v>717</v>
      </c>
      <c r="C732" s="83" t="s">
        <v>665</v>
      </c>
      <c r="D732" s="3" t="s">
        <v>4</v>
      </c>
      <c r="E732" s="3">
        <v>1</v>
      </c>
      <c r="F732" s="2" t="s">
        <v>666</v>
      </c>
      <c r="G732" s="3" t="s">
        <v>4</v>
      </c>
      <c r="H732" s="42" t="str">
        <f t="shared" si="286"/>
        <v>SI</v>
      </c>
      <c r="I732" s="4">
        <v>16267.64</v>
      </c>
      <c r="J732" s="4">
        <f t="shared" si="281"/>
        <v>16446.733284403672</v>
      </c>
      <c r="K732" s="4" t="s">
        <v>171</v>
      </c>
      <c r="L732" s="4" t="str">
        <f t="shared" si="282"/>
        <v>OJO</v>
      </c>
      <c r="N732" s="23">
        <v>436</v>
      </c>
      <c r="O732" s="22" t="s">
        <v>665</v>
      </c>
      <c r="P732" s="23" t="s">
        <v>4</v>
      </c>
      <c r="Q732" s="23">
        <v>1</v>
      </c>
      <c r="R732" s="24">
        <f t="shared" si="287"/>
        <v>23289.915966386554</v>
      </c>
      <c r="S732" s="25">
        <v>27715</v>
      </c>
      <c r="T732" s="52">
        <f t="shared" si="288"/>
        <v>0.94060750042423213</v>
      </c>
      <c r="U732" s="40" t="str">
        <f t="shared" si="283"/>
        <v>SI</v>
      </c>
      <c r="V732" s="23">
        <v>436</v>
      </c>
      <c r="W732" s="26" t="s">
        <v>665</v>
      </c>
      <c r="X732" s="23" t="s">
        <v>4</v>
      </c>
      <c r="Y732" s="23">
        <v>1</v>
      </c>
      <c r="Z732" s="24">
        <f t="shared" si="289"/>
        <v>24438.655462184874</v>
      </c>
      <c r="AA732" s="25">
        <v>29082</v>
      </c>
      <c r="AB732" s="52">
        <f t="shared" si="290"/>
        <v>0.98700152723570334</v>
      </c>
      <c r="AC732" s="40" t="str">
        <f t="shared" si="284"/>
        <v>SI</v>
      </c>
      <c r="AD732" s="23">
        <v>436</v>
      </c>
      <c r="AE732" s="26" t="s">
        <v>665</v>
      </c>
      <c r="AF732" s="23" t="s">
        <v>4</v>
      </c>
      <c r="AG732" s="23">
        <v>1</v>
      </c>
      <c r="AH732" s="24">
        <f t="shared" si="291"/>
        <v>24760.504201680673</v>
      </c>
      <c r="AI732" s="25">
        <v>29465</v>
      </c>
      <c r="AJ732" s="40" t="str">
        <f t="shared" si="285"/>
        <v>SI</v>
      </c>
      <c r="AL732" s="53">
        <f t="shared" si="292"/>
        <v>23289.915966386554</v>
      </c>
      <c r="AM732" s="54">
        <f t="shared" si="293"/>
        <v>7022.2759663865545</v>
      </c>
      <c r="AO732" s="53">
        <f t="shared" si="294"/>
        <v>19868.324625395115</v>
      </c>
      <c r="AP732" s="53">
        <f t="shared" si="295"/>
        <v>19868.324625395115</v>
      </c>
      <c r="AQ732" s="55">
        <f t="shared" si="296"/>
        <v>3774.9816788250719</v>
      </c>
      <c r="AR732" s="53">
        <f t="shared" si="297"/>
        <v>23643.306304220187</v>
      </c>
      <c r="AT732" s="53"/>
      <c r="AU732" s="53"/>
      <c r="AV732" s="53"/>
      <c r="AW732" s="53"/>
    </row>
    <row r="733" spans="2:49" ht="46.5" customHeight="1" thickBot="1" x14ac:dyDescent="0.3">
      <c r="B733" s="82">
        <v>718</v>
      </c>
      <c r="C733" s="83" t="s">
        <v>667</v>
      </c>
      <c r="D733" s="3" t="s">
        <v>4</v>
      </c>
      <c r="E733" s="3">
        <v>1</v>
      </c>
      <c r="F733" s="2" t="s">
        <v>668</v>
      </c>
      <c r="G733" s="3" t="s">
        <v>4</v>
      </c>
      <c r="H733" s="42" t="str">
        <f t="shared" si="286"/>
        <v>SI</v>
      </c>
      <c r="I733" s="4">
        <v>7604.6</v>
      </c>
      <c r="J733" s="4">
        <f t="shared" si="281"/>
        <v>7688.320366972478</v>
      </c>
      <c r="K733" s="4" t="s">
        <v>171</v>
      </c>
      <c r="L733" s="4" t="str">
        <f t="shared" si="282"/>
        <v>OJO</v>
      </c>
      <c r="N733" s="23">
        <v>437</v>
      </c>
      <c r="O733" s="22" t="s">
        <v>667</v>
      </c>
      <c r="P733" s="23" t="s">
        <v>4</v>
      </c>
      <c r="Q733" s="23">
        <v>1</v>
      </c>
      <c r="R733" s="24">
        <f t="shared" si="287"/>
        <v>10924.36974789916</v>
      </c>
      <c r="S733" s="25">
        <v>13000</v>
      </c>
      <c r="T733" s="52">
        <f t="shared" si="288"/>
        <v>0.94059764127053036</v>
      </c>
      <c r="U733" s="40" t="str">
        <f t="shared" si="283"/>
        <v>SI</v>
      </c>
      <c r="V733" s="23">
        <v>437</v>
      </c>
      <c r="W733" s="26" t="s">
        <v>667</v>
      </c>
      <c r="X733" s="23" t="s">
        <v>4</v>
      </c>
      <c r="Y733" s="23">
        <v>1</v>
      </c>
      <c r="Z733" s="24">
        <f t="shared" si="289"/>
        <v>11463.025210084033</v>
      </c>
      <c r="AA733" s="25">
        <v>13641</v>
      </c>
      <c r="AB733" s="52">
        <f t="shared" si="290"/>
        <v>0.98697634035163884</v>
      </c>
      <c r="AC733" s="40" t="str">
        <f t="shared" si="284"/>
        <v>SI</v>
      </c>
      <c r="AD733" s="23">
        <v>437</v>
      </c>
      <c r="AE733" s="26" t="s">
        <v>667</v>
      </c>
      <c r="AF733" s="23" t="s">
        <v>4</v>
      </c>
      <c r="AG733" s="23">
        <v>1</v>
      </c>
      <c r="AH733" s="24">
        <f t="shared" si="291"/>
        <v>11614.285714285716</v>
      </c>
      <c r="AI733" s="25">
        <v>13821</v>
      </c>
      <c r="AJ733" s="40" t="str">
        <f t="shared" si="285"/>
        <v>SI</v>
      </c>
      <c r="AL733" s="53">
        <f t="shared" si="292"/>
        <v>10924.36974789916</v>
      </c>
      <c r="AM733" s="54">
        <f t="shared" si="293"/>
        <v>3319.7697478991595</v>
      </c>
      <c r="AO733" s="53">
        <f t="shared" si="294"/>
        <v>9306.3450574358194</v>
      </c>
      <c r="AP733" s="53">
        <f t="shared" si="295"/>
        <v>9306.3450574358194</v>
      </c>
      <c r="AQ733" s="55">
        <f t="shared" si="296"/>
        <v>1768.2055609128056</v>
      </c>
      <c r="AR733" s="53">
        <f t="shared" si="297"/>
        <v>11074.550618348625</v>
      </c>
      <c r="AT733" s="53"/>
      <c r="AU733" s="53"/>
      <c r="AV733" s="53"/>
      <c r="AW733" s="53"/>
    </row>
    <row r="734" spans="2:49" ht="46.5" customHeight="1" thickBot="1" x14ac:dyDescent="0.3">
      <c r="B734" s="49">
        <v>719</v>
      </c>
      <c r="C734" s="83" t="s">
        <v>669</v>
      </c>
      <c r="D734" s="3" t="s">
        <v>4</v>
      </c>
      <c r="E734" s="3">
        <v>1</v>
      </c>
      <c r="F734" s="2" t="s">
        <v>670</v>
      </c>
      <c r="G734" s="3" t="s">
        <v>4</v>
      </c>
      <c r="H734" s="42" t="str">
        <f t="shared" si="286"/>
        <v>SI</v>
      </c>
      <c r="I734" s="4">
        <v>9527.84</v>
      </c>
      <c r="J734" s="4">
        <f t="shared" si="281"/>
        <v>9632.7336513761475</v>
      </c>
      <c r="K734" s="4" t="s">
        <v>171</v>
      </c>
      <c r="L734" s="4" t="str">
        <f t="shared" si="282"/>
        <v>OJO</v>
      </c>
      <c r="N734" s="23">
        <v>438</v>
      </c>
      <c r="O734" s="22" t="s">
        <v>669</v>
      </c>
      <c r="P734" s="23" t="s">
        <v>4</v>
      </c>
      <c r="Q734" s="23">
        <v>1</v>
      </c>
      <c r="R734" s="24">
        <f t="shared" si="287"/>
        <v>13685.714285714286</v>
      </c>
      <c r="S734" s="25">
        <v>16286</v>
      </c>
      <c r="T734" s="52">
        <f t="shared" si="288"/>
        <v>0.94062608293866234</v>
      </c>
      <c r="U734" s="40" t="str">
        <f t="shared" si="283"/>
        <v>SI</v>
      </c>
      <c r="V734" s="23">
        <v>438</v>
      </c>
      <c r="W734" s="26" t="s">
        <v>669</v>
      </c>
      <c r="X734" s="23" t="s">
        <v>4</v>
      </c>
      <c r="Y734" s="23">
        <v>1</v>
      </c>
      <c r="Z734" s="24">
        <f t="shared" si="289"/>
        <v>14360.504201680673</v>
      </c>
      <c r="AA734" s="25">
        <v>17089</v>
      </c>
      <c r="AB734" s="52">
        <f t="shared" si="290"/>
        <v>0.98700473605174999</v>
      </c>
      <c r="AC734" s="40" t="str">
        <f t="shared" si="284"/>
        <v>SI</v>
      </c>
      <c r="AD734" s="23">
        <v>438</v>
      </c>
      <c r="AE734" s="26" t="s">
        <v>669</v>
      </c>
      <c r="AF734" s="23" t="s">
        <v>4</v>
      </c>
      <c r="AG734" s="23">
        <v>1</v>
      </c>
      <c r="AH734" s="24">
        <f t="shared" si="291"/>
        <v>14549.579831932773</v>
      </c>
      <c r="AI734" s="25">
        <v>17314</v>
      </c>
      <c r="AJ734" s="40" t="str">
        <f t="shared" si="285"/>
        <v>SI</v>
      </c>
      <c r="AL734" s="53">
        <f t="shared" si="292"/>
        <v>13685.714285714286</v>
      </c>
      <c r="AM734" s="54">
        <f t="shared" si="293"/>
        <v>4157.8742857142861</v>
      </c>
      <c r="AO734" s="53">
        <f t="shared" si="294"/>
        <v>11659.223968545217</v>
      </c>
      <c r="AP734" s="53">
        <f t="shared" si="295"/>
        <v>11659.223968545217</v>
      </c>
      <c r="AQ734" s="55">
        <f t="shared" si="296"/>
        <v>2215.2525540235911</v>
      </c>
      <c r="AR734" s="53">
        <f t="shared" si="297"/>
        <v>13874.476522568808</v>
      </c>
      <c r="AT734" s="53"/>
      <c r="AU734" s="53"/>
      <c r="AV734" s="53"/>
      <c r="AW734" s="53"/>
    </row>
    <row r="735" spans="2:49" ht="46.5" customHeight="1" thickBot="1" x14ac:dyDescent="0.3">
      <c r="B735" s="49">
        <v>720</v>
      </c>
      <c r="C735" s="83" t="s">
        <v>671</v>
      </c>
      <c r="D735" s="3" t="s">
        <v>4</v>
      </c>
      <c r="E735" s="3">
        <v>1</v>
      </c>
      <c r="F735" s="2" t="s">
        <v>672</v>
      </c>
      <c r="G735" s="3" t="s">
        <v>4</v>
      </c>
      <c r="H735" s="42" t="str">
        <f t="shared" si="286"/>
        <v>SI</v>
      </c>
      <c r="I735" s="4">
        <v>10497.92</v>
      </c>
      <c r="J735" s="4">
        <f t="shared" si="281"/>
        <v>10613.493431192663</v>
      </c>
      <c r="K735" s="4" t="s">
        <v>171</v>
      </c>
      <c r="L735" s="4" t="str">
        <f t="shared" si="282"/>
        <v>OJO</v>
      </c>
      <c r="N735" s="23">
        <v>439</v>
      </c>
      <c r="O735" s="22" t="s">
        <v>671</v>
      </c>
      <c r="P735" s="23" t="s">
        <v>4</v>
      </c>
      <c r="Q735" s="23">
        <v>1</v>
      </c>
      <c r="R735" s="24">
        <f t="shared" si="287"/>
        <v>15005.882352941177</v>
      </c>
      <c r="S735" s="25">
        <v>17857</v>
      </c>
      <c r="T735" s="52">
        <f t="shared" si="288"/>
        <v>0.9405846721095602</v>
      </c>
      <c r="U735" s="40" t="str">
        <f t="shared" si="283"/>
        <v>SI</v>
      </c>
      <c r="V735" s="23">
        <v>439</v>
      </c>
      <c r="W735" s="26" t="s">
        <v>671</v>
      </c>
      <c r="X735" s="23" t="s">
        <v>4</v>
      </c>
      <c r="Y735" s="23">
        <v>1</v>
      </c>
      <c r="Z735" s="24">
        <f t="shared" si="289"/>
        <v>15746.218487394959</v>
      </c>
      <c r="AA735" s="25">
        <v>18738</v>
      </c>
      <c r="AB735" s="52">
        <f t="shared" si="290"/>
        <v>0.98698972873321045</v>
      </c>
      <c r="AC735" s="40" t="str">
        <f t="shared" si="284"/>
        <v>SI</v>
      </c>
      <c r="AD735" s="23">
        <v>439</v>
      </c>
      <c r="AE735" s="26" t="s">
        <v>671</v>
      </c>
      <c r="AF735" s="23" t="s">
        <v>4</v>
      </c>
      <c r="AG735" s="23">
        <v>1</v>
      </c>
      <c r="AH735" s="24">
        <f t="shared" si="291"/>
        <v>15953.781512605043</v>
      </c>
      <c r="AI735" s="25">
        <v>18985</v>
      </c>
      <c r="AJ735" s="40" t="str">
        <f t="shared" si="285"/>
        <v>SI</v>
      </c>
      <c r="AL735" s="53">
        <f t="shared" si="292"/>
        <v>15005.882352941177</v>
      </c>
      <c r="AM735" s="54">
        <f t="shared" si="293"/>
        <v>4507.9623529411765</v>
      </c>
      <c r="AO735" s="53">
        <f t="shared" si="294"/>
        <v>12809.687892066919</v>
      </c>
      <c r="AP735" s="53">
        <f t="shared" si="295"/>
        <v>12809.687892066919</v>
      </c>
      <c r="AQ735" s="55">
        <f t="shared" si="296"/>
        <v>2433.8406994927145</v>
      </c>
      <c r="AR735" s="53">
        <f t="shared" si="297"/>
        <v>15243.528591559632</v>
      </c>
      <c r="AT735" s="53"/>
      <c r="AU735" s="53"/>
      <c r="AV735" s="53"/>
      <c r="AW735" s="53"/>
    </row>
    <row r="736" spans="2:49" ht="46.5" customHeight="1" thickBot="1" x14ac:dyDescent="0.3">
      <c r="B736" s="82">
        <v>721</v>
      </c>
      <c r="C736" s="83" t="s">
        <v>673</v>
      </c>
      <c r="D736" s="3" t="s">
        <v>4</v>
      </c>
      <c r="E736" s="3">
        <v>1</v>
      </c>
      <c r="F736" s="2" t="s">
        <v>674</v>
      </c>
      <c r="G736" s="3" t="s">
        <v>4</v>
      </c>
      <c r="H736" s="42" t="str">
        <f t="shared" si="286"/>
        <v>SI</v>
      </c>
      <c r="I736" s="4">
        <v>13672.3</v>
      </c>
      <c r="J736" s="4">
        <f t="shared" si="281"/>
        <v>13822.820733944955</v>
      </c>
      <c r="K736" s="4" t="s">
        <v>171</v>
      </c>
      <c r="L736" s="4" t="str">
        <f t="shared" si="282"/>
        <v>OJO</v>
      </c>
      <c r="N736" s="23">
        <v>440</v>
      </c>
      <c r="O736" s="22" t="s">
        <v>673</v>
      </c>
      <c r="P736" s="23" t="s">
        <v>4</v>
      </c>
      <c r="Q736" s="23">
        <v>1</v>
      </c>
      <c r="R736" s="24">
        <f t="shared" si="287"/>
        <v>19567.226890756305</v>
      </c>
      <c r="S736" s="25">
        <v>23285</v>
      </c>
      <c r="T736" s="52">
        <f t="shared" si="288"/>
        <v>0.94061805695819023</v>
      </c>
      <c r="U736" s="40" t="str">
        <f t="shared" si="283"/>
        <v>SI</v>
      </c>
      <c r="V736" s="23">
        <v>440</v>
      </c>
      <c r="W736" s="26" t="s">
        <v>673</v>
      </c>
      <c r="X736" s="23" t="s">
        <v>4</v>
      </c>
      <c r="Y736" s="23">
        <v>1</v>
      </c>
      <c r="Z736" s="24">
        <f t="shared" si="289"/>
        <v>20531.932773109245</v>
      </c>
      <c r="AA736" s="25">
        <v>24433</v>
      </c>
      <c r="AB736" s="52">
        <f t="shared" si="290"/>
        <v>0.98699252676227023</v>
      </c>
      <c r="AC736" s="40" t="str">
        <f t="shared" si="284"/>
        <v>SI</v>
      </c>
      <c r="AD736" s="23">
        <v>440</v>
      </c>
      <c r="AE736" s="26" t="s">
        <v>673</v>
      </c>
      <c r="AF736" s="23" t="s">
        <v>4</v>
      </c>
      <c r="AG736" s="23">
        <v>1</v>
      </c>
      <c r="AH736" s="24">
        <f t="shared" si="291"/>
        <v>20802.521008403361</v>
      </c>
      <c r="AI736" s="25">
        <v>24755</v>
      </c>
      <c r="AJ736" s="40" t="str">
        <f t="shared" si="285"/>
        <v>SI</v>
      </c>
      <c r="AL736" s="53">
        <f t="shared" si="292"/>
        <v>19567.226890756305</v>
      </c>
      <c r="AM736" s="54">
        <f t="shared" si="293"/>
        <v>5894.9268907563055</v>
      </c>
      <c r="AO736" s="53">
        <f t="shared" si="294"/>
        <v>16695.023812350628</v>
      </c>
      <c r="AP736" s="53">
        <f t="shared" si="295"/>
        <v>16695.023812350628</v>
      </c>
      <c r="AQ736" s="55">
        <f t="shared" si="296"/>
        <v>3172.0545243466195</v>
      </c>
      <c r="AR736" s="53">
        <f t="shared" si="297"/>
        <v>19867.078336697246</v>
      </c>
      <c r="AT736" s="53"/>
      <c r="AU736" s="53"/>
      <c r="AV736" s="53"/>
      <c r="AW736" s="53"/>
    </row>
    <row r="737" spans="2:49" ht="46.5" customHeight="1" thickBot="1" x14ac:dyDescent="0.3">
      <c r="B737" s="49">
        <v>722</v>
      </c>
      <c r="C737" s="83" t="s">
        <v>675</v>
      </c>
      <c r="D737" s="3" t="s">
        <v>4</v>
      </c>
      <c r="E737" s="3">
        <v>1</v>
      </c>
      <c r="F737" s="2" t="s">
        <v>675</v>
      </c>
      <c r="G737" s="3" t="s">
        <v>4</v>
      </c>
      <c r="H737" s="42" t="str">
        <f t="shared" si="286"/>
        <v>SI</v>
      </c>
      <c r="I737" s="4">
        <v>25572.7</v>
      </c>
      <c r="J737" s="4">
        <f t="shared" si="281"/>
        <v>25854.234311926608</v>
      </c>
      <c r="K737" s="4"/>
      <c r="L737" s="4" t="str">
        <f t="shared" si="282"/>
        <v>SI</v>
      </c>
      <c r="N737" s="23">
        <v>441</v>
      </c>
      <c r="O737" s="22" t="s">
        <v>675</v>
      </c>
      <c r="P737" s="23" t="s">
        <v>4</v>
      </c>
      <c r="Q737" s="23">
        <v>1</v>
      </c>
      <c r="R737" s="24">
        <f t="shared" si="287"/>
        <v>36614.285714285717</v>
      </c>
      <c r="S737" s="25">
        <v>43571</v>
      </c>
      <c r="T737" s="52">
        <f t="shared" si="288"/>
        <v>0.9406113725659514</v>
      </c>
      <c r="U737" s="40" t="str">
        <f t="shared" si="283"/>
        <v>SI</v>
      </c>
      <c r="V737" s="23">
        <v>441</v>
      </c>
      <c r="W737" s="26" t="s">
        <v>675</v>
      </c>
      <c r="X737" s="23" t="s">
        <v>4</v>
      </c>
      <c r="Y737" s="23">
        <v>1</v>
      </c>
      <c r="Z737" s="24">
        <f t="shared" si="289"/>
        <v>38420.168067226892</v>
      </c>
      <c r="AA737" s="25">
        <v>45720</v>
      </c>
      <c r="AB737" s="52">
        <f t="shared" si="290"/>
        <v>0.98700401537066618</v>
      </c>
      <c r="AC737" s="40" t="str">
        <f t="shared" si="284"/>
        <v>SI</v>
      </c>
      <c r="AD737" s="23">
        <v>441</v>
      </c>
      <c r="AE737" s="26" t="s">
        <v>675</v>
      </c>
      <c r="AF737" s="23" t="s">
        <v>4</v>
      </c>
      <c r="AG737" s="23">
        <v>1</v>
      </c>
      <c r="AH737" s="24">
        <f t="shared" si="291"/>
        <v>38926.050420168067</v>
      </c>
      <c r="AI737" s="25">
        <v>46322</v>
      </c>
      <c r="AJ737" s="40" t="str">
        <f t="shared" si="285"/>
        <v>SI</v>
      </c>
      <c r="AL737" s="53">
        <f t="shared" si="292"/>
        <v>36614.285714285717</v>
      </c>
      <c r="AM737" s="54">
        <f t="shared" si="293"/>
        <v>11041.585714285717</v>
      </c>
      <c r="AO737" s="53">
        <f t="shared" si="294"/>
        <v>31234.260013106163</v>
      </c>
      <c r="AP737" s="53">
        <f t="shared" si="295"/>
        <v>31234.260013106163</v>
      </c>
      <c r="AQ737" s="55">
        <f t="shared" si="296"/>
        <v>5934.5094024901709</v>
      </c>
      <c r="AR737" s="53">
        <f t="shared" si="297"/>
        <v>37168.769415596333</v>
      </c>
      <c r="AT737" s="53"/>
      <c r="AU737" s="53"/>
      <c r="AV737" s="53"/>
      <c r="AW737" s="53"/>
    </row>
    <row r="738" spans="2:49" ht="46.5" customHeight="1" thickBot="1" x14ac:dyDescent="0.3">
      <c r="B738" s="49">
        <v>723</v>
      </c>
      <c r="C738" s="83" t="s">
        <v>676</v>
      </c>
      <c r="D738" s="3" t="s">
        <v>4</v>
      </c>
      <c r="E738" s="3">
        <v>1</v>
      </c>
      <c r="F738" s="2" t="s">
        <v>676</v>
      </c>
      <c r="G738" s="3" t="s">
        <v>4</v>
      </c>
      <c r="H738" s="42" t="str">
        <f t="shared" si="286"/>
        <v>SI</v>
      </c>
      <c r="I738" s="4">
        <v>35841.26</v>
      </c>
      <c r="J738" s="4">
        <f t="shared" si="281"/>
        <v>36235.842678899091</v>
      </c>
      <c r="K738" s="4"/>
      <c r="L738" s="4" t="str">
        <f t="shared" si="282"/>
        <v>SI</v>
      </c>
      <c r="N738" s="23">
        <v>442</v>
      </c>
      <c r="O738" s="22" t="s">
        <v>676</v>
      </c>
      <c r="P738" s="23" t="s">
        <v>4</v>
      </c>
      <c r="Q738" s="23">
        <v>1</v>
      </c>
      <c r="R738" s="24">
        <f t="shared" si="287"/>
        <v>90036.134453781517</v>
      </c>
      <c r="S738" s="25">
        <v>107143</v>
      </c>
      <c r="T738" s="52">
        <f t="shared" si="288"/>
        <v>0.94060996593742319</v>
      </c>
      <c r="U738" s="40" t="str">
        <f t="shared" si="283"/>
        <v>SI</v>
      </c>
      <c r="V738" s="23">
        <v>442</v>
      </c>
      <c r="W738" s="26" t="s">
        <v>676</v>
      </c>
      <c r="X738" s="23" t="s">
        <v>4</v>
      </c>
      <c r="Y738" s="23">
        <v>1</v>
      </c>
      <c r="Z738" s="24">
        <f t="shared" si="289"/>
        <v>94476.470588235301</v>
      </c>
      <c r="AA738" s="25">
        <v>112427</v>
      </c>
      <c r="AB738" s="52">
        <f t="shared" si="290"/>
        <v>0.98699827931312989</v>
      </c>
      <c r="AC738" s="40" t="str">
        <f t="shared" si="284"/>
        <v>SI</v>
      </c>
      <c r="AD738" s="23">
        <v>442</v>
      </c>
      <c r="AE738" s="26" t="s">
        <v>676</v>
      </c>
      <c r="AF738" s="23" t="s">
        <v>4</v>
      </c>
      <c r="AG738" s="23">
        <v>1</v>
      </c>
      <c r="AH738" s="24">
        <f t="shared" si="291"/>
        <v>95721.008403361353</v>
      </c>
      <c r="AI738" s="25">
        <v>113908</v>
      </c>
      <c r="AJ738" s="40" t="str">
        <f t="shared" si="285"/>
        <v>SI</v>
      </c>
      <c r="AL738" s="53">
        <f t="shared" si="292"/>
        <v>90036.134453781517</v>
      </c>
      <c r="AM738" s="54">
        <f t="shared" si="293"/>
        <v>54194.874453781515</v>
      </c>
      <c r="AO738" s="53">
        <f t="shared" si="294"/>
        <v>63135.988566340304</v>
      </c>
      <c r="AP738" s="53">
        <f t="shared" si="295"/>
        <v>63135.988566340304</v>
      </c>
      <c r="AQ738" s="55">
        <f t="shared" si="296"/>
        <v>11995.837827604659</v>
      </c>
      <c r="AR738" s="53">
        <f t="shared" si="297"/>
        <v>75131.826393944968</v>
      </c>
      <c r="AT738" s="53"/>
      <c r="AU738" s="53"/>
      <c r="AV738" s="53"/>
      <c r="AW738" s="53"/>
    </row>
    <row r="739" spans="2:49" ht="46.5" customHeight="1" thickBot="1" x14ac:dyDescent="0.3">
      <c r="B739" s="82">
        <v>724</v>
      </c>
      <c r="C739" s="83" t="s">
        <v>677</v>
      </c>
      <c r="D739" s="3" t="s">
        <v>4</v>
      </c>
      <c r="E739" s="3">
        <v>1</v>
      </c>
      <c r="F739" s="2" t="s">
        <v>677</v>
      </c>
      <c r="G739" s="3" t="s">
        <v>4</v>
      </c>
      <c r="H739" s="42" t="str">
        <f t="shared" si="286"/>
        <v>SI</v>
      </c>
      <c r="I739" s="4">
        <v>40976.480000000003</v>
      </c>
      <c r="J739" s="4">
        <f t="shared" si="281"/>
        <v>41427.597211009183</v>
      </c>
      <c r="K739" s="4"/>
      <c r="L739" s="4" t="str">
        <f t="shared" si="282"/>
        <v>SI</v>
      </c>
      <c r="N739" s="23">
        <v>443</v>
      </c>
      <c r="O739" s="22" t="s">
        <v>677</v>
      </c>
      <c r="P739" s="23" t="s">
        <v>4</v>
      </c>
      <c r="Q739" s="23">
        <v>1</v>
      </c>
      <c r="R739" s="24">
        <f t="shared" si="287"/>
        <v>58583.193277310929</v>
      </c>
      <c r="S739" s="25">
        <v>69714</v>
      </c>
      <c r="T739" s="52">
        <f t="shared" si="288"/>
        <v>0.94060661665497325</v>
      </c>
      <c r="U739" s="40" t="str">
        <f t="shared" si="283"/>
        <v>SI</v>
      </c>
      <c r="V739" s="23">
        <v>443</v>
      </c>
      <c r="W739" s="26" t="s">
        <v>677</v>
      </c>
      <c r="X739" s="23" t="s">
        <v>4</v>
      </c>
      <c r="Y739" s="23">
        <v>1</v>
      </c>
      <c r="Z739" s="24">
        <f t="shared" si="289"/>
        <v>61472.268907563026</v>
      </c>
      <c r="AA739" s="25">
        <v>73152</v>
      </c>
      <c r="AB739" s="52">
        <f t="shared" si="290"/>
        <v>0.98699336175724539</v>
      </c>
      <c r="AC739" s="40" t="str">
        <f t="shared" si="284"/>
        <v>SI</v>
      </c>
      <c r="AD739" s="23">
        <v>443</v>
      </c>
      <c r="AE739" s="26" t="s">
        <v>677</v>
      </c>
      <c r="AF739" s="23" t="s">
        <v>4</v>
      </c>
      <c r="AG739" s="23">
        <v>1</v>
      </c>
      <c r="AH739" s="24">
        <f t="shared" si="291"/>
        <v>62282.352941176476</v>
      </c>
      <c r="AI739" s="25">
        <v>74116</v>
      </c>
      <c r="AJ739" s="40" t="str">
        <f t="shared" si="285"/>
        <v>SI</v>
      </c>
      <c r="AL739" s="53">
        <f t="shared" si="292"/>
        <v>58583.193277310929</v>
      </c>
      <c r="AM739" s="54">
        <f t="shared" si="293"/>
        <v>17606.713277310926</v>
      </c>
      <c r="AO739" s="53">
        <f t="shared" si="294"/>
        <v>50005.395244160056</v>
      </c>
      <c r="AP739" s="53">
        <f t="shared" si="295"/>
        <v>50005.395244160056</v>
      </c>
      <c r="AQ739" s="55">
        <f t="shared" si="296"/>
        <v>9501.0250963904109</v>
      </c>
      <c r="AR739" s="53">
        <f t="shared" si="297"/>
        <v>59506.420340550467</v>
      </c>
      <c r="AT739" s="53"/>
      <c r="AU739" s="53"/>
      <c r="AV739" s="53"/>
      <c r="AW739" s="53"/>
    </row>
    <row r="740" spans="2:49" ht="46.5" customHeight="1" thickBot="1" x14ac:dyDescent="0.3">
      <c r="B740" s="49">
        <v>725</v>
      </c>
      <c r="C740" s="83" t="s">
        <v>678</v>
      </c>
      <c r="D740" s="3" t="s">
        <v>4</v>
      </c>
      <c r="E740" s="3">
        <v>1</v>
      </c>
      <c r="F740" s="2" t="s">
        <v>678</v>
      </c>
      <c r="G740" s="3" t="s">
        <v>4</v>
      </c>
      <c r="H740" s="42" t="str">
        <f t="shared" si="286"/>
        <v>SI</v>
      </c>
      <c r="I740" s="4">
        <v>56378.38</v>
      </c>
      <c r="J740" s="4">
        <f t="shared" si="281"/>
        <v>56999.059412844043</v>
      </c>
      <c r="K740" s="4"/>
      <c r="L740" s="4" t="str">
        <f t="shared" si="282"/>
        <v>SI</v>
      </c>
      <c r="N740" s="23">
        <v>444</v>
      </c>
      <c r="O740" s="22" t="s">
        <v>678</v>
      </c>
      <c r="P740" s="23" t="s">
        <v>4</v>
      </c>
      <c r="Q740" s="23">
        <v>1</v>
      </c>
      <c r="R740" s="24">
        <f t="shared" si="287"/>
        <v>80552.941176470587</v>
      </c>
      <c r="S740" s="25">
        <v>95858</v>
      </c>
      <c r="T740" s="52">
        <f t="shared" si="288"/>
        <v>0.94060503772899884</v>
      </c>
      <c r="U740" s="40" t="str">
        <f t="shared" si="283"/>
        <v>SI</v>
      </c>
      <c r="V740" s="23">
        <v>444</v>
      </c>
      <c r="W740" s="26" t="s">
        <v>678</v>
      </c>
      <c r="X740" s="23" t="s">
        <v>4</v>
      </c>
      <c r="Y740" s="23">
        <v>1</v>
      </c>
      <c r="Z740" s="24">
        <f t="shared" si="289"/>
        <v>84526.050420168074</v>
      </c>
      <c r="AA740" s="25">
        <v>100586</v>
      </c>
      <c r="AB740" s="52">
        <f t="shared" si="290"/>
        <v>0.98699845944009967</v>
      </c>
      <c r="AC740" s="40" t="str">
        <f t="shared" si="284"/>
        <v>SI</v>
      </c>
      <c r="AD740" s="23">
        <v>444</v>
      </c>
      <c r="AE740" s="26" t="s">
        <v>678</v>
      </c>
      <c r="AF740" s="23" t="s">
        <v>4</v>
      </c>
      <c r="AG740" s="23">
        <v>1</v>
      </c>
      <c r="AH740" s="24">
        <f t="shared" si="291"/>
        <v>85639.495798319331</v>
      </c>
      <c r="AI740" s="25">
        <v>101911</v>
      </c>
      <c r="AJ740" s="40" t="str">
        <f t="shared" si="285"/>
        <v>SI</v>
      </c>
      <c r="AL740" s="53">
        <f t="shared" si="292"/>
        <v>80552.941176470587</v>
      </c>
      <c r="AM740" s="54">
        <f t="shared" si="293"/>
        <v>24174.56117647059</v>
      </c>
      <c r="AO740" s="53">
        <f t="shared" si="294"/>
        <v>68776.000294657308</v>
      </c>
      <c r="AP740" s="53">
        <f t="shared" si="295"/>
        <v>68776.000294657308</v>
      </c>
      <c r="AQ740" s="55">
        <f t="shared" si="296"/>
        <v>13067.440055984889</v>
      </c>
      <c r="AR740" s="53">
        <f t="shared" si="297"/>
        <v>81843.440350642195</v>
      </c>
      <c r="AT740" s="53"/>
      <c r="AU740" s="53"/>
      <c r="AV740" s="53"/>
      <c r="AW740" s="53"/>
    </row>
    <row r="741" spans="2:49" ht="46.5" customHeight="1" thickBot="1" x14ac:dyDescent="0.3">
      <c r="B741" s="49">
        <v>726</v>
      </c>
      <c r="C741" s="83" t="s">
        <v>679</v>
      </c>
      <c r="D741" s="3" t="s">
        <v>4</v>
      </c>
      <c r="E741" s="3">
        <v>1</v>
      </c>
      <c r="F741" s="2" t="s">
        <v>679</v>
      </c>
      <c r="G741" s="3" t="s">
        <v>4</v>
      </c>
      <c r="H741" s="42" t="str">
        <f t="shared" si="286"/>
        <v>SI</v>
      </c>
      <c r="I741" s="4">
        <v>5690.76</v>
      </c>
      <c r="J741" s="4">
        <f t="shared" si="281"/>
        <v>5753.4105688073405</v>
      </c>
      <c r="K741" s="4"/>
      <c r="L741" s="4" t="str">
        <f t="shared" si="282"/>
        <v>SI</v>
      </c>
      <c r="N741" s="23">
        <v>445</v>
      </c>
      <c r="O741" s="22" t="s">
        <v>679</v>
      </c>
      <c r="P741" s="23" t="s">
        <v>4</v>
      </c>
      <c r="Q741" s="23">
        <v>1</v>
      </c>
      <c r="R741" s="24">
        <f t="shared" si="287"/>
        <v>13285.714285714286</v>
      </c>
      <c r="S741" s="25">
        <v>15810</v>
      </c>
      <c r="T741" s="52">
        <f t="shared" si="288"/>
        <v>0.94056755309655538</v>
      </c>
      <c r="U741" s="40" t="str">
        <f t="shared" si="283"/>
        <v>SI</v>
      </c>
      <c r="V741" s="23">
        <v>445</v>
      </c>
      <c r="W741" s="26" t="s">
        <v>679</v>
      </c>
      <c r="X741" s="23" t="s">
        <v>4</v>
      </c>
      <c r="Y741" s="23">
        <v>1</v>
      </c>
      <c r="Z741" s="24">
        <f t="shared" si="289"/>
        <v>13941.176470588236</v>
      </c>
      <c r="AA741" s="25">
        <v>16590</v>
      </c>
      <c r="AB741" s="52">
        <f t="shared" si="290"/>
        <v>0.98697126539353919</v>
      </c>
      <c r="AC741" s="40" t="str">
        <f t="shared" si="284"/>
        <v>SI</v>
      </c>
      <c r="AD741" s="23">
        <v>445</v>
      </c>
      <c r="AE741" s="26" t="s">
        <v>679</v>
      </c>
      <c r="AF741" s="23" t="s">
        <v>4</v>
      </c>
      <c r="AG741" s="23">
        <v>1</v>
      </c>
      <c r="AH741" s="24">
        <f t="shared" si="291"/>
        <v>14125.210084033613</v>
      </c>
      <c r="AI741" s="25">
        <v>16809</v>
      </c>
      <c r="AJ741" s="40" t="str">
        <f t="shared" si="285"/>
        <v>SI</v>
      </c>
      <c r="AL741" s="53">
        <f t="shared" si="292"/>
        <v>13285.714285714286</v>
      </c>
      <c r="AM741" s="54">
        <f t="shared" si="293"/>
        <v>7594.954285714286</v>
      </c>
      <c r="AO741" s="53">
        <f t="shared" si="294"/>
        <v>9519.5624272608129</v>
      </c>
      <c r="AP741" s="53">
        <f t="shared" si="295"/>
        <v>9519.5624272608129</v>
      </c>
      <c r="AQ741" s="55">
        <f t="shared" si="296"/>
        <v>1808.7168611795544</v>
      </c>
      <c r="AR741" s="53">
        <f t="shared" si="297"/>
        <v>11328.279288440368</v>
      </c>
      <c r="AT741" s="53"/>
      <c r="AU741" s="53"/>
      <c r="AV741" s="53"/>
      <c r="AW741" s="53"/>
    </row>
    <row r="742" spans="2:49" ht="46.5" customHeight="1" thickBot="1" x14ac:dyDescent="0.3">
      <c r="B742" s="82">
        <v>727</v>
      </c>
      <c r="C742" s="83" t="s">
        <v>680</v>
      </c>
      <c r="D742" s="3" t="s">
        <v>4</v>
      </c>
      <c r="E742" s="3">
        <v>1</v>
      </c>
      <c r="F742" s="2" t="s">
        <v>680</v>
      </c>
      <c r="G742" s="3" t="s">
        <v>4</v>
      </c>
      <c r="H742" s="42" t="str">
        <f t="shared" si="286"/>
        <v>SI</v>
      </c>
      <c r="I742" s="4">
        <v>5690.76</v>
      </c>
      <c r="J742" s="4">
        <f t="shared" si="281"/>
        <v>5753.4105688073405</v>
      </c>
      <c r="K742" s="4"/>
      <c r="L742" s="4" t="str">
        <f t="shared" si="282"/>
        <v>SI</v>
      </c>
      <c r="N742" s="23">
        <v>446</v>
      </c>
      <c r="O742" s="22" t="s">
        <v>680</v>
      </c>
      <c r="P742" s="23" t="s">
        <v>4</v>
      </c>
      <c r="Q742" s="23">
        <v>1</v>
      </c>
      <c r="R742" s="24">
        <f t="shared" si="287"/>
        <v>13642.857142857143</v>
      </c>
      <c r="S742" s="25">
        <v>16235</v>
      </c>
      <c r="T742" s="52">
        <f t="shared" si="288"/>
        <v>0.94061413673232908</v>
      </c>
      <c r="U742" s="40" t="str">
        <f t="shared" si="283"/>
        <v>SI</v>
      </c>
      <c r="V742" s="23">
        <v>446</v>
      </c>
      <c r="W742" s="26" t="s">
        <v>680</v>
      </c>
      <c r="X742" s="23" t="s">
        <v>4</v>
      </c>
      <c r="Y742" s="23">
        <v>1</v>
      </c>
      <c r="Z742" s="24">
        <f t="shared" si="289"/>
        <v>14315.966386554623</v>
      </c>
      <c r="AA742" s="25">
        <v>17036</v>
      </c>
      <c r="AB742" s="52">
        <f t="shared" si="290"/>
        <v>0.98702201622247976</v>
      </c>
      <c r="AC742" s="40" t="str">
        <f t="shared" si="284"/>
        <v>SI</v>
      </c>
      <c r="AD742" s="23">
        <v>446</v>
      </c>
      <c r="AE742" s="26" t="s">
        <v>680</v>
      </c>
      <c r="AF742" s="23" t="s">
        <v>4</v>
      </c>
      <c r="AG742" s="23">
        <v>1</v>
      </c>
      <c r="AH742" s="24">
        <f t="shared" si="291"/>
        <v>14504.20168067227</v>
      </c>
      <c r="AI742" s="25">
        <v>17260</v>
      </c>
      <c r="AJ742" s="40" t="str">
        <f t="shared" si="285"/>
        <v>SI</v>
      </c>
      <c r="AL742" s="53">
        <f t="shared" si="292"/>
        <v>13642.857142857143</v>
      </c>
      <c r="AM742" s="54">
        <f t="shared" si="293"/>
        <v>7952.0971428571429</v>
      </c>
      <c r="AO742" s="53">
        <f t="shared" si="294"/>
        <v>9698.1338558322423</v>
      </c>
      <c r="AP742" s="53">
        <f t="shared" si="295"/>
        <v>9698.1338558322423</v>
      </c>
      <c r="AQ742" s="55">
        <f t="shared" si="296"/>
        <v>1842.6454326081262</v>
      </c>
      <c r="AR742" s="53">
        <f t="shared" si="297"/>
        <v>11540.779288440368</v>
      </c>
      <c r="AT742" s="53"/>
      <c r="AU742" s="53"/>
      <c r="AV742" s="53"/>
      <c r="AW742" s="53"/>
    </row>
    <row r="743" spans="2:49" ht="46.5" customHeight="1" thickBot="1" x14ac:dyDescent="0.3">
      <c r="B743" s="49">
        <v>728</v>
      </c>
      <c r="C743" s="83" t="s">
        <v>681</v>
      </c>
      <c r="D743" s="3" t="s">
        <v>4</v>
      </c>
      <c r="E743" s="3">
        <v>1</v>
      </c>
      <c r="F743" s="2" t="s">
        <v>681</v>
      </c>
      <c r="G743" s="3" t="s">
        <v>4</v>
      </c>
      <c r="H743" s="42" t="str">
        <f t="shared" si="286"/>
        <v>SI</v>
      </c>
      <c r="I743" s="4">
        <v>6649.56</v>
      </c>
      <c r="J743" s="4">
        <f t="shared" si="281"/>
        <v>6722.7661651376156</v>
      </c>
      <c r="K743" s="4"/>
      <c r="L743" s="4" t="str">
        <f t="shared" si="282"/>
        <v>SI</v>
      </c>
      <c r="N743" s="23">
        <v>447</v>
      </c>
      <c r="O743" s="22" t="s">
        <v>681</v>
      </c>
      <c r="P743" s="23" t="s">
        <v>4</v>
      </c>
      <c r="Q743" s="23">
        <v>1</v>
      </c>
      <c r="R743" s="24">
        <f t="shared" si="287"/>
        <v>14428.571428571429</v>
      </c>
      <c r="S743" s="25">
        <v>17170</v>
      </c>
      <c r="T743" s="52">
        <f t="shared" si="288"/>
        <v>0.94061575545086007</v>
      </c>
      <c r="U743" s="40" t="str">
        <f t="shared" si="283"/>
        <v>SI</v>
      </c>
      <c r="V743" s="23">
        <v>447</v>
      </c>
      <c r="W743" s="26" t="s">
        <v>681</v>
      </c>
      <c r="X743" s="23" t="s">
        <v>4</v>
      </c>
      <c r="Y743" s="23">
        <v>1</v>
      </c>
      <c r="Z743" s="24">
        <f t="shared" si="289"/>
        <v>15140.336134453783</v>
      </c>
      <c r="AA743" s="25">
        <v>18017</v>
      </c>
      <c r="AB743" s="52">
        <f t="shared" si="290"/>
        <v>0.98701654431905339</v>
      </c>
      <c r="AC743" s="40" t="str">
        <f t="shared" si="284"/>
        <v>SI</v>
      </c>
      <c r="AD743" s="23">
        <v>447</v>
      </c>
      <c r="AE743" s="26" t="s">
        <v>681</v>
      </c>
      <c r="AF743" s="23" t="s">
        <v>4</v>
      </c>
      <c r="AG743" s="23">
        <v>1</v>
      </c>
      <c r="AH743" s="24">
        <f t="shared" si="291"/>
        <v>15339.495798319329</v>
      </c>
      <c r="AI743" s="25">
        <v>18254</v>
      </c>
      <c r="AJ743" s="40" t="str">
        <f t="shared" si="285"/>
        <v>SI</v>
      </c>
      <c r="AL743" s="53">
        <f t="shared" si="292"/>
        <v>14428.571428571429</v>
      </c>
      <c r="AM743" s="54">
        <f t="shared" si="293"/>
        <v>7779.011428571429</v>
      </c>
      <c r="AO743" s="53">
        <f t="shared" si="294"/>
        <v>10575.668796854523</v>
      </c>
      <c r="AP743" s="53">
        <f t="shared" si="295"/>
        <v>10575.668796854523</v>
      </c>
      <c r="AQ743" s="55">
        <f t="shared" si="296"/>
        <v>2009.3770714023594</v>
      </c>
      <c r="AR743" s="53">
        <f t="shared" si="297"/>
        <v>12585.045868256882</v>
      </c>
      <c r="AT743" s="53"/>
      <c r="AU743" s="53"/>
      <c r="AV743" s="53"/>
      <c r="AW743" s="53"/>
    </row>
    <row r="744" spans="2:49" ht="46.5" customHeight="1" thickBot="1" x14ac:dyDescent="0.3">
      <c r="B744" s="49">
        <v>729</v>
      </c>
      <c r="C744" s="83" t="s">
        <v>682</v>
      </c>
      <c r="D744" s="3" t="s">
        <v>4</v>
      </c>
      <c r="E744" s="3">
        <v>1</v>
      </c>
      <c r="F744" s="2" t="s">
        <v>682</v>
      </c>
      <c r="G744" s="3" t="s">
        <v>4</v>
      </c>
      <c r="H744" s="42" t="str">
        <f t="shared" si="286"/>
        <v>SI</v>
      </c>
      <c r="I744" s="4">
        <v>6649.56</v>
      </c>
      <c r="J744" s="4">
        <f t="shared" si="281"/>
        <v>6722.7661651376156</v>
      </c>
      <c r="K744" s="4"/>
      <c r="L744" s="4" t="str">
        <f t="shared" si="282"/>
        <v>SI</v>
      </c>
      <c r="N744" s="23">
        <v>448</v>
      </c>
      <c r="O744" s="22" t="s">
        <v>682</v>
      </c>
      <c r="P744" s="23" t="s">
        <v>4</v>
      </c>
      <c r="Q744" s="23">
        <v>1</v>
      </c>
      <c r="R744" s="24">
        <f t="shared" si="287"/>
        <v>14785.714285714286</v>
      </c>
      <c r="S744" s="25">
        <v>17595</v>
      </c>
      <c r="T744" s="52">
        <f t="shared" si="288"/>
        <v>0.94060729177803915</v>
      </c>
      <c r="U744" s="40" t="str">
        <f t="shared" si="283"/>
        <v>SI</v>
      </c>
      <c r="V744" s="23">
        <v>448</v>
      </c>
      <c r="W744" s="26" t="s">
        <v>682</v>
      </c>
      <c r="X744" s="23" t="s">
        <v>4</v>
      </c>
      <c r="Y744" s="23">
        <v>1</v>
      </c>
      <c r="Z744" s="24">
        <f t="shared" si="289"/>
        <v>15515.126050420169</v>
      </c>
      <c r="AA744" s="25">
        <v>18463</v>
      </c>
      <c r="AB744" s="52">
        <f t="shared" si="290"/>
        <v>0.98700951566342354</v>
      </c>
      <c r="AC744" s="40" t="str">
        <f t="shared" si="284"/>
        <v>SI</v>
      </c>
      <c r="AD744" s="23">
        <v>448</v>
      </c>
      <c r="AE744" s="26" t="s">
        <v>682</v>
      </c>
      <c r="AF744" s="23" t="s">
        <v>4</v>
      </c>
      <c r="AG744" s="23">
        <v>1</v>
      </c>
      <c r="AH744" s="24">
        <f t="shared" si="291"/>
        <v>15719.327731092437</v>
      </c>
      <c r="AI744" s="25">
        <v>18706</v>
      </c>
      <c r="AJ744" s="40" t="str">
        <f t="shared" si="285"/>
        <v>SI</v>
      </c>
      <c r="AL744" s="53">
        <f t="shared" si="292"/>
        <v>14785.714285714286</v>
      </c>
      <c r="AM744" s="54">
        <f t="shared" si="293"/>
        <v>8136.1542857142858</v>
      </c>
      <c r="AO744" s="53">
        <f t="shared" si="294"/>
        <v>10754.24022542595</v>
      </c>
      <c r="AP744" s="53">
        <f t="shared" si="295"/>
        <v>10754.24022542595</v>
      </c>
      <c r="AQ744" s="55">
        <f t="shared" si="296"/>
        <v>2043.3056428309305</v>
      </c>
      <c r="AR744" s="53">
        <f t="shared" si="297"/>
        <v>12797.545868256881</v>
      </c>
      <c r="AT744" s="53"/>
      <c r="AU744" s="53"/>
      <c r="AV744" s="53"/>
      <c r="AW744" s="53"/>
    </row>
    <row r="745" spans="2:49" ht="46.5" customHeight="1" thickBot="1" x14ac:dyDescent="0.3">
      <c r="B745" s="82">
        <v>730</v>
      </c>
      <c r="C745" s="83" t="s">
        <v>683</v>
      </c>
      <c r="D745" s="3" t="s">
        <v>4</v>
      </c>
      <c r="E745" s="3">
        <v>1</v>
      </c>
      <c r="F745" s="2" t="s">
        <v>683</v>
      </c>
      <c r="G745" s="3" t="s">
        <v>4</v>
      </c>
      <c r="H745" s="42" t="str">
        <f t="shared" si="286"/>
        <v>SI</v>
      </c>
      <c r="I745" s="4">
        <v>7786.96</v>
      </c>
      <c r="J745" s="4">
        <f t="shared" si="281"/>
        <v>7872.688000000001</v>
      </c>
      <c r="K745" s="4"/>
      <c r="L745" s="4" t="str">
        <f t="shared" si="282"/>
        <v>SI</v>
      </c>
      <c r="N745" s="23">
        <v>449</v>
      </c>
      <c r="O745" s="22" t="s">
        <v>683</v>
      </c>
      <c r="P745" s="23" t="s">
        <v>4</v>
      </c>
      <c r="Q745" s="23">
        <v>1</v>
      </c>
      <c r="R745" s="24">
        <f t="shared" si="287"/>
        <v>15571.428571428572</v>
      </c>
      <c r="S745" s="25">
        <v>18530</v>
      </c>
      <c r="T745" s="52">
        <f t="shared" si="288"/>
        <v>0.9406091370558376</v>
      </c>
      <c r="U745" s="40" t="str">
        <f t="shared" si="283"/>
        <v>SI</v>
      </c>
      <c r="V745" s="23">
        <v>449</v>
      </c>
      <c r="W745" s="26" t="s">
        <v>683</v>
      </c>
      <c r="X745" s="23" t="s">
        <v>4</v>
      </c>
      <c r="Y745" s="23">
        <v>1</v>
      </c>
      <c r="Z745" s="24">
        <f t="shared" si="289"/>
        <v>16339.495798319329</v>
      </c>
      <c r="AA745" s="25">
        <v>19444</v>
      </c>
      <c r="AB745" s="52">
        <f t="shared" si="290"/>
        <v>0.98700507614213195</v>
      </c>
      <c r="AC745" s="40" t="str">
        <f t="shared" si="284"/>
        <v>SI</v>
      </c>
      <c r="AD745" s="23">
        <v>449</v>
      </c>
      <c r="AE745" s="26" t="s">
        <v>683</v>
      </c>
      <c r="AF745" s="23" t="s">
        <v>4</v>
      </c>
      <c r="AG745" s="23">
        <v>1</v>
      </c>
      <c r="AH745" s="24">
        <f t="shared" si="291"/>
        <v>16554.621848739498</v>
      </c>
      <c r="AI745" s="25">
        <v>19700</v>
      </c>
      <c r="AJ745" s="40" t="str">
        <f t="shared" si="285"/>
        <v>SI</v>
      </c>
      <c r="AL745" s="53">
        <f t="shared" si="292"/>
        <v>15571.428571428572</v>
      </c>
      <c r="AM745" s="54">
        <f t="shared" si="293"/>
        <v>7784.4685714285724</v>
      </c>
      <c r="AO745" s="53">
        <f t="shared" si="294"/>
        <v>11722.058285714287</v>
      </c>
      <c r="AP745" s="53">
        <f t="shared" si="295"/>
        <v>11722.058285714287</v>
      </c>
      <c r="AQ745" s="55">
        <f t="shared" si="296"/>
        <v>2227.1910742857144</v>
      </c>
      <c r="AR745" s="53">
        <f t="shared" si="297"/>
        <v>13949.249360000002</v>
      </c>
      <c r="AT745" s="53"/>
      <c r="AU745" s="53"/>
      <c r="AV745" s="53"/>
      <c r="AW745" s="53"/>
    </row>
    <row r="746" spans="2:49" ht="46.5" customHeight="1" thickBot="1" x14ac:dyDescent="0.3">
      <c r="B746" s="49">
        <v>731</v>
      </c>
      <c r="C746" s="83" t="s">
        <v>684</v>
      </c>
      <c r="D746" s="3" t="s">
        <v>4</v>
      </c>
      <c r="E746" s="3">
        <v>1</v>
      </c>
      <c r="F746" s="2" t="s">
        <v>685</v>
      </c>
      <c r="G746" s="3" t="s">
        <v>4</v>
      </c>
      <c r="H746" s="42" t="str">
        <f t="shared" si="286"/>
        <v>SI</v>
      </c>
      <c r="I746" s="4">
        <v>10185.84</v>
      </c>
      <c r="J746" s="4">
        <f t="shared" si="281"/>
        <v>10297.977688073395</v>
      </c>
      <c r="K746" s="4"/>
      <c r="L746" s="4" t="str">
        <f t="shared" si="282"/>
        <v>OJO</v>
      </c>
      <c r="N746" s="23">
        <v>450</v>
      </c>
      <c r="O746" s="22" t="s">
        <v>684</v>
      </c>
      <c r="P746" s="23" t="s">
        <v>4</v>
      </c>
      <c r="Q746" s="23">
        <v>1</v>
      </c>
      <c r="R746" s="24">
        <f t="shared" si="287"/>
        <v>18007.563025210085</v>
      </c>
      <c r="S746" s="25">
        <v>21429</v>
      </c>
      <c r="T746" s="52">
        <f t="shared" si="288"/>
        <v>0.94061100869107195</v>
      </c>
      <c r="U746" s="40" t="str">
        <f t="shared" si="283"/>
        <v>SI</v>
      </c>
      <c r="V746" s="23">
        <v>450</v>
      </c>
      <c r="W746" s="26" t="s">
        <v>684</v>
      </c>
      <c r="X746" s="23" t="s">
        <v>4</v>
      </c>
      <c r="Y746" s="23">
        <v>1</v>
      </c>
      <c r="Z746" s="24">
        <f t="shared" si="289"/>
        <v>18895.798319327732</v>
      </c>
      <c r="AA746" s="25">
        <v>22486</v>
      </c>
      <c r="AB746" s="52">
        <f t="shared" si="290"/>
        <v>0.9870072864542182</v>
      </c>
      <c r="AC746" s="40" t="str">
        <f t="shared" si="284"/>
        <v>SI</v>
      </c>
      <c r="AD746" s="23">
        <v>450</v>
      </c>
      <c r="AE746" s="26" t="s">
        <v>684</v>
      </c>
      <c r="AF746" s="23" t="s">
        <v>4</v>
      </c>
      <c r="AG746" s="23">
        <v>1</v>
      </c>
      <c r="AH746" s="24">
        <f t="shared" si="291"/>
        <v>19144.537815126052</v>
      </c>
      <c r="AI746" s="25">
        <v>22782</v>
      </c>
      <c r="AJ746" s="40" t="str">
        <f t="shared" si="285"/>
        <v>SI</v>
      </c>
      <c r="AL746" s="53">
        <f t="shared" si="292"/>
        <v>18007.563025210085</v>
      </c>
      <c r="AM746" s="54">
        <f t="shared" si="293"/>
        <v>7821.7230252100853</v>
      </c>
      <c r="AO746" s="53">
        <f t="shared" si="294"/>
        <v>14152.77035664174</v>
      </c>
      <c r="AP746" s="53">
        <f t="shared" si="295"/>
        <v>14152.77035664174</v>
      </c>
      <c r="AQ746" s="55">
        <f t="shared" si="296"/>
        <v>2689.0263677619305</v>
      </c>
      <c r="AR746" s="53">
        <f t="shared" si="297"/>
        <v>16841.79672440367</v>
      </c>
      <c r="AT746" s="53"/>
      <c r="AU746" s="53"/>
      <c r="AV746" s="53"/>
      <c r="AW746" s="53"/>
    </row>
    <row r="747" spans="2:49" ht="46.5" customHeight="1" thickBot="1" x14ac:dyDescent="0.3">
      <c r="B747" s="49">
        <v>732</v>
      </c>
      <c r="C747" s="83" t="s">
        <v>686</v>
      </c>
      <c r="D747" s="3" t="s">
        <v>4</v>
      </c>
      <c r="E747" s="3">
        <v>1</v>
      </c>
      <c r="F747" s="2" t="s">
        <v>687</v>
      </c>
      <c r="G747" s="3" t="s">
        <v>4</v>
      </c>
      <c r="H747" s="42" t="str">
        <f t="shared" si="286"/>
        <v>SI</v>
      </c>
      <c r="I747" s="4">
        <v>12178.64</v>
      </c>
      <c r="J747" s="4">
        <f t="shared" si="281"/>
        <v>12312.716770642202</v>
      </c>
      <c r="K747" s="4"/>
      <c r="L747" s="4" t="str">
        <f t="shared" si="282"/>
        <v>OJO</v>
      </c>
      <c r="N747" s="23">
        <v>451</v>
      </c>
      <c r="O747" s="22" t="s">
        <v>686</v>
      </c>
      <c r="P747" s="23" t="s">
        <v>4</v>
      </c>
      <c r="Q747" s="23">
        <v>1</v>
      </c>
      <c r="R747" s="24">
        <f t="shared" si="287"/>
        <v>18007.563025210085</v>
      </c>
      <c r="S747" s="25">
        <v>21429</v>
      </c>
      <c r="T747" s="52">
        <f t="shared" si="288"/>
        <v>0.94061100869107195</v>
      </c>
      <c r="U747" s="40" t="str">
        <f t="shared" si="283"/>
        <v>SI</v>
      </c>
      <c r="V747" s="23">
        <v>451</v>
      </c>
      <c r="W747" s="26" t="s">
        <v>686</v>
      </c>
      <c r="X747" s="23" t="s">
        <v>4</v>
      </c>
      <c r="Y747" s="23">
        <v>1</v>
      </c>
      <c r="Z747" s="24">
        <f t="shared" si="289"/>
        <v>18895.798319327732</v>
      </c>
      <c r="AA747" s="25">
        <v>22486</v>
      </c>
      <c r="AB747" s="52">
        <f t="shared" si="290"/>
        <v>0.9870072864542182</v>
      </c>
      <c r="AC747" s="40" t="str">
        <f t="shared" si="284"/>
        <v>SI</v>
      </c>
      <c r="AD747" s="23">
        <v>451</v>
      </c>
      <c r="AE747" s="26" t="s">
        <v>686</v>
      </c>
      <c r="AF747" s="23" t="s">
        <v>4</v>
      </c>
      <c r="AG747" s="23">
        <v>1</v>
      </c>
      <c r="AH747" s="24">
        <f t="shared" si="291"/>
        <v>19144.537815126052</v>
      </c>
      <c r="AI747" s="25">
        <v>22782</v>
      </c>
      <c r="AJ747" s="40" t="str">
        <f t="shared" si="285"/>
        <v>SI</v>
      </c>
      <c r="AL747" s="53">
        <f t="shared" si="292"/>
        <v>18007.563025210085</v>
      </c>
      <c r="AM747" s="54">
        <f t="shared" si="293"/>
        <v>5828.9230252100861</v>
      </c>
      <c r="AO747" s="53">
        <f t="shared" si="294"/>
        <v>15160.139897926143</v>
      </c>
      <c r="AP747" s="53">
        <f t="shared" si="295"/>
        <v>15160.139897926143</v>
      </c>
      <c r="AQ747" s="55">
        <f t="shared" si="296"/>
        <v>2880.426580605967</v>
      </c>
      <c r="AR747" s="53">
        <f t="shared" si="297"/>
        <v>18040.56647853211</v>
      </c>
      <c r="AT747" s="53"/>
      <c r="AU747" s="53"/>
      <c r="AV747" s="53"/>
      <c r="AW747" s="53"/>
    </row>
    <row r="748" spans="2:49" ht="46.5" customHeight="1" thickBot="1" x14ac:dyDescent="0.3">
      <c r="B748" s="82">
        <v>733</v>
      </c>
      <c r="C748" s="83" t="s">
        <v>688</v>
      </c>
      <c r="D748" s="3" t="s">
        <v>4</v>
      </c>
      <c r="E748" s="3">
        <v>1</v>
      </c>
      <c r="F748" s="2" t="s">
        <v>688</v>
      </c>
      <c r="G748" s="3" t="s">
        <v>4</v>
      </c>
      <c r="H748" s="42" t="str">
        <f t="shared" si="286"/>
        <v>SI</v>
      </c>
      <c r="I748" s="4">
        <v>13972.16</v>
      </c>
      <c r="J748" s="4">
        <f t="shared" si="281"/>
        <v>14125.98194495413</v>
      </c>
      <c r="K748" s="4"/>
      <c r="L748" s="4" t="str">
        <f t="shared" si="282"/>
        <v>SI</v>
      </c>
      <c r="N748" s="23">
        <v>452</v>
      </c>
      <c r="O748" s="22" t="s">
        <v>688</v>
      </c>
      <c r="P748" s="23" t="s">
        <v>4</v>
      </c>
      <c r="Q748" s="23">
        <v>1</v>
      </c>
      <c r="R748" s="24">
        <f t="shared" si="287"/>
        <v>20408.403361344539</v>
      </c>
      <c r="S748" s="25">
        <v>24286</v>
      </c>
      <c r="T748" s="52">
        <f t="shared" si="288"/>
        <v>0.94058869093725794</v>
      </c>
      <c r="U748" s="40" t="str">
        <f t="shared" si="283"/>
        <v>SI</v>
      </c>
      <c r="V748" s="23">
        <v>452</v>
      </c>
      <c r="W748" s="26" t="s">
        <v>688</v>
      </c>
      <c r="X748" s="23" t="s">
        <v>4</v>
      </c>
      <c r="Y748" s="23">
        <v>1</v>
      </c>
      <c r="Z748" s="24">
        <f t="shared" si="289"/>
        <v>21415.126050420167</v>
      </c>
      <c r="AA748" s="25">
        <v>25484</v>
      </c>
      <c r="AB748" s="52">
        <f t="shared" si="290"/>
        <v>0.98698683191324554</v>
      </c>
      <c r="AC748" s="40" t="str">
        <f t="shared" si="284"/>
        <v>SI</v>
      </c>
      <c r="AD748" s="23">
        <v>452</v>
      </c>
      <c r="AE748" s="26" t="s">
        <v>688</v>
      </c>
      <c r="AF748" s="23" t="s">
        <v>4</v>
      </c>
      <c r="AG748" s="23">
        <v>1</v>
      </c>
      <c r="AH748" s="24">
        <f t="shared" si="291"/>
        <v>21697.478991596639</v>
      </c>
      <c r="AI748" s="25">
        <v>25820</v>
      </c>
      <c r="AJ748" s="40" t="str">
        <f t="shared" si="285"/>
        <v>SI</v>
      </c>
      <c r="AL748" s="53">
        <f t="shared" si="292"/>
        <v>20408.403361344539</v>
      </c>
      <c r="AM748" s="54">
        <f t="shared" si="293"/>
        <v>6436.2433613445392</v>
      </c>
      <c r="AO748" s="53">
        <f t="shared" si="294"/>
        <v>17267.192653149334</v>
      </c>
      <c r="AP748" s="53">
        <f t="shared" si="295"/>
        <v>17267.192653149334</v>
      </c>
      <c r="AQ748" s="55">
        <f t="shared" si="296"/>
        <v>3280.7666040983736</v>
      </c>
      <c r="AR748" s="53">
        <f t="shared" si="297"/>
        <v>20547.959257247709</v>
      </c>
      <c r="AT748" s="53"/>
      <c r="AU748" s="53"/>
      <c r="AV748" s="53"/>
      <c r="AW748" s="53"/>
    </row>
    <row r="749" spans="2:49" ht="46.5" customHeight="1" thickBot="1" x14ac:dyDescent="0.3">
      <c r="B749" s="49">
        <v>734</v>
      </c>
      <c r="C749" s="83" t="s">
        <v>689</v>
      </c>
      <c r="D749" s="3" t="s">
        <v>4</v>
      </c>
      <c r="E749" s="3">
        <v>1</v>
      </c>
      <c r="F749" s="2" t="s">
        <v>690</v>
      </c>
      <c r="G749" s="3" t="s">
        <v>4</v>
      </c>
      <c r="H749" s="42" t="str">
        <f t="shared" si="286"/>
        <v>SI</v>
      </c>
      <c r="I749" s="4">
        <v>16640.82</v>
      </c>
      <c r="J749" s="4">
        <f t="shared" si="281"/>
        <v>16824.021688073397</v>
      </c>
      <c r="K749" s="4"/>
      <c r="L749" s="4" t="str">
        <f t="shared" si="282"/>
        <v>OJO</v>
      </c>
      <c r="N749" s="23">
        <v>453</v>
      </c>
      <c r="O749" s="22" t="s">
        <v>689</v>
      </c>
      <c r="P749" s="23" t="s">
        <v>4</v>
      </c>
      <c r="Q749" s="23">
        <v>1</v>
      </c>
      <c r="R749" s="24">
        <f t="shared" si="287"/>
        <v>24010.084033613446</v>
      </c>
      <c r="S749" s="25">
        <v>28572</v>
      </c>
      <c r="T749" s="52">
        <f t="shared" si="288"/>
        <v>0.94061100869107195</v>
      </c>
      <c r="U749" s="40" t="str">
        <f t="shared" si="283"/>
        <v>SI</v>
      </c>
      <c r="V749" s="23">
        <v>453</v>
      </c>
      <c r="W749" s="26" t="s">
        <v>689</v>
      </c>
      <c r="X749" s="23" t="s">
        <v>4</v>
      </c>
      <c r="Y749" s="23">
        <v>1</v>
      </c>
      <c r="Z749" s="24">
        <f t="shared" si="289"/>
        <v>25194.117647058825</v>
      </c>
      <c r="AA749" s="25">
        <v>29981</v>
      </c>
      <c r="AB749" s="52">
        <f t="shared" si="290"/>
        <v>0.98699631287858836</v>
      </c>
      <c r="AC749" s="40" t="str">
        <f t="shared" si="284"/>
        <v>SI</v>
      </c>
      <c r="AD749" s="23">
        <v>453</v>
      </c>
      <c r="AE749" s="26" t="s">
        <v>689</v>
      </c>
      <c r="AF749" s="23" t="s">
        <v>4</v>
      </c>
      <c r="AG749" s="23">
        <v>1</v>
      </c>
      <c r="AH749" s="24">
        <f t="shared" si="291"/>
        <v>25526.050420168067</v>
      </c>
      <c r="AI749" s="25">
        <v>30376</v>
      </c>
      <c r="AJ749" s="40" t="str">
        <f t="shared" si="285"/>
        <v>SI</v>
      </c>
      <c r="AL749" s="53">
        <f t="shared" si="292"/>
        <v>24010.084033613446</v>
      </c>
      <c r="AM749" s="54">
        <f t="shared" si="293"/>
        <v>7369.2640336134464</v>
      </c>
      <c r="AO749" s="53">
        <f t="shared" si="294"/>
        <v>20417.052860843422</v>
      </c>
      <c r="AP749" s="53">
        <f t="shared" si="295"/>
        <v>20417.052860843422</v>
      </c>
      <c r="AQ749" s="55">
        <f t="shared" si="296"/>
        <v>3879.2400435602503</v>
      </c>
      <c r="AR749" s="53">
        <f t="shared" si="297"/>
        <v>24296.292904403672</v>
      </c>
      <c r="AT749" s="53"/>
      <c r="AU749" s="53"/>
      <c r="AV749" s="53"/>
      <c r="AW749" s="53"/>
    </row>
    <row r="750" spans="2:49" ht="46.5" customHeight="1" thickBot="1" x14ac:dyDescent="0.3">
      <c r="B750" s="49">
        <v>735</v>
      </c>
      <c r="C750" s="83" t="s">
        <v>691</v>
      </c>
      <c r="D750" s="3" t="s">
        <v>4</v>
      </c>
      <c r="E750" s="3">
        <v>1</v>
      </c>
      <c r="F750" s="2" t="s">
        <v>691</v>
      </c>
      <c r="G750" s="3" t="s">
        <v>4</v>
      </c>
      <c r="H750" s="42" t="str">
        <f t="shared" si="286"/>
        <v>SI</v>
      </c>
      <c r="I750" s="4">
        <v>11459.54</v>
      </c>
      <c r="J750" s="4">
        <f t="shared" si="281"/>
        <v>11585.700073394497</v>
      </c>
      <c r="K750" s="4"/>
      <c r="L750" s="4" t="str">
        <f t="shared" si="282"/>
        <v>SI</v>
      </c>
      <c r="N750" s="23">
        <v>454</v>
      </c>
      <c r="O750" s="22" t="s">
        <v>691</v>
      </c>
      <c r="P750" s="23" t="s">
        <v>4</v>
      </c>
      <c r="Q750" s="23">
        <v>1</v>
      </c>
      <c r="R750" s="24">
        <f t="shared" si="287"/>
        <v>16447.058823529413</v>
      </c>
      <c r="S750" s="25">
        <v>19572</v>
      </c>
      <c r="T750" s="52">
        <f t="shared" si="288"/>
        <v>0.94064497524871438</v>
      </c>
      <c r="U750" s="40" t="str">
        <f t="shared" si="283"/>
        <v>SI</v>
      </c>
      <c r="V750" s="23">
        <v>454</v>
      </c>
      <c r="W750" s="26" t="s">
        <v>691</v>
      </c>
      <c r="X750" s="23" t="s">
        <v>4</v>
      </c>
      <c r="Y750" s="23">
        <v>1</v>
      </c>
      <c r="Z750" s="24">
        <f t="shared" si="289"/>
        <v>17257.983193277312</v>
      </c>
      <c r="AA750" s="25">
        <v>20537</v>
      </c>
      <c r="AB750" s="52">
        <f t="shared" si="290"/>
        <v>0.98702359782765414</v>
      </c>
      <c r="AC750" s="40" t="str">
        <f t="shared" si="284"/>
        <v>SI</v>
      </c>
      <c r="AD750" s="23">
        <v>454</v>
      </c>
      <c r="AE750" s="26" t="s">
        <v>691</v>
      </c>
      <c r="AF750" s="23" t="s">
        <v>4</v>
      </c>
      <c r="AG750" s="23">
        <v>1</v>
      </c>
      <c r="AH750" s="24">
        <f t="shared" si="291"/>
        <v>17484.873949579833</v>
      </c>
      <c r="AI750" s="25">
        <v>20807</v>
      </c>
      <c r="AJ750" s="40" t="str">
        <f t="shared" si="285"/>
        <v>SI</v>
      </c>
      <c r="AL750" s="53">
        <f t="shared" si="292"/>
        <v>16447.058823529413</v>
      </c>
      <c r="AM750" s="54">
        <f t="shared" si="293"/>
        <v>4987.5188235294117</v>
      </c>
      <c r="AO750" s="53">
        <f t="shared" si="294"/>
        <v>14016.379448461954</v>
      </c>
      <c r="AP750" s="53">
        <f t="shared" si="295"/>
        <v>14016.379448461954</v>
      </c>
      <c r="AQ750" s="55">
        <f t="shared" si="296"/>
        <v>2663.1120952077713</v>
      </c>
      <c r="AR750" s="53">
        <f t="shared" si="297"/>
        <v>16679.491543669727</v>
      </c>
      <c r="AT750" s="53"/>
      <c r="AU750" s="53"/>
      <c r="AV750" s="53"/>
      <c r="AW750" s="53"/>
    </row>
    <row r="751" spans="2:49" ht="46.5" customHeight="1" thickBot="1" x14ac:dyDescent="0.3">
      <c r="B751" s="82">
        <v>736</v>
      </c>
      <c r="C751" s="83" t="s">
        <v>692</v>
      </c>
      <c r="D751" s="3" t="s">
        <v>4</v>
      </c>
      <c r="E751" s="3">
        <v>1</v>
      </c>
      <c r="F751" s="2" t="s">
        <v>692</v>
      </c>
      <c r="G751" s="3" t="s">
        <v>4</v>
      </c>
      <c r="H751" s="42" t="str">
        <f t="shared" si="286"/>
        <v>SI</v>
      </c>
      <c r="I751" s="4">
        <v>13672.3</v>
      </c>
      <c r="J751" s="4">
        <f t="shared" si="281"/>
        <v>13822.820733944955</v>
      </c>
      <c r="K751" s="4"/>
      <c r="L751" s="4" t="str">
        <f t="shared" si="282"/>
        <v>SI</v>
      </c>
      <c r="N751" s="23">
        <v>455</v>
      </c>
      <c r="O751" s="22" t="s">
        <v>692</v>
      </c>
      <c r="P751" s="23" t="s">
        <v>4</v>
      </c>
      <c r="Q751" s="23">
        <v>1</v>
      </c>
      <c r="R751" s="24">
        <f t="shared" si="287"/>
        <v>19567.226890756305</v>
      </c>
      <c r="S751" s="25">
        <v>23285</v>
      </c>
      <c r="T751" s="52">
        <f t="shared" si="288"/>
        <v>0.94061805695819023</v>
      </c>
      <c r="U751" s="40" t="str">
        <f t="shared" si="283"/>
        <v>SI</v>
      </c>
      <c r="V751" s="23">
        <v>455</v>
      </c>
      <c r="W751" s="26" t="s">
        <v>692</v>
      </c>
      <c r="X751" s="23" t="s">
        <v>4</v>
      </c>
      <c r="Y751" s="23">
        <v>1</v>
      </c>
      <c r="Z751" s="24">
        <f t="shared" si="289"/>
        <v>20531.932773109245</v>
      </c>
      <c r="AA751" s="25">
        <v>24433</v>
      </c>
      <c r="AB751" s="52">
        <f t="shared" si="290"/>
        <v>0.98699252676227023</v>
      </c>
      <c r="AC751" s="40" t="str">
        <f t="shared" si="284"/>
        <v>SI</v>
      </c>
      <c r="AD751" s="23">
        <v>455</v>
      </c>
      <c r="AE751" s="26" t="s">
        <v>692</v>
      </c>
      <c r="AF751" s="23" t="s">
        <v>4</v>
      </c>
      <c r="AG751" s="23">
        <v>1</v>
      </c>
      <c r="AH751" s="24">
        <f t="shared" si="291"/>
        <v>20802.521008403361</v>
      </c>
      <c r="AI751" s="25">
        <v>24755</v>
      </c>
      <c r="AJ751" s="40" t="str">
        <f t="shared" si="285"/>
        <v>SI</v>
      </c>
      <c r="AL751" s="53">
        <f t="shared" si="292"/>
        <v>19567.226890756305</v>
      </c>
      <c r="AM751" s="54">
        <f t="shared" si="293"/>
        <v>5894.9268907563055</v>
      </c>
      <c r="AO751" s="53">
        <f t="shared" si="294"/>
        <v>16695.023812350628</v>
      </c>
      <c r="AP751" s="53">
        <f t="shared" si="295"/>
        <v>16695.023812350628</v>
      </c>
      <c r="AQ751" s="55">
        <f t="shared" si="296"/>
        <v>3172.0545243466195</v>
      </c>
      <c r="AR751" s="53">
        <f t="shared" si="297"/>
        <v>19867.078336697246</v>
      </c>
      <c r="AT751" s="53"/>
      <c r="AU751" s="53"/>
      <c r="AV751" s="53"/>
      <c r="AW751" s="53"/>
    </row>
    <row r="752" spans="2:49" ht="46.5" customHeight="1" thickBot="1" x14ac:dyDescent="0.3">
      <c r="B752" s="49">
        <v>737</v>
      </c>
      <c r="C752" s="83" t="s">
        <v>693</v>
      </c>
      <c r="D752" s="3" t="s">
        <v>4</v>
      </c>
      <c r="E752" s="3">
        <v>1</v>
      </c>
      <c r="F752" s="2" t="s">
        <v>693</v>
      </c>
      <c r="G752" s="3" t="s">
        <v>4</v>
      </c>
      <c r="H752" s="42" t="str">
        <f t="shared" si="286"/>
        <v>SI</v>
      </c>
      <c r="I752" s="4">
        <v>15791.06</v>
      </c>
      <c r="J752" s="4">
        <f t="shared" si="281"/>
        <v>15964.906532110093</v>
      </c>
      <c r="K752" s="4"/>
      <c r="L752" s="4" t="str">
        <f t="shared" si="282"/>
        <v>SI</v>
      </c>
      <c r="N752" s="23">
        <v>456</v>
      </c>
      <c r="O752" s="22" t="s">
        <v>693</v>
      </c>
      <c r="P752" s="23" t="s">
        <v>4</v>
      </c>
      <c r="Q752" s="23">
        <v>1</v>
      </c>
      <c r="R752" s="24">
        <f t="shared" si="287"/>
        <v>22568.907563025212</v>
      </c>
      <c r="S752" s="25">
        <v>26857</v>
      </c>
      <c r="T752" s="52">
        <f t="shared" si="288"/>
        <v>0.94060168808881728</v>
      </c>
      <c r="U752" s="40" t="str">
        <f t="shared" ref="U752:U815" si="298">IF(O752=C752,"SI","NO")</f>
        <v>SI</v>
      </c>
      <c r="V752" s="23">
        <v>456</v>
      </c>
      <c r="W752" s="26" t="s">
        <v>693</v>
      </c>
      <c r="X752" s="23" t="s">
        <v>4</v>
      </c>
      <c r="Y752" s="23">
        <v>1</v>
      </c>
      <c r="Z752" s="24">
        <f t="shared" si="289"/>
        <v>23682.352941176472</v>
      </c>
      <c r="AA752" s="25">
        <v>28182</v>
      </c>
      <c r="AB752" s="52">
        <f t="shared" si="290"/>
        <v>0.98700661926942879</v>
      </c>
      <c r="AC752" s="40" t="str">
        <f t="shared" ref="AC752:AC815" si="299">IF(W752=C752,"SI","NO")</f>
        <v>SI</v>
      </c>
      <c r="AD752" s="23">
        <v>456</v>
      </c>
      <c r="AE752" s="26" t="s">
        <v>693</v>
      </c>
      <c r="AF752" s="23" t="s">
        <v>4</v>
      </c>
      <c r="AG752" s="23">
        <v>1</v>
      </c>
      <c r="AH752" s="24">
        <f t="shared" si="291"/>
        <v>23994.117647058825</v>
      </c>
      <c r="AI752" s="25">
        <v>28553</v>
      </c>
      <c r="AJ752" s="40" t="str">
        <f t="shared" ref="AJ752:AJ815" si="300">IF(AE752=C752,"SI","NO")</f>
        <v>SI</v>
      </c>
      <c r="AL752" s="53">
        <f t="shared" si="292"/>
        <v>22568.907563025212</v>
      </c>
      <c r="AM752" s="54">
        <f t="shared" si="293"/>
        <v>6777.8475630252124</v>
      </c>
      <c r="AO752" s="53">
        <f t="shared" si="294"/>
        <v>19266.907047567653</v>
      </c>
      <c r="AP752" s="53">
        <f t="shared" si="295"/>
        <v>19266.907047567653</v>
      </c>
      <c r="AQ752" s="55">
        <f t="shared" si="296"/>
        <v>3660.7123390378542</v>
      </c>
      <c r="AR752" s="53">
        <f t="shared" si="297"/>
        <v>22927.619386605507</v>
      </c>
      <c r="AT752" s="53"/>
      <c r="AU752" s="53"/>
      <c r="AV752" s="53"/>
      <c r="AW752" s="53"/>
    </row>
    <row r="753" spans="2:49" ht="46.5" customHeight="1" thickBot="1" x14ac:dyDescent="0.3">
      <c r="B753" s="49">
        <v>738</v>
      </c>
      <c r="C753" s="83" t="s">
        <v>694</v>
      </c>
      <c r="D753" s="3" t="s">
        <v>4</v>
      </c>
      <c r="E753" s="3">
        <v>1</v>
      </c>
      <c r="F753" s="2" t="s">
        <v>694</v>
      </c>
      <c r="G753" s="3" t="s">
        <v>4</v>
      </c>
      <c r="H753" s="42" t="str">
        <f t="shared" si="286"/>
        <v>SI</v>
      </c>
      <c r="I753" s="4">
        <v>18199.34</v>
      </c>
      <c r="J753" s="4">
        <f t="shared" si="281"/>
        <v>18399.69970642202</v>
      </c>
      <c r="K753" s="4"/>
      <c r="L753" s="4" t="str">
        <f t="shared" si="282"/>
        <v>SI</v>
      </c>
      <c r="N753" s="23">
        <v>457</v>
      </c>
      <c r="O753" s="22" t="s">
        <v>694</v>
      </c>
      <c r="P753" s="23" t="s">
        <v>4</v>
      </c>
      <c r="Q753" s="23">
        <v>1</v>
      </c>
      <c r="R753" s="24">
        <f t="shared" si="287"/>
        <v>26050.420168067227</v>
      </c>
      <c r="S753" s="25">
        <v>31000</v>
      </c>
      <c r="T753" s="52">
        <f t="shared" si="288"/>
        <v>0.94061959523014838</v>
      </c>
      <c r="U753" s="40" t="str">
        <f t="shared" si="298"/>
        <v>SI</v>
      </c>
      <c r="V753" s="23">
        <v>457</v>
      </c>
      <c r="W753" s="26" t="s">
        <v>694</v>
      </c>
      <c r="X753" s="23" t="s">
        <v>4</v>
      </c>
      <c r="Y753" s="23">
        <v>1</v>
      </c>
      <c r="Z753" s="24">
        <f t="shared" si="289"/>
        <v>27335.294117647059</v>
      </c>
      <c r="AA753" s="25">
        <v>32529</v>
      </c>
      <c r="AB753" s="52">
        <f t="shared" si="290"/>
        <v>0.9870133810723063</v>
      </c>
      <c r="AC753" s="40" t="str">
        <f t="shared" si="299"/>
        <v>SI</v>
      </c>
      <c r="AD753" s="23">
        <v>457</v>
      </c>
      <c r="AE753" s="26" t="s">
        <v>694</v>
      </c>
      <c r="AF753" s="23" t="s">
        <v>4</v>
      </c>
      <c r="AG753" s="23">
        <v>1</v>
      </c>
      <c r="AH753" s="24">
        <f t="shared" si="291"/>
        <v>27694.957983193279</v>
      </c>
      <c r="AI753" s="25">
        <v>32957</v>
      </c>
      <c r="AJ753" s="40" t="str">
        <f t="shared" si="300"/>
        <v>SI</v>
      </c>
      <c r="AL753" s="53">
        <f t="shared" si="292"/>
        <v>26050.420168067227</v>
      </c>
      <c r="AM753" s="54">
        <f t="shared" si="293"/>
        <v>7851.0801680672266</v>
      </c>
      <c r="AO753" s="53">
        <f t="shared" si="294"/>
        <v>22225.059937244623</v>
      </c>
      <c r="AP753" s="53">
        <f t="shared" si="295"/>
        <v>22225.059937244623</v>
      </c>
      <c r="AQ753" s="55">
        <f t="shared" si="296"/>
        <v>4222.7613880764784</v>
      </c>
      <c r="AR753" s="53">
        <f t="shared" si="297"/>
        <v>26447.8213253211</v>
      </c>
      <c r="AT753" s="53"/>
      <c r="AU753" s="53"/>
      <c r="AV753" s="53"/>
      <c r="AW753" s="53"/>
    </row>
    <row r="754" spans="2:49" ht="46.5" customHeight="1" thickBot="1" x14ac:dyDescent="0.3">
      <c r="B754" s="82">
        <v>739</v>
      </c>
      <c r="C754" s="83" t="s">
        <v>695</v>
      </c>
      <c r="D754" s="3" t="s">
        <v>4</v>
      </c>
      <c r="E754" s="3">
        <v>1</v>
      </c>
      <c r="F754" s="2" t="s">
        <v>696</v>
      </c>
      <c r="G754" s="3" t="s">
        <v>4</v>
      </c>
      <c r="H754" s="42" t="str">
        <f t="shared" si="286"/>
        <v>SI</v>
      </c>
      <c r="I754" s="4">
        <v>7903.52</v>
      </c>
      <c r="J754" s="4">
        <f t="shared" si="281"/>
        <v>7990.5312293577999</v>
      </c>
      <c r="K754" s="4" t="s">
        <v>171</v>
      </c>
      <c r="L754" s="4" t="str">
        <f t="shared" si="282"/>
        <v>OJO</v>
      </c>
      <c r="N754" s="23">
        <v>458</v>
      </c>
      <c r="O754" s="22" t="s">
        <v>695</v>
      </c>
      <c r="P754" s="23" t="s">
        <v>4</v>
      </c>
      <c r="Q754" s="23">
        <v>1</v>
      </c>
      <c r="R754" s="24">
        <f t="shared" si="287"/>
        <v>11404.20168067227</v>
      </c>
      <c r="S754" s="25">
        <v>13571</v>
      </c>
      <c r="T754" s="52">
        <f t="shared" si="288"/>
        <v>0.94060160798447467</v>
      </c>
      <c r="U754" s="40" t="str">
        <f t="shared" si="298"/>
        <v>SI</v>
      </c>
      <c r="V754" s="23">
        <v>458</v>
      </c>
      <c r="W754" s="26" t="s">
        <v>695</v>
      </c>
      <c r="X754" s="23" t="s">
        <v>4</v>
      </c>
      <c r="Y754" s="23">
        <v>1</v>
      </c>
      <c r="Z754" s="24">
        <f t="shared" si="289"/>
        <v>11966.386554621849</v>
      </c>
      <c r="AA754" s="25">
        <v>14240</v>
      </c>
      <c r="AB754" s="52">
        <f t="shared" si="290"/>
        <v>0.98696978098142496</v>
      </c>
      <c r="AC754" s="40" t="str">
        <f t="shared" si="299"/>
        <v>SI</v>
      </c>
      <c r="AD754" s="23">
        <v>458</v>
      </c>
      <c r="AE754" s="26" t="s">
        <v>695</v>
      </c>
      <c r="AF754" s="23" t="s">
        <v>4</v>
      </c>
      <c r="AG754" s="23">
        <v>1</v>
      </c>
      <c r="AH754" s="24">
        <f t="shared" si="291"/>
        <v>12124.36974789916</v>
      </c>
      <c r="AI754" s="25">
        <v>14428</v>
      </c>
      <c r="AJ754" s="40" t="str">
        <f t="shared" si="300"/>
        <v>SI</v>
      </c>
      <c r="AL754" s="53">
        <f t="shared" si="292"/>
        <v>11404.20168067227</v>
      </c>
      <c r="AM754" s="54">
        <f t="shared" si="293"/>
        <v>3500.6816806722691</v>
      </c>
      <c r="AO754" s="53">
        <f t="shared" si="294"/>
        <v>9697.3664550150352</v>
      </c>
      <c r="AP754" s="53">
        <f t="shared" si="295"/>
        <v>9697.3664550150352</v>
      </c>
      <c r="AQ754" s="55">
        <f t="shared" si="296"/>
        <v>1842.4996264528568</v>
      </c>
      <c r="AR754" s="53">
        <f t="shared" si="297"/>
        <v>11539.866081467891</v>
      </c>
      <c r="AT754" s="53"/>
      <c r="AU754" s="53"/>
      <c r="AV754" s="53"/>
      <c r="AW754" s="53"/>
    </row>
    <row r="755" spans="2:49" ht="46.5" customHeight="1" thickBot="1" x14ac:dyDescent="0.3">
      <c r="B755" s="49">
        <v>740</v>
      </c>
      <c r="C755" s="83" t="s">
        <v>697</v>
      </c>
      <c r="D755" s="3" t="s">
        <v>4</v>
      </c>
      <c r="E755" s="3">
        <v>1</v>
      </c>
      <c r="F755" s="2" t="s">
        <v>698</v>
      </c>
      <c r="G755" s="3" t="s">
        <v>4</v>
      </c>
      <c r="H755" s="42" t="str">
        <f t="shared" si="286"/>
        <v>SI</v>
      </c>
      <c r="I755" s="4">
        <v>9202.6</v>
      </c>
      <c r="J755" s="4">
        <f t="shared" si="281"/>
        <v>9303.9130275229363</v>
      </c>
      <c r="K755" s="4" t="s">
        <v>171</v>
      </c>
      <c r="L755" s="4" t="str">
        <f t="shared" si="282"/>
        <v>OJO</v>
      </c>
      <c r="N755" s="23">
        <v>459</v>
      </c>
      <c r="O755" s="22" t="s">
        <v>697</v>
      </c>
      <c r="P755" s="23" t="s">
        <v>4</v>
      </c>
      <c r="Q755" s="23">
        <v>1</v>
      </c>
      <c r="R755" s="24">
        <f t="shared" si="287"/>
        <v>13205.882352941177</v>
      </c>
      <c r="S755" s="25">
        <v>15715</v>
      </c>
      <c r="T755" s="52">
        <f t="shared" si="288"/>
        <v>0.94062369066858198</v>
      </c>
      <c r="U755" s="40" t="str">
        <f t="shared" si="298"/>
        <v>SI</v>
      </c>
      <c r="V755" s="23">
        <v>459</v>
      </c>
      <c r="W755" s="26" t="s">
        <v>697</v>
      </c>
      <c r="X755" s="23" t="s">
        <v>4</v>
      </c>
      <c r="Y755" s="23">
        <v>1</v>
      </c>
      <c r="Z755" s="24">
        <f t="shared" si="289"/>
        <v>13857.142857142857</v>
      </c>
      <c r="AA755" s="25">
        <v>16490</v>
      </c>
      <c r="AB755" s="52">
        <f t="shared" si="290"/>
        <v>0.98701143233375233</v>
      </c>
      <c r="AC755" s="40" t="str">
        <f t="shared" si="299"/>
        <v>SI</v>
      </c>
      <c r="AD755" s="23">
        <v>459</v>
      </c>
      <c r="AE755" s="26" t="s">
        <v>697</v>
      </c>
      <c r="AF755" s="23" t="s">
        <v>4</v>
      </c>
      <c r="AG755" s="23">
        <v>1</v>
      </c>
      <c r="AH755" s="24">
        <f t="shared" si="291"/>
        <v>14039.495798319329</v>
      </c>
      <c r="AI755" s="25">
        <v>16707</v>
      </c>
      <c r="AJ755" s="40" t="str">
        <f t="shared" si="300"/>
        <v>SI</v>
      </c>
      <c r="AL755" s="53">
        <f t="shared" si="292"/>
        <v>13205.882352941177</v>
      </c>
      <c r="AM755" s="54">
        <f t="shared" si="293"/>
        <v>4003.2823529411762</v>
      </c>
      <c r="AO755" s="53">
        <f t="shared" si="294"/>
        <v>11254.897690232057</v>
      </c>
      <c r="AP755" s="53">
        <f t="shared" si="295"/>
        <v>11254.897690232057</v>
      </c>
      <c r="AQ755" s="55">
        <f t="shared" si="296"/>
        <v>2138.4305611440909</v>
      </c>
      <c r="AR755" s="53">
        <f t="shared" si="297"/>
        <v>13393.328251376148</v>
      </c>
      <c r="AT755" s="53"/>
      <c r="AU755" s="53"/>
      <c r="AV755" s="53"/>
      <c r="AW755" s="53"/>
    </row>
    <row r="756" spans="2:49" ht="46.5" customHeight="1" thickBot="1" x14ac:dyDescent="0.3">
      <c r="B756" s="49">
        <v>741</v>
      </c>
      <c r="C756" s="83" t="s">
        <v>699</v>
      </c>
      <c r="D756" s="3" t="s">
        <v>4</v>
      </c>
      <c r="E756" s="3">
        <v>1</v>
      </c>
      <c r="F756" s="2" t="s">
        <v>700</v>
      </c>
      <c r="G756" s="3" t="s">
        <v>4</v>
      </c>
      <c r="H756" s="42" t="str">
        <f t="shared" si="286"/>
        <v>SI</v>
      </c>
      <c r="I756" s="4">
        <v>11068.5</v>
      </c>
      <c r="J756" s="4">
        <f t="shared" si="281"/>
        <v>11190.355045871562</v>
      </c>
      <c r="K756" s="4" t="s">
        <v>171</v>
      </c>
      <c r="L756" s="4" t="str">
        <f t="shared" si="282"/>
        <v>OJO</v>
      </c>
      <c r="N756" s="23">
        <v>460</v>
      </c>
      <c r="O756" s="22" t="s">
        <v>699</v>
      </c>
      <c r="P756" s="23" t="s">
        <v>4</v>
      </c>
      <c r="Q756" s="23">
        <v>1</v>
      </c>
      <c r="R756" s="24">
        <f t="shared" si="287"/>
        <v>15845.378151260506</v>
      </c>
      <c r="S756" s="25">
        <v>18856</v>
      </c>
      <c r="T756" s="52">
        <f t="shared" si="288"/>
        <v>0.94058961440614552</v>
      </c>
      <c r="U756" s="40" t="str">
        <f t="shared" si="298"/>
        <v>SI</v>
      </c>
      <c r="V756" s="23">
        <v>460</v>
      </c>
      <c r="W756" s="26" t="s">
        <v>699</v>
      </c>
      <c r="X756" s="23" t="s">
        <v>4</v>
      </c>
      <c r="Y756" s="23">
        <v>1</v>
      </c>
      <c r="Z756" s="24">
        <f t="shared" si="289"/>
        <v>16626.89075630252</v>
      </c>
      <c r="AA756" s="25">
        <v>19786</v>
      </c>
      <c r="AB756" s="52">
        <f t="shared" si="290"/>
        <v>0.98698059560033924</v>
      </c>
      <c r="AC756" s="40" t="str">
        <f t="shared" si="299"/>
        <v>SI</v>
      </c>
      <c r="AD756" s="23">
        <v>460</v>
      </c>
      <c r="AE756" s="26" t="s">
        <v>699</v>
      </c>
      <c r="AF756" s="23" t="s">
        <v>4</v>
      </c>
      <c r="AG756" s="23">
        <v>1</v>
      </c>
      <c r="AH756" s="24">
        <f t="shared" si="291"/>
        <v>16846.218487394959</v>
      </c>
      <c r="AI756" s="25">
        <v>20047</v>
      </c>
      <c r="AJ756" s="40" t="str">
        <f t="shared" si="300"/>
        <v>SI</v>
      </c>
      <c r="AL756" s="53">
        <f t="shared" si="292"/>
        <v>15845.378151260506</v>
      </c>
      <c r="AM756" s="54">
        <f t="shared" si="293"/>
        <v>4776.8781512605055</v>
      </c>
      <c r="AO756" s="53">
        <f t="shared" si="294"/>
        <v>13517.866598566034</v>
      </c>
      <c r="AP756" s="53">
        <f t="shared" si="295"/>
        <v>13517.866598566034</v>
      </c>
      <c r="AQ756" s="55">
        <f t="shared" si="296"/>
        <v>2568.3946537275465</v>
      </c>
      <c r="AR756" s="53">
        <f t="shared" si="297"/>
        <v>16086.26125229358</v>
      </c>
      <c r="AT756" s="53"/>
      <c r="AU756" s="53"/>
      <c r="AV756" s="53"/>
      <c r="AW756" s="53"/>
    </row>
    <row r="757" spans="2:49" ht="46.5" customHeight="1" thickBot="1" x14ac:dyDescent="0.3">
      <c r="B757" s="82">
        <v>742</v>
      </c>
      <c r="C757" s="83" t="s">
        <v>701</v>
      </c>
      <c r="D757" s="3" t="s">
        <v>4</v>
      </c>
      <c r="E757" s="3">
        <v>1</v>
      </c>
      <c r="F757" s="2" t="s">
        <v>702</v>
      </c>
      <c r="G757" s="3" t="s">
        <v>4</v>
      </c>
      <c r="H757" s="42" t="str">
        <f t="shared" si="286"/>
        <v>SI</v>
      </c>
      <c r="I757" s="4">
        <v>11997.22</v>
      </c>
      <c r="J757" s="4">
        <f t="shared" si="281"/>
        <v>12129.299486238533</v>
      </c>
      <c r="K757" s="4" t="s">
        <v>171</v>
      </c>
      <c r="L757" s="4" t="str">
        <f t="shared" si="282"/>
        <v>OJO</v>
      </c>
      <c r="N757" s="23">
        <v>461</v>
      </c>
      <c r="O757" s="22" t="s">
        <v>701</v>
      </c>
      <c r="P757" s="23" t="s">
        <v>4</v>
      </c>
      <c r="Q757" s="23">
        <v>1</v>
      </c>
      <c r="R757" s="24">
        <f t="shared" si="287"/>
        <v>17167.226890756305</v>
      </c>
      <c r="S757" s="25">
        <v>20429</v>
      </c>
      <c r="T757" s="52">
        <f t="shared" si="288"/>
        <v>0.94060500023021321</v>
      </c>
      <c r="U757" s="40" t="str">
        <f t="shared" si="298"/>
        <v>SI</v>
      </c>
      <c r="V757" s="23">
        <v>461</v>
      </c>
      <c r="W757" s="26" t="s">
        <v>701</v>
      </c>
      <c r="X757" s="23" t="s">
        <v>4</v>
      </c>
      <c r="Y757" s="23">
        <v>1</v>
      </c>
      <c r="Z757" s="24">
        <f t="shared" si="289"/>
        <v>18014.285714285714</v>
      </c>
      <c r="AA757" s="25">
        <v>21437</v>
      </c>
      <c r="AB757" s="52">
        <f t="shared" si="290"/>
        <v>0.9870159767945117</v>
      </c>
      <c r="AC757" s="40" t="str">
        <f t="shared" si="299"/>
        <v>SI</v>
      </c>
      <c r="AD757" s="23">
        <v>461</v>
      </c>
      <c r="AE757" s="26" t="s">
        <v>701</v>
      </c>
      <c r="AF757" s="23" t="s">
        <v>4</v>
      </c>
      <c r="AG757" s="23">
        <v>1</v>
      </c>
      <c r="AH757" s="24">
        <f t="shared" si="291"/>
        <v>18251.26050420168</v>
      </c>
      <c r="AI757" s="25">
        <v>21719</v>
      </c>
      <c r="AJ757" s="40" t="str">
        <f t="shared" si="300"/>
        <v>SI</v>
      </c>
      <c r="AL757" s="53">
        <f t="shared" si="292"/>
        <v>17167.226890756305</v>
      </c>
      <c r="AM757" s="54">
        <f t="shared" si="293"/>
        <v>5170.0068907563054</v>
      </c>
      <c r="AO757" s="53">
        <f t="shared" si="294"/>
        <v>14648.263188497418</v>
      </c>
      <c r="AP757" s="53">
        <f t="shared" si="295"/>
        <v>14648.263188497418</v>
      </c>
      <c r="AQ757" s="55">
        <f t="shared" si="296"/>
        <v>2783.1700058145093</v>
      </c>
      <c r="AR757" s="53">
        <f t="shared" si="297"/>
        <v>17431.433194311929</v>
      </c>
      <c r="AT757" s="53"/>
      <c r="AU757" s="53"/>
      <c r="AV757" s="53"/>
      <c r="AW757" s="53"/>
    </row>
    <row r="758" spans="2:49" ht="46.5" customHeight="1" thickBot="1" x14ac:dyDescent="0.3">
      <c r="B758" s="49">
        <v>743</v>
      </c>
      <c r="C758" s="83" t="s">
        <v>703</v>
      </c>
      <c r="D758" s="3" t="s">
        <v>4</v>
      </c>
      <c r="E758" s="3">
        <v>1</v>
      </c>
      <c r="F758" s="2" t="s">
        <v>704</v>
      </c>
      <c r="G758" s="3" t="s">
        <v>4</v>
      </c>
      <c r="H758" s="42" t="str">
        <f t="shared" si="286"/>
        <v>SI</v>
      </c>
      <c r="I758" s="4">
        <v>13206.06</v>
      </c>
      <c r="J758" s="4">
        <f t="shared" si="281"/>
        <v>13351.447816513763</v>
      </c>
      <c r="K758" s="4" t="s">
        <v>171</v>
      </c>
      <c r="L758" s="4" t="str">
        <f t="shared" si="282"/>
        <v>OJO</v>
      </c>
      <c r="N758" s="23">
        <v>462</v>
      </c>
      <c r="O758" s="22" t="s">
        <v>703</v>
      </c>
      <c r="P758" s="23" t="s">
        <v>4</v>
      </c>
      <c r="Q758" s="23">
        <v>1</v>
      </c>
      <c r="R758" s="24">
        <f t="shared" si="287"/>
        <v>18967.226890756305</v>
      </c>
      <c r="S758" s="25">
        <v>22571</v>
      </c>
      <c r="T758" s="52">
        <f t="shared" si="288"/>
        <v>0.94061510251708613</v>
      </c>
      <c r="U758" s="40" t="str">
        <f t="shared" si="298"/>
        <v>SI</v>
      </c>
      <c r="V758" s="23">
        <v>462</v>
      </c>
      <c r="W758" s="26" t="s">
        <v>703</v>
      </c>
      <c r="X758" s="23" t="s">
        <v>4</v>
      </c>
      <c r="Y758" s="23">
        <v>1</v>
      </c>
      <c r="Z758" s="24">
        <f t="shared" si="289"/>
        <v>19902.521008403361</v>
      </c>
      <c r="AA758" s="25">
        <v>23684</v>
      </c>
      <c r="AB758" s="52">
        <f t="shared" si="290"/>
        <v>0.98699783297216204</v>
      </c>
      <c r="AC758" s="40" t="str">
        <f t="shared" si="299"/>
        <v>SI</v>
      </c>
      <c r="AD758" s="23">
        <v>462</v>
      </c>
      <c r="AE758" s="26" t="s">
        <v>703</v>
      </c>
      <c r="AF758" s="23" t="s">
        <v>4</v>
      </c>
      <c r="AG758" s="23">
        <v>1</v>
      </c>
      <c r="AH758" s="24">
        <f t="shared" si="291"/>
        <v>20164.705882352941</v>
      </c>
      <c r="AI758" s="25">
        <v>23996</v>
      </c>
      <c r="AJ758" s="40" t="str">
        <f t="shared" si="300"/>
        <v>SI</v>
      </c>
      <c r="AL758" s="53">
        <f t="shared" si="292"/>
        <v>18967.226890756305</v>
      </c>
      <c r="AM758" s="54">
        <f t="shared" si="293"/>
        <v>5761.1668907563053</v>
      </c>
      <c r="AO758" s="53">
        <f t="shared" si="294"/>
        <v>16159.337353635034</v>
      </c>
      <c r="AP758" s="53">
        <f t="shared" si="295"/>
        <v>16159.337353635034</v>
      </c>
      <c r="AQ758" s="55">
        <f t="shared" si="296"/>
        <v>3070.2740971906564</v>
      </c>
      <c r="AR758" s="53">
        <f t="shared" si="297"/>
        <v>19229.611450825691</v>
      </c>
      <c r="AT758" s="53"/>
      <c r="AU758" s="53"/>
      <c r="AV758" s="53"/>
      <c r="AW758" s="53"/>
    </row>
    <row r="759" spans="2:49" ht="46.5" customHeight="1" thickBot="1" x14ac:dyDescent="0.3">
      <c r="B759" s="49">
        <v>744</v>
      </c>
      <c r="C759" s="83" t="s">
        <v>705</v>
      </c>
      <c r="D759" s="3" t="s">
        <v>4</v>
      </c>
      <c r="E759" s="3">
        <v>1</v>
      </c>
      <c r="F759" s="2" t="s">
        <v>706</v>
      </c>
      <c r="G759" s="3" t="s">
        <v>4</v>
      </c>
      <c r="H759" s="42" t="str">
        <f t="shared" si="286"/>
        <v>SI</v>
      </c>
      <c r="I759" s="4">
        <v>2882.04</v>
      </c>
      <c r="J759" s="4">
        <f t="shared" si="281"/>
        <v>2913.768880733945</v>
      </c>
      <c r="K759" s="4" t="s">
        <v>171</v>
      </c>
      <c r="L759" s="4" t="str">
        <f t="shared" si="282"/>
        <v>OJO</v>
      </c>
      <c r="N759" s="23">
        <v>463</v>
      </c>
      <c r="O759" s="22" t="s">
        <v>705</v>
      </c>
      <c r="P759" s="23" t="s">
        <v>4</v>
      </c>
      <c r="Q759" s="23">
        <v>1</v>
      </c>
      <c r="R759" s="24">
        <f t="shared" si="287"/>
        <v>4201.680672268908</v>
      </c>
      <c r="S759" s="25">
        <v>5000</v>
      </c>
      <c r="T759" s="52">
        <f t="shared" si="288"/>
        <v>0.94055680963130173</v>
      </c>
      <c r="U759" s="40" t="str">
        <f t="shared" si="298"/>
        <v>SI</v>
      </c>
      <c r="V759" s="23">
        <v>463</v>
      </c>
      <c r="W759" s="26" t="s">
        <v>705</v>
      </c>
      <c r="X759" s="23" t="s">
        <v>4</v>
      </c>
      <c r="Y759" s="23">
        <v>1</v>
      </c>
      <c r="Z759" s="24">
        <f t="shared" si="289"/>
        <v>4409.2436974789916</v>
      </c>
      <c r="AA759" s="25">
        <v>5247</v>
      </c>
      <c r="AB759" s="52">
        <f t="shared" si="290"/>
        <v>0.98702031602708806</v>
      </c>
      <c r="AC759" s="40" t="str">
        <f t="shared" si="299"/>
        <v>SI</v>
      </c>
      <c r="AD759" s="23">
        <v>463</v>
      </c>
      <c r="AE759" s="26" t="s">
        <v>705</v>
      </c>
      <c r="AF759" s="23" t="s">
        <v>4</v>
      </c>
      <c r="AG759" s="23">
        <v>1</v>
      </c>
      <c r="AH759" s="24">
        <f t="shared" si="291"/>
        <v>4467.226890756303</v>
      </c>
      <c r="AI759" s="25">
        <v>5316</v>
      </c>
      <c r="AJ759" s="40" t="str">
        <f t="shared" si="300"/>
        <v>SI</v>
      </c>
      <c r="AL759" s="53">
        <f t="shared" si="292"/>
        <v>4201.680672268908</v>
      </c>
      <c r="AM759" s="54">
        <f t="shared" si="293"/>
        <v>1319.640672268908</v>
      </c>
      <c r="AO759" s="53">
        <f t="shared" si="294"/>
        <v>3557.7247765014263</v>
      </c>
      <c r="AP759" s="53">
        <f t="shared" si="295"/>
        <v>3557.7247765014263</v>
      </c>
      <c r="AQ759" s="55">
        <f t="shared" si="296"/>
        <v>675.96770753527096</v>
      </c>
      <c r="AR759" s="53">
        <f t="shared" si="297"/>
        <v>4233.6924840366974</v>
      </c>
      <c r="AT759" s="53"/>
      <c r="AU759" s="53"/>
      <c r="AV759" s="53"/>
      <c r="AW759" s="53"/>
    </row>
    <row r="760" spans="2:49" ht="46.5" customHeight="1" thickBot="1" x14ac:dyDescent="0.3">
      <c r="B760" s="82">
        <v>745</v>
      </c>
      <c r="C760" s="83" t="s">
        <v>707</v>
      </c>
      <c r="D760" s="3" t="s">
        <v>4</v>
      </c>
      <c r="E760" s="3">
        <v>1</v>
      </c>
      <c r="F760" s="2" t="s">
        <v>708</v>
      </c>
      <c r="G760" s="3" t="s">
        <v>4</v>
      </c>
      <c r="H760" s="42" t="str">
        <f t="shared" si="286"/>
        <v>SI</v>
      </c>
      <c r="I760" s="4">
        <v>2980.74</v>
      </c>
      <c r="J760" s="4">
        <f t="shared" si="281"/>
        <v>3013.555486238532</v>
      </c>
      <c r="K760" s="4" t="s">
        <v>171</v>
      </c>
      <c r="L760" s="4" t="str">
        <f t="shared" si="282"/>
        <v>OJO</v>
      </c>
      <c r="N760" s="23">
        <v>464</v>
      </c>
      <c r="O760" s="22" t="s">
        <v>707</v>
      </c>
      <c r="P760" s="23" t="s">
        <v>4</v>
      </c>
      <c r="Q760" s="23">
        <v>1</v>
      </c>
      <c r="R760" s="24">
        <f t="shared" si="287"/>
        <v>4321.8487394957983</v>
      </c>
      <c r="S760" s="25">
        <v>5143</v>
      </c>
      <c r="T760" s="52">
        <f t="shared" si="288"/>
        <v>0.94056327724945132</v>
      </c>
      <c r="U760" s="40" t="str">
        <f t="shared" si="298"/>
        <v>SI</v>
      </c>
      <c r="V760" s="23">
        <v>464</v>
      </c>
      <c r="W760" s="26" t="s">
        <v>707</v>
      </c>
      <c r="X760" s="23" t="s">
        <v>4</v>
      </c>
      <c r="Y760" s="23">
        <v>1</v>
      </c>
      <c r="Z760" s="24">
        <f t="shared" si="289"/>
        <v>4535.2941176470595</v>
      </c>
      <c r="AA760" s="25">
        <v>5397</v>
      </c>
      <c r="AB760" s="52">
        <f t="shared" si="290"/>
        <v>0.98701536210680318</v>
      </c>
      <c r="AC760" s="40" t="str">
        <f t="shared" si="299"/>
        <v>SI</v>
      </c>
      <c r="AD760" s="23">
        <v>464</v>
      </c>
      <c r="AE760" s="26" t="s">
        <v>707</v>
      </c>
      <c r="AF760" s="23" t="s">
        <v>4</v>
      </c>
      <c r="AG760" s="23">
        <v>1</v>
      </c>
      <c r="AH760" s="24">
        <f t="shared" si="291"/>
        <v>4594.9579831932779</v>
      </c>
      <c r="AI760" s="25">
        <v>5468</v>
      </c>
      <c r="AJ760" s="40" t="str">
        <f t="shared" si="300"/>
        <v>SI</v>
      </c>
      <c r="AL760" s="53">
        <f t="shared" si="292"/>
        <v>4321.8487394957983</v>
      </c>
      <c r="AM760" s="54">
        <f t="shared" si="293"/>
        <v>1341.1087394957985</v>
      </c>
      <c r="AO760" s="53">
        <f t="shared" si="294"/>
        <v>3667.7021128671649</v>
      </c>
      <c r="AP760" s="53">
        <f t="shared" si="295"/>
        <v>3667.7021128671649</v>
      </c>
      <c r="AQ760" s="55">
        <f t="shared" si="296"/>
        <v>696.86340144476139</v>
      </c>
      <c r="AR760" s="53">
        <f t="shared" si="297"/>
        <v>4364.5655143119266</v>
      </c>
      <c r="AT760" s="53"/>
      <c r="AU760" s="53"/>
      <c r="AV760" s="53"/>
      <c r="AW760" s="53"/>
    </row>
    <row r="761" spans="2:49" ht="46.5" customHeight="1" thickBot="1" x14ac:dyDescent="0.3">
      <c r="B761" s="49">
        <v>746</v>
      </c>
      <c r="C761" s="83" t="s">
        <v>709</v>
      </c>
      <c r="D761" s="3" t="s">
        <v>4</v>
      </c>
      <c r="E761" s="3">
        <v>1</v>
      </c>
      <c r="F761" s="39" t="s">
        <v>709</v>
      </c>
      <c r="G761" s="3" t="s">
        <v>4</v>
      </c>
      <c r="H761" s="42" t="str">
        <f t="shared" si="286"/>
        <v>SI</v>
      </c>
      <c r="I761" s="4">
        <v>3630.28</v>
      </c>
      <c r="J761" s="4">
        <f t="shared" si="281"/>
        <v>3670.2463853211016</v>
      </c>
      <c r="K761" s="4"/>
      <c r="L761" s="4" t="str">
        <f t="shared" si="282"/>
        <v>SI</v>
      </c>
      <c r="N761" s="23">
        <v>465</v>
      </c>
      <c r="O761" s="22" t="s">
        <v>709</v>
      </c>
      <c r="P761" s="23" t="s">
        <v>4</v>
      </c>
      <c r="Q761" s="23">
        <v>1</v>
      </c>
      <c r="R761" s="24">
        <f t="shared" si="287"/>
        <v>5402.5210084033615</v>
      </c>
      <c r="S761" s="25">
        <v>6429</v>
      </c>
      <c r="T761" s="52">
        <f t="shared" si="288"/>
        <v>0.94059985369422094</v>
      </c>
      <c r="U761" s="40" t="str">
        <f t="shared" si="298"/>
        <v>SI</v>
      </c>
      <c r="V761" s="23">
        <v>465</v>
      </c>
      <c r="W761" s="26" t="s">
        <v>709</v>
      </c>
      <c r="X761" s="23" t="s">
        <v>4</v>
      </c>
      <c r="Y761" s="23">
        <v>1</v>
      </c>
      <c r="Z761" s="24">
        <f t="shared" si="289"/>
        <v>5668.90756302521</v>
      </c>
      <c r="AA761" s="25">
        <v>6746</v>
      </c>
      <c r="AB761" s="52">
        <f t="shared" si="290"/>
        <v>0.98697878566203368</v>
      </c>
      <c r="AC761" s="40" t="str">
        <f t="shared" si="299"/>
        <v>SI</v>
      </c>
      <c r="AD761" s="23">
        <v>465</v>
      </c>
      <c r="AE761" s="26" t="s">
        <v>709</v>
      </c>
      <c r="AF761" s="23" t="s">
        <v>4</v>
      </c>
      <c r="AG761" s="23">
        <v>1</v>
      </c>
      <c r="AH761" s="24">
        <f t="shared" si="291"/>
        <v>5743.6974789915967</v>
      </c>
      <c r="AI761" s="25">
        <v>6835</v>
      </c>
      <c r="AJ761" s="40" t="str">
        <f t="shared" si="300"/>
        <v>SI</v>
      </c>
      <c r="AL761" s="53">
        <f t="shared" si="292"/>
        <v>5402.5210084033615</v>
      </c>
      <c r="AM761" s="54">
        <f t="shared" si="293"/>
        <v>1772.2410084033613</v>
      </c>
      <c r="AO761" s="53">
        <f t="shared" si="294"/>
        <v>4536.3836968622318</v>
      </c>
      <c r="AP761" s="53">
        <f t="shared" si="295"/>
        <v>4536.3836968622318</v>
      </c>
      <c r="AQ761" s="55">
        <f t="shared" si="296"/>
        <v>861.91290240382409</v>
      </c>
      <c r="AR761" s="53">
        <f t="shared" si="297"/>
        <v>5398.2965992660556</v>
      </c>
      <c r="AT761" s="53"/>
      <c r="AU761" s="53"/>
      <c r="AV761" s="53"/>
      <c r="AW761" s="53"/>
    </row>
    <row r="762" spans="2:49" ht="46.5" customHeight="1" thickBot="1" x14ac:dyDescent="0.3">
      <c r="B762" s="49">
        <v>747</v>
      </c>
      <c r="C762" s="83" t="s">
        <v>710</v>
      </c>
      <c r="D762" s="3" t="s">
        <v>4</v>
      </c>
      <c r="E762" s="3">
        <v>1</v>
      </c>
      <c r="F762" s="39" t="s">
        <v>711</v>
      </c>
      <c r="G762" s="3" t="s">
        <v>4</v>
      </c>
      <c r="H762" s="42" t="str">
        <f t="shared" si="286"/>
        <v>SI</v>
      </c>
      <c r="I762" s="4">
        <v>3630.28</v>
      </c>
      <c r="J762" s="4">
        <f t="shared" si="281"/>
        <v>3670.2463853211016</v>
      </c>
      <c r="K762" s="4" t="s">
        <v>171</v>
      </c>
      <c r="L762" s="4" t="str">
        <f t="shared" si="282"/>
        <v>OJO</v>
      </c>
      <c r="N762" s="23">
        <v>466</v>
      </c>
      <c r="O762" s="22" t="s">
        <v>710</v>
      </c>
      <c r="P762" s="23" t="s">
        <v>4</v>
      </c>
      <c r="Q762" s="23">
        <v>1</v>
      </c>
      <c r="R762" s="24">
        <f t="shared" si="287"/>
        <v>5402.5210084033615</v>
      </c>
      <c r="S762" s="25">
        <v>6429</v>
      </c>
      <c r="T762" s="52">
        <f t="shared" si="288"/>
        <v>0.94059985369422094</v>
      </c>
      <c r="U762" s="40" t="str">
        <f t="shared" si="298"/>
        <v>SI</v>
      </c>
      <c r="V762" s="23">
        <v>466</v>
      </c>
      <c r="W762" s="26" t="s">
        <v>710</v>
      </c>
      <c r="X762" s="23" t="s">
        <v>4</v>
      </c>
      <c r="Y762" s="23">
        <v>1</v>
      </c>
      <c r="Z762" s="24">
        <f t="shared" si="289"/>
        <v>5668.90756302521</v>
      </c>
      <c r="AA762" s="25">
        <v>6746</v>
      </c>
      <c r="AB762" s="52">
        <f t="shared" si="290"/>
        <v>0.98697878566203368</v>
      </c>
      <c r="AC762" s="40" t="str">
        <f t="shared" si="299"/>
        <v>SI</v>
      </c>
      <c r="AD762" s="23">
        <v>466</v>
      </c>
      <c r="AE762" s="26" t="s">
        <v>710</v>
      </c>
      <c r="AF762" s="23" t="s">
        <v>4</v>
      </c>
      <c r="AG762" s="23">
        <v>1</v>
      </c>
      <c r="AH762" s="24">
        <f t="shared" si="291"/>
        <v>5743.6974789915967</v>
      </c>
      <c r="AI762" s="25">
        <v>6835</v>
      </c>
      <c r="AJ762" s="40" t="str">
        <f t="shared" si="300"/>
        <v>SI</v>
      </c>
      <c r="AL762" s="53">
        <f t="shared" si="292"/>
        <v>5402.5210084033615</v>
      </c>
      <c r="AM762" s="54">
        <f t="shared" si="293"/>
        <v>1772.2410084033613</v>
      </c>
      <c r="AO762" s="53">
        <f t="shared" si="294"/>
        <v>4536.3836968622318</v>
      </c>
      <c r="AP762" s="53">
        <f t="shared" si="295"/>
        <v>4536.3836968622318</v>
      </c>
      <c r="AQ762" s="55">
        <f t="shared" si="296"/>
        <v>861.91290240382409</v>
      </c>
      <c r="AR762" s="53">
        <f t="shared" si="297"/>
        <v>5398.2965992660556</v>
      </c>
      <c r="AT762" s="53"/>
      <c r="AU762" s="53"/>
      <c r="AV762" s="53"/>
      <c r="AW762" s="53"/>
    </row>
    <row r="763" spans="2:49" ht="46.5" customHeight="1" thickBot="1" x14ac:dyDescent="0.3">
      <c r="B763" s="82">
        <v>748</v>
      </c>
      <c r="C763" s="83" t="s">
        <v>712</v>
      </c>
      <c r="D763" s="3" t="s">
        <v>4</v>
      </c>
      <c r="E763" s="3">
        <v>1</v>
      </c>
      <c r="F763" s="39" t="s">
        <v>713</v>
      </c>
      <c r="G763" s="3" t="s">
        <v>4</v>
      </c>
      <c r="H763" s="42" t="str">
        <f t="shared" si="286"/>
        <v>SI</v>
      </c>
      <c r="I763" s="4">
        <v>4330.58</v>
      </c>
      <c r="J763" s="4">
        <f t="shared" si="281"/>
        <v>4378.2561100917437</v>
      </c>
      <c r="K763" s="4" t="s">
        <v>171</v>
      </c>
      <c r="L763" s="4" t="str">
        <f t="shared" si="282"/>
        <v>OJO</v>
      </c>
      <c r="N763" s="23">
        <v>467</v>
      </c>
      <c r="O763" s="22" t="s">
        <v>712</v>
      </c>
      <c r="P763" s="23" t="s">
        <v>4</v>
      </c>
      <c r="Q763" s="23">
        <v>1</v>
      </c>
      <c r="R763" s="24">
        <f t="shared" si="287"/>
        <v>6242.8571428571431</v>
      </c>
      <c r="S763" s="25">
        <v>7429</v>
      </c>
      <c r="T763" s="52">
        <f t="shared" si="288"/>
        <v>0.94061787794378326</v>
      </c>
      <c r="U763" s="40" t="str">
        <f t="shared" si="298"/>
        <v>SI</v>
      </c>
      <c r="V763" s="23">
        <v>467</v>
      </c>
      <c r="W763" s="26" t="s">
        <v>712</v>
      </c>
      <c r="X763" s="23" t="s">
        <v>4</v>
      </c>
      <c r="Y763" s="23">
        <v>1</v>
      </c>
      <c r="Z763" s="24">
        <f t="shared" si="289"/>
        <v>6550.4201680672268</v>
      </c>
      <c r="AA763" s="25">
        <v>7795</v>
      </c>
      <c r="AB763" s="52">
        <f t="shared" si="290"/>
        <v>0.98695872372752591</v>
      </c>
      <c r="AC763" s="40" t="str">
        <f t="shared" si="299"/>
        <v>SI</v>
      </c>
      <c r="AD763" s="23">
        <v>467</v>
      </c>
      <c r="AE763" s="26" t="s">
        <v>712</v>
      </c>
      <c r="AF763" s="23" t="s">
        <v>4</v>
      </c>
      <c r="AG763" s="23">
        <v>1</v>
      </c>
      <c r="AH763" s="24">
        <f t="shared" si="291"/>
        <v>6636.9747899159665</v>
      </c>
      <c r="AI763" s="25">
        <v>7898</v>
      </c>
      <c r="AJ763" s="40" t="str">
        <f t="shared" si="300"/>
        <v>SI</v>
      </c>
      <c r="AL763" s="53">
        <f t="shared" si="292"/>
        <v>6242.8571428571431</v>
      </c>
      <c r="AM763" s="54">
        <f t="shared" si="293"/>
        <v>1912.2771428571432</v>
      </c>
      <c r="AO763" s="53">
        <f t="shared" si="294"/>
        <v>5310.556626474443</v>
      </c>
      <c r="AP763" s="53">
        <f t="shared" si="295"/>
        <v>5310.556626474443</v>
      </c>
      <c r="AQ763" s="55">
        <f t="shared" si="296"/>
        <v>1009.0057590301442</v>
      </c>
      <c r="AR763" s="53">
        <f t="shared" si="297"/>
        <v>6319.5623855045869</v>
      </c>
      <c r="AT763" s="53"/>
      <c r="AU763" s="53"/>
      <c r="AV763" s="53"/>
      <c r="AW763" s="53"/>
    </row>
    <row r="764" spans="2:49" ht="46.5" customHeight="1" thickBot="1" x14ac:dyDescent="0.3">
      <c r="B764" s="49">
        <v>749</v>
      </c>
      <c r="C764" s="83" t="s">
        <v>714</v>
      </c>
      <c r="D764" s="3" t="s">
        <v>4</v>
      </c>
      <c r="E764" s="3">
        <v>1</v>
      </c>
      <c r="F764" s="39" t="s">
        <v>715</v>
      </c>
      <c r="G764" s="3" t="s">
        <v>4</v>
      </c>
      <c r="H764" s="42" t="str">
        <f t="shared" si="286"/>
        <v>SI</v>
      </c>
      <c r="I764" s="4">
        <v>5314.76</v>
      </c>
      <c r="J764" s="4">
        <f t="shared" si="281"/>
        <v>5373.2711192660563</v>
      </c>
      <c r="K764" s="4" t="s">
        <v>171</v>
      </c>
      <c r="L764" s="4" t="str">
        <f t="shared" si="282"/>
        <v>OJO</v>
      </c>
      <c r="N764" s="23">
        <v>468</v>
      </c>
      <c r="O764" s="22" t="s">
        <v>714</v>
      </c>
      <c r="P764" s="23" t="s">
        <v>4</v>
      </c>
      <c r="Q764" s="23">
        <v>1</v>
      </c>
      <c r="R764" s="24">
        <f t="shared" si="287"/>
        <v>7683.1932773109247</v>
      </c>
      <c r="S764" s="25">
        <v>9143</v>
      </c>
      <c r="T764" s="52">
        <f t="shared" si="288"/>
        <v>0.94063786008230454</v>
      </c>
      <c r="U764" s="40" t="str">
        <f t="shared" si="298"/>
        <v>SI</v>
      </c>
      <c r="V764" s="23">
        <v>468</v>
      </c>
      <c r="W764" s="26" t="s">
        <v>714</v>
      </c>
      <c r="X764" s="23" t="s">
        <v>4</v>
      </c>
      <c r="Y764" s="23">
        <v>1</v>
      </c>
      <c r="Z764" s="24">
        <f t="shared" si="289"/>
        <v>8062.1848739495799</v>
      </c>
      <c r="AA764" s="25">
        <v>9594</v>
      </c>
      <c r="AB764" s="52">
        <f t="shared" si="290"/>
        <v>0.98703703703703705</v>
      </c>
      <c r="AC764" s="40" t="str">
        <f t="shared" si="299"/>
        <v>SI</v>
      </c>
      <c r="AD764" s="23">
        <v>468</v>
      </c>
      <c r="AE764" s="26" t="s">
        <v>714</v>
      </c>
      <c r="AF764" s="23" t="s">
        <v>4</v>
      </c>
      <c r="AG764" s="23">
        <v>1</v>
      </c>
      <c r="AH764" s="24">
        <f t="shared" si="291"/>
        <v>8168.0672268907565</v>
      </c>
      <c r="AI764" s="25">
        <v>9720</v>
      </c>
      <c r="AJ764" s="40" t="str">
        <f t="shared" si="300"/>
        <v>SI</v>
      </c>
      <c r="AL764" s="53">
        <f t="shared" si="292"/>
        <v>7683.1932773109247</v>
      </c>
      <c r="AM764" s="54">
        <f t="shared" si="293"/>
        <v>2368.4332773109245</v>
      </c>
      <c r="AO764" s="53">
        <f t="shared" si="294"/>
        <v>6528.2321982884905</v>
      </c>
      <c r="AP764" s="53">
        <f t="shared" si="295"/>
        <v>6528.2321982884905</v>
      </c>
      <c r="AQ764" s="55">
        <f t="shared" si="296"/>
        <v>1240.3641176748133</v>
      </c>
      <c r="AR764" s="53">
        <f t="shared" si="297"/>
        <v>7768.5963159633038</v>
      </c>
      <c r="AT764" s="53"/>
      <c r="AU764" s="53"/>
      <c r="AV764" s="53"/>
      <c r="AW764" s="53"/>
    </row>
    <row r="765" spans="2:49" ht="46.5" customHeight="1" thickBot="1" x14ac:dyDescent="0.3">
      <c r="B765" s="49">
        <v>750</v>
      </c>
      <c r="C765" s="83" t="s">
        <v>716</v>
      </c>
      <c r="D765" s="3" t="s">
        <v>4</v>
      </c>
      <c r="E765" s="3">
        <v>1</v>
      </c>
      <c r="F765" s="39" t="s">
        <v>717</v>
      </c>
      <c r="G765" s="3" t="s">
        <v>4</v>
      </c>
      <c r="H765" s="42" t="str">
        <f t="shared" si="286"/>
        <v>SI</v>
      </c>
      <c r="I765" s="4">
        <v>5811.08</v>
      </c>
      <c r="J765" s="4">
        <f t="shared" si="281"/>
        <v>5875.0551926605513</v>
      </c>
      <c r="K765" s="4" t="s">
        <v>171</v>
      </c>
      <c r="L765" s="4" t="str">
        <f t="shared" si="282"/>
        <v>OJO</v>
      </c>
      <c r="N765" s="23">
        <v>469</v>
      </c>
      <c r="O765" s="22" t="s">
        <v>716</v>
      </c>
      <c r="P765" s="23" t="s">
        <v>4</v>
      </c>
      <c r="Q765" s="23">
        <v>1</v>
      </c>
      <c r="R765" s="24">
        <f t="shared" si="287"/>
        <v>8402.5210084033624</v>
      </c>
      <c r="S765" s="25">
        <v>9999</v>
      </c>
      <c r="T765" s="52">
        <f t="shared" si="288"/>
        <v>0.94063969896519284</v>
      </c>
      <c r="U765" s="40" t="str">
        <f t="shared" si="298"/>
        <v>SI</v>
      </c>
      <c r="V765" s="23">
        <v>469</v>
      </c>
      <c r="W765" s="26" t="s">
        <v>716</v>
      </c>
      <c r="X765" s="23" t="s">
        <v>4</v>
      </c>
      <c r="Y765" s="23">
        <v>1</v>
      </c>
      <c r="Z765" s="24">
        <f t="shared" si="289"/>
        <v>8816.8067226890762</v>
      </c>
      <c r="AA765" s="25">
        <v>10492</v>
      </c>
      <c r="AB765" s="52">
        <f t="shared" si="290"/>
        <v>0.98701787394167451</v>
      </c>
      <c r="AC765" s="40" t="str">
        <f t="shared" si="299"/>
        <v>SI</v>
      </c>
      <c r="AD765" s="23">
        <v>469</v>
      </c>
      <c r="AE765" s="26" t="s">
        <v>716</v>
      </c>
      <c r="AF765" s="23" t="s">
        <v>4</v>
      </c>
      <c r="AG765" s="23">
        <v>1</v>
      </c>
      <c r="AH765" s="24">
        <f t="shared" si="291"/>
        <v>8932.773109243697</v>
      </c>
      <c r="AI765" s="25">
        <v>10630</v>
      </c>
      <c r="AJ765" s="40" t="str">
        <f t="shared" si="300"/>
        <v>SI</v>
      </c>
      <c r="AL765" s="53">
        <f t="shared" si="292"/>
        <v>8402.5210084033624</v>
      </c>
      <c r="AM765" s="54">
        <f t="shared" si="293"/>
        <v>2591.4410084033625</v>
      </c>
      <c r="AO765" s="53">
        <f t="shared" si="294"/>
        <v>7138.7881005319568</v>
      </c>
      <c r="AP765" s="53">
        <f t="shared" si="295"/>
        <v>7138.7881005319568</v>
      </c>
      <c r="AQ765" s="55">
        <f t="shared" si="296"/>
        <v>1356.3697391010719</v>
      </c>
      <c r="AR765" s="53">
        <f t="shared" si="297"/>
        <v>8495.1578396330297</v>
      </c>
      <c r="AT765" s="53"/>
      <c r="AU765" s="53"/>
      <c r="AV765" s="53"/>
      <c r="AW765" s="53"/>
    </row>
    <row r="766" spans="2:49" ht="46.5" customHeight="1" thickBot="1" x14ac:dyDescent="0.3">
      <c r="B766" s="82">
        <v>751</v>
      </c>
      <c r="C766" s="83" t="s">
        <v>718</v>
      </c>
      <c r="D766" s="3" t="s">
        <v>4</v>
      </c>
      <c r="E766" s="3">
        <v>1</v>
      </c>
      <c r="F766" s="39" t="s">
        <v>719</v>
      </c>
      <c r="G766" s="3" t="s">
        <v>4</v>
      </c>
      <c r="H766" s="42" t="str">
        <f t="shared" si="286"/>
        <v>SI</v>
      </c>
      <c r="I766" s="4">
        <v>6994.54</v>
      </c>
      <c r="J766" s="4">
        <f t="shared" si="281"/>
        <v>7071.5441100917442</v>
      </c>
      <c r="K766" s="4" t="s">
        <v>171</v>
      </c>
      <c r="L766" s="4" t="str">
        <f t="shared" si="282"/>
        <v>OJO</v>
      </c>
      <c r="N766" s="23">
        <v>470</v>
      </c>
      <c r="O766" s="22" t="s">
        <v>718</v>
      </c>
      <c r="P766" s="23" t="s">
        <v>4</v>
      </c>
      <c r="Q766" s="23">
        <v>1</v>
      </c>
      <c r="R766" s="24">
        <f t="shared" si="287"/>
        <v>10204.20168067227</v>
      </c>
      <c r="S766" s="25">
        <v>12143</v>
      </c>
      <c r="T766" s="52">
        <f t="shared" si="288"/>
        <v>0.94058869093725794</v>
      </c>
      <c r="U766" s="40" t="str">
        <f t="shared" si="298"/>
        <v>SI</v>
      </c>
      <c r="V766" s="23">
        <v>470</v>
      </c>
      <c r="W766" s="26" t="s">
        <v>718</v>
      </c>
      <c r="X766" s="23" t="s">
        <v>4</v>
      </c>
      <c r="Y766" s="23">
        <v>1</v>
      </c>
      <c r="Z766" s="24">
        <f t="shared" si="289"/>
        <v>10707.563025210084</v>
      </c>
      <c r="AA766" s="25">
        <v>12742</v>
      </c>
      <c r="AB766" s="52">
        <f t="shared" si="290"/>
        <v>0.98698683191324554</v>
      </c>
      <c r="AC766" s="40" t="str">
        <f t="shared" si="299"/>
        <v>SI</v>
      </c>
      <c r="AD766" s="23">
        <v>470</v>
      </c>
      <c r="AE766" s="26" t="s">
        <v>718</v>
      </c>
      <c r="AF766" s="23" t="s">
        <v>4</v>
      </c>
      <c r="AG766" s="23">
        <v>1</v>
      </c>
      <c r="AH766" s="24">
        <f t="shared" si="291"/>
        <v>10848.73949579832</v>
      </c>
      <c r="AI766" s="25">
        <v>12910</v>
      </c>
      <c r="AJ766" s="40" t="str">
        <f t="shared" si="300"/>
        <v>SI</v>
      </c>
      <c r="AL766" s="53">
        <f t="shared" si="292"/>
        <v>10204.20168067227</v>
      </c>
      <c r="AM766" s="54">
        <f t="shared" si="293"/>
        <v>3209.6616806722695</v>
      </c>
      <c r="AO766" s="53">
        <f t="shared" si="294"/>
        <v>8637.8728953820064</v>
      </c>
      <c r="AP766" s="53">
        <f t="shared" si="295"/>
        <v>8637.8728953820064</v>
      </c>
      <c r="AQ766" s="55">
        <f t="shared" si="296"/>
        <v>1641.1958501225813</v>
      </c>
      <c r="AR766" s="53">
        <f t="shared" si="297"/>
        <v>10279.068745504588</v>
      </c>
      <c r="AT766" s="53"/>
      <c r="AU766" s="53"/>
      <c r="AV766" s="53"/>
      <c r="AW766" s="53"/>
    </row>
    <row r="767" spans="2:49" ht="46.5" customHeight="1" thickBot="1" x14ac:dyDescent="0.3">
      <c r="B767" s="49">
        <v>752</v>
      </c>
      <c r="C767" s="83" t="s">
        <v>720</v>
      </c>
      <c r="D767" s="3" t="s">
        <v>4</v>
      </c>
      <c r="E767" s="3">
        <v>1</v>
      </c>
      <c r="F767" s="2" t="s">
        <v>720</v>
      </c>
      <c r="G767" s="3" t="s">
        <v>4</v>
      </c>
      <c r="H767" s="42" t="str">
        <f t="shared" si="286"/>
        <v>SI</v>
      </c>
      <c r="I767" s="4">
        <v>12312.12</v>
      </c>
      <c r="J767" s="4">
        <f t="shared" si="281"/>
        <v>12447.66627522936</v>
      </c>
      <c r="K767" s="4"/>
      <c r="L767" s="4" t="str">
        <f t="shared" si="282"/>
        <v>SI</v>
      </c>
      <c r="N767" s="23">
        <v>471</v>
      </c>
      <c r="O767" s="22" t="s">
        <v>720</v>
      </c>
      <c r="P767" s="23" t="s">
        <v>4</v>
      </c>
      <c r="Q767" s="23">
        <v>1</v>
      </c>
      <c r="R767" s="24">
        <f t="shared" si="287"/>
        <v>12605.882352941177</v>
      </c>
      <c r="S767" s="25">
        <v>15001</v>
      </c>
      <c r="T767" s="52">
        <f t="shared" si="288"/>
        <v>0.9406195134186105</v>
      </c>
      <c r="U767" s="40" t="str">
        <f t="shared" si="298"/>
        <v>SI</v>
      </c>
      <c r="V767" s="23">
        <v>471</v>
      </c>
      <c r="W767" s="26" t="s">
        <v>720</v>
      </c>
      <c r="X767" s="23" t="s">
        <v>4</v>
      </c>
      <c r="Y767" s="23">
        <v>1</v>
      </c>
      <c r="Z767" s="24">
        <f t="shared" si="289"/>
        <v>13227.731092436976</v>
      </c>
      <c r="AA767" s="25">
        <v>15741</v>
      </c>
      <c r="AB767" s="52">
        <f t="shared" si="290"/>
        <v>0.98702031602708806</v>
      </c>
      <c r="AC767" s="40" t="str">
        <f t="shared" si="299"/>
        <v>SI</v>
      </c>
      <c r="AD767" s="23">
        <v>471</v>
      </c>
      <c r="AE767" s="26" t="s">
        <v>720</v>
      </c>
      <c r="AF767" s="23" t="s">
        <v>4</v>
      </c>
      <c r="AG767" s="23">
        <v>1</v>
      </c>
      <c r="AH767" s="24">
        <f t="shared" si="291"/>
        <v>13401.680672268909</v>
      </c>
      <c r="AI767" s="25">
        <v>15948</v>
      </c>
      <c r="AJ767" s="40" t="str">
        <f t="shared" si="300"/>
        <v>SI</v>
      </c>
      <c r="AL767" s="53">
        <f t="shared" si="292"/>
        <v>12605.882352941177</v>
      </c>
      <c r="AM767" s="54">
        <f t="shared" si="293"/>
        <v>293.76235294117578</v>
      </c>
      <c r="AO767" s="53">
        <f t="shared" si="294"/>
        <v>12526.774314085269</v>
      </c>
      <c r="AP767" s="53">
        <f t="shared" si="295"/>
        <v>12526.774314085269</v>
      </c>
      <c r="AQ767" s="55">
        <f t="shared" si="296"/>
        <v>2380.0871196762009</v>
      </c>
      <c r="AR767" s="53">
        <f t="shared" si="297"/>
        <v>14906.861433761471</v>
      </c>
      <c r="AT767" s="53"/>
      <c r="AU767" s="53"/>
      <c r="AV767" s="53"/>
      <c r="AW767" s="53"/>
    </row>
    <row r="768" spans="2:49" ht="46.5" customHeight="1" thickBot="1" x14ac:dyDescent="0.3">
      <c r="B768" s="49">
        <v>753</v>
      </c>
      <c r="C768" s="83" t="s">
        <v>721</v>
      </c>
      <c r="D768" s="3" t="s">
        <v>4</v>
      </c>
      <c r="E768" s="3">
        <v>1</v>
      </c>
      <c r="F768" s="2" t="s">
        <v>721</v>
      </c>
      <c r="G768" s="3" t="s">
        <v>4</v>
      </c>
      <c r="H768" s="42" t="str">
        <f t="shared" si="286"/>
        <v>SI</v>
      </c>
      <c r="I768" s="4">
        <v>14885.84</v>
      </c>
      <c r="J768" s="4">
        <f t="shared" si="281"/>
        <v>15049.720807339452</v>
      </c>
      <c r="K768" s="4"/>
      <c r="L768" s="4" t="str">
        <f t="shared" si="282"/>
        <v>SI</v>
      </c>
      <c r="N768" s="23">
        <v>472</v>
      </c>
      <c r="O768" s="22" t="s">
        <v>721</v>
      </c>
      <c r="P768" s="23" t="s">
        <v>4</v>
      </c>
      <c r="Q768" s="23">
        <v>1</v>
      </c>
      <c r="R768" s="24">
        <f t="shared" si="287"/>
        <v>15126.050420168069</v>
      </c>
      <c r="S768" s="25">
        <v>18000</v>
      </c>
      <c r="T768" s="52">
        <f t="shared" si="288"/>
        <v>0.94058629879291422</v>
      </c>
      <c r="U768" s="40" t="str">
        <f t="shared" si="298"/>
        <v>SI</v>
      </c>
      <c r="V768" s="23">
        <v>472</v>
      </c>
      <c r="W768" s="26" t="s">
        <v>721</v>
      </c>
      <c r="X768" s="23" t="s">
        <v>4</v>
      </c>
      <c r="Y768" s="23">
        <v>1</v>
      </c>
      <c r="Z768" s="24">
        <f t="shared" si="289"/>
        <v>15872.268907563026</v>
      </c>
      <c r="AA768" s="25">
        <v>18888</v>
      </c>
      <c r="AB768" s="52">
        <f t="shared" si="290"/>
        <v>0.98698855620003134</v>
      </c>
      <c r="AC768" s="40" t="str">
        <f t="shared" si="299"/>
        <v>SI</v>
      </c>
      <c r="AD768" s="23">
        <v>472</v>
      </c>
      <c r="AE768" s="26" t="s">
        <v>721</v>
      </c>
      <c r="AF768" s="23" t="s">
        <v>4</v>
      </c>
      <c r="AG768" s="23">
        <v>1</v>
      </c>
      <c r="AH768" s="24">
        <f t="shared" si="291"/>
        <v>16081.512605042017</v>
      </c>
      <c r="AI768" s="25">
        <v>19137</v>
      </c>
      <c r="AJ768" s="40" t="str">
        <f t="shared" si="300"/>
        <v>SI</v>
      </c>
      <c r="AL768" s="53">
        <f t="shared" si="292"/>
        <v>15126.050420168069</v>
      </c>
      <c r="AM768" s="54">
        <f t="shared" si="293"/>
        <v>240.21042016806859</v>
      </c>
      <c r="AO768" s="53">
        <f t="shared" si="294"/>
        <v>15087.88561375376</v>
      </c>
      <c r="AP768" s="53">
        <f t="shared" si="295"/>
        <v>15087.88561375376</v>
      </c>
      <c r="AQ768" s="55">
        <f t="shared" si="296"/>
        <v>2866.6982666132144</v>
      </c>
      <c r="AR768" s="53">
        <f t="shared" si="297"/>
        <v>17954.583880366976</v>
      </c>
      <c r="AT768" s="53"/>
      <c r="AU768" s="53"/>
      <c r="AV768" s="53"/>
      <c r="AW768" s="53"/>
    </row>
    <row r="769" spans="2:49" ht="46.5" customHeight="1" thickBot="1" x14ac:dyDescent="0.3">
      <c r="B769" s="82">
        <v>754</v>
      </c>
      <c r="C769" s="83" t="s">
        <v>722</v>
      </c>
      <c r="D769" s="3" t="s">
        <v>4</v>
      </c>
      <c r="E769" s="3">
        <v>1</v>
      </c>
      <c r="F769" s="2" t="s">
        <v>722</v>
      </c>
      <c r="G769" s="3" t="s">
        <v>4</v>
      </c>
      <c r="H769" s="42" t="str">
        <f t="shared" si="286"/>
        <v>SI</v>
      </c>
      <c r="I769" s="4">
        <v>9447.94</v>
      </c>
      <c r="J769" s="4">
        <f t="shared" si="281"/>
        <v>9551.9540183486261</v>
      </c>
      <c r="K769" s="4"/>
      <c r="L769" s="4" t="str">
        <f t="shared" si="282"/>
        <v>SI</v>
      </c>
      <c r="N769" s="23">
        <v>473</v>
      </c>
      <c r="O769" s="22" t="s">
        <v>722</v>
      </c>
      <c r="P769" s="23" t="s">
        <v>4</v>
      </c>
      <c r="Q769" s="23">
        <v>1</v>
      </c>
      <c r="R769" s="24">
        <f t="shared" si="287"/>
        <v>9604.2016806722695</v>
      </c>
      <c r="S769" s="25">
        <v>11429</v>
      </c>
      <c r="T769" s="52">
        <f t="shared" si="288"/>
        <v>0.94058102213809558</v>
      </c>
      <c r="U769" s="40" t="str">
        <f t="shared" si="298"/>
        <v>SI</v>
      </c>
      <c r="V769" s="23">
        <v>473</v>
      </c>
      <c r="W769" s="26" t="s">
        <v>722</v>
      </c>
      <c r="X769" s="23" t="s">
        <v>4</v>
      </c>
      <c r="Y769" s="23">
        <v>1</v>
      </c>
      <c r="Z769" s="24">
        <f t="shared" si="289"/>
        <v>10078.151260504203</v>
      </c>
      <c r="AA769" s="25">
        <v>11993</v>
      </c>
      <c r="AB769" s="52">
        <f t="shared" si="290"/>
        <v>0.986996954983129</v>
      </c>
      <c r="AC769" s="40" t="str">
        <f t="shared" si="299"/>
        <v>SI</v>
      </c>
      <c r="AD769" s="23">
        <v>473</v>
      </c>
      <c r="AE769" s="26" t="s">
        <v>722</v>
      </c>
      <c r="AF769" s="23" t="s">
        <v>4</v>
      </c>
      <c r="AG769" s="23">
        <v>1</v>
      </c>
      <c r="AH769" s="24">
        <f t="shared" si="291"/>
        <v>10210.9243697479</v>
      </c>
      <c r="AI769" s="25">
        <v>12151</v>
      </c>
      <c r="AJ769" s="40" t="str">
        <f t="shared" si="300"/>
        <v>SI</v>
      </c>
      <c r="AL769" s="53">
        <f t="shared" si="292"/>
        <v>9604.2016806722695</v>
      </c>
      <c r="AM769" s="54">
        <f t="shared" si="293"/>
        <v>156.26168067226899</v>
      </c>
      <c r="AO769" s="53">
        <f t="shared" si="294"/>
        <v>9578.0778495104478</v>
      </c>
      <c r="AP769" s="53">
        <f t="shared" si="295"/>
        <v>9578.0778495104478</v>
      </c>
      <c r="AQ769" s="55">
        <f t="shared" si="296"/>
        <v>1819.834791406985</v>
      </c>
      <c r="AR769" s="53">
        <f t="shared" si="297"/>
        <v>11397.912640917433</v>
      </c>
      <c r="AT769" s="53"/>
      <c r="AU769" s="53"/>
      <c r="AV769" s="53"/>
      <c r="AW769" s="53"/>
    </row>
    <row r="770" spans="2:49" ht="46.5" customHeight="1" thickBot="1" x14ac:dyDescent="0.3">
      <c r="B770" s="49">
        <v>755</v>
      </c>
      <c r="C770" s="83" t="s">
        <v>723</v>
      </c>
      <c r="D770" s="3" t="s">
        <v>4</v>
      </c>
      <c r="E770" s="3">
        <v>1</v>
      </c>
      <c r="F770" s="2" t="s">
        <v>723</v>
      </c>
      <c r="G770" s="3" t="s">
        <v>4</v>
      </c>
      <c r="H770" s="42" t="str">
        <f t="shared" si="286"/>
        <v>SI</v>
      </c>
      <c r="I770" s="4">
        <v>9924.52</v>
      </c>
      <c r="J770" s="4">
        <f t="shared" si="281"/>
        <v>10033.780770642203</v>
      </c>
      <c r="K770" s="4"/>
      <c r="L770" s="4" t="str">
        <f t="shared" si="282"/>
        <v>SI</v>
      </c>
      <c r="N770" s="23">
        <v>474</v>
      </c>
      <c r="O770" s="22" t="s">
        <v>723</v>
      </c>
      <c r="P770" s="23" t="s">
        <v>4</v>
      </c>
      <c r="Q770" s="23">
        <v>1</v>
      </c>
      <c r="R770" s="24">
        <f t="shared" si="287"/>
        <v>10204.20168067227</v>
      </c>
      <c r="S770" s="25">
        <v>12143</v>
      </c>
      <c r="T770" s="52">
        <f t="shared" si="288"/>
        <v>0.94058869093725794</v>
      </c>
      <c r="U770" s="40" t="str">
        <f t="shared" si="298"/>
        <v>SI</v>
      </c>
      <c r="V770" s="23">
        <v>474</v>
      </c>
      <c r="W770" s="26" t="s">
        <v>723</v>
      </c>
      <c r="X770" s="23" t="s">
        <v>4</v>
      </c>
      <c r="Y770" s="23">
        <v>1</v>
      </c>
      <c r="Z770" s="24">
        <f t="shared" si="289"/>
        <v>10707.563025210084</v>
      </c>
      <c r="AA770" s="25">
        <v>12742</v>
      </c>
      <c r="AB770" s="52">
        <f t="shared" si="290"/>
        <v>0.98698683191324554</v>
      </c>
      <c r="AC770" s="40" t="str">
        <f t="shared" si="299"/>
        <v>SI</v>
      </c>
      <c r="AD770" s="23">
        <v>474</v>
      </c>
      <c r="AE770" s="26" t="s">
        <v>723</v>
      </c>
      <c r="AF770" s="23" t="s">
        <v>4</v>
      </c>
      <c r="AG770" s="23">
        <v>1</v>
      </c>
      <c r="AH770" s="24">
        <f t="shared" si="291"/>
        <v>10848.73949579832</v>
      </c>
      <c r="AI770" s="25">
        <v>12910</v>
      </c>
      <c r="AJ770" s="40" t="str">
        <f t="shared" si="300"/>
        <v>SI</v>
      </c>
      <c r="AL770" s="53">
        <f t="shared" si="292"/>
        <v>10204.20168067227</v>
      </c>
      <c r="AM770" s="54">
        <f t="shared" si="293"/>
        <v>279.68168067226907</v>
      </c>
      <c r="AO770" s="53">
        <f t="shared" si="294"/>
        <v>10118.991225657235</v>
      </c>
      <c r="AP770" s="53">
        <f t="shared" si="295"/>
        <v>10118.991225657235</v>
      </c>
      <c r="AQ770" s="55">
        <f t="shared" si="296"/>
        <v>1922.6083328748748</v>
      </c>
      <c r="AR770" s="53">
        <f t="shared" si="297"/>
        <v>12041.599558532111</v>
      </c>
      <c r="AT770" s="53"/>
      <c r="AU770" s="53"/>
      <c r="AV770" s="53"/>
      <c r="AW770" s="53"/>
    </row>
    <row r="771" spans="2:49" ht="46.5" customHeight="1" thickBot="1" x14ac:dyDescent="0.3">
      <c r="B771" s="49">
        <v>756</v>
      </c>
      <c r="C771" s="83" t="s">
        <v>724</v>
      </c>
      <c r="D771" s="3" t="s">
        <v>4</v>
      </c>
      <c r="E771" s="3">
        <v>1</v>
      </c>
      <c r="F771" s="2" t="s">
        <v>724</v>
      </c>
      <c r="G771" s="3" t="s">
        <v>4</v>
      </c>
      <c r="H771" s="42" t="str">
        <f t="shared" si="286"/>
        <v>SI</v>
      </c>
      <c r="I771" s="4">
        <v>9924.52</v>
      </c>
      <c r="J771" s="4">
        <f t="shared" si="281"/>
        <v>10033.780770642203</v>
      </c>
      <c r="K771" s="4"/>
      <c r="L771" s="4" t="str">
        <f t="shared" si="282"/>
        <v>SI</v>
      </c>
      <c r="N771" s="23">
        <v>475</v>
      </c>
      <c r="O771" s="22" t="s">
        <v>724</v>
      </c>
      <c r="P771" s="23" t="s">
        <v>4</v>
      </c>
      <c r="Q771" s="23">
        <v>1</v>
      </c>
      <c r="R771" s="24">
        <f t="shared" si="287"/>
        <v>10204.20168067227</v>
      </c>
      <c r="S771" s="25">
        <v>12143</v>
      </c>
      <c r="T771" s="52">
        <f t="shared" si="288"/>
        <v>0.94058869093725794</v>
      </c>
      <c r="U771" s="40" t="str">
        <f t="shared" si="298"/>
        <v>SI</v>
      </c>
      <c r="V771" s="23">
        <v>475</v>
      </c>
      <c r="W771" s="26" t="s">
        <v>724</v>
      </c>
      <c r="X771" s="23" t="s">
        <v>4</v>
      </c>
      <c r="Y771" s="23">
        <v>1</v>
      </c>
      <c r="Z771" s="24">
        <f t="shared" si="289"/>
        <v>10707.563025210084</v>
      </c>
      <c r="AA771" s="25">
        <v>12742</v>
      </c>
      <c r="AB771" s="52">
        <f t="shared" si="290"/>
        <v>0.98698683191324554</v>
      </c>
      <c r="AC771" s="40" t="str">
        <f t="shared" si="299"/>
        <v>SI</v>
      </c>
      <c r="AD771" s="23">
        <v>475</v>
      </c>
      <c r="AE771" s="26" t="s">
        <v>724</v>
      </c>
      <c r="AF771" s="23" t="s">
        <v>4</v>
      </c>
      <c r="AG771" s="23">
        <v>1</v>
      </c>
      <c r="AH771" s="24">
        <f t="shared" si="291"/>
        <v>10848.73949579832</v>
      </c>
      <c r="AI771" s="25">
        <v>12910</v>
      </c>
      <c r="AJ771" s="40" t="str">
        <f t="shared" si="300"/>
        <v>SI</v>
      </c>
      <c r="AL771" s="53">
        <f t="shared" si="292"/>
        <v>10204.20168067227</v>
      </c>
      <c r="AM771" s="54">
        <f t="shared" si="293"/>
        <v>279.68168067226907</v>
      </c>
      <c r="AO771" s="53">
        <f t="shared" si="294"/>
        <v>10118.991225657235</v>
      </c>
      <c r="AP771" s="53">
        <f t="shared" si="295"/>
        <v>10118.991225657235</v>
      </c>
      <c r="AQ771" s="55">
        <f t="shared" si="296"/>
        <v>1922.6083328748748</v>
      </c>
      <c r="AR771" s="53">
        <f t="shared" si="297"/>
        <v>12041.599558532111</v>
      </c>
      <c r="AT771" s="53"/>
      <c r="AU771" s="53"/>
      <c r="AV771" s="53"/>
      <c r="AW771" s="53"/>
    </row>
    <row r="772" spans="2:49" ht="46.5" customHeight="1" thickBot="1" x14ac:dyDescent="0.3">
      <c r="B772" s="82">
        <v>757</v>
      </c>
      <c r="C772" s="83" t="s">
        <v>725</v>
      </c>
      <c r="D772" s="3" t="s">
        <v>4</v>
      </c>
      <c r="E772" s="3">
        <v>1</v>
      </c>
      <c r="F772" s="2" t="s">
        <v>725</v>
      </c>
      <c r="G772" s="3" t="s">
        <v>4</v>
      </c>
      <c r="H772" s="42" t="str">
        <f t="shared" si="286"/>
        <v>SI</v>
      </c>
      <c r="I772" s="4">
        <v>13552.92</v>
      </c>
      <c r="J772" s="4">
        <f t="shared" si="281"/>
        <v>13702.126458715598</v>
      </c>
      <c r="K772" s="4"/>
      <c r="L772" s="4" t="str">
        <f t="shared" si="282"/>
        <v>SI</v>
      </c>
      <c r="N772" s="23">
        <v>476</v>
      </c>
      <c r="O772" s="22" t="s">
        <v>725</v>
      </c>
      <c r="P772" s="23" t="s">
        <v>4</v>
      </c>
      <c r="Q772" s="23">
        <v>1</v>
      </c>
      <c r="R772" s="24">
        <f t="shared" si="287"/>
        <v>13805.882352941177</v>
      </c>
      <c r="S772" s="25">
        <v>16429</v>
      </c>
      <c r="T772" s="52">
        <f t="shared" si="288"/>
        <v>0.94062750486659796</v>
      </c>
      <c r="U772" s="40" t="str">
        <f t="shared" si="298"/>
        <v>SI</v>
      </c>
      <c r="V772" s="23">
        <v>476</v>
      </c>
      <c r="W772" s="26" t="s">
        <v>725</v>
      </c>
      <c r="X772" s="23" t="s">
        <v>4</v>
      </c>
      <c r="Y772" s="23">
        <v>1</v>
      </c>
      <c r="Z772" s="24">
        <f t="shared" si="289"/>
        <v>14486.55462184874</v>
      </c>
      <c r="AA772" s="25">
        <v>17239</v>
      </c>
      <c r="AB772" s="52">
        <f t="shared" si="290"/>
        <v>0.98700332073743269</v>
      </c>
      <c r="AC772" s="40" t="str">
        <f t="shared" si="299"/>
        <v>SI</v>
      </c>
      <c r="AD772" s="23">
        <v>476</v>
      </c>
      <c r="AE772" s="26" t="s">
        <v>725</v>
      </c>
      <c r="AF772" s="23" t="s">
        <v>4</v>
      </c>
      <c r="AG772" s="23">
        <v>1</v>
      </c>
      <c r="AH772" s="24">
        <f t="shared" si="291"/>
        <v>14677.310924369749</v>
      </c>
      <c r="AI772" s="25">
        <v>17466</v>
      </c>
      <c r="AJ772" s="40" t="str">
        <f t="shared" si="300"/>
        <v>SI</v>
      </c>
      <c r="AL772" s="53">
        <f t="shared" si="292"/>
        <v>13805.882352941177</v>
      </c>
      <c r="AM772" s="54">
        <f t="shared" si="293"/>
        <v>252.9623529411765</v>
      </c>
      <c r="AO772" s="53">
        <f t="shared" si="294"/>
        <v>13754.004405828387</v>
      </c>
      <c r="AP772" s="53">
        <f t="shared" si="295"/>
        <v>13754.004405828387</v>
      </c>
      <c r="AQ772" s="55">
        <f t="shared" si="296"/>
        <v>2613.2608371073939</v>
      </c>
      <c r="AR772" s="53">
        <f t="shared" si="297"/>
        <v>16367.26524293578</v>
      </c>
      <c r="AT772" s="53"/>
      <c r="AU772" s="53"/>
      <c r="AV772" s="53"/>
      <c r="AW772" s="53"/>
    </row>
    <row r="773" spans="2:49" ht="46.5" customHeight="1" thickBot="1" x14ac:dyDescent="0.3">
      <c r="B773" s="49">
        <v>758</v>
      </c>
      <c r="C773" s="83" t="s">
        <v>726</v>
      </c>
      <c r="D773" s="3" t="s">
        <v>4</v>
      </c>
      <c r="E773" s="3">
        <v>1</v>
      </c>
      <c r="F773" s="2" t="s">
        <v>726</v>
      </c>
      <c r="G773" s="3" t="s">
        <v>4</v>
      </c>
      <c r="H773" s="42" t="str">
        <f t="shared" si="286"/>
        <v>SI</v>
      </c>
      <c r="I773" s="4">
        <v>13552.92</v>
      </c>
      <c r="J773" s="4">
        <f t="shared" si="281"/>
        <v>13702.126458715598</v>
      </c>
      <c r="K773" s="4"/>
      <c r="L773" s="4" t="str">
        <f t="shared" si="282"/>
        <v>SI</v>
      </c>
      <c r="N773" s="23">
        <v>477</v>
      </c>
      <c r="O773" s="22" t="s">
        <v>726</v>
      </c>
      <c r="P773" s="23" t="s">
        <v>4</v>
      </c>
      <c r="Q773" s="23">
        <v>1</v>
      </c>
      <c r="R773" s="24">
        <f t="shared" si="287"/>
        <v>13805.882352941177</v>
      </c>
      <c r="S773" s="25">
        <v>16429</v>
      </c>
      <c r="T773" s="52">
        <f t="shared" si="288"/>
        <v>0.94062750486659796</v>
      </c>
      <c r="U773" s="40" t="str">
        <f t="shared" si="298"/>
        <v>SI</v>
      </c>
      <c r="V773" s="23">
        <v>477</v>
      </c>
      <c r="W773" s="26" t="s">
        <v>726</v>
      </c>
      <c r="X773" s="23" t="s">
        <v>4</v>
      </c>
      <c r="Y773" s="23">
        <v>1</v>
      </c>
      <c r="Z773" s="24">
        <f t="shared" si="289"/>
        <v>14486.55462184874</v>
      </c>
      <c r="AA773" s="25">
        <v>17239</v>
      </c>
      <c r="AB773" s="52">
        <f t="shared" si="290"/>
        <v>0.98700332073743269</v>
      </c>
      <c r="AC773" s="40" t="str">
        <f t="shared" si="299"/>
        <v>SI</v>
      </c>
      <c r="AD773" s="23">
        <v>477</v>
      </c>
      <c r="AE773" s="26" t="s">
        <v>726</v>
      </c>
      <c r="AF773" s="23" t="s">
        <v>4</v>
      </c>
      <c r="AG773" s="23">
        <v>1</v>
      </c>
      <c r="AH773" s="24">
        <f t="shared" si="291"/>
        <v>14677.310924369749</v>
      </c>
      <c r="AI773" s="25">
        <v>17466</v>
      </c>
      <c r="AJ773" s="40" t="str">
        <f t="shared" si="300"/>
        <v>SI</v>
      </c>
      <c r="AL773" s="53">
        <f t="shared" si="292"/>
        <v>13805.882352941177</v>
      </c>
      <c r="AM773" s="54">
        <f t="shared" si="293"/>
        <v>252.9623529411765</v>
      </c>
      <c r="AO773" s="53">
        <f t="shared" si="294"/>
        <v>13754.004405828387</v>
      </c>
      <c r="AP773" s="53">
        <f t="shared" si="295"/>
        <v>13754.004405828387</v>
      </c>
      <c r="AQ773" s="55">
        <f t="shared" si="296"/>
        <v>2613.2608371073939</v>
      </c>
      <c r="AR773" s="53">
        <f t="shared" si="297"/>
        <v>16367.26524293578</v>
      </c>
      <c r="AT773" s="53"/>
      <c r="AU773" s="53"/>
      <c r="AV773" s="53"/>
      <c r="AW773" s="53"/>
    </row>
    <row r="774" spans="2:49" ht="46.5" customHeight="1" thickBot="1" x14ac:dyDescent="0.3">
      <c r="B774" s="49">
        <v>759</v>
      </c>
      <c r="C774" s="83" t="s">
        <v>727</v>
      </c>
      <c r="D774" s="3" t="s">
        <v>4</v>
      </c>
      <c r="E774" s="3">
        <v>1</v>
      </c>
      <c r="F774" s="2" t="s">
        <v>727</v>
      </c>
      <c r="G774" s="3" t="s">
        <v>4</v>
      </c>
      <c r="H774" s="42" t="str">
        <f t="shared" si="286"/>
        <v>SI</v>
      </c>
      <c r="I774" s="4">
        <v>14697.84</v>
      </c>
      <c r="J774" s="4">
        <f t="shared" si="281"/>
        <v>14859.651082568809</v>
      </c>
      <c r="K774" s="4"/>
      <c r="L774" s="4" t="str">
        <f t="shared" si="282"/>
        <v>SI</v>
      </c>
      <c r="N774" s="23">
        <v>478</v>
      </c>
      <c r="O774" s="22" t="s">
        <v>727</v>
      </c>
      <c r="P774" s="23" t="s">
        <v>4</v>
      </c>
      <c r="Q774" s="23">
        <v>1</v>
      </c>
      <c r="R774" s="24">
        <f t="shared" si="287"/>
        <v>15005.882352941177</v>
      </c>
      <c r="S774" s="25">
        <v>17857</v>
      </c>
      <c r="T774" s="52">
        <f t="shared" si="288"/>
        <v>0.9405846721095602</v>
      </c>
      <c r="U774" s="40" t="str">
        <f t="shared" si="298"/>
        <v>SI</v>
      </c>
      <c r="V774" s="23">
        <v>478</v>
      </c>
      <c r="W774" s="26" t="s">
        <v>727</v>
      </c>
      <c r="X774" s="23" t="s">
        <v>4</v>
      </c>
      <c r="Y774" s="23">
        <v>1</v>
      </c>
      <c r="Z774" s="24">
        <f t="shared" si="289"/>
        <v>15746.218487394959</v>
      </c>
      <c r="AA774" s="25">
        <v>18738</v>
      </c>
      <c r="AB774" s="52">
        <f t="shared" si="290"/>
        <v>0.98698972873321045</v>
      </c>
      <c r="AC774" s="40" t="str">
        <f t="shared" si="299"/>
        <v>SI</v>
      </c>
      <c r="AD774" s="23">
        <v>478</v>
      </c>
      <c r="AE774" s="26" t="s">
        <v>727</v>
      </c>
      <c r="AF774" s="23" t="s">
        <v>4</v>
      </c>
      <c r="AG774" s="23">
        <v>1</v>
      </c>
      <c r="AH774" s="24">
        <f t="shared" si="291"/>
        <v>15953.781512605043</v>
      </c>
      <c r="AI774" s="25">
        <v>18985</v>
      </c>
      <c r="AJ774" s="40" t="str">
        <f t="shared" si="300"/>
        <v>SI</v>
      </c>
      <c r="AL774" s="53">
        <f t="shared" si="292"/>
        <v>15005.882352941177</v>
      </c>
      <c r="AM774" s="54">
        <f t="shared" si="293"/>
        <v>308.04235294117643</v>
      </c>
      <c r="AO774" s="53">
        <f t="shared" si="294"/>
        <v>14932.766717754992</v>
      </c>
      <c r="AP774" s="53">
        <f t="shared" si="295"/>
        <v>14932.766717754992</v>
      </c>
      <c r="AQ774" s="55">
        <f t="shared" si="296"/>
        <v>2837.2256763734486</v>
      </c>
      <c r="AR774" s="53">
        <f t="shared" si="297"/>
        <v>17769.99239412844</v>
      </c>
      <c r="AT774" s="53"/>
      <c r="AU774" s="53"/>
      <c r="AV774" s="53"/>
      <c r="AW774" s="53"/>
    </row>
    <row r="775" spans="2:49" ht="46.5" customHeight="1" thickBot="1" x14ac:dyDescent="0.3">
      <c r="B775" s="82">
        <v>760</v>
      </c>
      <c r="C775" s="83" t="s">
        <v>733</v>
      </c>
      <c r="D775" s="3" t="s">
        <v>4</v>
      </c>
      <c r="E775" s="3">
        <v>1</v>
      </c>
      <c r="F775" s="2" t="s">
        <v>733</v>
      </c>
      <c r="G775" s="3" t="s">
        <v>4</v>
      </c>
      <c r="H775" s="42" t="str">
        <f t="shared" ref="H775:H838" si="301">IF(G775=D775,"SI","NO")</f>
        <v>SI</v>
      </c>
      <c r="I775" s="4">
        <v>11333.58</v>
      </c>
      <c r="J775" s="4">
        <f t="shared" si="281"/>
        <v>11458.353357798167</v>
      </c>
      <c r="K775" s="4"/>
      <c r="L775" s="4" t="str">
        <f t="shared" si="282"/>
        <v>SI</v>
      </c>
      <c r="N775" s="23">
        <v>479</v>
      </c>
      <c r="O775" s="22" t="s">
        <v>733</v>
      </c>
      <c r="P775" s="23" t="s">
        <v>4</v>
      </c>
      <c r="Q775" s="23">
        <v>1</v>
      </c>
      <c r="R775" s="24">
        <f t="shared" si="287"/>
        <v>16207.563025210085</v>
      </c>
      <c r="S775" s="25">
        <v>19287</v>
      </c>
      <c r="T775" s="52">
        <f t="shared" si="288"/>
        <v>0.94059985369422094</v>
      </c>
      <c r="U775" s="40" t="str">
        <f t="shared" si="298"/>
        <v>SI</v>
      </c>
      <c r="V775" s="23">
        <v>479</v>
      </c>
      <c r="W775" s="26" t="s">
        <v>733</v>
      </c>
      <c r="X775" s="23" t="s">
        <v>4</v>
      </c>
      <c r="Y775" s="23">
        <v>1</v>
      </c>
      <c r="Z775" s="24">
        <f t="shared" si="289"/>
        <v>17006.722689075632</v>
      </c>
      <c r="AA775" s="25">
        <v>20238</v>
      </c>
      <c r="AB775" s="52">
        <f t="shared" si="290"/>
        <v>0.98697878566203368</v>
      </c>
      <c r="AC775" s="40" t="str">
        <f t="shared" si="299"/>
        <v>SI</v>
      </c>
      <c r="AD775" s="23">
        <v>479</v>
      </c>
      <c r="AE775" s="26" t="s">
        <v>733</v>
      </c>
      <c r="AF775" s="23" t="s">
        <v>4</v>
      </c>
      <c r="AG775" s="23">
        <v>1</v>
      </c>
      <c r="AH775" s="24">
        <f t="shared" si="291"/>
        <v>17231.092436974792</v>
      </c>
      <c r="AI775" s="25">
        <v>20505</v>
      </c>
      <c r="AJ775" s="40" t="str">
        <f t="shared" si="300"/>
        <v>SI</v>
      </c>
      <c r="AL775" s="53">
        <f t="shared" si="292"/>
        <v>16207.563025210085</v>
      </c>
      <c r="AM775" s="54">
        <f t="shared" si="293"/>
        <v>4873.9830252100855</v>
      </c>
      <c r="AO775" s="53">
        <f t="shared" si="294"/>
        <v>13832.958191504127</v>
      </c>
      <c r="AP775" s="53">
        <f t="shared" si="295"/>
        <v>13832.958191504127</v>
      </c>
      <c r="AQ775" s="55">
        <f t="shared" si="296"/>
        <v>2628.262056385784</v>
      </c>
      <c r="AR775" s="53">
        <f t="shared" si="297"/>
        <v>16461.220247889913</v>
      </c>
      <c r="AT775" s="53"/>
      <c r="AU775" s="53"/>
      <c r="AV775" s="53"/>
      <c r="AW775" s="53"/>
    </row>
    <row r="776" spans="2:49" ht="46.5" customHeight="1" thickBot="1" x14ac:dyDescent="0.3">
      <c r="B776" s="49">
        <v>761</v>
      </c>
      <c r="C776" s="83" t="s">
        <v>734</v>
      </c>
      <c r="D776" s="3" t="s">
        <v>4</v>
      </c>
      <c r="E776" s="3">
        <v>1</v>
      </c>
      <c r="F776" s="2" t="s">
        <v>734</v>
      </c>
      <c r="G776" s="3" t="s">
        <v>4</v>
      </c>
      <c r="H776" s="42" t="str">
        <f t="shared" si="301"/>
        <v>SI</v>
      </c>
      <c r="I776" s="4">
        <v>23274.400000000001</v>
      </c>
      <c r="J776" s="4">
        <f t="shared" si="281"/>
        <v>23530.631926605507</v>
      </c>
      <c r="K776" s="4"/>
      <c r="L776" s="4" t="str">
        <f t="shared" si="282"/>
        <v>SI</v>
      </c>
      <c r="N776" s="23">
        <v>480</v>
      </c>
      <c r="O776" s="22" t="s">
        <v>734</v>
      </c>
      <c r="P776" s="23" t="s">
        <v>4</v>
      </c>
      <c r="Q776" s="23">
        <v>1</v>
      </c>
      <c r="R776" s="24">
        <f t="shared" si="287"/>
        <v>33252.941176470587</v>
      </c>
      <c r="S776" s="25">
        <v>39571</v>
      </c>
      <c r="T776" s="52">
        <f t="shared" si="288"/>
        <v>0.94059900166389354</v>
      </c>
      <c r="U776" s="40" t="str">
        <f t="shared" si="298"/>
        <v>SI</v>
      </c>
      <c r="V776" s="23">
        <v>480</v>
      </c>
      <c r="W776" s="26" t="s">
        <v>734</v>
      </c>
      <c r="X776" s="23" t="s">
        <v>4</v>
      </c>
      <c r="Y776" s="23">
        <v>1</v>
      </c>
      <c r="Z776" s="24">
        <f t="shared" si="289"/>
        <v>34893.277310924372</v>
      </c>
      <c r="AA776" s="25">
        <v>41523</v>
      </c>
      <c r="AB776" s="52">
        <f t="shared" si="290"/>
        <v>0.98699786070834328</v>
      </c>
      <c r="AC776" s="40" t="str">
        <f t="shared" si="299"/>
        <v>SI</v>
      </c>
      <c r="AD776" s="23">
        <v>480</v>
      </c>
      <c r="AE776" s="26" t="s">
        <v>734</v>
      </c>
      <c r="AF776" s="23" t="s">
        <v>4</v>
      </c>
      <c r="AG776" s="23">
        <v>1</v>
      </c>
      <c r="AH776" s="24">
        <f t="shared" si="291"/>
        <v>35352.941176470587</v>
      </c>
      <c r="AI776" s="25">
        <v>42070</v>
      </c>
      <c r="AJ776" s="40" t="str">
        <f t="shared" si="300"/>
        <v>SI</v>
      </c>
      <c r="AL776" s="53">
        <f t="shared" si="292"/>
        <v>33252.941176470587</v>
      </c>
      <c r="AM776" s="54">
        <f t="shared" si="293"/>
        <v>9978.5411764705859</v>
      </c>
      <c r="AO776" s="53">
        <f t="shared" si="294"/>
        <v>28391.786551538047</v>
      </c>
      <c r="AP776" s="53">
        <f t="shared" si="295"/>
        <v>28391.786551538047</v>
      </c>
      <c r="AQ776" s="55">
        <f t="shared" si="296"/>
        <v>5394.4394447922286</v>
      </c>
      <c r="AR776" s="53">
        <f t="shared" si="297"/>
        <v>33786.225996330279</v>
      </c>
      <c r="AT776" s="53"/>
      <c r="AU776" s="53"/>
      <c r="AV776" s="53"/>
      <c r="AW776" s="53"/>
    </row>
    <row r="777" spans="2:49" ht="46.5" customHeight="1" thickBot="1" x14ac:dyDescent="0.3">
      <c r="B777" s="49">
        <v>762</v>
      </c>
      <c r="C777" s="83" t="s">
        <v>735</v>
      </c>
      <c r="D777" s="3" t="s">
        <v>4</v>
      </c>
      <c r="E777" s="3">
        <v>1</v>
      </c>
      <c r="F777" s="2" t="s">
        <v>735</v>
      </c>
      <c r="G777" s="3" t="s">
        <v>4</v>
      </c>
      <c r="H777" s="42" t="str">
        <f t="shared" si="301"/>
        <v>SI</v>
      </c>
      <c r="I777" s="4">
        <v>41463.4</v>
      </c>
      <c r="J777" s="4">
        <f t="shared" si="281"/>
        <v>41919.877798165144</v>
      </c>
      <c r="K777" s="4"/>
      <c r="L777" s="4" t="str">
        <f t="shared" si="282"/>
        <v>SI</v>
      </c>
      <c r="N777" s="23">
        <v>481</v>
      </c>
      <c r="O777" s="22" t="s">
        <v>735</v>
      </c>
      <c r="P777" s="23" t="s">
        <v>4</v>
      </c>
      <c r="Q777" s="23">
        <v>1</v>
      </c>
      <c r="R777" s="24">
        <f t="shared" si="287"/>
        <v>59424.36974789916</v>
      </c>
      <c r="S777" s="25">
        <v>70715</v>
      </c>
      <c r="T777" s="52">
        <f t="shared" si="288"/>
        <v>0.94060920457568498</v>
      </c>
      <c r="U777" s="40" t="str">
        <f t="shared" si="298"/>
        <v>SI</v>
      </c>
      <c r="V777" s="23">
        <v>481</v>
      </c>
      <c r="W777" s="26" t="s">
        <v>735</v>
      </c>
      <c r="X777" s="23" t="s">
        <v>4</v>
      </c>
      <c r="Y777" s="23">
        <v>1</v>
      </c>
      <c r="Z777" s="24">
        <f t="shared" si="289"/>
        <v>62355.462184873955</v>
      </c>
      <c r="AA777" s="25">
        <v>74203</v>
      </c>
      <c r="AB777" s="52">
        <f t="shared" si="290"/>
        <v>0.98700452247938286</v>
      </c>
      <c r="AC777" s="40" t="str">
        <f t="shared" si="299"/>
        <v>SI</v>
      </c>
      <c r="AD777" s="23">
        <v>481</v>
      </c>
      <c r="AE777" s="26" t="s">
        <v>735</v>
      </c>
      <c r="AF777" s="23" t="s">
        <v>4</v>
      </c>
      <c r="AG777" s="23">
        <v>1</v>
      </c>
      <c r="AH777" s="24">
        <f t="shared" si="291"/>
        <v>63176.470588235294</v>
      </c>
      <c r="AI777" s="25">
        <v>75180</v>
      </c>
      <c r="AJ777" s="40" t="str">
        <f t="shared" si="300"/>
        <v>SI</v>
      </c>
      <c r="AL777" s="53">
        <f t="shared" si="292"/>
        <v>59424.36974789916</v>
      </c>
      <c r="AM777" s="54">
        <f t="shared" si="293"/>
        <v>17960.969747899158</v>
      </c>
      <c r="AO777" s="53">
        <f t="shared" si="294"/>
        <v>50672.123773032152</v>
      </c>
      <c r="AP777" s="53">
        <f t="shared" si="295"/>
        <v>50672.123773032152</v>
      </c>
      <c r="AQ777" s="55">
        <f t="shared" si="296"/>
        <v>9627.7035168761086</v>
      </c>
      <c r="AR777" s="53">
        <f t="shared" si="297"/>
        <v>60299.827289908259</v>
      </c>
      <c r="AT777" s="53"/>
      <c r="AU777" s="53"/>
      <c r="AV777" s="53"/>
      <c r="AW777" s="53"/>
    </row>
    <row r="778" spans="2:49" ht="46.5" customHeight="1" thickBot="1" x14ac:dyDescent="0.3">
      <c r="B778" s="82">
        <v>763</v>
      </c>
      <c r="C778" s="83" t="s">
        <v>736</v>
      </c>
      <c r="D778" s="3" t="s">
        <v>4</v>
      </c>
      <c r="E778" s="3">
        <v>1</v>
      </c>
      <c r="F778" s="2" t="s">
        <v>736</v>
      </c>
      <c r="G778" s="3" t="s">
        <v>4</v>
      </c>
      <c r="H778" s="42" t="str">
        <f t="shared" si="301"/>
        <v>SI</v>
      </c>
      <c r="I778" s="4">
        <v>56740.28</v>
      </c>
      <c r="J778" s="4">
        <f t="shared" si="281"/>
        <v>57364.943633027528</v>
      </c>
      <c r="K778" s="4"/>
      <c r="L778" s="4" t="str">
        <f t="shared" si="282"/>
        <v>SI</v>
      </c>
      <c r="N778" s="23">
        <v>482</v>
      </c>
      <c r="O778" s="22" t="s">
        <v>736</v>
      </c>
      <c r="P778" s="23" t="s">
        <v>4</v>
      </c>
      <c r="Q778" s="23">
        <v>1</v>
      </c>
      <c r="R778" s="24">
        <f t="shared" si="287"/>
        <v>81152.941176470587</v>
      </c>
      <c r="S778" s="25">
        <v>96572</v>
      </c>
      <c r="T778" s="52">
        <f t="shared" si="288"/>
        <v>0.94060582448621799</v>
      </c>
      <c r="U778" s="40" t="str">
        <f t="shared" si="298"/>
        <v>SI</v>
      </c>
      <c r="V778" s="23">
        <v>482</v>
      </c>
      <c r="W778" s="26" t="s">
        <v>736</v>
      </c>
      <c r="X778" s="23" t="s">
        <v>4</v>
      </c>
      <c r="Y778" s="23">
        <v>1</v>
      </c>
      <c r="Z778" s="24">
        <f t="shared" si="289"/>
        <v>85155.462184873948</v>
      </c>
      <c r="AA778" s="25">
        <v>101335</v>
      </c>
      <c r="AB778" s="52">
        <f t="shared" si="290"/>
        <v>0.98699717541638254</v>
      </c>
      <c r="AC778" s="40" t="str">
        <f t="shared" si="299"/>
        <v>SI</v>
      </c>
      <c r="AD778" s="23">
        <v>482</v>
      </c>
      <c r="AE778" s="26" t="s">
        <v>736</v>
      </c>
      <c r="AF778" s="23" t="s">
        <v>4</v>
      </c>
      <c r="AG778" s="23">
        <v>1</v>
      </c>
      <c r="AH778" s="24">
        <f t="shared" si="291"/>
        <v>86277.310924369755</v>
      </c>
      <c r="AI778" s="25">
        <v>102670</v>
      </c>
      <c r="AJ778" s="40" t="str">
        <f t="shared" si="300"/>
        <v>SI</v>
      </c>
      <c r="AL778" s="53">
        <f t="shared" si="292"/>
        <v>81152.941176470587</v>
      </c>
      <c r="AM778" s="54">
        <f t="shared" si="293"/>
        <v>24412.661176470589</v>
      </c>
      <c r="AO778" s="53">
        <f t="shared" si="294"/>
        <v>69258.942404749061</v>
      </c>
      <c r="AP778" s="53">
        <f t="shared" si="295"/>
        <v>69258.942404749061</v>
      </c>
      <c r="AQ778" s="55">
        <f t="shared" si="296"/>
        <v>13159.199056902322</v>
      </c>
      <c r="AR778" s="53">
        <f t="shared" si="297"/>
        <v>82418.141461651379</v>
      </c>
      <c r="AT778" s="53"/>
      <c r="AU778" s="53"/>
      <c r="AV778" s="53"/>
      <c r="AW778" s="53"/>
    </row>
    <row r="779" spans="2:49" ht="46.5" customHeight="1" thickBot="1" x14ac:dyDescent="0.3">
      <c r="B779" s="49">
        <v>764</v>
      </c>
      <c r="C779" s="83" t="s">
        <v>737</v>
      </c>
      <c r="D779" s="3" t="s">
        <v>4</v>
      </c>
      <c r="E779" s="3">
        <v>1</v>
      </c>
      <c r="F779" s="2" t="s">
        <v>737</v>
      </c>
      <c r="G779" s="3" t="s">
        <v>4</v>
      </c>
      <c r="H779" s="42" t="str">
        <f t="shared" si="301"/>
        <v>SI</v>
      </c>
      <c r="I779" s="4">
        <v>14507.96</v>
      </c>
      <c r="J779" s="4">
        <f t="shared" si="281"/>
        <v>14667.680660550459</v>
      </c>
      <c r="K779" s="4"/>
      <c r="L779" s="4" t="str">
        <f t="shared" si="282"/>
        <v>SI</v>
      </c>
      <c r="N779" s="23">
        <v>483</v>
      </c>
      <c r="O779" s="22" t="s">
        <v>737</v>
      </c>
      <c r="P779" s="23" t="s">
        <v>4</v>
      </c>
      <c r="Q779" s="23">
        <v>1</v>
      </c>
      <c r="R779" s="24">
        <f t="shared" si="287"/>
        <v>20768.907563025212</v>
      </c>
      <c r="S779" s="25">
        <v>24715</v>
      </c>
      <c r="T779" s="52">
        <f t="shared" si="288"/>
        <v>0.94059217536915818</v>
      </c>
      <c r="U779" s="40" t="str">
        <f t="shared" si="298"/>
        <v>SI</v>
      </c>
      <c r="V779" s="23">
        <v>483</v>
      </c>
      <c r="W779" s="26" t="s">
        <v>737</v>
      </c>
      <c r="X779" s="23" t="s">
        <v>4</v>
      </c>
      <c r="Y779" s="23">
        <v>1</v>
      </c>
      <c r="Z779" s="24">
        <f t="shared" si="289"/>
        <v>21793.277310924372</v>
      </c>
      <c r="AA779" s="25">
        <v>25934</v>
      </c>
      <c r="AB779" s="52">
        <f t="shared" si="290"/>
        <v>0.98698432029228189</v>
      </c>
      <c r="AC779" s="40" t="str">
        <f t="shared" si="299"/>
        <v>SI</v>
      </c>
      <c r="AD779" s="23">
        <v>483</v>
      </c>
      <c r="AE779" s="26" t="s">
        <v>737</v>
      </c>
      <c r="AF779" s="23" t="s">
        <v>4</v>
      </c>
      <c r="AG779" s="23">
        <v>1</v>
      </c>
      <c r="AH779" s="24">
        <f t="shared" si="291"/>
        <v>22080.672268907565</v>
      </c>
      <c r="AI779" s="25">
        <v>26276</v>
      </c>
      <c r="AJ779" s="40" t="str">
        <f t="shared" si="300"/>
        <v>SI</v>
      </c>
      <c r="AL779" s="53">
        <f t="shared" si="292"/>
        <v>20768.907563025212</v>
      </c>
      <c r="AM779" s="54">
        <f t="shared" si="293"/>
        <v>6260.9475630252127</v>
      </c>
      <c r="AO779" s="53">
        <f t="shared" si="294"/>
        <v>17718.294111787836</v>
      </c>
      <c r="AP779" s="53">
        <f t="shared" si="295"/>
        <v>17718.294111787836</v>
      </c>
      <c r="AQ779" s="55">
        <f t="shared" si="296"/>
        <v>3366.475881239689</v>
      </c>
      <c r="AR779" s="53">
        <f t="shared" si="297"/>
        <v>21084.769993027527</v>
      </c>
      <c r="AT779" s="53"/>
      <c r="AU779" s="53"/>
      <c r="AV779" s="53"/>
      <c r="AW779" s="53"/>
    </row>
    <row r="780" spans="2:49" ht="46.5" customHeight="1" thickBot="1" x14ac:dyDescent="0.3">
      <c r="B780" s="49">
        <v>765</v>
      </c>
      <c r="C780" s="83" t="s">
        <v>738</v>
      </c>
      <c r="D780" s="3" t="s">
        <v>4</v>
      </c>
      <c r="E780" s="3">
        <v>1</v>
      </c>
      <c r="F780" s="2" t="s">
        <v>738</v>
      </c>
      <c r="G780" s="3" t="s">
        <v>4</v>
      </c>
      <c r="H780" s="42" t="str">
        <f t="shared" si="301"/>
        <v>SI</v>
      </c>
      <c r="I780" s="4">
        <v>19041.580000000002</v>
      </c>
      <c r="J780" s="4">
        <f t="shared" si="281"/>
        <v>19251.212073394498</v>
      </c>
      <c r="K780" s="4"/>
      <c r="L780" s="4" t="str">
        <f t="shared" si="282"/>
        <v>SI</v>
      </c>
      <c r="N780" s="23">
        <v>484</v>
      </c>
      <c r="O780" s="22" t="s">
        <v>738</v>
      </c>
      <c r="P780" s="23" t="s">
        <v>4</v>
      </c>
      <c r="Q780" s="23">
        <v>1</v>
      </c>
      <c r="R780" s="24">
        <f t="shared" si="287"/>
        <v>27251.26050420168</v>
      </c>
      <c r="S780" s="25">
        <v>32429</v>
      </c>
      <c r="T780" s="52">
        <f t="shared" si="288"/>
        <v>0.94062536257106388</v>
      </c>
      <c r="U780" s="40" t="str">
        <f t="shared" si="298"/>
        <v>SI</v>
      </c>
      <c r="V780" s="23">
        <v>484</v>
      </c>
      <c r="W780" s="26" t="s">
        <v>738</v>
      </c>
      <c r="X780" s="23" t="s">
        <v>4</v>
      </c>
      <c r="Y780" s="23">
        <v>1</v>
      </c>
      <c r="Z780" s="24">
        <f t="shared" si="289"/>
        <v>28594.957983193279</v>
      </c>
      <c r="AA780" s="25">
        <v>34028</v>
      </c>
      <c r="AB780" s="52">
        <f t="shared" si="290"/>
        <v>0.9870054530688015</v>
      </c>
      <c r="AC780" s="40" t="str">
        <f t="shared" si="299"/>
        <v>SI</v>
      </c>
      <c r="AD780" s="23">
        <v>484</v>
      </c>
      <c r="AE780" s="26" t="s">
        <v>738</v>
      </c>
      <c r="AF780" s="23" t="s">
        <v>4</v>
      </c>
      <c r="AG780" s="23">
        <v>1</v>
      </c>
      <c r="AH780" s="24">
        <f t="shared" si="291"/>
        <v>28971.428571428572</v>
      </c>
      <c r="AI780" s="25">
        <v>34476</v>
      </c>
      <c r="AJ780" s="40" t="str">
        <f t="shared" si="300"/>
        <v>SI</v>
      </c>
      <c r="AL780" s="53">
        <f t="shared" si="292"/>
        <v>27251.26050420168</v>
      </c>
      <c r="AM780" s="54">
        <f t="shared" si="293"/>
        <v>8209.6805042016786</v>
      </c>
      <c r="AO780" s="53">
        <f t="shared" si="294"/>
        <v>23251.236288798089</v>
      </c>
      <c r="AP780" s="53">
        <f t="shared" si="295"/>
        <v>23251.236288798089</v>
      </c>
      <c r="AQ780" s="55">
        <f t="shared" si="296"/>
        <v>4417.7348948716372</v>
      </c>
      <c r="AR780" s="53">
        <f t="shared" si="297"/>
        <v>27668.971183669724</v>
      </c>
      <c r="AT780" s="53"/>
      <c r="AU780" s="53"/>
      <c r="AV780" s="53"/>
      <c r="AW780" s="53"/>
    </row>
    <row r="781" spans="2:49" ht="46.5" customHeight="1" thickBot="1" x14ac:dyDescent="0.3">
      <c r="B781" s="82">
        <v>766</v>
      </c>
      <c r="C781" s="83" t="s">
        <v>739</v>
      </c>
      <c r="D781" s="3" t="s">
        <v>4</v>
      </c>
      <c r="E781" s="3">
        <v>1</v>
      </c>
      <c r="F781" s="2" t="s">
        <v>739</v>
      </c>
      <c r="G781" s="3" t="s">
        <v>4</v>
      </c>
      <c r="H781" s="42" t="str">
        <f t="shared" si="301"/>
        <v>SI</v>
      </c>
      <c r="I781" s="4">
        <v>22064.62</v>
      </c>
      <c r="J781" s="4">
        <f t="shared" si="281"/>
        <v>22307.533247706422</v>
      </c>
      <c r="K781" s="4"/>
      <c r="L781" s="4" t="str">
        <f t="shared" si="282"/>
        <v>SI</v>
      </c>
      <c r="N781" s="23">
        <v>485</v>
      </c>
      <c r="O781" s="22" t="s">
        <v>739</v>
      </c>
      <c r="P781" s="23" t="s">
        <v>4</v>
      </c>
      <c r="Q781" s="23">
        <v>1</v>
      </c>
      <c r="R781" s="24">
        <f t="shared" si="287"/>
        <v>31573.10924369748</v>
      </c>
      <c r="S781" s="25">
        <v>37572</v>
      </c>
      <c r="T781" s="52">
        <f t="shared" si="288"/>
        <v>0.94061686360905272</v>
      </c>
      <c r="U781" s="40" t="str">
        <f t="shared" si="298"/>
        <v>SI</v>
      </c>
      <c r="V781" s="23">
        <v>485</v>
      </c>
      <c r="W781" s="26" t="s">
        <v>739</v>
      </c>
      <c r="X781" s="23" t="s">
        <v>4</v>
      </c>
      <c r="Y781" s="23">
        <v>1</v>
      </c>
      <c r="Z781" s="24">
        <f t="shared" si="289"/>
        <v>33130.252100840335</v>
      </c>
      <c r="AA781" s="25">
        <v>39425</v>
      </c>
      <c r="AB781" s="52">
        <f t="shared" si="290"/>
        <v>0.98700680953334674</v>
      </c>
      <c r="AC781" s="40" t="str">
        <f t="shared" si="299"/>
        <v>SI</v>
      </c>
      <c r="AD781" s="23">
        <v>485</v>
      </c>
      <c r="AE781" s="26" t="s">
        <v>739</v>
      </c>
      <c r="AF781" s="23" t="s">
        <v>4</v>
      </c>
      <c r="AG781" s="23">
        <v>1</v>
      </c>
      <c r="AH781" s="24">
        <f t="shared" si="291"/>
        <v>33566.386554621851</v>
      </c>
      <c r="AI781" s="25">
        <v>39944</v>
      </c>
      <c r="AJ781" s="40" t="str">
        <f t="shared" si="300"/>
        <v>SI</v>
      </c>
      <c r="AL781" s="53">
        <f t="shared" si="292"/>
        <v>31573.10924369748</v>
      </c>
      <c r="AM781" s="54">
        <f t="shared" si="293"/>
        <v>9508.4892436974806</v>
      </c>
      <c r="AO781" s="53">
        <f t="shared" si="294"/>
        <v>26940.321245701951</v>
      </c>
      <c r="AP781" s="53">
        <f t="shared" si="295"/>
        <v>26940.321245701951</v>
      </c>
      <c r="AQ781" s="55">
        <f t="shared" si="296"/>
        <v>5118.6610366833711</v>
      </c>
      <c r="AR781" s="53">
        <f t="shared" si="297"/>
        <v>32058.982282385321</v>
      </c>
      <c r="AT781" s="53"/>
      <c r="AU781" s="53"/>
      <c r="AV781" s="53"/>
      <c r="AW781" s="53"/>
    </row>
    <row r="782" spans="2:49" ht="46.5" customHeight="1" thickBot="1" x14ac:dyDescent="0.3">
      <c r="B782" s="49">
        <v>767</v>
      </c>
      <c r="C782" s="83" t="s">
        <v>740</v>
      </c>
      <c r="D782" s="3" t="s">
        <v>4</v>
      </c>
      <c r="E782" s="3">
        <v>1</v>
      </c>
      <c r="F782" s="2" t="s">
        <v>740</v>
      </c>
      <c r="G782" s="3" t="s">
        <v>4</v>
      </c>
      <c r="H782" s="42" t="str">
        <f t="shared" si="301"/>
        <v>SI</v>
      </c>
      <c r="I782" s="4">
        <v>24080.92</v>
      </c>
      <c r="J782" s="4">
        <f t="shared" si="281"/>
        <v>24346.031045871561</v>
      </c>
      <c r="K782" s="4"/>
      <c r="L782" s="4" t="str">
        <f t="shared" si="282"/>
        <v>SI</v>
      </c>
      <c r="N782" s="23">
        <v>486</v>
      </c>
      <c r="O782" s="22" t="s">
        <v>740</v>
      </c>
      <c r="P782" s="23" t="s">
        <v>4</v>
      </c>
      <c r="Q782" s="23">
        <v>1</v>
      </c>
      <c r="R782" s="24">
        <f t="shared" si="287"/>
        <v>34454.621848739494</v>
      </c>
      <c r="S782" s="25">
        <v>41001</v>
      </c>
      <c r="T782" s="52">
        <f t="shared" si="288"/>
        <v>0.94060564349621478</v>
      </c>
      <c r="U782" s="40" t="str">
        <f t="shared" si="298"/>
        <v>SI</v>
      </c>
      <c r="V782" s="23">
        <v>486</v>
      </c>
      <c r="W782" s="26" t="s">
        <v>740</v>
      </c>
      <c r="X782" s="23" t="s">
        <v>4</v>
      </c>
      <c r="Y782" s="23">
        <v>1</v>
      </c>
      <c r="Z782" s="24">
        <f t="shared" si="289"/>
        <v>36153.781512605041</v>
      </c>
      <c r="AA782" s="25">
        <v>43023</v>
      </c>
      <c r="AB782" s="52">
        <f t="shared" si="290"/>
        <v>0.98699242945629728</v>
      </c>
      <c r="AC782" s="40" t="str">
        <f t="shared" si="299"/>
        <v>SI</v>
      </c>
      <c r="AD782" s="23">
        <v>486</v>
      </c>
      <c r="AE782" s="26" t="s">
        <v>740</v>
      </c>
      <c r="AF782" s="23" t="s">
        <v>4</v>
      </c>
      <c r="AG782" s="23">
        <v>1</v>
      </c>
      <c r="AH782" s="24">
        <f t="shared" si="291"/>
        <v>36630.252100840335</v>
      </c>
      <c r="AI782" s="25">
        <v>43590</v>
      </c>
      <c r="AJ782" s="40" t="str">
        <f t="shared" si="300"/>
        <v>SI</v>
      </c>
      <c r="AL782" s="53">
        <f t="shared" si="292"/>
        <v>34454.621848739494</v>
      </c>
      <c r="AM782" s="54">
        <f t="shared" si="293"/>
        <v>10373.701848739496</v>
      </c>
      <c r="AO782" s="53">
        <f t="shared" si="294"/>
        <v>29400.326447305528</v>
      </c>
      <c r="AP782" s="53">
        <f t="shared" si="295"/>
        <v>29400.326447305528</v>
      </c>
      <c r="AQ782" s="55">
        <f t="shared" si="296"/>
        <v>5586.0620249880503</v>
      </c>
      <c r="AR782" s="53">
        <f t="shared" si="297"/>
        <v>34986.388472293576</v>
      </c>
      <c r="AT782" s="53"/>
      <c r="AU782" s="53"/>
      <c r="AV782" s="53"/>
      <c r="AW782" s="53"/>
    </row>
    <row r="783" spans="2:49" ht="46.5" customHeight="1" thickBot="1" x14ac:dyDescent="0.3">
      <c r="B783" s="49">
        <v>768</v>
      </c>
      <c r="C783" s="83" t="s">
        <v>741</v>
      </c>
      <c r="D783" s="3" t="s">
        <v>4</v>
      </c>
      <c r="E783" s="3">
        <v>1</v>
      </c>
      <c r="F783" s="2" t="s">
        <v>741</v>
      </c>
      <c r="G783" s="3" t="s">
        <v>4</v>
      </c>
      <c r="H783" s="42" t="str">
        <f t="shared" si="301"/>
        <v>SI</v>
      </c>
      <c r="I783" s="4">
        <v>28110.7</v>
      </c>
      <c r="J783" s="4">
        <f t="shared" si="281"/>
        <v>28420.175596330278</v>
      </c>
      <c r="K783" s="4"/>
      <c r="L783" s="4" t="str">
        <f t="shared" si="282"/>
        <v>SI</v>
      </c>
      <c r="N783" s="23">
        <v>487</v>
      </c>
      <c r="O783" s="22" t="s">
        <v>741</v>
      </c>
      <c r="P783" s="23" t="s">
        <v>4</v>
      </c>
      <c r="Q783" s="23">
        <v>1</v>
      </c>
      <c r="R783" s="24">
        <f t="shared" si="287"/>
        <v>40215.966386554624</v>
      </c>
      <c r="S783" s="25">
        <v>47857</v>
      </c>
      <c r="T783" s="52">
        <f t="shared" si="288"/>
        <v>0.9406226659852982</v>
      </c>
      <c r="U783" s="40" t="str">
        <f t="shared" si="298"/>
        <v>SI</v>
      </c>
      <c r="V783" s="23">
        <v>487</v>
      </c>
      <c r="W783" s="26" t="s">
        <v>741</v>
      </c>
      <c r="X783" s="23" t="s">
        <v>4</v>
      </c>
      <c r="Y783" s="23">
        <v>1</v>
      </c>
      <c r="Z783" s="24">
        <f t="shared" si="289"/>
        <v>42199.159663865546</v>
      </c>
      <c r="AA783" s="25">
        <v>50217</v>
      </c>
      <c r="AB783" s="52">
        <f t="shared" si="290"/>
        <v>0.98700813711230784</v>
      </c>
      <c r="AC783" s="40" t="str">
        <f t="shared" si="299"/>
        <v>SI</v>
      </c>
      <c r="AD783" s="23">
        <v>487</v>
      </c>
      <c r="AE783" s="26" t="s">
        <v>741</v>
      </c>
      <c r="AF783" s="23" t="s">
        <v>4</v>
      </c>
      <c r="AG783" s="23">
        <v>1</v>
      </c>
      <c r="AH783" s="24">
        <f t="shared" si="291"/>
        <v>42754.621848739494</v>
      </c>
      <c r="AI783" s="25">
        <v>50878</v>
      </c>
      <c r="AJ783" s="40" t="str">
        <f t="shared" si="300"/>
        <v>SI</v>
      </c>
      <c r="AL783" s="53">
        <f t="shared" si="292"/>
        <v>40215.966386554624</v>
      </c>
      <c r="AM783" s="54">
        <f t="shared" si="293"/>
        <v>12105.266386554624</v>
      </c>
      <c r="AO783" s="53">
        <f t="shared" si="294"/>
        <v>34318.070991442451</v>
      </c>
      <c r="AP783" s="53">
        <f t="shared" si="295"/>
        <v>34318.070991442451</v>
      </c>
      <c r="AQ783" s="55">
        <f t="shared" si="296"/>
        <v>6520.4334883740657</v>
      </c>
      <c r="AR783" s="53">
        <f t="shared" si="297"/>
        <v>40838.504479816518</v>
      </c>
      <c r="AT783" s="53"/>
      <c r="AU783" s="53"/>
      <c r="AV783" s="53"/>
      <c r="AW783" s="53"/>
    </row>
    <row r="784" spans="2:49" ht="46.5" customHeight="1" thickBot="1" x14ac:dyDescent="0.3">
      <c r="B784" s="82">
        <v>769</v>
      </c>
      <c r="C784" s="83" t="s">
        <v>742</v>
      </c>
      <c r="D784" s="3" t="s">
        <v>4</v>
      </c>
      <c r="E784" s="3">
        <v>1</v>
      </c>
      <c r="F784" s="2" t="s">
        <v>742</v>
      </c>
      <c r="G784" s="3" t="s">
        <v>4</v>
      </c>
      <c r="H784" s="42" t="str">
        <f t="shared" si="301"/>
        <v>SI</v>
      </c>
      <c r="I784" s="4">
        <v>392901.2</v>
      </c>
      <c r="J784" s="4">
        <f t="shared" si="281"/>
        <v>397226.71779816522</v>
      </c>
      <c r="K784" s="4"/>
      <c r="L784" s="4" t="str">
        <f t="shared" si="282"/>
        <v>SI</v>
      </c>
      <c r="N784" s="23">
        <v>488</v>
      </c>
      <c r="O784" s="22" t="s">
        <v>742</v>
      </c>
      <c r="P784" s="23" t="s">
        <v>4</v>
      </c>
      <c r="Q784" s="23">
        <v>1</v>
      </c>
      <c r="R784" s="24">
        <f t="shared" si="287"/>
        <v>561344.53781512612</v>
      </c>
      <c r="S784" s="25">
        <v>668000</v>
      </c>
      <c r="T784" s="52">
        <f t="shared" si="288"/>
        <v>0.94061190465462086</v>
      </c>
      <c r="U784" s="40" t="str">
        <f t="shared" si="298"/>
        <v>SI</v>
      </c>
      <c r="V784" s="23">
        <v>488</v>
      </c>
      <c r="W784" s="26" t="s">
        <v>742</v>
      </c>
      <c r="X784" s="23" t="s">
        <v>4</v>
      </c>
      <c r="Y784" s="23">
        <v>1</v>
      </c>
      <c r="Z784" s="24">
        <f t="shared" si="289"/>
        <v>589028.57142857148</v>
      </c>
      <c r="AA784" s="25">
        <v>700944</v>
      </c>
      <c r="AB784" s="52">
        <f t="shared" si="290"/>
        <v>0.98700040553327628</v>
      </c>
      <c r="AC784" s="40" t="str">
        <f t="shared" si="299"/>
        <v>SI</v>
      </c>
      <c r="AD784" s="23">
        <v>488</v>
      </c>
      <c r="AE784" s="26" t="s">
        <v>742</v>
      </c>
      <c r="AF784" s="23" t="s">
        <v>4</v>
      </c>
      <c r="AG784" s="23">
        <v>1</v>
      </c>
      <c r="AH784" s="24">
        <f t="shared" si="291"/>
        <v>596786.55462184874</v>
      </c>
      <c r="AI784" s="25">
        <v>710176</v>
      </c>
      <c r="AJ784" s="40" t="str">
        <f t="shared" si="300"/>
        <v>SI</v>
      </c>
      <c r="AL784" s="53">
        <f t="shared" si="292"/>
        <v>561344.53781512612</v>
      </c>
      <c r="AM784" s="54">
        <f t="shared" si="293"/>
        <v>168443.33781512611</v>
      </c>
      <c r="AO784" s="53">
        <f t="shared" si="294"/>
        <v>479285.6278066457</v>
      </c>
      <c r="AP784" s="53">
        <f t="shared" si="295"/>
        <v>479285.6278066457</v>
      </c>
      <c r="AQ784" s="55">
        <f t="shared" si="296"/>
        <v>91064.269283262678</v>
      </c>
      <c r="AR784" s="53">
        <f t="shared" si="297"/>
        <v>570349.89708990837</v>
      </c>
      <c r="AT784" s="53"/>
      <c r="AU784" s="53"/>
      <c r="AV784" s="53"/>
      <c r="AW784" s="53"/>
    </row>
    <row r="785" spans="2:49" ht="46.5" customHeight="1" thickBot="1" x14ac:dyDescent="0.3">
      <c r="B785" s="49">
        <v>770</v>
      </c>
      <c r="C785" s="83" t="s">
        <v>743</v>
      </c>
      <c r="D785" s="3" t="s">
        <v>4</v>
      </c>
      <c r="E785" s="3">
        <v>1</v>
      </c>
      <c r="F785" s="2" t="s">
        <v>743</v>
      </c>
      <c r="G785" s="3" t="s">
        <v>4</v>
      </c>
      <c r="H785" s="42" t="str">
        <f t="shared" si="301"/>
        <v>SI</v>
      </c>
      <c r="I785" s="4">
        <v>177252.04</v>
      </c>
      <c r="J785" s="4">
        <f t="shared" si="281"/>
        <v>179203.43860550461</v>
      </c>
      <c r="K785" s="4"/>
      <c r="L785" s="4" t="str">
        <f t="shared" si="282"/>
        <v>SI</v>
      </c>
      <c r="N785" s="23">
        <v>489</v>
      </c>
      <c r="O785" s="22" t="s">
        <v>743</v>
      </c>
      <c r="P785" s="23" t="s">
        <v>4</v>
      </c>
      <c r="Q785" s="23">
        <v>1</v>
      </c>
      <c r="R785" s="24">
        <f t="shared" si="287"/>
        <v>253301.68067226891</v>
      </c>
      <c r="S785" s="25">
        <v>301429</v>
      </c>
      <c r="T785" s="52">
        <f t="shared" si="288"/>
        <v>0.9406105579150037</v>
      </c>
      <c r="U785" s="40" t="str">
        <f t="shared" si="298"/>
        <v>SI</v>
      </c>
      <c r="V785" s="23">
        <v>489</v>
      </c>
      <c r="W785" s="26" t="s">
        <v>743</v>
      </c>
      <c r="X785" s="23" t="s">
        <v>4</v>
      </c>
      <c r="Y785" s="23">
        <v>1</v>
      </c>
      <c r="Z785" s="24">
        <f t="shared" si="289"/>
        <v>265794.11764705885</v>
      </c>
      <c r="AA785" s="25">
        <v>316295</v>
      </c>
      <c r="AB785" s="52">
        <f t="shared" si="290"/>
        <v>0.98699997815646834</v>
      </c>
      <c r="AC785" s="40" t="str">
        <f t="shared" si="299"/>
        <v>SI</v>
      </c>
      <c r="AD785" s="23">
        <v>489</v>
      </c>
      <c r="AE785" s="26" t="s">
        <v>743</v>
      </c>
      <c r="AF785" s="23" t="s">
        <v>4</v>
      </c>
      <c r="AG785" s="23">
        <v>1</v>
      </c>
      <c r="AH785" s="24">
        <f t="shared" si="291"/>
        <v>269294.95798319328</v>
      </c>
      <c r="AI785" s="25">
        <v>320461</v>
      </c>
      <c r="AJ785" s="40" t="str">
        <f t="shared" si="300"/>
        <v>SI</v>
      </c>
      <c r="AL785" s="53">
        <f t="shared" si="292"/>
        <v>253301.68067226891</v>
      </c>
      <c r="AM785" s="54">
        <f t="shared" si="293"/>
        <v>76049.640672268899</v>
      </c>
      <c r="AO785" s="53">
        <f t="shared" si="294"/>
        <v>216252.55963888677</v>
      </c>
      <c r="AP785" s="53">
        <f t="shared" si="295"/>
        <v>216252.55963888677</v>
      </c>
      <c r="AQ785" s="55">
        <f t="shared" si="296"/>
        <v>41087.986331388485</v>
      </c>
      <c r="AR785" s="53">
        <f t="shared" si="297"/>
        <v>257340.54597027524</v>
      </c>
      <c r="AT785" s="53"/>
      <c r="AU785" s="53"/>
      <c r="AV785" s="53"/>
      <c r="AW785" s="53"/>
    </row>
    <row r="786" spans="2:49" ht="46.5" customHeight="1" thickBot="1" x14ac:dyDescent="0.3">
      <c r="B786" s="49">
        <v>771</v>
      </c>
      <c r="C786" s="83" t="s">
        <v>744</v>
      </c>
      <c r="D786" s="3" t="s">
        <v>4</v>
      </c>
      <c r="E786" s="3">
        <v>1</v>
      </c>
      <c r="F786" s="2" t="s">
        <v>744</v>
      </c>
      <c r="G786" s="3" t="s">
        <v>4</v>
      </c>
      <c r="H786" s="42" t="str">
        <f t="shared" si="301"/>
        <v>SI</v>
      </c>
      <c r="I786" s="4">
        <v>261898.1</v>
      </c>
      <c r="J786" s="4">
        <f t="shared" si="281"/>
        <v>264781.3818348624</v>
      </c>
      <c r="K786" s="4"/>
      <c r="L786" s="4" t="str">
        <f t="shared" si="282"/>
        <v>SI</v>
      </c>
      <c r="N786" s="23">
        <v>490</v>
      </c>
      <c r="O786" s="22" t="s">
        <v>744</v>
      </c>
      <c r="P786" s="23" t="s">
        <v>4</v>
      </c>
      <c r="Q786" s="23">
        <v>1</v>
      </c>
      <c r="R786" s="24">
        <f t="shared" ref="R786:R849" si="302">+S786/1.19</f>
        <v>374189.91596638656</v>
      </c>
      <c r="S786" s="25">
        <v>445286</v>
      </c>
      <c r="T786" s="52">
        <f t="shared" ref="T786:T849" si="303">+(S786*100%)/AI786</f>
        <v>0.94061060285043763</v>
      </c>
      <c r="U786" s="40" t="str">
        <f t="shared" si="298"/>
        <v>SI</v>
      </c>
      <c r="V786" s="23">
        <v>490</v>
      </c>
      <c r="W786" s="26" t="s">
        <v>744</v>
      </c>
      <c r="X786" s="23" t="s">
        <v>4</v>
      </c>
      <c r="Y786" s="23">
        <v>1</v>
      </c>
      <c r="Z786" s="24">
        <f t="shared" ref="Z786:Z849" si="304">+AA786/1.19</f>
        <v>392644.53781512607</v>
      </c>
      <c r="AA786" s="25">
        <v>467247</v>
      </c>
      <c r="AB786" s="52">
        <f t="shared" ref="AB786:AB849" si="305">+(AA786*100%)/AI786</f>
        <v>0.98700044993567826</v>
      </c>
      <c r="AC786" s="40" t="str">
        <f t="shared" si="299"/>
        <v>SI</v>
      </c>
      <c r="AD786" s="23">
        <v>490</v>
      </c>
      <c r="AE786" s="26" t="s">
        <v>744</v>
      </c>
      <c r="AF786" s="23" t="s">
        <v>4</v>
      </c>
      <c r="AG786" s="23">
        <v>1</v>
      </c>
      <c r="AH786" s="24">
        <f t="shared" ref="AH786:AH849" si="306">+AI786/1.19</f>
        <v>397815.96638655465</v>
      </c>
      <c r="AI786" s="25">
        <v>473401</v>
      </c>
      <c r="AJ786" s="40" t="str">
        <f t="shared" si="300"/>
        <v>SI</v>
      </c>
      <c r="AL786" s="53">
        <f t="shared" ref="AL786:AL849" si="307">MIN(R786,Z786,AH786)</f>
        <v>374189.91596638656</v>
      </c>
      <c r="AM786" s="54">
        <f t="shared" ref="AM786:AM849" si="308">+AL786-I786</f>
        <v>112291.81596638655</v>
      </c>
      <c r="AO786" s="53">
        <f t="shared" ref="AO786:AO849" si="309">AVERAGE(AL786,J786)</f>
        <v>319485.64890062448</v>
      </c>
      <c r="AP786" s="53">
        <f t="shared" ref="AP786:AP849" si="310">AO786</f>
        <v>319485.64890062448</v>
      </c>
      <c r="AQ786" s="55">
        <f t="shared" ref="AQ786:AQ849" si="311">+AP786*19%</f>
        <v>60702.273291118654</v>
      </c>
      <c r="AR786" s="53">
        <f t="shared" ref="AR786:AR849" si="312">+AQ786+AP786</f>
        <v>380187.92219174316</v>
      </c>
      <c r="AT786" s="53"/>
      <c r="AU786" s="53"/>
      <c r="AV786" s="53"/>
      <c r="AW786" s="53"/>
    </row>
    <row r="787" spans="2:49" ht="46.5" customHeight="1" thickBot="1" x14ac:dyDescent="0.3">
      <c r="B787" s="82">
        <v>772</v>
      </c>
      <c r="C787" s="83" t="s">
        <v>745</v>
      </c>
      <c r="D787" s="3" t="s">
        <v>4</v>
      </c>
      <c r="E787" s="3">
        <v>1</v>
      </c>
      <c r="F787" s="2" t="s">
        <v>745</v>
      </c>
      <c r="G787" s="3" t="s">
        <v>4</v>
      </c>
      <c r="H787" s="42" t="str">
        <f t="shared" si="301"/>
        <v>SI</v>
      </c>
      <c r="I787" s="4">
        <v>312283.98</v>
      </c>
      <c r="J787" s="4">
        <f t="shared" si="281"/>
        <v>315721.96877064224</v>
      </c>
      <c r="K787" s="4"/>
      <c r="L787" s="4" t="str">
        <f t="shared" si="282"/>
        <v>SI</v>
      </c>
      <c r="N787" s="23">
        <v>491</v>
      </c>
      <c r="O787" s="22" t="s">
        <v>745</v>
      </c>
      <c r="P787" s="23" t="s">
        <v>4</v>
      </c>
      <c r="Q787" s="23">
        <v>1</v>
      </c>
      <c r="R787" s="24">
        <f t="shared" si="302"/>
        <v>446218.48739495798</v>
      </c>
      <c r="S787" s="25">
        <v>531000</v>
      </c>
      <c r="T787" s="52">
        <f t="shared" si="303"/>
        <v>0.94061045795860965</v>
      </c>
      <c r="U787" s="40" t="str">
        <f t="shared" si="298"/>
        <v>SI</v>
      </c>
      <c r="V787" s="23">
        <v>491</v>
      </c>
      <c r="W787" s="26" t="s">
        <v>745</v>
      </c>
      <c r="X787" s="23" t="s">
        <v>4</v>
      </c>
      <c r="Y787" s="23">
        <v>1</v>
      </c>
      <c r="Z787" s="24">
        <f t="shared" si="304"/>
        <v>468225.21008403361</v>
      </c>
      <c r="AA787" s="25">
        <v>557188</v>
      </c>
      <c r="AB787" s="52">
        <f t="shared" si="305"/>
        <v>0.98699973606222557</v>
      </c>
      <c r="AC787" s="40" t="str">
        <f t="shared" si="299"/>
        <v>SI</v>
      </c>
      <c r="AD787" s="23">
        <v>491</v>
      </c>
      <c r="AE787" s="26" t="s">
        <v>745</v>
      </c>
      <c r="AF787" s="23" t="s">
        <v>4</v>
      </c>
      <c r="AG787" s="23">
        <v>1</v>
      </c>
      <c r="AH787" s="24">
        <f t="shared" si="306"/>
        <v>474392.43697478995</v>
      </c>
      <c r="AI787" s="25">
        <v>564527</v>
      </c>
      <c r="AJ787" s="40" t="str">
        <f t="shared" si="300"/>
        <v>SI</v>
      </c>
      <c r="AL787" s="53">
        <f t="shared" si="307"/>
        <v>446218.48739495798</v>
      </c>
      <c r="AM787" s="54">
        <f t="shared" si="308"/>
        <v>133934.507394958</v>
      </c>
      <c r="AO787" s="53">
        <f t="shared" si="309"/>
        <v>380970.22808280011</v>
      </c>
      <c r="AP787" s="53">
        <f t="shared" si="310"/>
        <v>380970.22808280011</v>
      </c>
      <c r="AQ787" s="55">
        <f t="shared" si="311"/>
        <v>72384.343335732017</v>
      </c>
      <c r="AR787" s="53">
        <f t="shared" si="312"/>
        <v>453354.57141853211</v>
      </c>
      <c r="AT787" s="53"/>
      <c r="AU787" s="53"/>
      <c r="AV787" s="53"/>
      <c r="AW787" s="53"/>
    </row>
    <row r="788" spans="2:49" ht="46.5" customHeight="1" thickBot="1" x14ac:dyDescent="0.3">
      <c r="B788" s="49">
        <v>773</v>
      </c>
      <c r="C788" s="83" t="s">
        <v>746</v>
      </c>
      <c r="D788" s="3" t="s">
        <v>4</v>
      </c>
      <c r="E788" s="3">
        <v>1</v>
      </c>
      <c r="F788" s="2" t="s">
        <v>746</v>
      </c>
      <c r="G788" s="3" t="s">
        <v>4</v>
      </c>
      <c r="H788" s="42" t="str">
        <f t="shared" si="301"/>
        <v>SI</v>
      </c>
      <c r="I788" s="4">
        <v>480571.24</v>
      </c>
      <c r="J788" s="4">
        <f t="shared" si="281"/>
        <v>485861.93255045876</v>
      </c>
      <c r="K788" s="4"/>
      <c r="L788" s="4" t="str">
        <f t="shared" si="282"/>
        <v>SI</v>
      </c>
      <c r="N788" s="23">
        <v>492</v>
      </c>
      <c r="O788" s="22" t="s">
        <v>746</v>
      </c>
      <c r="P788" s="23" t="s">
        <v>4</v>
      </c>
      <c r="Q788" s="23">
        <v>1</v>
      </c>
      <c r="R788" s="24">
        <f t="shared" si="302"/>
        <v>686554.62184873957</v>
      </c>
      <c r="S788" s="25">
        <v>817000</v>
      </c>
      <c r="T788" s="52">
        <f t="shared" si="303"/>
        <v>0.94061030296401615</v>
      </c>
      <c r="U788" s="40" t="str">
        <f t="shared" si="298"/>
        <v>SI</v>
      </c>
      <c r="V788" s="23">
        <v>492</v>
      </c>
      <c r="W788" s="26" t="s">
        <v>746</v>
      </c>
      <c r="X788" s="23" t="s">
        <v>4</v>
      </c>
      <c r="Y788" s="23">
        <v>1</v>
      </c>
      <c r="Z788" s="24">
        <f t="shared" si="304"/>
        <v>720414.2857142858</v>
      </c>
      <c r="AA788" s="25">
        <v>857293</v>
      </c>
      <c r="AB788" s="52">
        <f t="shared" si="305"/>
        <v>0.98699954523736877</v>
      </c>
      <c r="AC788" s="40" t="str">
        <f t="shared" si="299"/>
        <v>SI</v>
      </c>
      <c r="AD788" s="23">
        <v>492</v>
      </c>
      <c r="AE788" s="26" t="s">
        <v>746</v>
      </c>
      <c r="AF788" s="23" t="s">
        <v>4</v>
      </c>
      <c r="AG788" s="23">
        <v>1</v>
      </c>
      <c r="AH788" s="24">
        <f t="shared" si="306"/>
        <v>729903.36134453781</v>
      </c>
      <c r="AI788" s="25">
        <v>868585</v>
      </c>
      <c r="AJ788" s="40" t="str">
        <f t="shared" si="300"/>
        <v>SI</v>
      </c>
      <c r="AL788" s="53">
        <f t="shared" si="307"/>
        <v>686554.62184873957</v>
      </c>
      <c r="AM788" s="54">
        <f t="shared" si="308"/>
        <v>205983.38184873958</v>
      </c>
      <c r="AO788" s="53">
        <f t="shared" si="309"/>
        <v>586208.27719959919</v>
      </c>
      <c r="AP788" s="53">
        <f t="shared" si="310"/>
        <v>586208.27719959919</v>
      </c>
      <c r="AQ788" s="55">
        <f t="shared" si="311"/>
        <v>111379.57266792384</v>
      </c>
      <c r="AR788" s="53">
        <f t="shared" si="312"/>
        <v>697587.84986752307</v>
      </c>
      <c r="AT788" s="53"/>
      <c r="AU788" s="53"/>
      <c r="AV788" s="53"/>
      <c r="AW788" s="53"/>
    </row>
    <row r="789" spans="2:49" ht="46.5" customHeight="1" thickBot="1" x14ac:dyDescent="0.3">
      <c r="B789" s="49">
        <v>774</v>
      </c>
      <c r="C789" s="83" t="s">
        <v>747</v>
      </c>
      <c r="D789" s="3" t="s">
        <v>4</v>
      </c>
      <c r="E789" s="3">
        <v>1</v>
      </c>
      <c r="F789" s="2" t="s">
        <v>747</v>
      </c>
      <c r="G789" s="3" t="s">
        <v>4</v>
      </c>
      <c r="H789" s="42" t="str">
        <f t="shared" si="301"/>
        <v>SI</v>
      </c>
      <c r="I789" s="4">
        <v>25604.66</v>
      </c>
      <c r="J789" s="4">
        <f t="shared" si="281"/>
        <v>25886.546165137617</v>
      </c>
      <c r="K789" s="4"/>
      <c r="L789" s="4" t="str">
        <f t="shared" si="282"/>
        <v>SI</v>
      </c>
      <c r="N789" s="23">
        <v>493</v>
      </c>
      <c r="O789" s="22" t="s">
        <v>747</v>
      </c>
      <c r="P789" s="23" t="s">
        <v>4</v>
      </c>
      <c r="Q789" s="23">
        <v>1</v>
      </c>
      <c r="R789" s="24">
        <f t="shared" si="302"/>
        <v>37214.285714285717</v>
      </c>
      <c r="S789" s="25">
        <v>44285</v>
      </c>
      <c r="T789" s="52">
        <f t="shared" si="303"/>
        <v>0.9406129861302861</v>
      </c>
      <c r="U789" s="40" t="str">
        <f t="shared" si="298"/>
        <v>SI</v>
      </c>
      <c r="V789" s="23">
        <v>493</v>
      </c>
      <c r="W789" s="26" t="s">
        <v>747</v>
      </c>
      <c r="X789" s="23" t="s">
        <v>4</v>
      </c>
      <c r="Y789" s="23">
        <v>1</v>
      </c>
      <c r="Z789" s="24">
        <f t="shared" si="304"/>
        <v>39049.579831932773</v>
      </c>
      <c r="AA789" s="25">
        <v>46469</v>
      </c>
      <c r="AB789" s="52">
        <f t="shared" si="305"/>
        <v>0.98700112571950471</v>
      </c>
      <c r="AC789" s="40" t="str">
        <f t="shared" si="299"/>
        <v>SI</v>
      </c>
      <c r="AD789" s="23">
        <v>493</v>
      </c>
      <c r="AE789" s="26" t="s">
        <v>747</v>
      </c>
      <c r="AF789" s="23" t="s">
        <v>4</v>
      </c>
      <c r="AG789" s="23">
        <v>1</v>
      </c>
      <c r="AH789" s="24">
        <f t="shared" si="306"/>
        <v>39563.865546218491</v>
      </c>
      <c r="AI789" s="25">
        <v>47081</v>
      </c>
      <c r="AJ789" s="40" t="str">
        <f t="shared" si="300"/>
        <v>SI</v>
      </c>
      <c r="AL789" s="53">
        <f t="shared" si="307"/>
        <v>37214.285714285717</v>
      </c>
      <c r="AM789" s="54">
        <f t="shared" si="308"/>
        <v>11609.625714285718</v>
      </c>
      <c r="AO789" s="53">
        <f t="shared" si="309"/>
        <v>31550.415939711667</v>
      </c>
      <c r="AP789" s="53">
        <f t="shared" si="310"/>
        <v>31550.415939711667</v>
      </c>
      <c r="AQ789" s="55">
        <f t="shared" si="311"/>
        <v>5994.5790285452167</v>
      </c>
      <c r="AR789" s="53">
        <f t="shared" si="312"/>
        <v>37544.994968256884</v>
      </c>
      <c r="AT789" s="53"/>
      <c r="AU789" s="53"/>
      <c r="AV789" s="53"/>
      <c r="AW789" s="53"/>
    </row>
    <row r="790" spans="2:49" ht="46.5" customHeight="1" thickBot="1" x14ac:dyDescent="0.3">
      <c r="B790" s="82">
        <v>775</v>
      </c>
      <c r="C790" s="83" t="s">
        <v>748</v>
      </c>
      <c r="D790" s="3" t="s">
        <v>4</v>
      </c>
      <c r="E790" s="3">
        <v>1</v>
      </c>
      <c r="F790" s="2" t="s">
        <v>748</v>
      </c>
      <c r="G790" s="3" t="s">
        <v>4</v>
      </c>
      <c r="H790" s="42" t="str">
        <f t="shared" si="301"/>
        <v>SI</v>
      </c>
      <c r="I790" s="4">
        <v>27856.9</v>
      </c>
      <c r="J790" s="4">
        <f t="shared" si="281"/>
        <v>28163.581467889911</v>
      </c>
      <c r="K790" s="4"/>
      <c r="L790" s="4" t="str">
        <f t="shared" si="282"/>
        <v>SI</v>
      </c>
      <c r="N790" s="23">
        <v>494</v>
      </c>
      <c r="O790" s="22" t="s">
        <v>748</v>
      </c>
      <c r="P790" s="23" t="s">
        <v>4</v>
      </c>
      <c r="Q790" s="23">
        <v>1</v>
      </c>
      <c r="R790" s="24">
        <f t="shared" si="302"/>
        <v>42016.806722689078</v>
      </c>
      <c r="S790" s="25">
        <v>50000</v>
      </c>
      <c r="T790" s="52">
        <f t="shared" si="303"/>
        <v>0.94060989145361851</v>
      </c>
      <c r="U790" s="40" t="str">
        <f t="shared" si="298"/>
        <v>SI</v>
      </c>
      <c r="V790" s="23">
        <v>494</v>
      </c>
      <c r="W790" s="26" t="s">
        <v>748</v>
      </c>
      <c r="X790" s="23" t="s">
        <v>4</v>
      </c>
      <c r="Y790" s="23">
        <v>1</v>
      </c>
      <c r="Z790" s="24">
        <f t="shared" si="304"/>
        <v>44089.075630252104</v>
      </c>
      <c r="AA790" s="25">
        <v>52466</v>
      </c>
      <c r="AB790" s="52">
        <f t="shared" si="305"/>
        <v>0.98700077130011099</v>
      </c>
      <c r="AC790" s="40" t="str">
        <f t="shared" si="299"/>
        <v>SI</v>
      </c>
      <c r="AD790" s="23">
        <v>494</v>
      </c>
      <c r="AE790" s="26" t="s">
        <v>748</v>
      </c>
      <c r="AF790" s="23" t="s">
        <v>4</v>
      </c>
      <c r="AG790" s="23">
        <v>1</v>
      </c>
      <c r="AH790" s="24">
        <f t="shared" si="306"/>
        <v>44669.747899159665</v>
      </c>
      <c r="AI790" s="25">
        <v>53157</v>
      </c>
      <c r="AJ790" s="40" t="str">
        <f t="shared" si="300"/>
        <v>SI</v>
      </c>
      <c r="AL790" s="53">
        <f t="shared" si="307"/>
        <v>42016.806722689078</v>
      </c>
      <c r="AM790" s="54">
        <f t="shared" si="308"/>
        <v>14159.906722689077</v>
      </c>
      <c r="AO790" s="53">
        <f t="shared" si="309"/>
        <v>35090.194095289495</v>
      </c>
      <c r="AP790" s="53">
        <f t="shared" si="310"/>
        <v>35090.194095289495</v>
      </c>
      <c r="AQ790" s="55">
        <f t="shared" si="311"/>
        <v>6667.1368781050041</v>
      </c>
      <c r="AR790" s="53">
        <f t="shared" si="312"/>
        <v>41757.330973394499</v>
      </c>
      <c r="AT790" s="53"/>
      <c r="AU790" s="53"/>
      <c r="AV790" s="53"/>
      <c r="AW790" s="53"/>
    </row>
    <row r="791" spans="2:49" ht="46.5" customHeight="1" thickBot="1" x14ac:dyDescent="0.3">
      <c r="B791" s="49">
        <v>776</v>
      </c>
      <c r="C791" s="83" t="s">
        <v>749</v>
      </c>
      <c r="D791" s="3" t="s">
        <v>4</v>
      </c>
      <c r="E791" s="3">
        <v>1</v>
      </c>
      <c r="F791" s="2" t="s">
        <v>749</v>
      </c>
      <c r="G791" s="3" t="s">
        <v>4</v>
      </c>
      <c r="H791" s="42" t="str">
        <f t="shared" si="301"/>
        <v>SI</v>
      </c>
      <c r="I791" s="4">
        <v>29660.76</v>
      </c>
      <c r="J791" s="4">
        <f t="shared" si="281"/>
        <v>29987.300477064222</v>
      </c>
      <c r="K791" s="4"/>
      <c r="L791" s="4" t="str">
        <f t="shared" si="282"/>
        <v>SI</v>
      </c>
      <c r="N791" s="23">
        <v>495</v>
      </c>
      <c r="O791" s="22" t="s">
        <v>749</v>
      </c>
      <c r="P791" s="23" t="s">
        <v>4</v>
      </c>
      <c r="Q791" s="23">
        <v>1</v>
      </c>
      <c r="R791" s="24">
        <f t="shared" si="302"/>
        <v>44416.806722689078</v>
      </c>
      <c r="S791" s="25">
        <v>52856</v>
      </c>
      <c r="T791" s="52">
        <f t="shared" si="303"/>
        <v>0.94059864042424457</v>
      </c>
      <c r="U791" s="40" t="str">
        <f t="shared" si="298"/>
        <v>SI</v>
      </c>
      <c r="V791" s="23">
        <v>495</v>
      </c>
      <c r="W791" s="26" t="s">
        <v>749</v>
      </c>
      <c r="X791" s="23" t="s">
        <v>4</v>
      </c>
      <c r="Y791" s="23">
        <v>1</v>
      </c>
      <c r="Z791" s="24">
        <f t="shared" si="304"/>
        <v>46607.563025210089</v>
      </c>
      <c r="AA791" s="25">
        <v>55463</v>
      </c>
      <c r="AB791" s="52">
        <f t="shared" si="305"/>
        <v>0.98699149375378159</v>
      </c>
      <c r="AC791" s="40" t="str">
        <f t="shared" si="299"/>
        <v>SI</v>
      </c>
      <c r="AD791" s="23">
        <v>495</v>
      </c>
      <c r="AE791" s="26" t="s">
        <v>749</v>
      </c>
      <c r="AF791" s="23" t="s">
        <v>4</v>
      </c>
      <c r="AG791" s="23">
        <v>1</v>
      </c>
      <c r="AH791" s="24">
        <f t="shared" si="306"/>
        <v>47221.848739495799</v>
      </c>
      <c r="AI791" s="25">
        <v>56194</v>
      </c>
      <c r="AJ791" s="40" t="str">
        <f t="shared" si="300"/>
        <v>SI</v>
      </c>
      <c r="AL791" s="53">
        <f t="shared" si="307"/>
        <v>44416.806722689078</v>
      </c>
      <c r="AM791" s="54">
        <f t="shared" si="308"/>
        <v>14756.04672268908</v>
      </c>
      <c r="AO791" s="53">
        <f t="shared" si="309"/>
        <v>37202.05359987665</v>
      </c>
      <c r="AP791" s="53">
        <f t="shared" si="310"/>
        <v>37202.05359987665</v>
      </c>
      <c r="AQ791" s="55">
        <f t="shared" si="311"/>
        <v>7068.390183976564</v>
      </c>
      <c r="AR791" s="53">
        <f t="shared" si="312"/>
        <v>44270.443783853218</v>
      </c>
      <c r="AT791" s="53"/>
      <c r="AU791" s="53"/>
      <c r="AV791" s="53"/>
      <c r="AW791" s="53"/>
    </row>
    <row r="792" spans="2:49" ht="46.5" customHeight="1" thickBot="1" x14ac:dyDescent="0.3">
      <c r="B792" s="49">
        <v>777</v>
      </c>
      <c r="C792" s="83" t="s">
        <v>750</v>
      </c>
      <c r="D792" s="3" t="s">
        <v>4</v>
      </c>
      <c r="E792" s="3">
        <v>1</v>
      </c>
      <c r="F792" s="2" t="s">
        <v>750</v>
      </c>
      <c r="G792" s="3" t="s">
        <v>4</v>
      </c>
      <c r="H792" s="42" t="str">
        <f t="shared" si="301"/>
        <v>SI</v>
      </c>
      <c r="I792" s="4">
        <v>15485.56</v>
      </c>
      <c r="J792" s="4">
        <f t="shared" si="281"/>
        <v>15656.0432293578</v>
      </c>
      <c r="K792" s="4"/>
      <c r="L792" s="4" t="str">
        <f t="shared" si="282"/>
        <v>SI</v>
      </c>
      <c r="N792" s="23">
        <v>496</v>
      </c>
      <c r="O792" s="22" t="s">
        <v>750</v>
      </c>
      <c r="P792" s="23" t="s">
        <v>4</v>
      </c>
      <c r="Q792" s="23">
        <v>1</v>
      </c>
      <c r="R792" s="24">
        <f t="shared" si="302"/>
        <v>22208.403361344539</v>
      </c>
      <c r="S792" s="25">
        <v>26428</v>
      </c>
      <c r="T792" s="52">
        <f t="shared" si="303"/>
        <v>0.94063211845102501</v>
      </c>
      <c r="U792" s="40" t="str">
        <f t="shared" si="298"/>
        <v>SI</v>
      </c>
      <c r="V792" s="23">
        <v>496</v>
      </c>
      <c r="W792" s="26" t="s">
        <v>750</v>
      </c>
      <c r="X792" s="23" t="s">
        <v>4</v>
      </c>
      <c r="Y792" s="23">
        <v>1</v>
      </c>
      <c r="Z792" s="24">
        <f t="shared" si="304"/>
        <v>23303.361344537818</v>
      </c>
      <c r="AA792" s="25">
        <v>27731</v>
      </c>
      <c r="AB792" s="52">
        <f t="shared" si="305"/>
        <v>0.98700882687927105</v>
      </c>
      <c r="AC792" s="40" t="str">
        <f t="shared" si="299"/>
        <v>SI</v>
      </c>
      <c r="AD792" s="23">
        <v>496</v>
      </c>
      <c r="AE792" s="26" t="s">
        <v>750</v>
      </c>
      <c r="AF792" s="23" t="s">
        <v>4</v>
      </c>
      <c r="AG792" s="23">
        <v>1</v>
      </c>
      <c r="AH792" s="24">
        <f t="shared" si="306"/>
        <v>23610.084033613446</v>
      </c>
      <c r="AI792" s="25">
        <v>28096</v>
      </c>
      <c r="AJ792" s="40" t="str">
        <f t="shared" si="300"/>
        <v>SI</v>
      </c>
      <c r="AL792" s="53">
        <f t="shared" si="307"/>
        <v>22208.403361344539</v>
      </c>
      <c r="AM792" s="54">
        <f t="shared" si="308"/>
        <v>6722.8433613445395</v>
      </c>
      <c r="AO792" s="53">
        <f t="shared" si="309"/>
        <v>18932.22329535117</v>
      </c>
      <c r="AP792" s="53">
        <f t="shared" si="310"/>
        <v>18932.22329535117</v>
      </c>
      <c r="AQ792" s="55">
        <f t="shared" si="311"/>
        <v>3597.1224261167222</v>
      </c>
      <c r="AR792" s="53">
        <f t="shared" si="312"/>
        <v>22529.345721467893</v>
      </c>
      <c r="AT792" s="53"/>
      <c r="AU792" s="53"/>
      <c r="AV792" s="53"/>
      <c r="AW792" s="53"/>
    </row>
    <row r="793" spans="2:49" ht="46.5" customHeight="1" thickBot="1" x14ac:dyDescent="0.3">
      <c r="B793" s="82">
        <v>778</v>
      </c>
      <c r="C793" s="83" t="s">
        <v>751</v>
      </c>
      <c r="D793" s="3" t="s">
        <v>4</v>
      </c>
      <c r="E793" s="3">
        <v>1</v>
      </c>
      <c r="F793" s="2" t="s">
        <v>751</v>
      </c>
      <c r="G793" s="3" t="s">
        <v>4</v>
      </c>
      <c r="H793" s="42" t="str">
        <f t="shared" si="301"/>
        <v>SI</v>
      </c>
      <c r="I793" s="4">
        <v>42502.1</v>
      </c>
      <c r="J793" s="4">
        <f t="shared" si="281"/>
        <v>42970.013027522939</v>
      </c>
      <c r="K793" s="4"/>
      <c r="L793" s="4" t="str">
        <f t="shared" si="282"/>
        <v>SI</v>
      </c>
      <c r="N793" s="23">
        <v>497</v>
      </c>
      <c r="O793" s="22" t="s">
        <v>751</v>
      </c>
      <c r="P793" s="23" t="s">
        <v>4</v>
      </c>
      <c r="Q793" s="23">
        <v>1</v>
      </c>
      <c r="R793" s="24">
        <f t="shared" si="302"/>
        <v>61224.36974789916</v>
      </c>
      <c r="S793" s="25">
        <v>72857</v>
      </c>
      <c r="T793" s="52">
        <f t="shared" si="303"/>
        <v>0.94061221064590672</v>
      </c>
      <c r="U793" s="40" t="str">
        <f t="shared" si="298"/>
        <v>SI</v>
      </c>
      <c r="V793" s="23">
        <v>497</v>
      </c>
      <c r="W793" s="26" t="s">
        <v>751</v>
      </c>
      <c r="X793" s="23" t="s">
        <v>4</v>
      </c>
      <c r="Y793" s="23">
        <v>1</v>
      </c>
      <c r="Z793" s="24">
        <f t="shared" si="304"/>
        <v>64243.697478991598</v>
      </c>
      <c r="AA793" s="25">
        <v>76450</v>
      </c>
      <c r="AB793" s="52">
        <f t="shared" si="305"/>
        <v>0.98699923828704961</v>
      </c>
      <c r="AC793" s="40" t="str">
        <f t="shared" si="299"/>
        <v>SI</v>
      </c>
      <c r="AD793" s="23">
        <v>497</v>
      </c>
      <c r="AE793" s="26" t="s">
        <v>751</v>
      </c>
      <c r="AF793" s="23" t="s">
        <v>4</v>
      </c>
      <c r="AG793" s="23">
        <v>1</v>
      </c>
      <c r="AH793" s="24">
        <f t="shared" si="306"/>
        <v>65089.915966386558</v>
      </c>
      <c r="AI793" s="25">
        <v>77457</v>
      </c>
      <c r="AJ793" s="40" t="str">
        <f t="shared" si="300"/>
        <v>SI</v>
      </c>
      <c r="AL793" s="53">
        <f t="shared" si="307"/>
        <v>61224.36974789916</v>
      </c>
      <c r="AM793" s="54">
        <f t="shared" si="308"/>
        <v>18722.269747899161</v>
      </c>
      <c r="AO793" s="53">
        <f t="shared" si="309"/>
        <v>52097.191387711049</v>
      </c>
      <c r="AP793" s="53">
        <f t="shared" si="310"/>
        <v>52097.191387711049</v>
      </c>
      <c r="AQ793" s="55">
        <f t="shared" si="311"/>
        <v>9898.4663636651003</v>
      </c>
      <c r="AR793" s="53">
        <f t="shared" si="312"/>
        <v>61995.657751376151</v>
      </c>
      <c r="AT793" s="53"/>
      <c r="AU793" s="53"/>
      <c r="AV793" s="53"/>
      <c r="AW793" s="53"/>
    </row>
    <row r="794" spans="2:49" ht="46.5" customHeight="1" thickBot="1" x14ac:dyDescent="0.3">
      <c r="B794" s="49">
        <v>779</v>
      </c>
      <c r="C794" s="83" t="s">
        <v>752</v>
      </c>
      <c r="D794" s="3" t="s">
        <v>4</v>
      </c>
      <c r="E794" s="3">
        <v>1</v>
      </c>
      <c r="F794" s="2" t="s">
        <v>752</v>
      </c>
      <c r="G794" s="3" t="s">
        <v>4</v>
      </c>
      <c r="H794" s="42" t="str">
        <f t="shared" si="301"/>
        <v>SI</v>
      </c>
      <c r="I794" s="4">
        <v>2892.38</v>
      </c>
      <c r="J794" s="4">
        <f t="shared" si="281"/>
        <v>2924.2227155963305</v>
      </c>
      <c r="K794" s="4"/>
      <c r="L794" s="4" t="str">
        <f t="shared" si="282"/>
        <v>SI</v>
      </c>
      <c r="N794" s="23">
        <v>498</v>
      </c>
      <c r="O794" s="22" t="s">
        <v>752</v>
      </c>
      <c r="P794" s="23" t="s">
        <v>4</v>
      </c>
      <c r="Q794" s="23">
        <v>1</v>
      </c>
      <c r="R794" s="24">
        <f t="shared" si="302"/>
        <v>4201.680672268908</v>
      </c>
      <c r="S794" s="25">
        <v>5000</v>
      </c>
      <c r="T794" s="52">
        <f t="shared" si="303"/>
        <v>0.94055680963130173</v>
      </c>
      <c r="U794" s="40" t="str">
        <f t="shared" si="298"/>
        <v>SI</v>
      </c>
      <c r="V794" s="23">
        <v>498</v>
      </c>
      <c r="W794" s="26" t="s">
        <v>752</v>
      </c>
      <c r="X794" s="23" t="s">
        <v>4</v>
      </c>
      <c r="Y794" s="23">
        <v>1</v>
      </c>
      <c r="Z794" s="24">
        <f t="shared" si="304"/>
        <v>4409.2436974789916</v>
      </c>
      <c r="AA794" s="25">
        <v>5247</v>
      </c>
      <c r="AB794" s="52">
        <f t="shared" si="305"/>
        <v>0.98702031602708806</v>
      </c>
      <c r="AC794" s="40" t="str">
        <f t="shared" si="299"/>
        <v>SI</v>
      </c>
      <c r="AD794" s="23">
        <v>498</v>
      </c>
      <c r="AE794" s="26" t="s">
        <v>752</v>
      </c>
      <c r="AF794" s="23" t="s">
        <v>4</v>
      </c>
      <c r="AG794" s="23">
        <v>1</v>
      </c>
      <c r="AH794" s="24">
        <f t="shared" si="306"/>
        <v>4467.226890756303</v>
      </c>
      <c r="AI794" s="25">
        <v>5316</v>
      </c>
      <c r="AJ794" s="40" t="str">
        <f t="shared" si="300"/>
        <v>SI</v>
      </c>
      <c r="AL794" s="53">
        <f t="shared" si="307"/>
        <v>4201.680672268908</v>
      </c>
      <c r="AM794" s="54">
        <f t="shared" si="308"/>
        <v>1309.3006722689079</v>
      </c>
      <c r="AO794" s="53">
        <f t="shared" si="309"/>
        <v>3562.9516939326195</v>
      </c>
      <c r="AP794" s="53">
        <f t="shared" si="310"/>
        <v>3562.9516939326195</v>
      </c>
      <c r="AQ794" s="55">
        <f t="shared" si="311"/>
        <v>676.96082184719774</v>
      </c>
      <c r="AR794" s="53">
        <f t="shared" si="312"/>
        <v>4239.9125157798171</v>
      </c>
      <c r="AT794" s="53"/>
      <c r="AU794" s="53"/>
      <c r="AV794" s="53"/>
      <c r="AW794" s="53"/>
    </row>
    <row r="795" spans="2:49" ht="46.5" customHeight="1" thickBot="1" x14ac:dyDescent="0.3">
      <c r="B795" s="49">
        <v>780</v>
      </c>
      <c r="C795" s="83" t="s">
        <v>753</v>
      </c>
      <c r="D795" s="3" t="s">
        <v>4</v>
      </c>
      <c r="E795" s="3">
        <v>1</v>
      </c>
      <c r="F795" s="2" t="s">
        <v>753</v>
      </c>
      <c r="G795" s="3" t="s">
        <v>4</v>
      </c>
      <c r="H795" s="42" t="str">
        <f t="shared" si="301"/>
        <v>SI</v>
      </c>
      <c r="I795" s="4">
        <v>2892.38</v>
      </c>
      <c r="J795" s="4">
        <f t="shared" si="281"/>
        <v>2924.2227155963305</v>
      </c>
      <c r="K795" s="4"/>
      <c r="L795" s="4" t="str">
        <f t="shared" si="282"/>
        <v>SI</v>
      </c>
      <c r="N795" s="23">
        <v>499</v>
      </c>
      <c r="O795" s="22" t="s">
        <v>753</v>
      </c>
      <c r="P795" s="23" t="s">
        <v>4</v>
      </c>
      <c r="Q795" s="23">
        <v>1</v>
      </c>
      <c r="R795" s="24">
        <f t="shared" si="302"/>
        <v>4201.680672268908</v>
      </c>
      <c r="S795" s="25">
        <v>5000</v>
      </c>
      <c r="T795" s="52">
        <f t="shared" si="303"/>
        <v>0.94055680963130173</v>
      </c>
      <c r="U795" s="40" t="str">
        <f t="shared" si="298"/>
        <v>SI</v>
      </c>
      <c r="V795" s="23">
        <v>499</v>
      </c>
      <c r="W795" s="26" t="s">
        <v>753</v>
      </c>
      <c r="X795" s="23" t="s">
        <v>4</v>
      </c>
      <c r="Y795" s="23">
        <v>1</v>
      </c>
      <c r="Z795" s="24">
        <f t="shared" si="304"/>
        <v>4409.2436974789916</v>
      </c>
      <c r="AA795" s="25">
        <v>5247</v>
      </c>
      <c r="AB795" s="52">
        <f t="shared" si="305"/>
        <v>0.98702031602708806</v>
      </c>
      <c r="AC795" s="40" t="str">
        <f t="shared" si="299"/>
        <v>SI</v>
      </c>
      <c r="AD795" s="23">
        <v>499</v>
      </c>
      <c r="AE795" s="26" t="s">
        <v>753</v>
      </c>
      <c r="AF795" s="23" t="s">
        <v>4</v>
      </c>
      <c r="AG795" s="23">
        <v>1</v>
      </c>
      <c r="AH795" s="24">
        <f t="shared" si="306"/>
        <v>4467.226890756303</v>
      </c>
      <c r="AI795" s="25">
        <v>5316</v>
      </c>
      <c r="AJ795" s="40" t="str">
        <f t="shared" si="300"/>
        <v>SI</v>
      </c>
      <c r="AL795" s="53">
        <f t="shared" si="307"/>
        <v>4201.680672268908</v>
      </c>
      <c r="AM795" s="54">
        <f t="shared" si="308"/>
        <v>1309.3006722689079</v>
      </c>
      <c r="AO795" s="53">
        <f t="shared" si="309"/>
        <v>3562.9516939326195</v>
      </c>
      <c r="AP795" s="53">
        <f t="shared" si="310"/>
        <v>3562.9516939326195</v>
      </c>
      <c r="AQ795" s="55">
        <f t="shared" si="311"/>
        <v>676.96082184719774</v>
      </c>
      <c r="AR795" s="53">
        <f t="shared" si="312"/>
        <v>4239.9125157798171</v>
      </c>
      <c r="AT795" s="53"/>
      <c r="AU795" s="53"/>
      <c r="AV795" s="53"/>
      <c r="AW795" s="53"/>
    </row>
    <row r="796" spans="2:49" ht="46.5" customHeight="1" thickBot="1" x14ac:dyDescent="0.3">
      <c r="B796" s="82">
        <v>781</v>
      </c>
      <c r="C796" s="83" t="s">
        <v>754</v>
      </c>
      <c r="D796" s="3" t="s">
        <v>4</v>
      </c>
      <c r="E796" s="3">
        <v>1</v>
      </c>
      <c r="F796" s="2" t="s">
        <v>754</v>
      </c>
      <c r="G796" s="3" t="s">
        <v>4</v>
      </c>
      <c r="H796" s="42" t="str">
        <f t="shared" si="301"/>
        <v>SI</v>
      </c>
      <c r="I796" s="4">
        <v>41751.040000000001</v>
      </c>
      <c r="J796" s="4">
        <f t="shared" si="281"/>
        <v>42210.684477064227</v>
      </c>
      <c r="K796" s="4"/>
      <c r="L796" s="4" t="str">
        <f t="shared" si="282"/>
        <v>SI</v>
      </c>
      <c r="N796" s="23">
        <v>500</v>
      </c>
      <c r="O796" s="22" t="s">
        <v>754</v>
      </c>
      <c r="P796" s="23" t="s">
        <v>4</v>
      </c>
      <c r="Q796" s="23">
        <v>1</v>
      </c>
      <c r="R796" s="24">
        <f t="shared" si="302"/>
        <v>59664.705882352944</v>
      </c>
      <c r="S796" s="25">
        <v>71001</v>
      </c>
      <c r="T796" s="52">
        <f t="shared" si="303"/>
        <v>0.94060993058131526</v>
      </c>
      <c r="U796" s="40" t="str">
        <f t="shared" si="298"/>
        <v>SI</v>
      </c>
      <c r="V796" s="23">
        <v>500</v>
      </c>
      <c r="W796" s="26" t="s">
        <v>754</v>
      </c>
      <c r="X796" s="23" t="s">
        <v>4</v>
      </c>
      <c r="Y796" s="23">
        <v>1</v>
      </c>
      <c r="Z796" s="24">
        <f t="shared" si="304"/>
        <v>62607.563025210089</v>
      </c>
      <c r="AA796" s="25">
        <v>74503</v>
      </c>
      <c r="AB796" s="52">
        <f t="shared" si="305"/>
        <v>0.98700386836945575</v>
      </c>
      <c r="AC796" s="40" t="str">
        <f t="shared" si="299"/>
        <v>SI</v>
      </c>
      <c r="AD796" s="23">
        <v>500</v>
      </c>
      <c r="AE796" s="26" t="s">
        <v>754</v>
      </c>
      <c r="AF796" s="23" t="s">
        <v>4</v>
      </c>
      <c r="AG796" s="23">
        <v>1</v>
      </c>
      <c r="AH796" s="24">
        <f t="shared" si="306"/>
        <v>63431.932773109249</v>
      </c>
      <c r="AI796" s="25">
        <v>75484</v>
      </c>
      <c r="AJ796" s="40" t="str">
        <f t="shared" si="300"/>
        <v>SI</v>
      </c>
      <c r="AL796" s="53">
        <f t="shared" si="307"/>
        <v>59664.705882352944</v>
      </c>
      <c r="AM796" s="54">
        <f t="shared" si="308"/>
        <v>17913.665882352943</v>
      </c>
      <c r="AO796" s="53">
        <f t="shared" si="309"/>
        <v>50937.695179708586</v>
      </c>
      <c r="AP796" s="53">
        <f t="shared" si="310"/>
        <v>50937.695179708586</v>
      </c>
      <c r="AQ796" s="55">
        <f t="shared" si="311"/>
        <v>9678.1620841446311</v>
      </c>
      <c r="AR796" s="53">
        <f t="shared" si="312"/>
        <v>60615.857263853221</v>
      </c>
      <c r="AT796" s="53"/>
      <c r="AU796" s="53"/>
      <c r="AV796" s="53"/>
      <c r="AW796" s="53"/>
    </row>
    <row r="797" spans="2:49" ht="46.5" customHeight="1" thickBot="1" x14ac:dyDescent="0.3">
      <c r="B797" s="49">
        <v>782</v>
      </c>
      <c r="C797" s="83" t="s">
        <v>755</v>
      </c>
      <c r="D797" s="3" t="s">
        <v>4</v>
      </c>
      <c r="E797" s="3">
        <v>1</v>
      </c>
      <c r="F797" s="2" t="s">
        <v>755</v>
      </c>
      <c r="G797" s="3" t="s">
        <v>4</v>
      </c>
      <c r="H797" s="42" t="str">
        <f t="shared" si="301"/>
        <v>SI</v>
      </c>
      <c r="I797" s="4">
        <v>54770.98</v>
      </c>
      <c r="J797" s="4">
        <f t="shared" si="281"/>
        <v>55373.963266055056</v>
      </c>
      <c r="K797" s="4"/>
      <c r="L797" s="4" t="str">
        <f t="shared" si="282"/>
        <v>SI</v>
      </c>
      <c r="N797" s="23">
        <v>501</v>
      </c>
      <c r="O797" s="22" t="s">
        <v>755</v>
      </c>
      <c r="P797" s="23" t="s">
        <v>4</v>
      </c>
      <c r="Q797" s="23">
        <v>1</v>
      </c>
      <c r="R797" s="24">
        <f t="shared" si="302"/>
        <v>78271.42857142858</v>
      </c>
      <c r="S797" s="25">
        <v>93143</v>
      </c>
      <c r="T797" s="52">
        <f t="shared" si="303"/>
        <v>0.94061035708515106</v>
      </c>
      <c r="U797" s="40" t="str">
        <f t="shared" si="298"/>
        <v>SI</v>
      </c>
      <c r="V797" s="23">
        <v>501</v>
      </c>
      <c r="W797" s="26" t="s">
        <v>755</v>
      </c>
      <c r="X797" s="23" t="s">
        <v>4</v>
      </c>
      <c r="Y797" s="23">
        <v>1</v>
      </c>
      <c r="Z797" s="24">
        <f t="shared" si="304"/>
        <v>82131.932773109249</v>
      </c>
      <c r="AA797" s="25">
        <v>97737</v>
      </c>
      <c r="AB797" s="52">
        <f t="shared" si="305"/>
        <v>0.98700315075133305</v>
      </c>
      <c r="AC797" s="40" t="str">
        <f t="shared" si="299"/>
        <v>SI</v>
      </c>
      <c r="AD797" s="23">
        <v>501</v>
      </c>
      <c r="AE797" s="26" t="s">
        <v>755</v>
      </c>
      <c r="AF797" s="23" t="s">
        <v>4</v>
      </c>
      <c r="AG797" s="23">
        <v>1</v>
      </c>
      <c r="AH797" s="24">
        <f t="shared" si="306"/>
        <v>83213.445378151271</v>
      </c>
      <c r="AI797" s="25">
        <v>99024</v>
      </c>
      <c r="AJ797" s="40" t="str">
        <f t="shared" si="300"/>
        <v>SI</v>
      </c>
      <c r="AL797" s="53">
        <f t="shared" si="307"/>
        <v>78271.42857142858</v>
      </c>
      <c r="AM797" s="54">
        <f t="shared" si="308"/>
        <v>23500.448571428577</v>
      </c>
      <c r="AO797" s="53">
        <f t="shared" si="309"/>
        <v>66822.695918741811</v>
      </c>
      <c r="AP797" s="53">
        <f t="shared" si="310"/>
        <v>66822.695918741811</v>
      </c>
      <c r="AQ797" s="55">
        <f t="shared" si="311"/>
        <v>12696.312224560945</v>
      </c>
      <c r="AR797" s="53">
        <f t="shared" si="312"/>
        <v>79519.008143302752</v>
      </c>
      <c r="AT797" s="53"/>
      <c r="AU797" s="53"/>
      <c r="AV797" s="53"/>
      <c r="AW797" s="53"/>
    </row>
    <row r="798" spans="2:49" ht="46.5" customHeight="1" thickBot="1" x14ac:dyDescent="0.3">
      <c r="B798" s="49">
        <v>783</v>
      </c>
      <c r="C798" s="83" t="s">
        <v>756</v>
      </c>
      <c r="D798" s="3" t="s">
        <v>4</v>
      </c>
      <c r="E798" s="3">
        <v>1</v>
      </c>
      <c r="F798" s="2" t="s">
        <v>756</v>
      </c>
      <c r="G798" s="3" t="s">
        <v>4</v>
      </c>
      <c r="H798" s="42" t="str">
        <f t="shared" si="301"/>
        <v>SI</v>
      </c>
      <c r="I798" s="4">
        <v>81730.179999999993</v>
      </c>
      <c r="J798" s="4">
        <f t="shared" si="281"/>
        <v>82629.961798165139</v>
      </c>
      <c r="K798" s="4"/>
      <c r="L798" s="4" t="str">
        <f t="shared" si="282"/>
        <v>SI</v>
      </c>
      <c r="N798" s="23">
        <v>502</v>
      </c>
      <c r="O798" s="22" t="s">
        <v>756</v>
      </c>
      <c r="P798" s="23" t="s">
        <v>4</v>
      </c>
      <c r="Q798" s="23">
        <v>1</v>
      </c>
      <c r="R798" s="24">
        <f t="shared" si="302"/>
        <v>116807.5630252101</v>
      </c>
      <c r="S798" s="25">
        <v>139001</v>
      </c>
      <c r="T798" s="52">
        <f t="shared" si="303"/>
        <v>0.94061322127259317</v>
      </c>
      <c r="U798" s="40" t="str">
        <f t="shared" si="298"/>
        <v>SI</v>
      </c>
      <c r="V798" s="23">
        <v>502</v>
      </c>
      <c r="W798" s="26" t="s">
        <v>756</v>
      </c>
      <c r="X798" s="23" t="s">
        <v>4</v>
      </c>
      <c r="Y798" s="23">
        <v>1</v>
      </c>
      <c r="Z798" s="24">
        <f t="shared" si="304"/>
        <v>122568.06722689077</v>
      </c>
      <c r="AA798" s="25">
        <v>145856</v>
      </c>
      <c r="AB798" s="52">
        <f t="shared" si="305"/>
        <v>0.98700068346224379</v>
      </c>
      <c r="AC798" s="40" t="str">
        <f t="shared" si="299"/>
        <v>SI</v>
      </c>
      <c r="AD798" s="23">
        <v>502</v>
      </c>
      <c r="AE798" s="26" t="s">
        <v>756</v>
      </c>
      <c r="AF798" s="23" t="s">
        <v>4</v>
      </c>
      <c r="AG798" s="23">
        <v>1</v>
      </c>
      <c r="AH798" s="24">
        <f t="shared" si="306"/>
        <v>124182.35294117648</v>
      </c>
      <c r="AI798" s="25">
        <v>147777</v>
      </c>
      <c r="AJ798" s="40" t="str">
        <f t="shared" si="300"/>
        <v>SI</v>
      </c>
      <c r="AL798" s="53">
        <f t="shared" si="307"/>
        <v>116807.5630252101</v>
      </c>
      <c r="AM798" s="54">
        <f t="shared" si="308"/>
        <v>35077.383025210103</v>
      </c>
      <c r="AO798" s="53">
        <f t="shared" si="309"/>
        <v>99718.76241168761</v>
      </c>
      <c r="AP798" s="53">
        <f t="shared" si="310"/>
        <v>99718.76241168761</v>
      </c>
      <c r="AQ798" s="55">
        <f t="shared" si="311"/>
        <v>18946.564858220645</v>
      </c>
      <c r="AR798" s="53">
        <f t="shared" si="312"/>
        <v>118665.32726990826</v>
      </c>
      <c r="AT798" s="53"/>
      <c r="AU798" s="53"/>
      <c r="AV798" s="53"/>
      <c r="AW798" s="53"/>
    </row>
    <row r="799" spans="2:49" ht="46.5" customHeight="1" thickBot="1" x14ac:dyDescent="0.3">
      <c r="B799" s="82">
        <v>784</v>
      </c>
      <c r="C799" s="83" t="s">
        <v>757</v>
      </c>
      <c r="D799" s="3" t="s">
        <v>4</v>
      </c>
      <c r="E799" s="3">
        <v>1</v>
      </c>
      <c r="F799" s="2" t="s">
        <v>757</v>
      </c>
      <c r="G799" s="3" t="s">
        <v>4</v>
      </c>
      <c r="H799" s="42" t="str">
        <f t="shared" si="301"/>
        <v>SI</v>
      </c>
      <c r="I799" s="4">
        <v>102188.34</v>
      </c>
      <c r="J799" s="4">
        <f t="shared" si="281"/>
        <v>103313.34924770643</v>
      </c>
      <c r="K799" s="4"/>
      <c r="L799" s="4" t="str">
        <f t="shared" si="282"/>
        <v>SI</v>
      </c>
      <c r="N799" s="23">
        <v>503</v>
      </c>
      <c r="O799" s="22" t="s">
        <v>757</v>
      </c>
      <c r="P799" s="23" t="s">
        <v>4</v>
      </c>
      <c r="Q799" s="23">
        <v>1</v>
      </c>
      <c r="R799" s="24">
        <f t="shared" si="302"/>
        <v>146098.31932773109</v>
      </c>
      <c r="S799" s="25">
        <v>173857</v>
      </c>
      <c r="T799" s="52">
        <f t="shared" si="303"/>
        <v>0.94061157579233257</v>
      </c>
      <c r="U799" s="40" t="str">
        <f t="shared" si="298"/>
        <v>SI</v>
      </c>
      <c r="V799" s="23">
        <v>503</v>
      </c>
      <c r="W799" s="26" t="s">
        <v>757</v>
      </c>
      <c r="X799" s="23" t="s">
        <v>4</v>
      </c>
      <c r="Y799" s="23">
        <v>1</v>
      </c>
      <c r="Z799" s="24">
        <f t="shared" si="304"/>
        <v>153303.36134453781</v>
      </c>
      <c r="AA799" s="25">
        <v>182431</v>
      </c>
      <c r="AB799" s="52">
        <f t="shared" si="305"/>
        <v>0.98699914517891729</v>
      </c>
      <c r="AC799" s="40" t="str">
        <f t="shared" si="299"/>
        <v>SI</v>
      </c>
      <c r="AD799" s="23">
        <v>503</v>
      </c>
      <c r="AE799" s="26" t="s">
        <v>757</v>
      </c>
      <c r="AF799" s="23" t="s">
        <v>4</v>
      </c>
      <c r="AG799" s="23">
        <v>1</v>
      </c>
      <c r="AH799" s="24">
        <f t="shared" si="306"/>
        <v>155322.68907563025</v>
      </c>
      <c r="AI799" s="25">
        <v>184834</v>
      </c>
      <c r="AJ799" s="40" t="str">
        <f t="shared" si="300"/>
        <v>SI</v>
      </c>
      <c r="AL799" s="53">
        <f t="shared" si="307"/>
        <v>146098.31932773109</v>
      </c>
      <c r="AM799" s="54">
        <f t="shared" si="308"/>
        <v>43909.979327731096</v>
      </c>
      <c r="AO799" s="53">
        <f t="shared" si="309"/>
        <v>124705.83428771875</v>
      </c>
      <c r="AP799" s="53">
        <f t="shared" si="310"/>
        <v>124705.83428771875</v>
      </c>
      <c r="AQ799" s="55">
        <f t="shared" si="311"/>
        <v>23694.108514666565</v>
      </c>
      <c r="AR799" s="53">
        <f t="shared" si="312"/>
        <v>148399.94280238531</v>
      </c>
      <c r="AT799" s="53"/>
      <c r="AU799" s="53"/>
      <c r="AV799" s="53"/>
      <c r="AW799" s="53"/>
    </row>
    <row r="800" spans="2:49" ht="46.5" customHeight="1" thickBot="1" x14ac:dyDescent="0.3">
      <c r="B800" s="49">
        <v>785</v>
      </c>
      <c r="C800" s="83" t="s">
        <v>758</v>
      </c>
      <c r="D800" s="3" t="s">
        <v>4</v>
      </c>
      <c r="E800" s="3">
        <v>1</v>
      </c>
      <c r="F800" s="2" t="s">
        <v>758</v>
      </c>
      <c r="G800" s="3" t="s">
        <v>4</v>
      </c>
      <c r="H800" s="42" t="str">
        <f t="shared" si="301"/>
        <v>SI</v>
      </c>
      <c r="I800" s="4">
        <v>145889.88</v>
      </c>
      <c r="J800" s="4">
        <f t="shared" si="281"/>
        <v>147496.00711926608</v>
      </c>
      <c r="K800" s="4"/>
      <c r="L800" s="4" t="str">
        <f t="shared" si="282"/>
        <v>SI</v>
      </c>
      <c r="N800" s="23">
        <v>504</v>
      </c>
      <c r="O800" s="22" t="s">
        <v>758</v>
      </c>
      <c r="P800" s="23" t="s">
        <v>4</v>
      </c>
      <c r="Q800" s="23">
        <v>1</v>
      </c>
      <c r="R800" s="24">
        <f t="shared" si="302"/>
        <v>208883.19327731093</v>
      </c>
      <c r="S800" s="25">
        <v>248571</v>
      </c>
      <c r="T800" s="52">
        <f t="shared" si="303"/>
        <v>0.94061264261252908</v>
      </c>
      <c r="U800" s="40" t="str">
        <f t="shared" si="298"/>
        <v>SI</v>
      </c>
      <c r="V800" s="23">
        <v>504</v>
      </c>
      <c r="W800" s="26" t="s">
        <v>758</v>
      </c>
      <c r="X800" s="23" t="s">
        <v>4</v>
      </c>
      <c r="Y800" s="23">
        <v>1</v>
      </c>
      <c r="Z800" s="24">
        <f t="shared" si="304"/>
        <v>219184.87394957984</v>
      </c>
      <c r="AA800" s="25">
        <v>260830</v>
      </c>
      <c r="AB800" s="52">
        <f t="shared" si="305"/>
        <v>0.98700168391576637</v>
      </c>
      <c r="AC800" s="40" t="str">
        <f t="shared" si="299"/>
        <v>SI</v>
      </c>
      <c r="AD800" s="23">
        <v>504</v>
      </c>
      <c r="AE800" s="26" t="s">
        <v>758</v>
      </c>
      <c r="AF800" s="23" t="s">
        <v>4</v>
      </c>
      <c r="AG800" s="23">
        <v>1</v>
      </c>
      <c r="AH800" s="24">
        <f t="shared" si="306"/>
        <v>222071.42857142858</v>
      </c>
      <c r="AI800" s="25">
        <v>264265</v>
      </c>
      <c r="AJ800" s="40" t="str">
        <f t="shared" si="300"/>
        <v>SI</v>
      </c>
      <c r="AL800" s="53">
        <f t="shared" si="307"/>
        <v>208883.19327731093</v>
      </c>
      <c r="AM800" s="54">
        <f t="shared" si="308"/>
        <v>62993.313277310925</v>
      </c>
      <c r="AO800" s="53">
        <f t="shared" si="309"/>
        <v>178189.60019828851</v>
      </c>
      <c r="AP800" s="53">
        <f t="shared" si="310"/>
        <v>178189.60019828851</v>
      </c>
      <c r="AQ800" s="55">
        <f t="shared" si="311"/>
        <v>33856.024037674819</v>
      </c>
      <c r="AR800" s="53">
        <f t="shared" si="312"/>
        <v>212045.62423596333</v>
      </c>
      <c r="AT800" s="53"/>
      <c r="AU800" s="53"/>
      <c r="AV800" s="53"/>
      <c r="AW800" s="53"/>
    </row>
    <row r="801" spans="2:49" ht="46.5" customHeight="1" thickBot="1" x14ac:dyDescent="0.3">
      <c r="B801" s="49">
        <v>786</v>
      </c>
      <c r="C801" s="83" t="s">
        <v>759</v>
      </c>
      <c r="D801" s="3" t="s">
        <v>4</v>
      </c>
      <c r="E801" s="3">
        <v>1</v>
      </c>
      <c r="F801" s="2" t="s">
        <v>760</v>
      </c>
      <c r="G801" s="3" t="s">
        <v>4</v>
      </c>
      <c r="H801" s="42" t="str">
        <f t="shared" si="301"/>
        <v>SI</v>
      </c>
      <c r="I801" s="4">
        <v>6298</v>
      </c>
      <c r="J801" s="4">
        <f t="shared" si="281"/>
        <v>6367.3357798165143</v>
      </c>
      <c r="K801" s="4" t="s">
        <v>171</v>
      </c>
      <c r="L801" s="4" t="str">
        <f t="shared" si="282"/>
        <v>OJO</v>
      </c>
      <c r="N801" s="23">
        <v>505</v>
      </c>
      <c r="O801" s="22" t="s">
        <v>759</v>
      </c>
      <c r="P801" s="23" t="s">
        <v>4</v>
      </c>
      <c r="Q801" s="23">
        <v>1</v>
      </c>
      <c r="R801" s="24">
        <f t="shared" si="302"/>
        <v>36014.285714285717</v>
      </c>
      <c r="S801" s="25">
        <v>42857</v>
      </c>
      <c r="T801" s="52">
        <f t="shared" si="303"/>
        <v>0.94060970524328946</v>
      </c>
      <c r="U801" s="40" t="str">
        <f t="shared" si="298"/>
        <v>SI</v>
      </c>
      <c r="V801" s="23">
        <v>505</v>
      </c>
      <c r="W801" s="26" t="s">
        <v>759</v>
      </c>
      <c r="X801" s="23" t="s">
        <v>4</v>
      </c>
      <c r="Y801" s="23">
        <v>1</v>
      </c>
      <c r="Z801" s="24">
        <f t="shared" si="304"/>
        <v>37790.756302521011</v>
      </c>
      <c r="AA801" s="25">
        <v>44971</v>
      </c>
      <c r="AB801" s="52">
        <f t="shared" si="305"/>
        <v>0.98700700129491037</v>
      </c>
      <c r="AC801" s="40" t="str">
        <f t="shared" si="299"/>
        <v>SI</v>
      </c>
      <c r="AD801" s="23">
        <v>505</v>
      </c>
      <c r="AE801" s="26" t="s">
        <v>759</v>
      </c>
      <c r="AF801" s="23" t="s">
        <v>4</v>
      </c>
      <c r="AG801" s="23">
        <v>1</v>
      </c>
      <c r="AH801" s="24">
        <f t="shared" si="306"/>
        <v>38288.23529411765</v>
      </c>
      <c r="AI801" s="25">
        <v>45563</v>
      </c>
      <c r="AJ801" s="40" t="str">
        <f t="shared" si="300"/>
        <v>SI</v>
      </c>
      <c r="AL801" s="53">
        <f t="shared" si="307"/>
        <v>36014.285714285717</v>
      </c>
      <c r="AM801" s="54">
        <f t="shared" si="308"/>
        <v>29716.285714285717</v>
      </c>
      <c r="AO801" s="53">
        <f t="shared" si="309"/>
        <v>21190.810747051117</v>
      </c>
      <c r="AP801" s="53">
        <f t="shared" si="310"/>
        <v>21190.810747051117</v>
      </c>
      <c r="AQ801" s="55">
        <f t="shared" si="311"/>
        <v>4026.2540419397124</v>
      </c>
      <c r="AR801" s="53">
        <f t="shared" si="312"/>
        <v>25217.064788990829</v>
      </c>
      <c r="AT801" s="53"/>
      <c r="AU801" s="53"/>
      <c r="AV801" s="53"/>
      <c r="AW801" s="53"/>
    </row>
    <row r="802" spans="2:49" ht="46.5" customHeight="1" thickBot="1" x14ac:dyDescent="0.3">
      <c r="B802" s="82">
        <v>787</v>
      </c>
      <c r="C802" s="83" t="s">
        <v>761</v>
      </c>
      <c r="D802" s="3" t="s">
        <v>4</v>
      </c>
      <c r="E802" s="3">
        <v>1</v>
      </c>
      <c r="F802" s="2" t="s">
        <v>762</v>
      </c>
      <c r="G802" s="3" t="s">
        <v>4</v>
      </c>
      <c r="H802" s="42" t="str">
        <f t="shared" si="301"/>
        <v>SI</v>
      </c>
      <c r="I802" s="4">
        <v>16130.4</v>
      </c>
      <c r="J802" s="4">
        <f t="shared" si="281"/>
        <v>16307.982385321102</v>
      </c>
      <c r="K802" s="4" t="s">
        <v>171</v>
      </c>
      <c r="L802" s="4" t="str">
        <f t="shared" si="282"/>
        <v>OJO</v>
      </c>
      <c r="N802" s="23">
        <v>506</v>
      </c>
      <c r="O802" s="22" t="s">
        <v>761</v>
      </c>
      <c r="P802" s="23" t="s">
        <v>4</v>
      </c>
      <c r="Q802" s="23">
        <v>1</v>
      </c>
      <c r="R802" s="24">
        <f t="shared" si="302"/>
        <v>23048.73949579832</v>
      </c>
      <c r="S802" s="25">
        <v>27428</v>
      </c>
      <c r="T802" s="52">
        <f t="shared" si="303"/>
        <v>0.94060356652949251</v>
      </c>
      <c r="U802" s="40" t="str">
        <f t="shared" si="298"/>
        <v>SI</v>
      </c>
      <c r="V802" s="23">
        <v>506</v>
      </c>
      <c r="W802" s="26" t="s">
        <v>761</v>
      </c>
      <c r="X802" s="23" t="s">
        <v>4</v>
      </c>
      <c r="Y802" s="23">
        <v>1</v>
      </c>
      <c r="Z802" s="24">
        <f t="shared" si="304"/>
        <v>24185.714285714286</v>
      </c>
      <c r="AA802" s="25">
        <v>28781</v>
      </c>
      <c r="AB802" s="52">
        <f t="shared" si="305"/>
        <v>0.98700274348422501</v>
      </c>
      <c r="AC802" s="40" t="str">
        <f t="shared" si="299"/>
        <v>SI</v>
      </c>
      <c r="AD802" s="23">
        <v>506</v>
      </c>
      <c r="AE802" s="26" t="s">
        <v>761</v>
      </c>
      <c r="AF802" s="23" t="s">
        <v>4</v>
      </c>
      <c r="AG802" s="23">
        <v>1</v>
      </c>
      <c r="AH802" s="24">
        <f t="shared" si="306"/>
        <v>24504.201680672271</v>
      </c>
      <c r="AI802" s="25">
        <v>29160</v>
      </c>
      <c r="AJ802" s="40" t="str">
        <f t="shared" si="300"/>
        <v>SI</v>
      </c>
      <c r="AL802" s="53">
        <f t="shared" si="307"/>
        <v>23048.73949579832</v>
      </c>
      <c r="AM802" s="54">
        <f t="shared" si="308"/>
        <v>6918.3394957983201</v>
      </c>
      <c r="AO802" s="53">
        <f t="shared" si="309"/>
        <v>19678.360940559709</v>
      </c>
      <c r="AP802" s="53">
        <f t="shared" si="310"/>
        <v>19678.360940559709</v>
      </c>
      <c r="AQ802" s="55">
        <f t="shared" si="311"/>
        <v>3738.8885787063446</v>
      </c>
      <c r="AR802" s="53">
        <f t="shared" si="312"/>
        <v>23417.249519266054</v>
      </c>
      <c r="AT802" s="53"/>
      <c r="AU802" s="53"/>
      <c r="AV802" s="53"/>
      <c r="AW802" s="53"/>
    </row>
    <row r="803" spans="2:49" ht="46.5" customHeight="1" thickBot="1" x14ac:dyDescent="0.3">
      <c r="B803" s="49">
        <v>788</v>
      </c>
      <c r="C803" s="83" t="s">
        <v>763</v>
      </c>
      <c r="D803" s="3" t="s">
        <v>4</v>
      </c>
      <c r="E803" s="3">
        <v>1</v>
      </c>
      <c r="F803" s="2" t="s">
        <v>764</v>
      </c>
      <c r="G803" s="3" t="s">
        <v>4</v>
      </c>
      <c r="H803" s="42" t="str">
        <f t="shared" si="301"/>
        <v>SI</v>
      </c>
      <c r="I803" s="4">
        <v>8492.9</v>
      </c>
      <c r="J803" s="4">
        <f t="shared" si="281"/>
        <v>8586.3998165137618</v>
      </c>
      <c r="K803" s="4" t="s">
        <v>171</v>
      </c>
      <c r="L803" s="4" t="str">
        <f t="shared" si="282"/>
        <v>OJO</v>
      </c>
      <c r="N803" s="23">
        <v>507</v>
      </c>
      <c r="O803" s="22" t="s">
        <v>763</v>
      </c>
      <c r="P803" s="23" t="s">
        <v>4</v>
      </c>
      <c r="Q803" s="23">
        <v>1</v>
      </c>
      <c r="R803" s="24">
        <f t="shared" si="302"/>
        <v>12244.53781512605</v>
      </c>
      <c r="S803" s="25">
        <v>14571</v>
      </c>
      <c r="T803" s="52">
        <f t="shared" si="303"/>
        <v>0.94061067716738755</v>
      </c>
      <c r="U803" s="40" t="str">
        <f t="shared" si="298"/>
        <v>SI</v>
      </c>
      <c r="V803" s="23">
        <v>507</v>
      </c>
      <c r="W803" s="26" t="s">
        <v>763</v>
      </c>
      <c r="X803" s="23" t="s">
        <v>4</v>
      </c>
      <c r="Y803" s="23">
        <v>1</v>
      </c>
      <c r="Z803" s="24">
        <f t="shared" si="304"/>
        <v>12848.73949579832</v>
      </c>
      <c r="AA803" s="25">
        <v>15290</v>
      </c>
      <c r="AB803" s="52">
        <f t="shared" si="305"/>
        <v>0.98702472403330965</v>
      </c>
      <c r="AC803" s="40" t="str">
        <f t="shared" si="299"/>
        <v>SI</v>
      </c>
      <c r="AD803" s="23">
        <v>507</v>
      </c>
      <c r="AE803" s="26" t="s">
        <v>763</v>
      </c>
      <c r="AF803" s="23" t="s">
        <v>4</v>
      </c>
      <c r="AG803" s="23">
        <v>1</v>
      </c>
      <c r="AH803" s="24">
        <f t="shared" si="306"/>
        <v>13017.64705882353</v>
      </c>
      <c r="AI803" s="25">
        <v>15491</v>
      </c>
      <c r="AJ803" s="40" t="str">
        <f t="shared" si="300"/>
        <v>SI</v>
      </c>
      <c r="AL803" s="53">
        <f t="shared" si="307"/>
        <v>12244.53781512605</v>
      </c>
      <c r="AM803" s="54">
        <f t="shared" si="308"/>
        <v>3751.6378151260506</v>
      </c>
      <c r="AO803" s="53">
        <f t="shared" si="309"/>
        <v>10415.468815819906</v>
      </c>
      <c r="AP803" s="53">
        <f t="shared" si="310"/>
        <v>10415.468815819906</v>
      </c>
      <c r="AQ803" s="55">
        <f t="shared" si="311"/>
        <v>1978.9390750057821</v>
      </c>
      <c r="AR803" s="53">
        <f t="shared" si="312"/>
        <v>12394.407890825689</v>
      </c>
      <c r="AT803" s="53"/>
      <c r="AU803" s="53"/>
      <c r="AV803" s="53"/>
      <c r="AW803" s="53"/>
    </row>
    <row r="804" spans="2:49" ht="46.5" customHeight="1" thickBot="1" x14ac:dyDescent="0.3">
      <c r="B804" s="49">
        <v>789</v>
      </c>
      <c r="C804" s="83" t="s">
        <v>765</v>
      </c>
      <c r="D804" s="3" t="s">
        <v>4</v>
      </c>
      <c r="E804" s="3">
        <v>1</v>
      </c>
      <c r="F804" s="2" t="s">
        <v>766</v>
      </c>
      <c r="G804" s="3" t="s">
        <v>4</v>
      </c>
      <c r="H804" s="42" t="str">
        <f t="shared" si="301"/>
        <v>SI</v>
      </c>
      <c r="I804" s="4">
        <v>5153.08</v>
      </c>
      <c r="J804" s="4">
        <f t="shared" si="281"/>
        <v>5209.8111559633035</v>
      </c>
      <c r="K804" s="4" t="s">
        <v>171</v>
      </c>
      <c r="L804" s="4" t="str">
        <f t="shared" si="282"/>
        <v>OJO</v>
      </c>
      <c r="N804" s="23">
        <v>508</v>
      </c>
      <c r="O804" s="22" t="s">
        <v>765</v>
      </c>
      <c r="P804" s="23" t="s">
        <v>4</v>
      </c>
      <c r="Q804" s="23">
        <v>1</v>
      </c>
      <c r="R804" s="24">
        <f t="shared" si="302"/>
        <v>7442.8571428571431</v>
      </c>
      <c r="S804" s="25">
        <v>8857</v>
      </c>
      <c r="T804" s="52">
        <f t="shared" si="303"/>
        <v>0.94063296516567541</v>
      </c>
      <c r="U804" s="40" t="str">
        <f t="shared" si="298"/>
        <v>SI</v>
      </c>
      <c r="V804" s="23">
        <v>508</v>
      </c>
      <c r="W804" s="26" t="s">
        <v>765</v>
      </c>
      <c r="X804" s="23" t="s">
        <v>4</v>
      </c>
      <c r="Y804" s="23">
        <v>1</v>
      </c>
      <c r="Z804" s="24">
        <f t="shared" si="304"/>
        <v>7810.0840336134461</v>
      </c>
      <c r="AA804" s="25">
        <v>9294</v>
      </c>
      <c r="AB804" s="52">
        <f t="shared" si="305"/>
        <v>0.98704333050127446</v>
      </c>
      <c r="AC804" s="40" t="str">
        <f t="shared" si="299"/>
        <v>SI</v>
      </c>
      <c r="AD804" s="23">
        <v>508</v>
      </c>
      <c r="AE804" s="26" t="s">
        <v>765</v>
      </c>
      <c r="AF804" s="23" t="s">
        <v>4</v>
      </c>
      <c r="AG804" s="23">
        <v>1</v>
      </c>
      <c r="AH804" s="24">
        <f t="shared" si="306"/>
        <v>7912.6050420168067</v>
      </c>
      <c r="AI804" s="25">
        <v>9416</v>
      </c>
      <c r="AJ804" s="40" t="str">
        <f t="shared" si="300"/>
        <v>SI</v>
      </c>
      <c r="AL804" s="53">
        <f t="shared" si="307"/>
        <v>7442.8571428571431</v>
      </c>
      <c r="AM804" s="54">
        <f t="shared" si="308"/>
        <v>2289.7771428571432</v>
      </c>
      <c r="AO804" s="53">
        <f t="shared" si="309"/>
        <v>6326.3341494102233</v>
      </c>
      <c r="AP804" s="53">
        <f t="shared" si="310"/>
        <v>6326.3341494102233</v>
      </c>
      <c r="AQ804" s="55">
        <f t="shared" si="311"/>
        <v>1202.0034883879425</v>
      </c>
      <c r="AR804" s="53">
        <f t="shared" si="312"/>
        <v>7528.3376377981658</v>
      </c>
      <c r="AT804" s="53"/>
      <c r="AU804" s="53"/>
      <c r="AV804" s="53"/>
      <c r="AW804" s="53"/>
    </row>
    <row r="805" spans="2:49" ht="46.5" customHeight="1" thickBot="1" x14ac:dyDescent="0.3">
      <c r="B805" s="82">
        <v>790</v>
      </c>
      <c r="C805" s="83" t="s">
        <v>767</v>
      </c>
      <c r="D805" s="3" t="s">
        <v>4</v>
      </c>
      <c r="E805" s="3">
        <v>1</v>
      </c>
      <c r="F805" s="2" t="s">
        <v>768</v>
      </c>
      <c r="G805" s="3" t="s">
        <v>4</v>
      </c>
      <c r="H805" s="42" t="str">
        <f t="shared" si="301"/>
        <v>SI</v>
      </c>
      <c r="I805" s="4">
        <v>31405.4</v>
      </c>
      <c r="J805" s="4">
        <f t="shared" si="281"/>
        <v>31751.147522935786</v>
      </c>
      <c r="K805" s="4" t="s">
        <v>171</v>
      </c>
      <c r="L805" s="4" t="str">
        <f t="shared" si="282"/>
        <v>OJO</v>
      </c>
      <c r="N805" s="23">
        <v>509</v>
      </c>
      <c r="O805" s="22" t="s">
        <v>767</v>
      </c>
      <c r="P805" s="23" t="s">
        <v>4</v>
      </c>
      <c r="Q805" s="23">
        <v>1</v>
      </c>
      <c r="R805" s="24">
        <f t="shared" si="302"/>
        <v>44898.319327731093</v>
      </c>
      <c r="S805" s="25">
        <v>53429</v>
      </c>
      <c r="T805" s="52">
        <f t="shared" si="303"/>
        <v>0.94061828808844761</v>
      </c>
      <c r="U805" s="40" t="str">
        <f t="shared" si="298"/>
        <v>SI</v>
      </c>
      <c r="V805" s="23">
        <v>509</v>
      </c>
      <c r="W805" s="26" t="s">
        <v>767</v>
      </c>
      <c r="X805" s="23" t="s">
        <v>4</v>
      </c>
      <c r="Y805" s="23">
        <v>1</v>
      </c>
      <c r="Z805" s="24">
        <f t="shared" si="304"/>
        <v>47112.60504201681</v>
      </c>
      <c r="AA805" s="25">
        <v>56064</v>
      </c>
      <c r="AB805" s="52">
        <f t="shared" si="305"/>
        <v>0.98700749973592483</v>
      </c>
      <c r="AC805" s="40" t="str">
        <f t="shared" si="299"/>
        <v>SI</v>
      </c>
      <c r="AD805" s="23">
        <v>509</v>
      </c>
      <c r="AE805" s="26" t="s">
        <v>767</v>
      </c>
      <c r="AF805" s="23" t="s">
        <v>4</v>
      </c>
      <c r="AG805" s="23">
        <v>1</v>
      </c>
      <c r="AH805" s="24">
        <f t="shared" si="306"/>
        <v>47732.773109243702</v>
      </c>
      <c r="AI805" s="25">
        <v>56802</v>
      </c>
      <c r="AJ805" s="40" t="str">
        <f t="shared" si="300"/>
        <v>SI</v>
      </c>
      <c r="AL805" s="53">
        <f t="shared" si="307"/>
        <v>44898.319327731093</v>
      </c>
      <c r="AM805" s="54">
        <f t="shared" si="308"/>
        <v>13492.919327731091</v>
      </c>
      <c r="AO805" s="53">
        <f t="shared" si="309"/>
        <v>38324.733425333441</v>
      </c>
      <c r="AP805" s="53">
        <f t="shared" si="310"/>
        <v>38324.733425333441</v>
      </c>
      <c r="AQ805" s="55">
        <f t="shared" si="311"/>
        <v>7281.6993508133537</v>
      </c>
      <c r="AR805" s="53">
        <f t="shared" si="312"/>
        <v>45606.432776146794</v>
      </c>
      <c r="AT805" s="53"/>
      <c r="AU805" s="53"/>
      <c r="AV805" s="53"/>
      <c r="AW805" s="53"/>
    </row>
    <row r="806" spans="2:49" ht="46.5" customHeight="1" thickBot="1" x14ac:dyDescent="0.3">
      <c r="B806" s="49">
        <v>791</v>
      </c>
      <c r="C806" s="83" t="s">
        <v>769</v>
      </c>
      <c r="D806" s="3" t="s">
        <v>4</v>
      </c>
      <c r="E806" s="3">
        <v>1</v>
      </c>
      <c r="F806" s="2" t="s">
        <v>770</v>
      </c>
      <c r="G806" s="3" t="s">
        <v>4</v>
      </c>
      <c r="H806" s="42" t="str">
        <f t="shared" si="301"/>
        <v>SI</v>
      </c>
      <c r="I806" s="4">
        <v>3719.58</v>
      </c>
      <c r="J806" s="4">
        <f t="shared" si="281"/>
        <v>3760.5295045871562</v>
      </c>
      <c r="K806" s="4" t="s">
        <v>171</v>
      </c>
      <c r="L806" s="4" t="str">
        <f t="shared" si="282"/>
        <v>OJO</v>
      </c>
      <c r="N806" s="23">
        <v>510</v>
      </c>
      <c r="O806" s="22" t="s">
        <v>769</v>
      </c>
      <c r="P806" s="23" t="s">
        <v>4</v>
      </c>
      <c r="Q806" s="23">
        <v>1</v>
      </c>
      <c r="R806" s="24">
        <f t="shared" si="302"/>
        <v>5402.5210084033615</v>
      </c>
      <c r="S806" s="25">
        <v>6429</v>
      </c>
      <c r="T806" s="52">
        <f t="shared" si="303"/>
        <v>0.94059985369422094</v>
      </c>
      <c r="U806" s="40" t="str">
        <f t="shared" si="298"/>
        <v>SI</v>
      </c>
      <c r="V806" s="23">
        <v>510</v>
      </c>
      <c r="W806" s="26" t="s">
        <v>769</v>
      </c>
      <c r="X806" s="23" t="s">
        <v>4</v>
      </c>
      <c r="Y806" s="23">
        <v>1</v>
      </c>
      <c r="Z806" s="24">
        <f t="shared" si="304"/>
        <v>5668.90756302521</v>
      </c>
      <c r="AA806" s="25">
        <v>6746</v>
      </c>
      <c r="AB806" s="52">
        <f t="shared" si="305"/>
        <v>0.98697878566203368</v>
      </c>
      <c r="AC806" s="40" t="str">
        <f t="shared" si="299"/>
        <v>SI</v>
      </c>
      <c r="AD806" s="23">
        <v>510</v>
      </c>
      <c r="AE806" s="26" t="s">
        <v>769</v>
      </c>
      <c r="AF806" s="23" t="s">
        <v>4</v>
      </c>
      <c r="AG806" s="23">
        <v>1</v>
      </c>
      <c r="AH806" s="24">
        <f t="shared" si="306"/>
        <v>5743.6974789915967</v>
      </c>
      <c r="AI806" s="25">
        <v>6835</v>
      </c>
      <c r="AJ806" s="40" t="str">
        <f t="shared" si="300"/>
        <v>SI</v>
      </c>
      <c r="AL806" s="53">
        <f t="shared" si="307"/>
        <v>5402.5210084033615</v>
      </c>
      <c r="AM806" s="54">
        <f t="shared" si="308"/>
        <v>1682.9410084033616</v>
      </c>
      <c r="AO806" s="53">
        <f t="shared" si="309"/>
        <v>4581.5252564952589</v>
      </c>
      <c r="AP806" s="53">
        <f t="shared" si="310"/>
        <v>4581.5252564952589</v>
      </c>
      <c r="AQ806" s="55">
        <f t="shared" si="311"/>
        <v>870.48979873409917</v>
      </c>
      <c r="AR806" s="53">
        <f t="shared" si="312"/>
        <v>5452.015055229358</v>
      </c>
      <c r="AT806" s="53"/>
      <c r="AU806" s="53"/>
      <c r="AV806" s="53"/>
      <c r="AW806" s="53"/>
    </row>
    <row r="807" spans="2:49" ht="46.5" customHeight="1" thickBot="1" x14ac:dyDescent="0.3">
      <c r="B807" s="49">
        <v>792</v>
      </c>
      <c r="C807" s="83" t="s">
        <v>771</v>
      </c>
      <c r="D807" s="3" t="s">
        <v>4</v>
      </c>
      <c r="E807" s="3">
        <v>1</v>
      </c>
      <c r="F807" s="2" t="s">
        <v>772</v>
      </c>
      <c r="G807" s="3" t="s">
        <v>4</v>
      </c>
      <c r="H807" s="42" t="str">
        <f t="shared" si="301"/>
        <v>SI</v>
      </c>
      <c r="I807" s="4">
        <v>2765.48</v>
      </c>
      <c r="J807" s="4">
        <f t="shared" si="281"/>
        <v>2795.925651376147</v>
      </c>
      <c r="K807" s="4" t="s">
        <v>171</v>
      </c>
      <c r="L807" s="4" t="str">
        <f t="shared" si="282"/>
        <v>OJO</v>
      </c>
      <c r="N807" s="23">
        <v>511</v>
      </c>
      <c r="O807" s="22" t="s">
        <v>771</v>
      </c>
      <c r="P807" s="23" t="s">
        <v>4</v>
      </c>
      <c r="Q807" s="23">
        <v>1</v>
      </c>
      <c r="R807" s="24">
        <f t="shared" si="302"/>
        <v>3961.3445378151264</v>
      </c>
      <c r="S807" s="25">
        <v>4714</v>
      </c>
      <c r="T807" s="52">
        <f t="shared" si="303"/>
        <v>0.94073039313510276</v>
      </c>
      <c r="U807" s="40" t="str">
        <f t="shared" si="298"/>
        <v>SI</v>
      </c>
      <c r="V807" s="23">
        <v>511</v>
      </c>
      <c r="W807" s="26" t="s">
        <v>771</v>
      </c>
      <c r="X807" s="23" t="s">
        <v>4</v>
      </c>
      <c r="Y807" s="23">
        <v>1</v>
      </c>
      <c r="Z807" s="24">
        <f t="shared" si="304"/>
        <v>4156.3025210084033</v>
      </c>
      <c r="AA807" s="25">
        <v>4946</v>
      </c>
      <c r="AB807" s="52">
        <f t="shared" si="305"/>
        <v>0.98702853721812012</v>
      </c>
      <c r="AC807" s="40" t="str">
        <f t="shared" si="299"/>
        <v>SI</v>
      </c>
      <c r="AD807" s="23">
        <v>511</v>
      </c>
      <c r="AE807" s="26" t="s">
        <v>771</v>
      </c>
      <c r="AF807" s="23" t="s">
        <v>4</v>
      </c>
      <c r="AG807" s="23">
        <v>1</v>
      </c>
      <c r="AH807" s="24">
        <f t="shared" si="306"/>
        <v>4210.9243697478996</v>
      </c>
      <c r="AI807" s="25">
        <v>5011</v>
      </c>
      <c r="AJ807" s="40" t="str">
        <f t="shared" si="300"/>
        <v>SI</v>
      </c>
      <c r="AL807" s="53">
        <f t="shared" si="307"/>
        <v>3961.3445378151264</v>
      </c>
      <c r="AM807" s="54">
        <f t="shared" si="308"/>
        <v>1195.8645378151264</v>
      </c>
      <c r="AO807" s="53">
        <f t="shared" si="309"/>
        <v>3378.6350945956365</v>
      </c>
      <c r="AP807" s="53">
        <f t="shared" si="310"/>
        <v>3378.6350945956365</v>
      </c>
      <c r="AQ807" s="55">
        <f t="shared" si="311"/>
        <v>641.94066797317089</v>
      </c>
      <c r="AR807" s="53">
        <f t="shared" si="312"/>
        <v>4020.5757625688075</v>
      </c>
      <c r="AT807" s="53"/>
      <c r="AU807" s="53"/>
      <c r="AV807" s="53"/>
      <c r="AW807" s="53"/>
    </row>
    <row r="808" spans="2:49" ht="46.5" customHeight="1" thickBot="1" x14ac:dyDescent="0.3">
      <c r="B808" s="82">
        <v>793</v>
      </c>
      <c r="C808" s="83" t="s">
        <v>773</v>
      </c>
      <c r="D808" s="3" t="s">
        <v>4</v>
      </c>
      <c r="E808" s="3">
        <v>1</v>
      </c>
      <c r="F808" s="2" t="s">
        <v>774</v>
      </c>
      <c r="G808" s="3" t="s">
        <v>4</v>
      </c>
      <c r="H808" s="42" t="str">
        <f t="shared" si="301"/>
        <v>SI</v>
      </c>
      <c r="I808" s="4">
        <v>3719.58</v>
      </c>
      <c r="J808" s="4">
        <f t="shared" si="281"/>
        <v>3760.5295045871562</v>
      </c>
      <c r="K808" s="4" t="s">
        <v>171</v>
      </c>
      <c r="L808" s="4" t="str">
        <f t="shared" si="282"/>
        <v>OJO</v>
      </c>
      <c r="N808" s="23">
        <v>512</v>
      </c>
      <c r="O808" s="22" t="s">
        <v>773</v>
      </c>
      <c r="P808" s="23" t="s">
        <v>4</v>
      </c>
      <c r="Q808" s="23">
        <v>1</v>
      </c>
      <c r="R808" s="24">
        <f t="shared" si="302"/>
        <v>5402.5210084033615</v>
      </c>
      <c r="S808" s="25">
        <v>6429</v>
      </c>
      <c r="T808" s="52">
        <f t="shared" si="303"/>
        <v>0.94059985369422094</v>
      </c>
      <c r="U808" s="40" t="str">
        <f t="shared" si="298"/>
        <v>SI</v>
      </c>
      <c r="V808" s="23">
        <v>512</v>
      </c>
      <c r="W808" s="26" t="s">
        <v>773</v>
      </c>
      <c r="X808" s="23" t="s">
        <v>4</v>
      </c>
      <c r="Y808" s="23">
        <v>1</v>
      </c>
      <c r="Z808" s="24">
        <f t="shared" si="304"/>
        <v>5668.90756302521</v>
      </c>
      <c r="AA808" s="25">
        <v>6746</v>
      </c>
      <c r="AB808" s="52">
        <f t="shared" si="305"/>
        <v>0.98697878566203368</v>
      </c>
      <c r="AC808" s="40" t="str">
        <f t="shared" si="299"/>
        <v>SI</v>
      </c>
      <c r="AD808" s="23">
        <v>512</v>
      </c>
      <c r="AE808" s="26" t="s">
        <v>773</v>
      </c>
      <c r="AF808" s="23" t="s">
        <v>4</v>
      </c>
      <c r="AG808" s="23">
        <v>1</v>
      </c>
      <c r="AH808" s="24">
        <f t="shared" si="306"/>
        <v>5743.6974789915967</v>
      </c>
      <c r="AI808" s="25">
        <v>6835</v>
      </c>
      <c r="AJ808" s="40" t="str">
        <f t="shared" si="300"/>
        <v>SI</v>
      </c>
      <c r="AL808" s="53">
        <f t="shared" si="307"/>
        <v>5402.5210084033615</v>
      </c>
      <c r="AM808" s="54">
        <f t="shared" si="308"/>
        <v>1682.9410084033616</v>
      </c>
      <c r="AO808" s="53">
        <f t="shared" si="309"/>
        <v>4581.5252564952589</v>
      </c>
      <c r="AP808" s="53">
        <f t="shared" si="310"/>
        <v>4581.5252564952589</v>
      </c>
      <c r="AQ808" s="55">
        <f t="shared" si="311"/>
        <v>870.48979873409917</v>
      </c>
      <c r="AR808" s="53">
        <f t="shared" si="312"/>
        <v>5452.015055229358</v>
      </c>
      <c r="AT808" s="53"/>
      <c r="AU808" s="53"/>
      <c r="AV808" s="53"/>
      <c r="AW808" s="53"/>
    </row>
    <row r="809" spans="2:49" ht="46.5" customHeight="1" thickBot="1" x14ac:dyDescent="0.3">
      <c r="B809" s="49">
        <v>794</v>
      </c>
      <c r="C809" s="83" t="s">
        <v>775</v>
      </c>
      <c r="D809" s="3" t="s">
        <v>4</v>
      </c>
      <c r="E809" s="3">
        <v>1</v>
      </c>
      <c r="F809" s="2" t="s">
        <v>775</v>
      </c>
      <c r="G809" s="3" t="s">
        <v>4</v>
      </c>
      <c r="H809" s="42" t="str">
        <f t="shared" si="301"/>
        <v>SI</v>
      </c>
      <c r="I809" s="4">
        <v>21857.82</v>
      </c>
      <c r="J809" s="4">
        <f t="shared" si="281"/>
        <v>22098.456550458719</v>
      </c>
      <c r="K809" s="4" t="s">
        <v>171</v>
      </c>
      <c r="L809" s="4" t="str">
        <f t="shared" si="282"/>
        <v>SI</v>
      </c>
      <c r="N809" s="23">
        <v>513</v>
      </c>
      <c r="O809" s="22" t="s">
        <v>775</v>
      </c>
      <c r="P809" s="23" t="s">
        <v>4</v>
      </c>
      <c r="Q809" s="23">
        <v>1</v>
      </c>
      <c r="R809" s="24">
        <f t="shared" si="302"/>
        <v>36014.285714285717</v>
      </c>
      <c r="S809" s="25">
        <v>42857</v>
      </c>
      <c r="T809" s="52">
        <f t="shared" si="303"/>
        <v>0.94060970524328946</v>
      </c>
      <c r="U809" s="40" t="str">
        <f t="shared" si="298"/>
        <v>SI</v>
      </c>
      <c r="V809" s="23">
        <v>513</v>
      </c>
      <c r="W809" s="26" t="s">
        <v>775</v>
      </c>
      <c r="X809" s="23" t="s">
        <v>4</v>
      </c>
      <c r="Y809" s="23">
        <v>1</v>
      </c>
      <c r="Z809" s="24">
        <f t="shared" si="304"/>
        <v>37790.756302521011</v>
      </c>
      <c r="AA809" s="25">
        <v>44971</v>
      </c>
      <c r="AB809" s="52">
        <f t="shared" si="305"/>
        <v>0.98700700129491037</v>
      </c>
      <c r="AC809" s="40" t="str">
        <f t="shared" si="299"/>
        <v>SI</v>
      </c>
      <c r="AD809" s="23">
        <v>513</v>
      </c>
      <c r="AE809" s="26" t="s">
        <v>775</v>
      </c>
      <c r="AF809" s="23" t="s">
        <v>4</v>
      </c>
      <c r="AG809" s="23">
        <v>1</v>
      </c>
      <c r="AH809" s="24">
        <f t="shared" si="306"/>
        <v>38288.23529411765</v>
      </c>
      <c r="AI809" s="25">
        <v>45563</v>
      </c>
      <c r="AJ809" s="40" t="str">
        <f t="shared" si="300"/>
        <v>SI</v>
      </c>
      <c r="AL809" s="53">
        <f t="shared" si="307"/>
        <v>36014.285714285717</v>
      </c>
      <c r="AM809" s="54">
        <f t="shared" si="308"/>
        <v>14156.465714285718</v>
      </c>
      <c r="AO809" s="53">
        <f t="shared" si="309"/>
        <v>29056.371132372216</v>
      </c>
      <c r="AP809" s="53">
        <f t="shared" si="310"/>
        <v>29056.371132372216</v>
      </c>
      <c r="AQ809" s="55">
        <f t="shared" si="311"/>
        <v>5520.7105151507212</v>
      </c>
      <c r="AR809" s="53">
        <f t="shared" si="312"/>
        <v>34577.081647522937</v>
      </c>
      <c r="AT809" s="53"/>
      <c r="AU809" s="53"/>
      <c r="AV809" s="53"/>
      <c r="AW809" s="53"/>
    </row>
    <row r="810" spans="2:49" ht="46.5" customHeight="1" thickBot="1" x14ac:dyDescent="0.3">
      <c r="B810" s="49">
        <v>795</v>
      </c>
      <c r="C810" s="83" t="s">
        <v>776</v>
      </c>
      <c r="D810" s="3" t="s">
        <v>4</v>
      </c>
      <c r="E810" s="3">
        <v>1</v>
      </c>
      <c r="F810" s="2" t="s">
        <v>776</v>
      </c>
      <c r="G810" s="3" t="s">
        <v>4</v>
      </c>
      <c r="H810" s="42" t="str">
        <f t="shared" si="301"/>
        <v>SI</v>
      </c>
      <c r="I810" s="4">
        <v>25904.52</v>
      </c>
      <c r="J810" s="4">
        <f t="shared" si="281"/>
        <v>26189.707376146791</v>
      </c>
      <c r="K810" s="4"/>
      <c r="L810" s="4" t="str">
        <f t="shared" si="282"/>
        <v>SI</v>
      </c>
      <c r="N810" s="23">
        <v>514</v>
      </c>
      <c r="O810" s="22" t="s">
        <v>776</v>
      </c>
      <c r="P810" s="23" t="s">
        <v>4</v>
      </c>
      <c r="Q810" s="23">
        <v>1</v>
      </c>
      <c r="R810" s="24">
        <f t="shared" si="302"/>
        <v>37214.285714285717</v>
      </c>
      <c r="S810" s="25">
        <v>44285</v>
      </c>
      <c r="T810" s="52">
        <f t="shared" si="303"/>
        <v>0.9406129861302861</v>
      </c>
      <c r="U810" s="40" t="str">
        <f t="shared" si="298"/>
        <v>SI</v>
      </c>
      <c r="V810" s="23">
        <v>514</v>
      </c>
      <c r="W810" s="26" t="s">
        <v>776</v>
      </c>
      <c r="X810" s="23" t="s">
        <v>4</v>
      </c>
      <c r="Y810" s="23">
        <v>1</v>
      </c>
      <c r="Z810" s="24">
        <f t="shared" si="304"/>
        <v>39049.579831932773</v>
      </c>
      <c r="AA810" s="25">
        <v>46469</v>
      </c>
      <c r="AB810" s="52">
        <f t="shared" si="305"/>
        <v>0.98700112571950471</v>
      </c>
      <c r="AC810" s="40" t="str">
        <f t="shared" si="299"/>
        <v>SI</v>
      </c>
      <c r="AD810" s="23">
        <v>514</v>
      </c>
      <c r="AE810" s="26" t="s">
        <v>776</v>
      </c>
      <c r="AF810" s="23" t="s">
        <v>4</v>
      </c>
      <c r="AG810" s="23">
        <v>1</v>
      </c>
      <c r="AH810" s="24">
        <f t="shared" si="306"/>
        <v>39563.865546218491</v>
      </c>
      <c r="AI810" s="25">
        <v>47081</v>
      </c>
      <c r="AJ810" s="40" t="str">
        <f t="shared" si="300"/>
        <v>SI</v>
      </c>
      <c r="AL810" s="53">
        <f t="shared" si="307"/>
        <v>37214.285714285717</v>
      </c>
      <c r="AM810" s="54">
        <f t="shared" si="308"/>
        <v>11309.765714285717</v>
      </c>
      <c r="AO810" s="53">
        <f t="shared" si="309"/>
        <v>31701.996545216254</v>
      </c>
      <c r="AP810" s="53">
        <f t="shared" si="310"/>
        <v>31701.996545216254</v>
      </c>
      <c r="AQ810" s="55">
        <f t="shared" si="311"/>
        <v>6023.3793435910884</v>
      </c>
      <c r="AR810" s="53">
        <f t="shared" si="312"/>
        <v>37725.375888807343</v>
      </c>
      <c r="AT810" s="53"/>
      <c r="AU810" s="53"/>
      <c r="AV810" s="53"/>
      <c r="AW810" s="53"/>
    </row>
    <row r="811" spans="2:49" ht="46.5" customHeight="1" thickBot="1" x14ac:dyDescent="0.3">
      <c r="B811" s="82">
        <v>796</v>
      </c>
      <c r="C811" s="83" t="s">
        <v>777</v>
      </c>
      <c r="D811" s="3" t="s">
        <v>4</v>
      </c>
      <c r="E811" s="3">
        <v>1</v>
      </c>
      <c r="F811" s="2" t="s">
        <v>777</v>
      </c>
      <c r="G811" s="3" t="s">
        <v>4</v>
      </c>
      <c r="H811" s="42" t="str">
        <f t="shared" si="301"/>
        <v>SI</v>
      </c>
      <c r="I811" s="4">
        <v>25904.52</v>
      </c>
      <c r="J811" s="4">
        <f t="shared" si="281"/>
        <v>26189.707376146791</v>
      </c>
      <c r="K811" s="4"/>
      <c r="L811" s="4" t="str">
        <f t="shared" si="282"/>
        <v>SI</v>
      </c>
      <c r="N811" s="23">
        <v>515</v>
      </c>
      <c r="O811" s="22" t="s">
        <v>777</v>
      </c>
      <c r="P811" s="23" t="s">
        <v>4</v>
      </c>
      <c r="Q811" s="23">
        <v>1</v>
      </c>
      <c r="R811" s="24">
        <f t="shared" si="302"/>
        <v>37214.285714285717</v>
      </c>
      <c r="S811" s="25">
        <v>44285</v>
      </c>
      <c r="T811" s="52">
        <f t="shared" si="303"/>
        <v>0.9406129861302861</v>
      </c>
      <c r="U811" s="40" t="str">
        <f t="shared" si="298"/>
        <v>SI</v>
      </c>
      <c r="V811" s="23">
        <v>515</v>
      </c>
      <c r="W811" s="26" t="s">
        <v>777</v>
      </c>
      <c r="X811" s="23" t="s">
        <v>4</v>
      </c>
      <c r="Y811" s="23">
        <v>1</v>
      </c>
      <c r="Z811" s="24">
        <f t="shared" si="304"/>
        <v>39049.579831932773</v>
      </c>
      <c r="AA811" s="25">
        <v>46469</v>
      </c>
      <c r="AB811" s="52">
        <f t="shared" si="305"/>
        <v>0.98700112571950471</v>
      </c>
      <c r="AC811" s="40" t="str">
        <f t="shared" si="299"/>
        <v>SI</v>
      </c>
      <c r="AD811" s="23">
        <v>515</v>
      </c>
      <c r="AE811" s="26" t="s">
        <v>777</v>
      </c>
      <c r="AF811" s="23" t="s">
        <v>4</v>
      </c>
      <c r="AG811" s="23">
        <v>1</v>
      </c>
      <c r="AH811" s="24">
        <f t="shared" si="306"/>
        <v>39563.865546218491</v>
      </c>
      <c r="AI811" s="25">
        <v>47081</v>
      </c>
      <c r="AJ811" s="40" t="str">
        <f t="shared" si="300"/>
        <v>SI</v>
      </c>
      <c r="AL811" s="53">
        <f t="shared" si="307"/>
        <v>37214.285714285717</v>
      </c>
      <c r="AM811" s="54">
        <f t="shared" si="308"/>
        <v>11309.765714285717</v>
      </c>
      <c r="AO811" s="53">
        <f t="shared" si="309"/>
        <v>31701.996545216254</v>
      </c>
      <c r="AP811" s="53">
        <f t="shared" si="310"/>
        <v>31701.996545216254</v>
      </c>
      <c r="AQ811" s="55">
        <f t="shared" si="311"/>
        <v>6023.3793435910884</v>
      </c>
      <c r="AR811" s="53">
        <f t="shared" si="312"/>
        <v>37725.375888807343</v>
      </c>
      <c r="AT811" s="53"/>
      <c r="AU811" s="53"/>
      <c r="AV811" s="53"/>
      <c r="AW811" s="53"/>
    </row>
    <row r="812" spans="2:49" ht="46.5" customHeight="1" thickBot="1" x14ac:dyDescent="0.3">
      <c r="B812" s="49">
        <v>797</v>
      </c>
      <c r="C812" s="83" t="s">
        <v>778</v>
      </c>
      <c r="D812" s="3" t="s">
        <v>4</v>
      </c>
      <c r="E812" s="3">
        <v>1</v>
      </c>
      <c r="F812" s="2" t="s">
        <v>778</v>
      </c>
      <c r="G812" s="3" t="s">
        <v>4</v>
      </c>
      <c r="H812" s="42" t="str">
        <f t="shared" si="301"/>
        <v>SI</v>
      </c>
      <c r="I812" s="4">
        <v>25904.52</v>
      </c>
      <c r="J812" s="4">
        <f t="shared" si="281"/>
        <v>26189.707376146791</v>
      </c>
      <c r="K812" s="4"/>
      <c r="L812" s="4" t="str">
        <f t="shared" si="282"/>
        <v>SI</v>
      </c>
      <c r="N812" s="23">
        <v>516</v>
      </c>
      <c r="O812" s="22" t="s">
        <v>778</v>
      </c>
      <c r="P812" s="23" t="s">
        <v>4</v>
      </c>
      <c r="Q812" s="23">
        <v>1</v>
      </c>
      <c r="R812" s="24">
        <f t="shared" si="302"/>
        <v>37214.285714285717</v>
      </c>
      <c r="S812" s="25">
        <v>44285</v>
      </c>
      <c r="T812" s="52">
        <f t="shared" si="303"/>
        <v>0.9406129861302861</v>
      </c>
      <c r="U812" s="40" t="str">
        <f t="shared" si="298"/>
        <v>SI</v>
      </c>
      <c r="V812" s="23">
        <v>516</v>
      </c>
      <c r="W812" s="26" t="s">
        <v>778</v>
      </c>
      <c r="X812" s="23" t="s">
        <v>4</v>
      </c>
      <c r="Y812" s="23">
        <v>1</v>
      </c>
      <c r="Z812" s="24">
        <f t="shared" si="304"/>
        <v>39049.579831932773</v>
      </c>
      <c r="AA812" s="25">
        <v>46469</v>
      </c>
      <c r="AB812" s="52">
        <f t="shared" si="305"/>
        <v>0.98700112571950471</v>
      </c>
      <c r="AC812" s="40" t="str">
        <f t="shared" si="299"/>
        <v>SI</v>
      </c>
      <c r="AD812" s="23">
        <v>516</v>
      </c>
      <c r="AE812" s="26" t="s">
        <v>778</v>
      </c>
      <c r="AF812" s="23" t="s">
        <v>4</v>
      </c>
      <c r="AG812" s="23">
        <v>1</v>
      </c>
      <c r="AH812" s="24">
        <f t="shared" si="306"/>
        <v>39563.865546218491</v>
      </c>
      <c r="AI812" s="25">
        <v>47081</v>
      </c>
      <c r="AJ812" s="40" t="str">
        <f t="shared" si="300"/>
        <v>SI</v>
      </c>
      <c r="AL812" s="53">
        <f t="shared" si="307"/>
        <v>37214.285714285717</v>
      </c>
      <c r="AM812" s="54">
        <f t="shared" si="308"/>
        <v>11309.765714285717</v>
      </c>
      <c r="AO812" s="53">
        <f t="shared" si="309"/>
        <v>31701.996545216254</v>
      </c>
      <c r="AP812" s="53">
        <f t="shared" si="310"/>
        <v>31701.996545216254</v>
      </c>
      <c r="AQ812" s="55">
        <f t="shared" si="311"/>
        <v>6023.3793435910884</v>
      </c>
      <c r="AR812" s="53">
        <f t="shared" si="312"/>
        <v>37725.375888807343</v>
      </c>
      <c r="AT812" s="53"/>
      <c r="AU812" s="53"/>
      <c r="AV812" s="53"/>
      <c r="AW812" s="53"/>
    </row>
    <row r="813" spans="2:49" ht="46.5" customHeight="1" thickBot="1" x14ac:dyDescent="0.3">
      <c r="B813" s="49">
        <v>798</v>
      </c>
      <c r="C813" s="83" t="s">
        <v>779</v>
      </c>
      <c r="D813" s="3" t="s">
        <v>4</v>
      </c>
      <c r="E813" s="3">
        <v>1</v>
      </c>
      <c r="F813" s="2" t="s">
        <v>779</v>
      </c>
      <c r="G813" s="3" t="s">
        <v>4</v>
      </c>
      <c r="H813" s="42" t="str">
        <f t="shared" si="301"/>
        <v>SI</v>
      </c>
      <c r="I813" s="4">
        <v>16270.46</v>
      </c>
      <c r="J813" s="4">
        <f t="shared" si="281"/>
        <v>16449.584330275229</v>
      </c>
      <c r="K813" s="4"/>
      <c r="L813" s="4" t="str">
        <f t="shared" si="282"/>
        <v>SI</v>
      </c>
      <c r="N813" s="23">
        <v>517</v>
      </c>
      <c r="O813" s="22" t="s">
        <v>779</v>
      </c>
      <c r="P813" s="23" t="s">
        <v>4</v>
      </c>
      <c r="Q813" s="23">
        <v>1</v>
      </c>
      <c r="R813" s="24">
        <f t="shared" si="302"/>
        <v>23289.915966386554</v>
      </c>
      <c r="S813" s="25">
        <v>27715</v>
      </c>
      <c r="T813" s="52">
        <f t="shared" si="303"/>
        <v>0.94060750042423213</v>
      </c>
      <c r="U813" s="40" t="str">
        <f t="shared" si="298"/>
        <v>SI</v>
      </c>
      <c r="V813" s="23">
        <v>517</v>
      </c>
      <c r="W813" s="26" t="s">
        <v>779</v>
      </c>
      <c r="X813" s="23" t="s">
        <v>4</v>
      </c>
      <c r="Y813" s="23">
        <v>1</v>
      </c>
      <c r="Z813" s="24">
        <f t="shared" si="304"/>
        <v>24438.655462184874</v>
      </c>
      <c r="AA813" s="25">
        <v>29082</v>
      </c>
      <c r="AB813" s="52">
        <f t="shared" si="305"/>
        <v>0.98700152723570334</v>
      </c>
      <c r="AC813" s="40" t="str">
        <f t="shared" si="299"/>
        <v>SI</v>
      </c>
      <c r="AD813" s="23">
        <v>517</v>
      </c>
      <c r="AE813" s="26" t="s">
        <v>779</v>
      </c>
      <c r="AF813" s="23" t="s">
        <v>4</v>
      </c>
      <c r="AG813" s="23">
        <v>1</v>
      </c>
      <c r="AH813" s="24">
        <f t="shared" si="306"/>
        <v>24760.504201680673</v>
      </c>
      <c r="AI813" s="25">
        <v>29465</v>
      </c>
      <c r="AJ813" s="40" t="str">
        <f t="shared" si="300"/>
        <v>SI</v>
      </c>
      <c r="AL813" s="53">
        <f t="shared" si="307"/>
        <v>23289.915966386554</v>
      </c>
      <c r="AM813" s="54">
        <f t="shared" si="308"/>
        <v>7019.4559663865548</v>
      </c>
      <c r="AO813" s="53">
        <f t="shared" si="309"/>
        <v>19869.750148330892</v>
      </c>
      <c r="AP813" s="53">
        <f t="shared" si="310"/>
        <v>19869.750148330892</v>
      </c>
      <c r="AQ813" s="55">
        <f t="shared" si="311"/>
        <v>3775.2525281828694</v>
      </c>
      <c r="AR813" s="53">
        <f t="shared" si="312"/>
        <v>23645.002676513759</v>
      </c>
      <c r="AT813" s="53"/>
      <c r="AU813" s="53"/>
      <c r="AV813" s="53"/>
      <c r="AW813" s="53"/>
    </row>
    <row r="814" spans="2:49" ht="46.5" customHeight="1" thickBot="1" x14ac:dyDescent="0.3">
      <c r="B814" s="82">
        <v>799</v>
      </c>
      <c r="C814" s="83" t="s">
        <v>780</v>
      </c>
      <c r="D814" s="3" t="s">
        <v>4</v>
      </c>
      <c r="E814" s="3">
        <v>1</v>
      </c>
      <c r="F814" s="2" t="s">
        <v>780</v>
      </c>
      <c r="G814" s="3" t="s">
        <v>4</v>
      </c>
      <c r="H814" s="42" t="str">
        <f t="shared" si="301"/>
        <v>SI</v>
      </c>
      <c r="I814" s="4">
        <v>20365.099999999999</v>
      </c>
      <c r="J814" s="4">
        <f t="shared" si="281"/>
        <v>20589.302935779819</v>
      </c>
      <c r="K814" s="4"/>
      <c r="L814" s="4" t="str">
        <f t="shared" si="282"/>
        <v>SI</v>
      </c>
      <c r="N814" s="23">
        <v>518</v>
      </c>
      <c r="O814" s="22" t="s">
        <v>780</v>
      </c>
      <c r="P814" s="23" t="s">
        <v>4</v>
      </c>
      <c r="Q814" s="23">
        <v>1</v>
      </c>
      <c r="R814" s="24">
        <f t="shared" si="302"/>
        <v>29411.764705882353</v>
      </c>
      <c r="S814" s="25">
        <v>35000</v>
      </c>
      <c r="T814" s="52">
        <f t="shared" si="303"/>
        <v>0.94060736361193231</v>
      </c>
      <c r="U814" s="40" t="str">
        <f t="shared" si="298"/>
        <v>SI</v>
      </c>
      <c r="V814" s="23">
        <v>518</v>
      </c>
      <c r="W814" s="26" t="s">
        <v>780</v>
      </c>
      <c r="X814" s="23" t="s">
        <v>4</v>
      </c>
      <c r="Y814" s="23">
        <v>1</v>
      </c>
      <c r="Z814" s="24">
        <f t="shared" si="304"/>
        <v>30862.18487394958</v>
      </c>
      <c r="AA814" s="25">
        <v>36726</v>
      </c>
      <c r="AB814" s="52">
        <f t="shared" si="305"/>
        <v>0.98699274388605218</v>
      </c>
      <c r="AC814" s="40" t="str">
        <f t="shared" si="299"/>
        <v>SI</v>
      </c>
      <c r="AD814" s="23">
        <v>518</v>
      </c>
      <c r="AE814" s="26" t="s">
        <v>780</v>
      </c>
      <c r="AF814" s="23" t="s">
        <v>4</v>
      </c>
      <c r="AG814" s="23">
        <v>1</v>
      </c>
      <c r="AH814" s="24">
        <f t="shared" si="306"/>
        <v>31268.907563025212</v>
      </c>
      <c r="AI814" s="25">
        <v>37210</v>
      </c>
      <c r="AJ814" s="40" t="str">
        <f t="shared" si="300"/>
        <v>SI</v>
      </c>
      <c r="AL814" s="53">
        <f t="shared" si="307"/>
        <v>29411.764705882353</v>
      </c>
      <c r="AM814" s="54">
        <f t="shared" si="308"/>
        <v>9046.6647058823546</v>
      </c>
      <c r="AO814" s="53">
        <f t="shared" si="309"/>
        <v>25000.533820831086</v>
      </c>
      <c r="AP814" s="53">
        <f t="shared" si="310"/>
        <v>25000.533820831086</v>
      </c>
      <c r="AQ814" s="55">
        <f t="shared" si="311"/>
        <v>4750.101425957906</v>
      </c>
      <c r="AR814" s="53">
        <f t="shared" si="312"/>
        <v>29750.635246788992</v>
      </c>
      <c r="AT814" s="53"/>
      <c r="AU814" s="53"/>
      <c r="AV814" s="53"/>
      <c r="AW814" s="53"/>
    </row>
    <row r="815" spans="2:49" ht="46.5" customHeight="1" thickBot="1" x14ac:dyDescent="0.3">
      <c r="B815" s="49">
        <v>800</v>
      </c>
      <c r="C815" s="83" t="s">
        <v>781</v>
      </c>
      <c r="D815" s="3" t="s">
        <v>4</v>
      </c>
      <c r="E815" s="3">
        <v>1</v>
      </c>
      <c r="F815" s="2" t="s">
        <v>781</v>
      </c>
      <c r="G815" s="3" t="s">
        <v>4</v>
      </c>
      <c r="H815" s="42" t="str">
        <f t="shared" si="301"/>
        <v>SI</v>
      </c>
      <c r="I815" s="4">
        <v>26406.48</v>
      </c>
      <c r="J815" s="4">
        <f t="shared" si="281"/>
        <v>26697.193541284407</v>
      </c>
      <c r="K815" s="4"/>
      <c r="L815" s="4" t="str">
        <f t="shared" si="282"/>
        <v>SI</v>
      </c>
      <c r="N815" s="23">
        <v>519</v>
      </c>
      <c r="O815" s="22" t="s">
        <v>781</v>
      </c>
      <c r="P815" s="23" t="s">
        <v>4</v>
      </c>
      <c r="Q815" s="23">
        <v>1</v>
      </c>
      <c r="R815" s="24">
        <f t="shared" si="302"/>
        <v>37815.966386554624</v>
      </c>
      <c r="S815" s="25">
        <v>45001</v>
      </c>
      <c r="T815" s="52">
        <f t="shared" si="303"/>
        <v>0.94061703106057437</v>
      </c>
      <c r="U815" s="40" t="str">
        <f t="shared" si="298"/>
        <v>SI</v>
      </c>
      <c r="V815" s="23">
        <v>519</v>
      </c>
      <c r="W815" s="26" t="s">
        <v>781</v>
      </c>
      <c r="X815" s="23" t="s">
        <v>4</v>
      </c>
      <c r="Y815" s="23">
        <v>1</v>
      </c>
      <c r="Z815" s="24">
        <f t="shared" si="304"/>
        <v>39680.672268907561</v>
      </c>
      <c r="AA815" s="25">
        <v>47220</v>
      </c>
      <c r="AB815" s="52">
        <f t="shared" si="305"/>
        <v>0.98699887128464525</v>
      </c>
      <c r="AC815" s="40" t="str">
        <f t="shared" si="299"/>
        <v>SI</v>
      </c>
      <c r="AD815" s="23">
        <v>519</v>
      </c>
      <c r="AE815" s="26" t="s">
        <v>781</v>
      </c>
      <c r="AF815" s="23" t="s">
        <v>4</v>
      </c>
      <c r="AG815" s="23">
        <v>1</v>
      </c>
      <c r="AH815" s="24">
        <f t="shared" si="306"/>
        <v>40203.361344537814</v>
      </c>
      <c r="AI815" s="25">
        <v>47842</v>
      </c>
      <c r="AJ815" s="40" t="str">
        <f t="shared" si="300"/>
        <v>SI</v>
      </c>
      <c r="AL815" s="53">
        <f t="shared" si="307"/>
        <v>37815.966386554624</v>
      </c>
      <c r="AM815" s="54">
        <f t="shared" si="308"/>
        <v>11409.486386554625</v>
      </c>
      <c r="AO815" s="53">
        <f t="shared" si="309"/>
        <v>32256.579963919517</v>
      </c>
      <c r="AP815" s="53">
        <f t="shared" si="310"/>
        <v>32256.579963919517</v>
      </c>
      <c r="AQ815" s="55">
        <f t="shared" si="311"/>
        <v>6128.7501931447086</v>
      </c>
      <c r="AR815" s="53">
        <f t="shared" si="312"/>
        <v>38385.330157064229</v>
      </c>
      <c r="AT815" s="53"/>
      <c r="AU815" s="53"/>
      <c r="AV815" s="53"/>
      <c r="AW815" s="53"/>
    </row>
    <row r="816" spans="2:49" ht="46.5" customHeight="1" thickBot="1" x14ac:dyDescent="0.3">
      <c r="B816" s="49">
        <v>801</v>
      </c>
      <c r="C816" s="83" t="s">
        <v>782</v>
      </c>
      <c r="D816" s="3" t="s">
        <v>4</v>
      </c>
      <c r="E816" s="3">
        <v>1</v>
      </c>
      <c r="F816" s="2" t="s">
        <v>782</v>
      </c>
      <c r="G816" s="3" t="s">
        <v>4</v>
      </c>
      <c r="H816" s="42" t="str">
        <f t="shared" si="301"/>
        <v>SI</v>
      </c>
      <c r="I816" s="4">
        <v>28309.98</v>
      </c>
      <c r="J816" s="4">
        <f t="shared" ref="J816:J876" si="313">+I816*(143.26/141.7)</f>
        <v>28621.64950458716</v>
      </c>
      <c r="K816" s="4"/>
      <c r="L816" s="4" t="str">
        <f t="shared" ref="L816:L876" si="314">IF(F816=C816,"SI","OJO")</f>
        <v>SI</v>
      </c>
      <c r="N816" s="23">
        <v>520</v>
      </c>
      <c r="O816" s="22" t="s">
        <v>782</v>
      </c>
      <c r="P816" s="23" t="s">
        <v>4</v>
      </c>
      <c r="Q816" s="23">
        <v>1</v>
      </c>
      <c r="R816" s="24">
        <f t="shared" si="302"/>
        <v>40455.462184873948</v>
      </c>
      <c r="S816" s="25">
        <v>48142</v>
      </c>
      <c r="T816" s="52">
        <f t="shared" si="303"/>
        <v>0.94062249662960862</v>
      </c>
      <c r="U816" s="40" t="str">
        <f t="shared" ref="U816:U879" si="315">IF(O816=C816,"SI","NO")</f>
        <v>SI</v>
      </c>
      <c r="V816" s="23">
        <v>520</v>
      </c>
      <c r="W816" s="26" t="s">
        <v>782</v>
      </c>
      <c r="X816" s="23" t="s">
        <v>4</v>
      </c>
      <c r="Y816" s="23">
        <v>1</v>
      </c>
      <c r="Z816" s="24">
        <f t="shared" si="304"/>
        <v>42450.420168067227</v>
      </c>
      <c r="AA816" s="25">
        <v>50516</v>
      </c>
      <c r="AB816" s="52">
        <f t="shared" si="305"/>
        <v>0.98700689709071721</v>
      </c>
      <c r="AC816" s="40" t="str">
        <f t="shared" ref="AC816:AC879" si="316">IF(W816=C816,"SI","NO")</f>
        <v>SI</v>
      </c>
      <c r="AD816" s="23">
        <v>520</v>
      </c>
      <c r="AE816" s="26" t="s">
        <v>782</v>
      </c>
      <c r="AF816" s="23" t="s">
        <v>4</v>
      </c>
      <c r="AG816" s="23">
        <v>1</v>
      </c>
      <c r="AH816" s="24">
        <f t="shared" si="306"/>
        <v>43009.243697478996</v>
      </c>
      <c r="AI816" s="25">
        <v>51181</v>
      </c>
      <c r="AJ816" s="40" t="str">
        <f t="shared" ref="AJ816:AJ879" si="317">IF(AE816=C816,"SI","NO")</f>
        <v>SI</v>
      </c>
      <c r="AL816" s="53">
        <f t="shared" si="307"/>
        <v>40455.462184873948</v>
      </c>
      <c r="AM816" s="54">
        <f t="shared" si="308"/>
        <v>12145.482184873948</v>
      </c>
      <c r="AO816" s="53">
        <f t="shared" si="309"/>
        <v>34538.555844730552</v>
      </c>
      <c r="AP816" s="53">
        <f t="shared" si="310"/>
        <v>34538.555844730552</v>
      </c>
      <c r="AQ816" s="55">
        <f t="shared" si="311"/>
        <v>6562.325610498805</v>
      </c>
      <c r="AR816" s="53">
        <f t="shared" si="312"/>
        <v>41100.881455229355</v>
      </c>
      <c r="AT816" s="53"/>
      <c r="AU816" s="53"/>
      <c r="AV816" s="53"/>
      <c r="AW816" s="53"/>
    </row>
    <row r="817" spans="2:49" ht="46.5" customHeight="1" thickBot="1" x14ac:dyDescent="0.3">
      <c r="B817" s="82">
        <v>802</v>
      </c>
      <c r="C817" s="83" t="s">
        <v>783</v>
      </c>
      <c r="D817" s="3" t="s">
        <v>4</v>
      </c>
      <c r="E817" s="3">
        <v>1</v>
      </c>
      <c r="F817" s="2" t="s">
        <v>783</v>
      </c>
      <c r="G817" s="3" t="s">
        <v>4</v>
      </c>
      <c r="H817" s="42" t="str">
        <f t="shared" si="301"/>
        <v>SI</v>
      </c>
      <c r="I817" s="4">
        <v>31005.9</v>
      </c>
      <c r="J817" s="4">
        <f t="shared" si="313"/>
        <v>31347.24935779817</v>
      </c>
      <c r="K817" s="4"/>
      <c r="L817" s="4" t="str">
        <f t="shared" si="314"/>
        <v>SI</v>
      </c>
      <c r="N817" s="23">
        <v>521</v>
      </c>
      <c r="O817" s="22" t="s">
        <v>783</v>
      </c>
      <c r="P817" s="23" t="s">
        <v>4</v>
      </c>
      <c r="Q817" s="23">
        <v>1</v>
      </c>
      <c r="R817" s="24">
        <f t="shared" si="302"/>
        <v>44297.478991596639</v>
      </c>
      <c r="S817" s="25">
        <v>52714</v>
      </c>
      <c r="T817" s="52">
        <f t="shared" si="303"/>
        <v>0.9405991827703728</v>
      </c>
      <c r="U817" s="40" t="str">
        <f t="shared" si="315"/>
        <v>SI</v>
      </c>
      <c r="V817" s="23">
        <v>521</v>
      </c>
      <c r="W817" s="26" t="s">
        <v>783</v>
      </c>
      <c r="X817" s="23" t="s">
        <v>4</v>
      </c>
      <c r="Y817" s="23">
        <v>1</v>
      </c>
      <c r="Z817" s="24">
        <f t="shared" si="304"/>
        <v>46482.352941176476</v>
      </c>
      <c r="AA817" s="25">
        <v>55314</v>
      </c>
      <c r="AB817" s="52">
        <f t="shared" si="305"/>
        <v>0.98699213104223538</v>
      </c>
      <c r="AC817" s="40" t="str">
        <f t="shared" si="316"/>
        <v>SI</v>
      </c>
      <c r="AD817" s="23">
        <v>521</v>
      </c>
      <c r="AE817" s="26" t="s">
        <v>783</v>
      </c>
      <c r="AF817" s="23" t="s">
        <v>4</v>
      </c>
      <c r="AG817" s="23">
        <v>1</v>
      </c>
      <c r="AH817" s="24">
        <f t="shared" si="306"/>
        <v>47094.957983193279</v>
      </c>
      <c r="AI817" s="25">
        <v>56043</v>
      </c>
      <c r="AJ817" s="40" t="str">
        <f t="shared" si="317"/>
        <v>SI</v>
      </c>
      <c r="AL817" s="53">
        <f t="shared" si="307"/>
        <v>44297.478991596639</v>
      </c>
      <c r="AM817" s="54">
        <f t="shared" si="308"/>
        <v>13291.578991596638</v>
      </c>
      <c r="AO817" s="53">
        <f t="shared" si="309"/>
        <v>37822.364174697403</v>
      </c>
      <c r="AP817" s="53">
        <f t="shared" si="310"/>
        <v>37822.364174697403</v>
      </c>
      <c r="AQ817" s="55">
        <f t="shared" si="311"/>
        <v>7186.2491931925069</v>
      </c>
      <c r="AR817" s="53">
        <f t="shared" si="312"/>
        <v>45008.613367889906</v>
      </c>
      <c r="AT817" s="53"/>
      <c r="AU817" s="53"/>
      <c r="AV817" s="53"/>
      <c r="AW817" s="53"/>
    </row>
    <row r="818" spans="2:49" ht="46.5" customHeight="1" thickBot="1" x14ac:dyDescent="0.3">
      <c r="B818" s="49">
        <v>803</v>
      </c>
      <c r="C818" s="83" t="s">
        <v>784</v>
      </c>
      <c r="D818" s="3" t="s">
        <v>4</v>
      </c>
      <c r="E818" s="3">
        <v>1</v>
      </c>
      <c r="F818" s="2" t="s">
        <v>784</v>
      </c>
      <c r="G818" s="3" t="s">
        <v>4</v>
      </c>
      <c r="H818" s="42" t="str">
        <f t="shared" si="301"/>
        <v>SI</v>
      </c>
      <c r="I818" s="4">
        <v>28309.98</v>
      </c>
      <c r="J818" s="4">
        <f t="shared" si="313"/>
        <v>28621.64950458716</v>
      </c>
      <c r="K818" s="4"/>
      <c r="L818" s="4" t="str">
        <f t="shared" si="314"/>
        <v>SI</v>
      </c>
      <c r="N818" s="23">
        <v>522</v>
      </c>
      <c r="O818" s="22" t="s">
        <v>784</v>
      </c>
      <c r="P818" s="23" t="s">
        <v>4</v>
      </c>
      <c r="Q818" s="23">
        <v>1</v>
      </c>
      <c r="R818" s="24">
        <f t="shared" si="302"/>
        <v>40455.462184873948</v>
      </c>
      <c r="S818" s="25">
        <v>48142</v>
      </c>
      <c r="T818" s="52">
        <f t="shared" si="303"/>
        <v>0.94062249662960862</v>
      </c>
      <c r="U818" s="40" t="str">
        <f t="shared" si="315"/>
        <v>SI</v>
      </c>
      <c r="V818" s="23">
        <v>522</v>
      </c>
      <c r="W818" s="26" t="s">
        <v>784</v>
      </c>
      <c r="X818" s="23" t="s">
        <v>4</v>
      </c>
      <c r="Y818" s="23">
        <v>1</v>
      </c>
      <c r="Z818" s="24">
        <f t="shared" si="304"/>
        <v>42450.420168067227</v>
      </c>
      <c r="AA818" s="25">
        <v>50516</v>
      </c>
      <c r="AB818" s="52">
        <f t="shared" si="305"/>
        <v>0.98700689709071721</v>
      </c>
      <c r="AC818" s="40" t="str">
        <f t="shared" si="316"/>
        <v>SI</v>
      </c>
      <c r="AD818" s="23">
        <v>522</v>
      </c>
      <c r="AE818" s="26" t="s">
        <v>784</v>
      </c>
      <c r="AF818" s="23" t="s">
        <v>4</v>
      </c>
      <c r="AG818" s="23">
        <v>1</v>
      </c>
      <c r="AH818" s="24">
        <f t="shared" si="306"/>
        <v>43009.243697478996</v>
      </c>
      <c r="AI818" s="25">
        <v>51181</v>
      </c>
      <c r="AJ818" s="40" t="str">
        <f t="shared" si="317"/>
        <v>SI</v>
      </c>
      <c r="AL818" s="53">
        <f t="shared" si="307"/>
        <v>40455.462184873948</v>
      </c>
      <c r="AM818" s="54">
        <f t="shared" si="308"/>
        <v>12145.482184873948</v>
      </c>
      <c r="AO818" s="53">
        <f t="shared" si="309"/>
        <v>34538.555844730552</v>
      </c>
      <c r="AP818" s="53">
        <f t="shared" si="310"/>
        <v>34538.555844730552</v>
      </c>
      <c r="AQ818" s="55">
        <f t="shared" si="311"/>
        <v>6562.325610498805</v>
      </c>
      <c r="AR818" s="53">
        <f t="shared" si="312"/>
        <v>41100.881455229355</v>
      </c>
      <c r="AT818" s="53"/>
      <c r="AU818" s="53"/>
      <c r="AV818" s="53"/>
      <c r="AW818" s="53"/>
    </row>
    <row r="819" spans="2:49" ht="46.5" customHeight="1" thickBot="1" x14ac:dyDescent="0.3">
      <c r="B819" s="49">
        <v>804</v>
      </c>
      <c r="C819" s="83" t="s">
        <v>785</v>
      </c>
      <c r="D819" s="3" t="s">
        <v>4</v>
      </c>
      <c r="E819" s="3">
        <v>1</v>
      </c>
      <c r="F819" s="2" t="s">
        <v>785</v>
      </c>
      <c r="G819" s="3" t="s">
        <v>4</v>
      </c>
      <c r="H819" s="42" t="str">
        <f t="shared" si="301"/>
        <v>SI</v>
      </c>
      <c r="I819" s="4">
        <v>29726.560000000001</v>
      </c>
      <c r="J819" s="4">
        <f t="shared" si="313"/>
        <v>30053.824880733948</v>
      </c>
      <c r="K819" s="4"/>
      <c r="L819" s="4" t="str">
        <f t="shared" si="314"/>
        <v>SI</v>
      </c>
      <c r="N819" s="23">
        <v>523</v>
      </c>
      <c r="O819" s="22" t="s">
        <v>785</v>
      </c>
      <c r="P819" s="23" t="s">
        <v>4</v>
      </c>
      <c r="Q819" s="23">
        <v>1</v>
      </c>
      <c r="R819" s="24">
        <f t="shared" si="302"/>
        <v>42497.478991596639</v>
      </c>
      <c r="S819" s="25">
        <v>50572</v>
      </c>
      <c r="T819" s="52">
        <f t="shared" si="303"/>
        <v>0.94061192225425461</v>
      </c>
      <c r="U819" s="40" t="str">
        <f t="shared" si="315"/>
        <v>SI</v>
      </c>
      <c r="V819" s="23">
        <v>523</v>
      </c>
      <c r="W819" s="26" t="s">
        <v>785</v>
      </c>
      <c r="X819" s="23" t="s">
        <v>4</v>
      </c>
      <c r="Y819" s="23">
        <v>1</v>
      </c>
      <c r="Z819" s="24">
        <f t="shared" si="304"/>
        <v>44593.277310924372</v>
      </c>
      <c r="AA819" s="25">
        <v>53066</v>
      </c>
      <c r="AB819" s="52">
        <f t="shared" si="305"/>
        <v>0.9869989770296661</v>
      </c>
      <c r="AC819" s="40" t="str">
        <f t="shared" si="316"/>
        <v>SI</v>
      </c>
      <c r="AD819" s="23">
        <v>523</v>
      </c>
      <c r="AE819" s="26" t="s">
        <v>785</v>
      </c>
      <c r="AF819" s="23" t="s">
        <v>4</v>
      </c>
      <c r="AG819" s="23">
        <v>1</v>
      </c>
      <c r="AH819" s="24">
        <f t="shared" si="306"/>
        <v>45180.672268907569</v>
      </c>
      <c r="AI819" s="25">
        <v>53765</v>
      </c>
      <c r="AJ819" s="40" t="str">
        <f t="shared" si="317"/>
        <v>SI</v>
      </c>
      <c r="AL819" s="53">
        <f t="shared" si="307"/>
        <v>42497.478991596639</v>
      </c>
      <c r="AM819" s="54">
        <f t="shared" si="308"/>
        <v>12770.918991596638</v>
      </c>
      <c r="AO819" s="53">
        <f t="shared" si="309"/>
        <v>36275.65193616529</v>
      </c>
      <c r="AP819" s="53">
        <f t="shared" si="310"/>
        <v>36275.65193616529</v>
      </c>
      <c r="AQ819" s="55">
        <f t="shared" si="311"/>
        <v>6892.3738678714053</v>
      </c>
      <c r="AR819" s="53">
        <f t="shared" si="312"/>
        <v>43168.025804036697</v>
      </c>
      <c r="AT819" s="53"/>
      <c r="AU819" s="53"/>
      <c r="AV819" s="53"/>
      <c r="AW819" s="53"/>
    </row>
    <row r="820" spans="2:49" ht="46.5" customHeight="1" thickBot="1" x14ac:dyDescent="0.3">
      <c r="B820" s="82">
        <v>805</v>
      </c>
      <c r="C820" s="83" t="s">
        <v>786</v>
      </c>
      <c r="D820" s="3" t="s">
        <v>4</v>
      </c>
      <c r="E820" s="3">
        <v>1</v>
      </c>
      <c r="F820" s="2" t="s">
        <v>786</v>
      </c>
      <c r="G820" s="3" t="s">
        <v>4</v>
      </c>
      <c r="H820" s="42" t="str">
        <f t="shared" si="301"/>
        <v>SI</v>
      </c>
      <c r="I820" s="4">
        <v>29657.94</v>
      </c>
      <c r="J820" s="4">
        <f t="shared" si="313"/>
        <v>29984.449431192661</v>
      </c>
      <c r="K820" s="4"/>
      <c r="L820" s="4" t="str">
        <f t="shared" si="314"/>
        <v>SI</v>
      </c>
      <c r="N820" s="23">
        <v>524</v>
      </c>
      <c r="O820" s="22" t="s">
        <v>786</v>
      </c>
      <c r="P820" s="23" t="s">
        <v>4</v>
      </c>
      <c r="Q820" s="23">
        <v>1</v>
      </c>
      <c r="R820" s="24">
        <f t="shared" si="302"/>
        <v>42377.310924369747</v>
      </c>
      <c r="S820" s="25">
        <v>50429</v>
      </c>
      <c r="T820" s="52">
        <f t="shared" si="303"/>
        <v>0.94061141887228839</v>
      </c>
      <c r="U820" s="40" t="str">
        <f t="shared" si="315"/>
        <v>SI</v>
      </c>
      <c r="V820" s="23">
        <v>524</v>
      </c>
      <c r="W820" s="26" t="s">
        <v>786</v>
      </c>
      <c r="X820" s="23" t="s">
        <v>4</v>
      </c>
      <c r="Y820" s="23">
        <v>1</v>
      </c>
      <c r="Z820" s="24">
        <f t="shared" si="304"/>
        <v>44467.226890756305</v>
      </c>
      <c r="AA820" s="25">
        <v>52916</v>
      </c>
      <c r="AB820" s="52">
        <f t="shared" si="305"/>
        <v>0.98699942178203048</v>
      </c>
      <c r="AC820" s="40" t="str">
        <f t="shared" si="316"/>
        <v>SI</v>
      </c>
      <c r="AD820" s="23">
        <v>524</v>
      </c>
      <c r="AE820" s="26" t="s">
        <v>786</v>
      </c>
      <c r="AF820" s="23" t="s">
        <v>4</v>
      </c>
      <c r="AG820" s="23">
        <v>1</v>
      </c>
      <c r="AH820" s="24">
        <f t="shared" si="306"/>
        <v>45052.941176470587</v>
      </c>
      <c r="AI820" s="25">
        <v>53613</v>
      </c>
      <c r="AJ820" s="40" t="str">
        <f t="shared" si="317"/>
        <v>SI</v>
      </c>
      <c r="AL820" s="53">
        <f t="shared" si="307"/>
        <v>42377.310924369747</v>
      </c>
      <c r="AM820" s="54">
        <f t="shared" si="308"/>
        <v>12719.370924369749</v>
      </c>
      <c r="AO820" s="53">
        <f t="shared" si="309"/>
        <v>36180.880177781204</v>
      </c>
      <c r="AP820" s="53">
        <f t="shared" si="310"/>
        <v>36180.880177781204</v>
      </c>
      <c r="AQ820" s="55">
        <f t="shared" si="311"/>
        <v>6874.3672337784292</v>
      </c>
      <c r="AR820" s="53">
        <f t="shared" si="312"/>
        <v>43055.247411559634</v>
      </c>
      <c r="AT820" s="53"/>
      <c r="AU820" s="53"/>
      <c r="AV820" s="53"/>
      <c r="AW820" s="53"/>
    </row>
    <row r="821" spans="2:49" ht="46.5" customHeight="1" thickBot="1" x14ac:dyDescent="0.3">
      <c r="B821" s="49">
        <v>806</v>
      </c>
      <c r="C821" s="83" t="s">
        <v>787</v>
      </c>
      <c r="D821" s="3" t="s">
        <v>4</v>
      </c>
      <c r="E821" s="3">
        <v>1</v>
      </c>
      <c r="F821" s="2" t="s">
        <v>787</v>
      </c>
      <c r="G821" s="3" t="s">
        <v>4</v>
      </c>
      <c r="H821" s="42" t="str">
        <f t="shared" si="301"/>
        <v>SI</v>
      </c>
      <c r="I821" s="4">
        <v>31005.9</v>
      </c>
      <c r="J821" s="4">
        <f t="shared" si="313"/>
        <v>31347.24935779817</v>
      </c>
      <c r="K821" s="4"/>
      <c r="L821" s="4" t="str">
        <f t="shared" si="314"/>
        <v>SI</v>
      </c>
      <c r="N821" s="23">
        <v>525</v>
      </c>
      <c r="O821" s="22" t="s">
        <v>787</v>
      </c>
      <c r="P821" s="23" t="s">
        <v>4</v>
      </c>
      <c r="Q821" s="23">
        <v>1</v>
      </c>
      <c r="R821" s="24">
        <f t="shared" si="302"/>
        <v>44297.478991596639</v>
      </c>
      <c r="S821" s="25">
        <v>52714</v>
      </c>
      <c r="T821" s="52">
        <f t="shared" si="303"/>
        <v>0.9405991827703728</v>
      </c>
      <c r="U821" s="40" t="str">
        <f t="shared" si="315"/>
        <v>SI</v>
      </c>
      <c r="V821" s="23">
        <v>525</v>
      </c>
      <c r="W821" s="26" t="s">
        <v>787</v>
      </c>
      <c r="X821" s="23" t="s">
        <v>4</v>
      </c>
      <c r="Y821" s="23">
        <v>1</v>
      </c>
      <c r="Z821" s="24">
        <f t="shared" si="304"/>
        <v>46482.352941176476</v>
      </c>
      <c r="AA821" s="25">
        <v>55314</v>
      </c>
      <c r="AB821" s="52">
        <f t="shared" si="305"/>
        <v>0.98699213104223538</v>
      </c>
      <c r="AC821" s="40" t="str">
        <f t="shared" si="316"/>
        <v>SI</v>
      </c>
      <c r="AD821" s="23">
        <v>525</v>
      </c>
      <c r="AE821" s="26" t="s">
        <v>787</v>
      </c>
      <c r="AF821" s="23" t="s">
        <v>4</v>
      </c>
      <c r="AG821" s="23">
        <v>1</v>
      </c>
      <c r="AH821" s="24">
        <f t="shared" si="306"/>
        <v>47094.957983193279</v>
      </c>
      <c r="AI821" s="25">
        <v>56043</v>
      </c>
      <c r="AJ821" s="40" t="str">
        <f t="shared" si="317"/>
        <v>SI</v>
      </c>
      <c r="AL821" s="53">
        <f t="shared" si="307"/>
        <v>44297.478991596639</v>
      </c>
      <c r="AM821" s="54">
        <f t="shared" si="308"/>
        <v>13291.578991596638</v>
      </c>
      <c r="AO821" s="53">
        <f t="shared" si="309"/>
        <v>37822.364174697403</v>
      </c>
      <c r="AP821" s="53">
        <f t="shared" si="310"/>
        <v>37822.364174697403</v>
      </c>
      <c r="AQ821" s="55">
        <f t="shared" si="311"/>
        <v>7186.2491931925069</v>
      </c>
      <c r="AR821" s="53">
        <f t="shared" si="312"/>
        <v>45008.613367889906</v>
      </c>
      <c r="AT821" s="53"/>
      <c r="AU821" s="53"/>
      <c r="AV821" s="53"/>
      <c r="AW821" s="53"/>
    </row>
    <row r="822" spans="2:49" ht="46.5" customHeight="1" thickBot="1" x14ac:dyDescent="0.3">
      <c r="B822" s="49">
        <v>807</v>
      </c>
      <c r="C822" s="83" t="s">
        <v>788</v>
      </c>
      <c r="D822" s="3" t="s">
        <v>4</v>
      </c>
      <c r="E822" s="3">
        <v>1</v>
      </c>
      <c r="F822" s="2" t="s">
        <v>788</v>
      </c>
      <c r="G822" s="3" t="s">
        <v>4</v>
      </c>
      <c r="H822" s="42" t="str">
        <f t="shared" si="301"/>
        <v>SI</v>
      </c>
      <c r="I822" s="4">
        <v>52503.7</v>
      </c>
      <c r="J822" s="4">
        <f t="shared" si="313"/>
        <v>53081.722385321104</v>
      </c>
      <c r="K822" s="4"/>
      <c r="L822" s="4" t="str">
        <f t="shared" si="314"/>
        <v>SI</v>
      </c>
      <c r="N822" s="23">
        <v>526</v>
      </c>
      <c r="O822" s="22" t="s">
        <v>788</v>
      </c>
      <c r="P822" s="23" t="s">
        <v>4</v>
      </c>
      <c r="Q822" s="23">
        <v>1</v>
      </c>
      <c r="R822" s="24">
        <f t="shared" si="302"/>
        <v>75030.252100840342</v>
      </c>
      <c r="S822" s="25">
        <v>89286</v>
      </c>
      <c r="T822" s="52">
        <f t="shared" si="303"/>
        <v>0.94061502480958248</v>
      </c>
      <c r="U822" s="40" t="str">
        <f t="shared" si="315"/>
        <v>SI</v>
      </c>
      <c r="V822" s="23">
        <v>526</v>
      </c>
      <c r="W822" s="26" t="s">
        <v>788</v>
      </c>
      <c r="X822" s="23" t="s">
        <v>4</v>
      </c>
      <c r="Y822" s="23">
        <v>1</v>
      </c>
      <c r="Z822" s="24">
        <f t="shared" si="304"/>
        <v>78730.252100840342</v>
      </c>
      <c r="AA822" s="25">
        <v>93689</v>
      </c>
      <c r="AB822" s="52">
        <f t="shared" si="305"/>
        <v>0.98699998946514544</v>
      </c>
      <c r="AC822" s="40" t="str">
        <f t="shared" si="316"/>
        <v>SI</v>
      </c>
      <c r="AD822" s="23">
        <v>526</v>
      </c>
      <c r="AE822" s="26" t="s">
        <v>788</v>
      </c>
      <c r="AF822" s="23" t="s">
        <v>4</v>
      </c>
      <c r="AG822" s="23">
        <v>1</v>
      </c>
      <c r="AH822" s="24">
        <f t="shared" si="306"/>
        <v>79767.226890756312</v>
      </c>
      <c r="AI822" s="25">
        <v>94923</v>
      </c>
      <c r="AJ822" s="40" t="str">
        <f t="shared" si="317"/>
        <v>SI</v>
      </c>
      <c r="AL822" s="53">
        <f t="shared" si="307"/>
        <v>75030.252100840342</v>
      </c>
      <c r="AM822" s="54">
        <f t="shared" si="308"/>
        <v>22526.552100840345</v>
      </c>
      <c r="AO822" s="53">
        <f t="shared" si="309"/>
        <v>64055.987243080723</v>
      </c>
      <c r="AP822" s="53">
        <f t="shared" si="310"/>
        <v>64055.987243080723</v>
      </c>
      <c r="AQ822" s="55">
        <f t="shared" si="311"/>
        <v>12170.637576185338</v>
      </c>
      <c r="AR822" s="53">
        <f t="shared" si="312"/>
        <v>76226.624819266057</v>
      </c>
      <c r="AT822" s="53"/>
      <c r="AU822" s="53"/>
      <c r="AV822" s="53"/>
      <c r="AW822" s="53"/>
    </row>
    <row r="823" spans="2:49" ht="46.5" customHeight="1" thickBot="1" x14ac:dyDescent="0.3">
      <c r="B823" s="82">
        <v>808</v>
      </c>
      <c r="C823" s="83" t="s">
        <v>789</v>
      </c>
      <c r="D823" s="3" t="s">
        <v>4</v>
      </c>
      <c r="E823" s="3">
        <v>1</v>
      </c>
      <c r="F823" s="2" t="s">
        <v>789</v>
      </c>
      <c r="G823" s="3" t="s">
        <v>4</v>
      </c>
      <c r="H823" s="42" t="str">
        <f t="shared" si="301"/>
        <v>SI</v>
      </c>
      <c r="I823" s="4">
        <v>59079.94</v>
      </c>
      <c r="J823" s="4">
        <f t="shared" si="313"/>
        <v>59730.361357798174</v>
      </c>
      <c r="K823" s="4"/>
      <c r="L823" s="4" t="str">
        <f t="shared" si="314"/>
        <v>SI</v>
      </c>
      <c r="N823" s="23">
        <v>527</v>
      </c>
      <c r="O823" s="22" t="s">
        <v>789</v>
      </c>
      <c r="P823" s="23" t="s">
        <v>4</v>
      </c>
      <c r="Q823" s="23">
        <v>1</v>
      </c>
      <c r="R823" s="24">
        <f t="shared" si="302"/>
        <v>84634.45378151261</v>
      </c>
      <c r="S823" s="25">
        <v>100715</v>
      </c>
      <c r="T823" s="52">
        <f t="shared" si="303"/>
        <v>0.94061116610941964</v>
      </c>
      <c r="U823" s="40" t="str">
        <f t="shared" si="315"/>
        <v>SI</v>
      </c>
      <c r="V823" s="23">
        <v>527</v>
      </c>
      <c r="W823" s="26" t="s">
        <v>789</v>
      </c>
      <c r="X823" s="23" t="s">
        <v>4</v>
      </c>
      <c r="Y823" s="23">
        <v>1</v>
      </c>
      <c r="Z823" s="24">
        <f t="shared" si="304"/>
        <v>88808.403361344535</v>
      </c>
      <c r="AA823" s="25">
        <v>105682</v>
      </c>
      <c r="AB823" s="52">
        <f t="shared" si="305"/>
        <v>0.98699964510525429</v>
      </c>
      <c r="AC823" s="40" t="str">
        <f t="shared" si="316"/>
        <v>SI</v>
      </c>
      <c r="AD823" s="23">
        <v>527</v>
      </c>
      <c r="AE823" s="26" t="s">
        <v>789</v>
      </c>
      <c r="AF823" s="23" t="s">
        <v>4</v>
      </c>
      <c r="AG823" s="23">
        <v>1</v>
      </c>
      <c r="AH823" s="24">
        <f t="shared" si="306"/>
        <v>89978.151260504208</v>
      </c>
      <c r="AI823" s="25">
        <v>107074</v>
      </c>
      <c r="AJ823" s="40" t="str">
        <f t="shared" si="317"/>
        <v>SI</v>
      </c>
      <c r="AL823" s="53">
        <f t="shared" si="307"/>
        <v>84634.45378151261</v>
      </c>
      <c r="AM823" s="54">
        <f t="shared" si="308"/>
        <v>25554.513781512607</v>
      </c>
      <c r="AO823" s="53">
        <f t="shared" si="309"/>
        <v>72182.407569655392</v>
      </c>
      <c r="AP823" s="53">
        <f t="shared" si="310"/>
        <v>72182.407569655392</v>
      </c>
      <c r="AQ823" s="55">
        <f t="shared" si="311"/>
        <v>13714.657438234524</v>
      </c>
      <c r="AR823" s="53">
        <f t="shared" si="312"/>
        <v>85897.06500788992</v>
      </c>
      <c r="AT823" s="53"/>
      <c r="AU823" s="53"/>
      <c r="AV823" s="53"/>
      <c r="AW823" s="53"/>
    </row>
    <row r="824" spans="2:49" ht="46.5" customHeight="1" thickBot="1" x14ac:dyDescent="0.3">
      <c r="B824" s="49">
        <v>809</v>
      </c>
      <c r="C824" s="83" t="s">
        <v>790</v>
      </c>
      <c r="D824" s="3" t="s">
        <v>4</v>
      </c>
      <c r="E824" s="3">
        <v>1</v>
      </c>
      <c r="F824" s="2" t="s">
        <v>790</v>
      </c>
      <c r="G824" s="3" t="s">
        <v>4</v>
      </c>
      <c r="H824" s="42" t="str">
        <f t="shared" si="301"/>
        <v>SI</v>
      </c>
      <c r="I824" s="4">
        <v>23758.5</v>
      </c>
      <c r="J824" s="4">
        <f t="shared" si="313"/>
        <v>24020.061467889911</v>
      </c>
      <c r="K824" s="4"/>
      <c r="L824" s="4" t="str">
        <f t="shared" si="314"/>
        <v>SI</v>
      </c>
      <c r="N824" s="23">
        <v>528</v>
      </c>
      <c r="O824" s="22" t="s">
        <v>790</v>
      </c>
      <c r="P824" s="23" t="s">
        <v>4</v>
      </c>
      <c r="Q824" s="23">
        <v>1</v>
      </c>
      <c r="R824" s="24">
        <f t="shared" si="302"/>
        <v>33973.949579831933</v>
      </c>
      <c r="S824" s="25">
        <v>40429</v>
      </c>
      <c r="T824" s="52">
        <f t="shared" si="303"/>
        <v>0.94060304313433529</v>
      </c>
      <c r="U824" s="40" t="str">
        <f t="shared" si="315"/>
        <v>SI</v>
      </c>
      <c r="V824" s="23">
        <v>528</v>
      </c>
      <c r="W824" s="26" t="s">
        <v>790</v>
      </c>
      <c r="X824" s="23" t="s">
        <v>4</v>
      </c>
      <c r="Y824" s="23">
        <v>1</v>
      </c>
      <c r="Z824" s="24">
        <f t="shared" si="304"/>
        <v>35649.579831932773</v>
      </c>
      <c r="AA824" s="25">
        <v>42423</v>
      </c>
      <c r="AB824" s="52">
        <f t="shared" si="305"/>
        <v>0.98699455586059281</v>
      </c>
      <c r="AC824" s="40" t="str">
        <f t="shared" si="316"/>
        <v>SI</v>
      </c>
      <c r="AD824" s="23">
        <v>528</v>
      </c>
      <c r="AE824" s="26" t="s">
        <v>790</v>
      </c>
      <c r="AF824" s="23" t="s">
        <v>4</v>
      </c>
      <c r="AG824" s="23">
        <v>1</v>
      </c>
      <c r="AH824" s="24">
        <f t="shared" si="306"/>
        <v>36119.327731092439</v>
      </c>
      <c r="AI824" s="25">
        <v>42982</v>
      </c>
      <c r="AJ824" s="40" t="str">
        <f t="shared" si="317"/>
        <v>SI</v>
      </c>
      <c r="AL824" s="53">
        <f t="shared" si="307"/>
        <v>33973.949579831933</v>
      </c>
      <c r="AM824" s="54">
        <f t="shared" si="308"/>
        <v>10215.449579831933</v>
      </c>
      <c r="AO824" s="53">
        <f t="shared" si="309"/>
        <v>28997.00552386092</v>
      </c>
      <c r="AP824" s="53">
        <f t="shared" si="310"/>
        <v>28997.00552386092</v>
      </c>
      <c r="AQ824" s="55">
        <f t="shared" si="311"/>
        <v>5509.4310495335749</v>
      </c>
      <c r="AR824" s="53">
        <f t="shared" si="312"/>
        <v>34506.436573394494</v>
      </c>
      <c r="AT824" s="53"/>
      <c r="AU824" s="53"/>
      <c r="AV824" s="53"/>
      <c r="AW824" s="53"/>
    </row>
    <row r="825" spans="2:49" ht="46.5" customHeight="1" thickBot="1" x14ac:dyDescent="0.3">
      <c r="B825" s="49">
        <v>810</v>
      </c>
      <c r="C825" s="83" t="s">
        <v>791</v>
      </c>
      <c r="D825" s="3" t="s">
        <v>4</v>
      </c>
      <c r="E825" s="3">
        <v>1</v>
      </c>
      <c r="F825" s="2" t="s">
        <v>791</v>
      </c>
      <c r="G825" s="3" t="s">
        <v>4</v>
      </c>
      <c r="H825" s="42" t="str">
        <f t="shared" si="301"/>
        <v>SI</v>
      </c>
      <c r="I825" s="4">
        <v>23224.58</v>
      </c>
      <c r="J825" s="4">
        <f t="shared" si="313"/>
        <v>23480.263449541289</v>
      </c>
      <c r="K825" s="4"/>
      <c r="L825" s="4" t="str">
        <f t="shared" si="314"/>
        <v>SI</v>
      </c>
      <c r="N825" s="23">
        <v>529</v>
      </c>
      <c r="O825" s="22" t="s">
        <v>791</v>
      </c>
      <c r="P825" s="23" t="s">
        <v>4</v>
      </c>
      <c r="Q825" s="23">
        <v>1</v>
      </c>
      <c r="R825" s="24">
        <f t="shared" si="302"/>
        <v>33252.941176470587</v>
      </c>
      <c r="S825" s="25">
        <v>39571</v>
      </c>
      <c r="T825" s="52">
        <f t="shared" si="303"/>
        <v>0.94059900166389354</v>
      </c>
      <c r="U825" s="40" t="str">
        <f t="shared" si="315"/>
        <v>SI</v>
      </c>
      <c r="V825" s="23">
        <v>529</v>
      </c>
      <c r="W825" s="26" t="s">
        <v>791</v>
      </c>
      <c r="X825" s="23" t="s">
        <v>4</v>
      </c>
      <c r="Y825" s="23">
        <v>1</v>
      </c>
      <c r="Z825" s="24">
        <f t="shared" si="304"/>
        <v>34893.277310924372</v>
      </c>
      <c r="AA825" s="25">
        <v>41523</v>
      </c>
      <c r="AB825" s="52">
        <f t="shared" si="305"/>
        <v>0.98699786070834328</v>
      </c>
      <c r="AC825" s="40" t="str">
        <f t="shared" si="316"/>
        <v>SI</v>
      </c>
      <c r="AD825" s="23">
        <v>529</v>
      </c>
      <c r="AE825" s="26" t="s">
        <v>791</v>
      </c>
      <c r="AF825" s="23" t="s">
        <v>4</v>
      </c>
      <c r="AG825" s="23">
        <v>1</v>
      </c>
      <c r="AH825" s="24">
        <f t="shared" si="306"/>
        <v>35352.941176470587</v>
      </c>
      <c r="AI825" s="25">
        <v>42070</v>
      </c>
      <c r="AJ825" s="40" t="str">
        <f t="shared" si="317"/>
        <v>SI</v>
      </c>
      <c r="AL825" s="53">
        <f t="shared" si="307"/>
        <v>33252.941176470587</v>
      </c>
      <c r="AM825" s="54">
        <f t="shared" si="308"/>
        <v>10028.361176470586</v>
      </c>
      <c r="AO825" s="53">
        <f t="shared" si="309"/>
        <v>28366.60231300594</v>
      </c>
      <c r="AP825" s="53">
        <f t="shared" si="310"/>
        <v>28366.60231300594</v>
      </c>
      <c r="AQ825" s="55">
        <f t="shared" si="311"/>
        <v>5389.6544394711291</v>
      </c>
      <c r="AR825" s="53">
        <f t="shared" si="312"/>
        <v>33756.256752477071</v>
      </c>
      <c r="AT825" s="53"/>
      <c r="AU825" s="53"/>
      <c r="AV825" s="53"/>
      <c r="AW825" s="53"/>
    </row>
    <row r="826" spans="2:49" ht="46.5" customHeight="1" thickBot="1" x14ac:dyDescent="0.3">
      <c r="B826" s="82">
        <v>811</v>
      </c>
      <c r="C826" s="83" t="s">
        <v>792</v>
      </c>
      <c r="D826" s="3" t="s">
        <v>4</v>
      </c>
      <c r="E826" s="3">
        <v>1</v>
      </c>
      <c r="F826" s="2" t="s">
        <v>792</v>
      </c>
      <c r="G826" s="3" t="s">
        <v>4</v>
      </c>
      <c r="H826" s="42" t="str">
        <f t="shared" si="301"/>
        <v>SI</v>
      </c>
      <c r="I826" s="4">
        <v>27894.5</v>
      </c>
      <c r="J826" s="4">
        <f t="shared" si="313"/>
        <v>28201.595412844039</v>
      </c>
      <c r="K826" s="4"/>
      <c r="L826" s="4" t="str">
        <f t="shared" si="314"/>
        <v>SI</v>
      </c>
      <c r="N826" s="23">
        <v>530</v>
      </c>
      <c r="O826" s="22" t="s">
        <v>792</v>
      </c>
      <c r="P826" s="23" t="s">
        <v>4</v>
      </c>
      <c r="Q826" s="23">
        <v>1</v>
      </c>
      <c r="R826" s="24">
        <f t="shared" si="302"/>
        <v>39855.462184873948</v>
      </c>
      <c r="S826" s="25">
        <v>47428</v>
      </c>
      <c r="T826" s="52">
        <f t="shared" si="303"/>
        <v>0.94062115743127994</v>
      </c>
      <c r="U826" s="40" t="str">
        <f t="shared" si="315"/>
        <v>SI</v>
      </c>
      <c r="V826" s="23">
        <v>530</v>
      </c>
      <c r="W826" s="26" t="s">
        <v>792</v>
      </c>
      <c r="X826" s="23" t="s">
        <v>4</v>
      </c>
      <c r="Y826" s="23">
        <v>1</v>
      </c>
      <c r="Z826" s="24">
        <f t="shared" si="304"/>
        <v>41821.008403361346</v>
      </c>
      <c r="AA826" s="25">
        <v>49767</v>
      </c>
      <c r="AB826" s="52">
        <f t="shared" si="305"/>
        <v>0.98700963864979574</v>
      </c>
      <c r="AC826" s="40" t="str">
        <f t="shared" si="316"/>
        <v>SI</v>
      </c>
      <c r="AD826" s="23">
        <v>530</v>
      </c>
      <c r="AE826" s="26" t="s">
        <v>792</v>
      </c>
      <c r="AF826" s="23" t="s">
        <v>4</v>
      </c>
      <c r="AG826" s="23">
        <v>1</v>
      </c>
      <c r="AH826" s="24">
        <f t="shared" si="306"/>
        <v>42371.428571428572</v>
      </c>
      <c r="AI826" s="25">
        <v>50422</v>
      </c>
      <c r="AJ826" s="40" t="str">
        <f t="shared" si="317"/>
        <v>SI</v>
      </c>
      <c r="AL826" s="53">
        <f t="shared" si="307"/>
        <v>39855.462184873948</v>
      </c>
      <c r="AM826" s="54">
        <f t="shared" si="308"/>
        <v>11960.962184873948</v>
      </c>
      <c r="AO826" s="53">
        <f t="shared" si="309"/>
        <v>34028.528798858992</v>
      </c>
      <c r="AP826" s="53">
        <f t="shared" si="310"/>
        <v>34028.528798858992</v>
      </c>
      <c r="AQ826" s="55">
        <f t="shared" si="311"/>
        <v>6465.4204717832081</v>
      </c>
      <c r="AR826" s="53">
        <f t="shared" si="312"/>
        <v>40493.949270642202</v>
      </c>
      <c r="AT826" s="53"/>
      <c r="AU826" s="53"/>
      <c r="AV826" s="53"/>
      <c r="AW826" s="53"/>
    </row>
    <row r="827" spans="2:49" ht="46.5" customHeight="1" thickBot="1" x14ac:dyDescent="0.3">
      <c r="B827" s="49">
        <v>812</v>
      </c>
      <c r="C827" s="83" t="s">
        <v>793</v>
      </c>
      <c r="D827" s="3" t="s">
        <v>4</v>
      </c>
      <c r="E827" s="3">
        <v>1</v>
      </c>
      <c r="F827" s="2" t="s">
        <v>793</v>
      </c>
      <c r="G827" s="3" t="s">
        <v>4</v>
      </c>
      <c r="H827" s="42" t="str">
        <f t="shared" si="301"/>
        <v>SI</v>
      </c>
      <c r="I827" s="4">
        <v>23224.58</v>
      </c>
      <c r="J827" s="4">
        <f t="shared" si="313"/>
        <v>23480.263449541289</v>
      </c>
      <c r="K827" s="4"/>
      <c r="L827" s="4" t="str">
        <f t="shared" si="314"/>
        <v>SI</v>
      </c>
      <c r="N827" s="23">
        <v>531</v>
      </c>
      <c r="O827" s="22" t="s">
        <v>793</v>
      </c>
      <c r="P827" s="23" t="s">
        <v>4</v>
      </c>
      <c r="Q827" s="23">
        <v>1</v>
      </c>
      <c r="R827" s="24">
        <f t="shared" si="302"/>
        <v>33252.941176470587</v>
      </c>
      <c r="S827" s="25">
        <v>39571</v>
      </c>
      <c r="T827" s="52">
        <f t="shared" si="303"/>
        <v>0.94059900166389354</v>
      </c>
      <c r="U827" s="40" t="str">
        <f t="shared" si="315"/>
        <v>SI</v>
      </c>
      <c r="V827" s="23">
        <v>531</v>
      </c>
      <c r="W827" s="26" t="s">
        <v>793</v>
      </c>
      <c r="X827" s="23" t="s">
        <v>4</v>
      </c>
      <c r="Y827" s="23">
        <v>1</v>
      </c>
      <c r="Z827" s="24">
        <f t="shared" si="304"/>
        <v>34893.277310924372</v>
      </c>
      <c r="AA827" s="25">
        <v>41523</v>
      </c>
      <c r="AB827" s="52">
        <f t="shared" si="305"/>
        <v>0.98699786070834328</v>
      </c>
      <c r="AC827" s="40" t="str">
        <f t="shared" si="316"/>
        <v>SI</v>
      </c>
      <c r="AD827" s="23">
        <v>531</v>
      </c>
      <c r="AE827" s="26" t="s">
        <v>793</v>
      </c>
      <c r="AF827" s="23" t="s">
        <v>4</v>
      </c>
      <c r="AG827" s="23">
        <v>1</v>
      </c>
      <c r="AH827" s="24">
        <f t="shared" si="306"/>
        <v>35352.941176470587</v>
      </c>
      <c r="AI827" s="25">
        <v>42070</v>
      </c>
      <c r="AJ827" s="40" t="str">
        <f t="shared" si="317"/>
        <v>SI</v>
      </c>
      <c r="AL827" s="53">
        <f t="shared" si="307"/>
        <v>33252.941176470587</v>
      </c>
      <c r="AM827" s="54">
        <f t="shared" si="308"/>
        <v>10028.361176470586</v>
      </c>
      <c r="AO827" s="53">
        <f t="shared" si="309"/>
        <v>28366.60231300594</v>
      </c>
      <c r="AP827" s="53">
        <f t="shared" si="310"/>
        <v>28366.60231300594</v>
      </c>
      <c r="AQ827" s="55">
        <f t="shared" si="311"/>
        <v>5389.6544394711291</v>
      </c>
      <c r="AR827" s="53">
        <f t="shared" si="312"/>
        <v>33756.256752477071</v>
      </c>
      <c r="AT827" s="53"/>
      <c r="AU827" s="53"/>
      <c r="AV827" s="53"/>
      <c r="AW827" s="53"/>
    </row>
    <row r="828" spans="2:49" ht="46.5" customHeight="1" thickBot="1" x14ac:dyDescent="0.3">
      <c r="B828" s="49">
        <v>813</v>
      </c>
      <c r="C828" s="83" t="s">
        <v>794</v>
      </c>
      <c r="D828" s="3" t="s">
        <v>4</v>
      </c>
      <c r="E828" s="3">
        <v>1</v>
      </c>
      <c r="F828" s="2" t="s">
        <v>794</v>
      </c>
      <c r="G828" s="3" t="s">
        <v>4</v>
      </c>
      <c r="H828" s="42" t="str">
        <f t="shared" si="301"/>
        <v>SI</v>
      </c>
      <c r="I828" s="4">
        <v>27026.880000000001</v>
      </c>
      <c r="J828" s="4">
        <f t="shared" si="313"/>
        <v>27324.423633027527</v>
      </c>
      <c r="K828" s="4"/>
      <c r="L828" s="4" t="str">
        <f t="shared" si="314"/>
        <v>SI</v>
      </c>
      <c r="N828" s="23">
        <v>532</v>
      </c>
      <c r="O828" s="22" t="s">
        <v>794</v>
      </c>
      <c r="P828" s="23" t="s">
        <v>4</v>
      </c>
      <c r="Q828" s="23">
        <v>1</v>
      </c>
      <c r="R828" s="24">
        <f t="shared" si="302"/>
        <v>38655.462184873948</v>
      </c>
      <c r="S828" s="25">
        <v>46000</v>
      </c>
      <c r="T828" s="52">
        <f t="shared" si="303"/>
        <v>0.94059912074430019</v>
      </c>
      <c r="U828" s="40" t="str">
        <f t="shared" si="315"/>
        <v>SI</v>
      </c>
      <c r="V828" s="23">
        <v>532</v>
      </c>
      <c r="W828" s="26" t="s">
        <v>794</v>
      </c>
      <c r="X828" s="23" t="s">
        <v>4</v>
      </c>
      <c r="Y828" s="23">
        <v>1</v>
      </c>
      <c r="Z828" s="24">
        <f t="shared" si="304"/>
        <v>40562.184873949584</v>
      </c>
      <c r="AA828" s="25">
        <v>48269</v>
      </c>
      <c r="AB828" s="52">
        <f t="shared" si="305"/>
        <v>0.98699519476536146</v>
      </c>
      <c r="AC828" s="40" t="str">
        <f t="shared" si="316"/>
        <v>SI</v>
      </c>
      <c r="AD828" s="23">
        <v>532</v>
      </c>
      <c r="AE828" s="26" t="s">
        <v>794</v>
      </c>
      <c r="AF828" s="23" t="s">
        <v>4</v>
      </c>
      <c r="AG828" s="23">
        <v>1</v>
      </c>
      <c r="AH828" s="24">
        <f t="shared" si="306"/>
        <v>41096.638655462186</v>
      </c>
      <c r="AI828" s="25">
        <v>48905</v>
      </c>
      <c r="AJ828" s="40" t="str">
        <f t="shared" si="317"/>
        <v>SI</v>
      </c>
      <c r="AL828" s="53">
        <f t="shared" si="307"/>
        <v>38655.462184873948</v>
      </c>
      <c r="AM828" s="54">
        <f t="shared" si="308"/>
        <v>11628.582184873947</v>
      </c>
      <c r="AO828" s="53">
        <f t="shared" si="309"/>
        <v>32989.942908950739</v>
      </c>
      <c r="AP828" s="53">
        <f t="shared" si="310"/>
        <v>32989.942908950739</v>
      </c>
      <c r="AQ828" s="55">
        <f t="shared" si="311"/>
        <v>6268.0891527006406</v>
      </c>
      <c r="AR828" s="53">
        <f t="shared" si="312"/>
        <v>39258.032061651378</v>
      </c>
      <c r="AT828" s="53"/>
      <c r="AU828" s="53"/>
      <c r="AV828" s="53"/>
      <c r="AW828" s="53"/>
    </row>
    <row r="829" spans="2:49" ht="46.5" customHeight="1" thickBot="1" x14ac:dyDescent="0.3">
      <c r="B829" s="82">
        <v>814</v>
      </c>
      <c r="C829" s="83" t="s">
        <v>795</v>
      </c>
      <c r="D829" s="3" t="s">
        <v>4</v>
      </c>
      <c r="E829" s="3">
        <v>1</v>
      </c>
      <c r="F829" s="2" t="s">
        <v>795</v>
      </c>
      <c r="G829" s="3" t="s">
        <v>4</v>
      </c>
      <c r="H829" s="42" t="str">
        <f t="shared" si="301"/>
        <v>SI</v>
      </c>
      <c r="I829" s="4">
        <v>4428.34</v>
      </c>
      <c r="J829" s="4">
        <f t="shared" si="313"/>
        <v>4477.092366972478</v>
      </c>
      <c r="K829" s="4"/>
      <c r="L829" s="4" t="str">
        <f t="shared" si="314"/>
        <v>SI</v>
      </c>
      <c r="N829" s="23">
        <v>533</v>
      </c>
      <c r="O829" s="22" t="s">
        <v>795</v>
      </c>
      <c r="P829" s="23" t="s">
        <v>4</v>
      </c>
      <c r="Q829" s="23">
        <v>1</v>
      </c>
      <c r="R829" s="24">
        <f t="shared" si="302"/>
        <v>6363.0252100840335</v>
      </c>
      <c r="S829" s="25">
        <v>7572</v>
      </c>
      <c r="T829" s="52">
        <f t="shared" si="303"/>
        <v>0.94062111801242232</v>
      </c>
      <c r="U829" s="40" t="str">
        <f t="shared" si="315"/>
        <v>SI</v>
      </c>
      <c r="V829" s="23">
        <v>533</v>
      </c>
      <c r="W829" s="26" t="s">
        <v>795</v>
      </c>
      <c r="X829" s="23" t="s">
        <v>4</v>
      </c>
      <c r="Y829" s="23">
        <v>1</v>
      </c>
      <c r="Z829" s="24">
        <f t="shared" si="304"/>
        <v>6676.4705882352946</v>
      </c>
      <c r="AA829" s="25">
        <v>7945</v>
      </c>
      <c r="AB829" s="52">
        <f t="shared" si="305"/>
        <v>0.9869565217391304</v>
      </c>
      <c r="AC829" s="40" t="str">
        <f t="shared" si="316"/>
        <v>SI</v>
      </c>
      <c r="AD829" s="23">
        <v>533</v>
      </c>
      <c r="AE829" s="26" t="s">
        <v>795</v>
      </c>
      <c r="AF829" s="23" t="s">
        <v>4</v>
      </c>
      <c r="AG829" s="23">
        <v>1</v>
      </c>
      <c r="AH829" s="24">
        <f t="shared" si="306"/>
        <v>6764.7058823529414</v>
      </c>
      <c r="AI829" s="25">
        <v>8050</v>
      </c>
      <c r="AJ829" s="40" t="str">
        <f t="shared" si="317"/>
        <v>SI</v>
      </c>
      <c r="AL829" s="53">
        <f t="shared" si="307"/>
        <v>6363.0252100840335</v>
      </c>
      <c r="AM829" s="54">
        <f t="shared" si="308"/>
        <v>1934.6852100840333</v>
      </c>
      <c r="AO829" s="53">
        <f t="shared" si="309"/>
        <v>5420.0587885282557</v>
      </c>
      <c r="AP829" s="53">
        <f t="shared" si="310"/>
        <v>5420.0587885282557</v>
      </c>
      <c r="AQ829" s="55">
        <f t="shared" si="311"/>
        <v>1029.8111698203686</v>
      </c>
      <c r="AR829" s="53">
        <f t="shared" si="312"/>
        <v>6449.8699583486241</v>
      </c>
      <c r="AT829" s="53"/>
      <c r="AU829" s="53"/>
      <c r="AV829" s="53"/>
      <c r="AW829" s="53"/>
    </row>
    <row r="830" spans="2:49" ht="46.5" customHeight="1" thickBot="1" x14ac:dyDescent="0.3">
      <c r="B830" s="49">
        <v>815</v>
      </c>
      <c r="C830" s="83" t="s">
        <v>796</v>
      </c>
      <c r="D830" s="3" t="s">
        <v>4</v>
      </c>
      <c r="E830" s="3">
        <v>1</v>
      </c>
      <c r="F830" s="2" t="s">
        <v>796</v>
      </c>
      <c r="G830" s="3" t="s">
        <v>4</v>
      </c>
      <c r="H830" s="42" t="str">
        <f t="shared" si="301"/>
        <v>SI</v>
      </c>
      <c r="I830" s="4">
        <v>5414.4</v>
      </c>
      <c r="J830" s="4">
        <f t="shared" si="313"/>
        <v>5474.008073394496</v>
      </c>
      <c r="K830" s="4"/>
      <c r="L830" s="4" t="str">
        <f t="shared" si="314"/>
        <v>SI</v>
      </c>
      <c r="N830" s="23">
        <v>534</v>
      </c>
      <c r="O830" s="22" t="s">
        <v>796</v>
      </c>
      <c r="P830" s="23" t="s">
        <v>4</v>
      </c>
      <c r="Q830" s="23">
        <v>1</v>
      </c>
      <c r="R830" s="24">
        <f t="shared" si="302"/>
        <v>7802.5210084033615</v>
      </c>
      <c r="S830" s="25">
        <v>9285</v>
      </c>
      <c r="T830" s="52">
        <f t="shared" si="303"/>
        <v>0.94063418093404927</v>
      </c>
      <c r="U830" s="40" t="str">
        <f t="shared" si="315"/>
        <v>SI</v>
      </c>
      <c r="V830" s="23">
        <v>534</v>
      </c>
      <c r="W830" s="26" t="s">
        <v>796</v>
      </c>
      <c r="X830" s="23" t="s">
        <v>4</v>
      </c>
      <c r="Y830" s="23">
        <v>1</v>
      </c>
      <c r="Z830" s="24">
        <f t="shared" si="304"/>
        <v>8187.3949579831933</v>
      </c>
      <c r="AA830" s="25">
        <v>9743</v>
      </c>
      <c r="AB830" s="52">
        <f t="shared" si="305"/>
        <v>0.98703272211528725</v>
      </c>
      <c r="AC830" s="40" t="str">
        <f t="shared" si="316"/>
        <v>SI</v>
      </c>
      <c r="AD830" s="23">
        <v>534</v>
      </c>
      <c r="AE830" s="26" t="s">
        <v>796</v>
      </c>
      <c r="AF830" s="23" t="s">
        <v>4</v>
      </c>
      <c r="AG830" s="23">
        <v>1</v>
      </c>
      <c r="AH830" s="24">
        <f t="shared" si="306"/>
        <v>8294.957983193277</v>
      </c>
      <c r="AI830" s="25">
        <v>9871</v>
      </c>
      <c r="AJ830" s="40" t="str">
        <f t="shared" si="317"/>
        <v>SI</v>
      </c>
      <c r="AL830" s="53">
        <f t="shared" si="307"/>
        <v>7802.5210084033615</v>
      </c>
      <c r="AM830" s="54">
        <f t="shared" si="308"/>
        <v>2388.1210084033619</v>
      </c>
      <c r="AO830" s="53">
        <f t="shared" si="309"/>
        <v>6638.2645408989283</v>
      </c>
      <c r="AP830" s="53">
        <f t="shared" si="310"/>
        <v>6638.2645408989283</v>
      </c>
      <c r="AQ830" s="55">
        <f t="shared" si="311"/>
        <v>1261.2702627707963</v>
      </c>
      <c r="AR830" s="53">
        <f t="shared" si="312"/>
        <v>7899.5348036697251</v>
      </c>
      <c r="AT830" s="53"/>
      <c r="AU830" s="53"/>
      <c r="AV830" s="53"/>
      <c r="AW830" s="53"/>
    </row>
    <row r="831" spans="2:49" ht="46.5" customHeight="1" thickBot="1" x14ac:dyDescent="0.3">
      <c r="B831" s="49">
        <v>816</v>
      </c>
      <c r="C831" s="83" t="s">
        <v>797</v>
      </c>
      <c r="D831" s="3" t="s">
        <v>4</v>
      </c>
      <c r="E831" s="3">
        <v>1</v>
      </c>
      <c r="F831" s="2" t="s">
        <v>797</v>
      </c>
      <c r="G831" s="3" t="s">
        <v>4</v>
      </c>
      <c r="H831" s="42" t="str">
        <f t="shared" si="301"/>
        <v>SI</v>
      </c>
      <c r="I831" s="4">
        <v>7481.46</v>
      </c>
      <c r="J831" s="4">
        <f t="shared" si="313"/>
        <v>7563.8246972477073</v>
      </c>
      <c r="K831" s="4"/>
      <c r="L831" s="4" t="str">
        <f t="shared" si="314"/>
        <v>SI</v>
      </c>
      <c r="N831" s="23">
        <v>535</v>
      </c>
      <c r="O831" s="22" t="s">
        <v>797</v>
      </c>
      <c r="P831" s="23" t="s">
        <v>4</v>
      </c>
      <c r="Q831" s="23">
        <v>1</v>
      </c>
      <c r="R831" s="24">
        <f t="shared" si="302"/>
        <v>10804.20168067227</v>
      </c>
      <c r="S831" s="25">
        <v>12857</v>
      </c>
      <c r="T831" s="52">
        <f t="shared" si="303"/>
        <v>0.94059550808398562</v>
      </c>
      <c r="U831" s="40" t="str">
        <f t="shared" si="315"/>
        <v>SI</v>
      </c>
      <c r="V831" s="23">
        <v>535</v>
      </c>
      <c r="W831" s="26" t="s">
        <v>797</v>
      </c>
      <c r="X831" s="23" t="s">
        <v>4</v>
      </c>
      <c r="Y831" s="23">
        <v>1</v>
      </c>
      <c r="Z831" s="24">
        <f t="shared" si="304"/>
        <v>11336.974789915967</v>
      </c>
      <c r="AA831" s="25">
        <v>13491</v>
      </c>
      <c r="AB831" s="52">
        <f t="shared" si="305"/>
        <v>0.98697783305289344</v>
      </c>
      <c r="AC831" s="40" t="str">
        <f t="shared" si="316"/>
        <v>SI</v>
      </c>
      <c r="AD831" s="23">
        <v>535</v>
      </c>
      <c r="AE831" s="26" t="s">
        <v>797</v>
      </c>
      <c r="AF831" s="23" t="s">
        <v>4</v>
      </c>
      <c r="AG831" s="23">
        <v>1</v>
      </c>
      <c r="AH831" s="24">
        <f t="shared" si="306"/>
        <v>11486.55462184874</v>
      </c>
      <c r="AI831" s="25">
        <v>13669</v>
      </c>
      <c r="AJ831" s="40" t="str">
        <f t="shared" si="317"/>
        <v>SI</v>
      </c>
      <c r="AL831" s="53">
        <f t="shared" si="307"/>
        <v>10804.20168067227</v>
      </c>
      <c r="AM831" s="54">
        <f t="shared" si="308"/>
        <v>3322.7416806722695</v>
      </c>
      <c r="AO831" s="53">
        <f t="shared" si="309"/>
        <v>9184.0131889599888</v>
      </c>
      <c r="AP831" s="53">
        <f t="shared" si="310"/>
        <v>9184.0131889599888</v>
      </c>
      <c r="AQ831" s="55">
        <f t="shared" si="311"/>
        <v>1744.9625059023979</v>
      </c>
      <c r="AR831" s="53">
        <f t="shared" si="312"/>
        <v>10928.975694862387</v>
      </c>
      <c r="AT831" s="53"/>
      <c r="AU831" s="53"/>
      <c r="AV831" s="53"/>
      <c r="AW831" s="53"/>
    </row>
    <row r="832" spans="2:49" ht="46.5" customHeight="1" thickBot="1" x14ac:dyDescent="0.3">
      <c r="B832" s="82">
        <v>817</v>
      </c>
      <c r="C832" s="83" t="s">
        <v>798</v>
      </c>
      <c r="D832" s="3" t="s">
        <v>4</v>
      </c>
      <c r="E832" s="3">
        <v>1</v>
      </c>
      <c r="F832" s="2" t="s">
        <v>798</v>
      </c>
      <c r="G832" s="3" t="s">
        <v>4</v>
      </c>
      <c r="H832" s="42" t="str">
        <f t="shared" si="301"/>
        <v>SI</v>
      </c>
      <c r="I832" s="4">
        <v>4428.34</v>
      </c>
      <c r="J832" s="4">
        <f t="shared" si="313"/>
        <v>4477.092366972478</v>
      </c>
      <c r="K832" s="4"/>
      <c r="L832" s="4" t="str">
        <f t="shared" si="314"/>
        <v>SI</v>
      </c>
      <c r="N832" s="23">
        <v>536</v>
      </c>
      <c r="O832" s="22" t="s">
        <v>798</v>
      </c>
      <c r="P832" s="23" t="s">
        <v>4</v>
      </c>
      <c r="Q832" s="23">
        <v>1</v>
      </c>
      <c r="R832" s="24">
        <f t="shared" si="302"/>
        <v>6363.0252100840335</v>
      </c>
      <c r="S832" s="25">
        <v>7572</v>
      </c>
      <c r="T832" s="52">
        <f t="shared" si="303"/>
        <v>0.94062111801242232</v>
      </c>
      <c r="U832" s="40" t="str">
        <f t="shared" si="315"/>
        <v>SI</v>
      </c>
      <c r="V832" s="23">
        <v>536</v>
      </c>
      <c r="W832" s="26" t="s">
        <v>798</v>
      </c>
      <c r="X832" s="23" t="s">
        <v>4</v>
      </c>
      <c r="Y832" s="23">
        <v>1</v>
      </c>
      <c r="Z832" s="24">
        <f t="shared" si="304"/>
        <v>6676.4705882352946</v>
      </c>
      <c r="AA832" s="25">
        <v>7945</v>
      </c>
      <c r="AB832" s="52">
        <f t="shared" si="305"/>
        <v>0.9869565217391304</v>
      </c>
      <c r="AC832" s="40" t="str">
        <f t="shared" si="316"/>
        <v>SI</v>
      </c>
      <c r="AD832" s="23">
        <v>536</v>
      </c>
      <c r="AE832" s="26" t="s">
        <v>798</v>
      </c>
      <c r="AF832" s="23" t="s">
        <v>4</v>
      </c>
      <c r="AG832" s="23">
        <v>1</v>
      </c>
      <c r="AH832" s="24">
        <f t="shared" si="306"/>
        <v>6764.7058823529414</v>
      </c>
      <c r="AI832" s="25">
        <v>8050</v>
      </c>
      <c r="AJ832" s="40" t="str">
        <f t="shared" si="317"/>
        <v>SI</v>
      </c>
      <c r="AL832" s="53">
        <f t="shared" si="307"/>
        <v>6363.0252100840335</v>
      </c>
      <c r="AM832" s="54">
        <f t="shared" si="308"/>
        <v>1934.6852100840333</v>
      </c>
      <c r="AO832" s="53">
        <f t="shared" si="309"/>
        <v>5420.0587885282557</v>
      </c>
      <c r="AP832" s="53">
        <f t="shared" si="310"/>
        <v>5420.0587885282557</v>
      </c>
      <c r="AQ832" s="55">
        <f t="shared" si="311"/>
        <v>1029.8111698203686</v>
      </c>
      <c r="AR832" s="53">
        <f t="shared" si="312"/>
        <v>6449.8699583486241</v>
      </c>
      <c r="AT832" s="53"/>
      <c r="AU832" s="53"/>
      <c r="AV832" s="53"/>
      <c r="AW832" s="53"/>
    </row>
    <row r="833" spans="2:49" ht="46.5" customHeight="1" thickBot="1" x14ac:dyDescent="0.3">
      <c r="B833" s="49">
        <v>818</v>
      </c>
      <c r="C833" s="83" t="s">
        <v>799</v>
      </c>
      <c r="D833" s="3" t="s">
        <v>4</v>
      </c>
      <c r="E833" s="3">
        <v>1</v>
      </c>
      <c r="F833" s="2" t="s">
        <v>799</v>
      </c>
      <c r="G833" s="3" t="s">
        <v>4</v>
      </c>
      <c r="H833" s="42" t="str">
        <f t="shared" si="301"/>
        <v>SI</v>
      </c>
      <c r="I833" s="4">
        <v>5414.4</v>
      </c>
      <c r="J833" s="4">
        <f t="shared" si="313"/>
        <v>5474.008073394496</v>
      </c>
      <c r="K833" s="4"/>
      <c r="L833" s="4" t="str">
        <f t="shared" si="314"/>
        <v>SI</v>
      </c>
      <c r="N833" s="23">
        <v>537</v>
      </c>
      <c r="O833" s="22" t="s">
        <v>799</v>
      </c>
      <c r="P833" s="23" t="s">
        <v>4</v>
      </c>
      <c r="Q833" s="23">
        <v>1</v>
      </c>
      <c r="R833" s="24">
        <f t="shared" si="302"/>
        <v>7802.5210084033615</v>
      </c>
      <c r="S833" s="25">
        <v>9285</v>
      </c>
      <c r="T833" s="52">
        <f t="shared" si="303"/>
        <v>0.94063418093404927</v>
      </c>
      <c r="U833" s="40" t="str">
        <f t="shared" si="315"/>
        <v>SI</v>
      </c>
      <c r="V833" s="23">
        <v>537</v>
      </c>
      <c r="W833" s="26" t="s">
        <v>799</v>
      </c>
      <c r="X833" s="23" t="s">
        <v>4</v>
      </c>
      <c r="Y833" s="23">
        <v>1</v>
      </c>
      <c r="Z833" s="24">
        <f t="shared" si="304"/>
        <v>8187.3949579831933</v>
      </c>
      <c r="AA833" s="25">
        <v>9743</v>
      </c>
      <c r="AB833" s="52">
        <f t="shared" si="305"/>
        <v>0.98703272211528725</v>
      </c>
      <c r="AC833" s="40" t="str">
        <f t="shared" si="316"/>
        <v>SI</v>
      </c>
      <c r="AD833" s="23">
        <v>537</v>
      </c>
      <c r="AE833" s="26" t="s">
        <v>799</v>
      </c>
      <c r="AF833" s="23" t="s">
        <v>4</v>
      </c>
      <c r="AG833" s="23">
        <v>1</v>
      </c>
      <c r="AH833" s="24">
        <f t="shared" si="306"/>
        <v>8294.957983193277</v>
      </c>
      <c r="AI833" s="25">
        <v>9871</v>
      </c>
      <c r="AJ833" s="40" t="str">
        <f t="shared" si="317"/>
        <v>SI</v>
      </c>
      <c r="AL833" s="53">
        <f t="shared" si="307"/>
        <v>7802.5210084033615</v>
      </c>
      <c r="AM833" s="54">
        <f t="shared" si="308"/>
        <v>2388.1210084033619</v>
      </c>
      <c r="AO833" s="53">
        <f t="shared" si="309"/>
        <v>6638.2645408989283</v>
      </c>
      <c r="AP833" s="53">
        <f t="shared" si="310"/>
        <v>6638.2645408989283</v>
      </c>
      <c r="AQ833" s="55">
        <f t="shared" si="311"/>
        <v>1261.2702627707963</v>
      </c>
      <c r="AR833" s="53">
        <f t="shared" si="312"/>
        <v>7899.5348036697251</v>
      </c>
      <c r="AT833" s="53"/>
      <c r="AU833" s="53"/>
      <c r="AV833" s="53"/>
      <c r="AW833" s="53"/>
    </row>
    <row r="834" spans="2:49" ht="46.5" customHeight="1" thickBot="1" x14ac:dyDescent="0.3">
      <c r="B834" s="49">
        <v>819</v>
      </c>
      <c r="C834" s="83" t="s">
        <v>800</v>
      </c>
      <c r="D834" s="3" t="s">
        <v>4</v>
      </c>
      <c r="E834" s="3">
        <v>1</v>
      </c>
      <c r="F834" s="2" t="s">
        <v>800</v>
      </c>
      <c r="G834" s="3" t="s">
        <v>4</v>
      </c>
      <c r="H834" s="42" t="str">
        <f t="shared" si="301"/>
        <v>SI</v>
      </c>
      <c r="I834" s="4">
        <v>7481.46</v>
      </c>
      <c r="J834" s="4">
        <f t="shared" si="313"/>
        <v>7563.8246972477073</v>
      </c>
      <c r="K834" s="4"/>
      <c r="L834" s="4" t="str">
        <f t="shared" si="314"/>
        <v>SI</v>
      </c>
      <c r="N834" s="23">
        <v>538</v>
      </c>
      <c r="O834" s="22" t="s">
        <v>800</v>
      </c>
      <c r="P834" s="23" t="s">
        <v>4</v>
      </c>
      <c r="Q834" s="23">
        <v>1</v>
      </c>
      <c r="R834" s="24">
        <f t="shared" si="302"/>
        <v>10804.20168067227</v>
      </c>
      <c r="S834" s="25">
        <v>12857</v>
      </c>
      <c r="T834" s="52">
        <f t="shared" si="303"/>
        <v>0.94059550808398562</v>
      </c>
      <c r="U834" s="40" t="str">
        <f t="shared" si="315"/>
        <v>SI</v>
      </c>
      <c r="V834" s="23">
        <v>538</v>
      </c>
      <c r="W834" s="26" t="s">
        <v>800</v>
      </c>
      <c r="X834" s="23" t="s">
        <v>4</v>
      </c>
      <c r="Y834" s="23">
        <v>1</v>
      </c>
      <c r="Z834" s="24">
        <f t="shared" si="304"/>
        <v>11336.974789915967</v>
      </c>
      <c r="AA834" s="25">
        <v>13491</v>
      </c>
      <c r="AB834" s="52">
        <f t="shared" si="305"/>
        <v>0.98697783305289344</v>
      </c>
      <c r="AC834" s="40" t="str">
        <f t="shared" si="316"/>
        <v>SI</v>
      </c>
      <c r="AD834" s="23">
        <v>538</v>
      </c>
      <c r="AE834" s="26" t="s">
        <v>800</v>
      </c>
      <c r="AF834" s="23" t="s">
        <v>4</v>
      </c>
      <c r="AG834" s="23">
        <v>1</v>
      </c>
      <c r="AH834" s="24">
        <f t="shared" si="306"/>
        <v>11486.55462184874</v>
      </c>
      <c r="AI834" s="25">
        <v>13669</v>
      </c>
      <c r="AJ834" s="40" t="str">
        <f t="shared" si="317"/>
        <v>SI</v>
      </c>
      <c r="AL834" s="53">
        <f t="shared" si="307"/>
        <v>10804.20168067227</v>
      </c>
      <c r="AM834" s="54">
        <f t="shared" si="308"/>
        <v>3322.7416806722695</v>
      </c>
      <c r="AO834" s="53">
        <f t="shared" si="309"/>
        <v>9184.0131889599888</v>
      </c>
      <c r="AP834" s="53">
        <f t="shared" si="310"/>
        <v>9184.0131889599888</v>
      </c>
      <c r="AQ834" s="55">
        <f t="shared" si="311"/>
        <v>1744.9625059023979</v>
      </c>
      <c r="AR834" s="53">
        <f t="shared" si="312"/>
        <v>10928.975694862387</v>
      </c>
      <c r="AT834" s="53"/>
      <c r="AU834" s="53"/>
      <c r="AV834" s="53"/>
      <c r="AW834" s="53"/>
    </row>
    <row r="835" spans="2:49" ht="46.5" customHeight="1" thickBot="1" x14ac:dyDescent="0.3">
      <c r="B835" s="82">
        <v>820</v>
      </c>
      <c r="C835" s="83" t="s">
        <v>801</v>
      </c>
      <c r="D835" s="3" t="s">
        <v>4</v>
      </c>
      <c r="E835" s="3">
        <v>1</v>
      </c>
      <c r="F835" s="2" t="s">
        <v>801</v>
      </c>
      <c r="G835" s="3" t="s">
        <v>4</v>
      </c>
      <c r="H835" s="42" t="str">
        <f t="shared" si="301"/>
        <v>SI</v>
      </c>
      <c r="I835" s="4">
        <v>9202.6</v>
      </c>
      <c r="J835" s="4">
        <f t="shared" si="313"/>
        <v>9303.9130275229363</v>
      </c>
      <c r="K835" s="4"/>
      <c r="L835" s="4" t="str">
        <f t="shared" si="314"/>
        <v>SI</v>
      </c>
      <c r="N835" s="23">
        <v>539</v>
      </c>
      <c r="O835" s="22" t="s">
        <v>801</v>
      </c>
      <c r="P835" s="23" t="s">
        <v>4</v>
      </c>
      <c r="Q835" s="23">
        <v>1</v>
      </c>
      <c r="R835" s="24">
        <f t="shared" si="302"/>
        <v>13205.882352941177</v>
      </c>
      <c r="S835" s="25">
        <v>15715</v>
      </c>
      <c r="T835" s="52">
        <f t="shared" si="303"/>
        <v>0.94062369066858198</v>
      </c>
      <c r="U835" s="40" t="str">
        <f t="shared" si="315"/>
        <v>SI</v>
      </c>
      <c r="V835" s="23">
        <v>539</v>
      </c>
      <c r="W835" s="26" t="s">
        <v>801</v>
      </c>
      <c r="X835" s="23" t="s">
        <v>4</v>
      </c>
      <c r="Y835" s="23">
        <v>1</v>
      </c>
      <c r="Z835" s="24">
        <f t="shared" si="304"/>
        <v>13857.142857142857</v>
      </c>
      <c r="AA835" s="25">
        <v>16490</v>
      </c>
      <c r="AB835" s="52">
        <f t="shared" si="305"/>
        <v>0.98701143233375233</v>
      </c>
      <c r="AC835" s="40" t="str">
        <f t="shared" si="316"/>
        <v>SI</v>
      </c>
      <c r="AD835" s="23">
        <v>539</v>
      </c>
      <c r="AE835" s="26" t="s">
        <v>801</v>
      </c>
      <c r="AF835" s="23" t="s">
        <v>4</v>
      </c>
      <c r="AG835" s="23">
        <v>1</v>
      </c>
      <c r="AH835" s="24">
        <f t="shared" si="306"/>
        <v>14039.495798319329</v>
      </c>
      <c r="AI835" s="25">
        <v>16707</v>
      </c>
      <c r="AJ835" s="40" t="str">
        <f t="shared" si="317"/>
        <v>SI</v>
      </c>
      <c r="AL835" s="53">
        <f t="shared" si="307"/>
        <v>13205.882352941177</v>
      </c>
      <c r="AM835" s="54">
        <f t="shared" si="308"/>
        <v>4003.2823529411762</v>
      </c>
      <c r="AO835" s="53">
        <f t="shared" si="309"/>
        <v>11254.897690232057</v>
      </c>
      <c r="AP835" s="53">
        <f t="shared" si="310"/>
        <v>11254.897690232057</v>
      </c>
      <c r="AQ835" s="55">
        <f t="shared" si="311"/>
        <v>2138.4305611440909</v>
      </c>
      <c r="AR835" s="53">
        <f t="shared" si="312"/>
        <v>13393.328251376148</v>
      </c>
      <c r="AT835" s="53"/>
      <c r="AU835" s="53"/>
      <c r="AV835" s="53"/>
      <c r="AW835" s="53"/>
    </row>
    <row r="836" spans="2:49" ht="46.5" customHeight="1" thickBot="1" x14ac:dyDescent="0.3">
      <c r="B836" s="49">
        <v>821</v>
      </c>
      <c r="C836" s="83" t="s">
        <v>802</v>
      </c>
      <c r="D836" s="3" t="s">
        <v>4</v>
      </c>
      <c r="E836" s="3">
        <v>1</v>
      </c>
      <c r="F836" s="2" t="s">
        <v>802</v>
      </c>
      <c r="G836" s="3" t="s">
        <v>4</v>
      </c>
      <c r="H836" s="42" t="str">
        <f t="shared" si="301"/>
        <v>SI</v>
      </c>
      <c r="I836" s="4">
        <v>10140.719999999999</v>
      </c>
      <c r="J836" s="4">
        <f t="shared" si="313"/>
        <v>10252.36095412844</v>
      </c>
      <c r="K836" s="4"/>
      <c r="L836" s="4" t="str">
        <f t="shared" si="314"/>
        <v>SI</v>
      </c>
      <c r="N836" s="23">
        <v>540</v>
      </c>
      <c r="O836" s="22" t="s">
        <v>802</v>
      </c>
      <c r="P836" s="23" t="s">
        <v>4</v>
      </c>
      <c r="Q836" s="23">
        <v>1</v>
      </c>
      <c r="R836" s="24">
        <f t="shared" si="302"/>
        <v>14526.050420168069</v>
      </c>
      <c r="S836" s="25">
        <v>17286</v>
      </c>
      <c r="T836" s="52">
        <f t="shared" si="303"/>
        <v>0.94058112961149198</v>
      </c>
      <c r="U836" s="40" t="str">
        <f t="shared" si="315"/>
        <v>SI</v>
      </c>
      <c r="V836" s="23">
        <v>540</v>
      </c>
      <c r="W836" s="26" t="s">
        <v>802</v>
      </c>
      <c r="X836" s="23" t="s">
        <v>4</v>
      </c>
      <c r="Y836" s="23">
        <v>1</v>
      </c>
      <c r="Z836" s="24">
        <f t="shared" si="304"/>
        <v>15242.857142857143</v>
      </c>
      <c r="AA836" s="25">
        <v>18139</v>
      </c>
      <c r="AB836" s="52">
        <f t="shared" si="305"/>
        <v>0.98699532049189242</v>
      </c>
      <c r="AC836" s="40" t="str">
        <f t="shared" si="316"/>
        <v>SI</v>
      </c>
      <c r="AD836" s="23">
        <v>540</v>
      </c>
      <c r="AE836" s="26" t="s">
        <v>802</v>
      </c>
      <c r="AF836" s="23" t="s">
        <v>4</v>
      </c>
      <c r="AG836" s="23">
        <v>1</v>
      </c>
      <c r="AH836" s="24">
        <f t="shared" si="306"/>
        <v>15443.697478991597</v>
      </c>
      <c r="AI836" s="25">
        <v>18378</v>
      </c>
      <c r="AJ836" s="40" t="str">
        <f t="shared" si="317"/>
        <v>SI</v>
      </c>
      <c r="AL836" s="53">
        <f t="shared" si="307"/>
        <v>14526.050420168069</v>
      </c>
      <c r="AM836" s="54">
        <f t="shared" si="308"/>
        <v>4385.3304201680694</v>
      </c>
      <c r="AO836" s="53">
        <f t="shared" si="309"/>
        <v>12389.205687148255</v>
      </c>
      <c r="AP836" s="53">
        <f t="shared" si="310"/>
        <v>12389.205687148255</v>
      </c>
      <c r="AQ836" s="55">
        <f t="shared" si="311"/>
        <v>2353.9490805581686</v>
      </c>
      <c r="AR836" s="53">
        <f t="shared" si="312"/>
        <v>14743.154767706423</v>
      </c>
      <c r="AT836" s="53"/>
      <c r="AU836" s="53"/>
      <c r="AV836" s="53"/>
      <c r="AW836" s="53"/>
    </row>
    <row r="837" spans="2:49" ht="46.5" customHeight="1" thickBot="1" x14ac:dyDescent="0.3">
      <c r="B837" s="49">
        <v>822</v>
      </c>
      <c r="C837" s="83" t="s">
        <v>803</v>
      </c>
      <c r="D837" s="3" t="s">
        <v>4</v>
      </c>
      <c r="E837" s="3">
        <v>1</v>
      </c>
      <c r="F837" s="2" t="s">
        <v>803</v>
      </c>
      <c r="G837" s="3" t="s">
        <v>4</v>
      </c>
      <c r="H837" s="42" t="str">
        <f t="shared" si="301"/>
        <v>SI</v>
      </c>
      <c r="I837" s="4">
        <v>8273.8799999999992</v>
      </c>
      <c r="J837" s="4">
        <f t="shared" si="313"/>
        <v>8364.9685871559632</v>
      </c>
      <c r="K837" s="4"/>
      <c r="L837" s="4" t="str">
        <f t="shared" si="314"/>
        <v>SI</v>
      </c>
      <c r="N837" s="23">
        <v>541</v>
      </c>
      <c r="O837" s="22" t="s">
        <v>803</v>
      </c>
      <c r="P837" s="23" t="s">
        <v>4</v>
      </c>
      <c r="Q837" s="23">
        <v>1</v>
      </c>
      <c r="R837" s="24">
        <f t="shared" si="302"/>
        <v>11884.033613445379</v>
      </c>
      <c r="S837" s="25">
        <v>14142</v>
      </c>
      <c r="T837" s="52">
        <f t="shared" si="303"/>
        <v>0.94066781960888657</v>
      </c>
      <c r="U837" s="40" t="str">
        <f t="shared" si="315"/>
        <v>SI</v>
      </c>
      <c r="V837" s="23">
        <v>541</v>
      </c>
      <c r="W837" s="26" t="s">
        <v>803</v>
      </c>
      <c r="X837" s="23" t="s">
        <v>4</v>
      </c>
      <c r="Y837" s="23">
        <v>1</v>
      </c>
      <c r="Z837" s="24">
        <f t="shared" si="304"/>
        <v>12469.747899159664</v>
      </c>
      <c r="AA837" s="25">
        <v>14839</v>
      </c>
      <c r="AB837" s="52">
        <f t="shared" si="305"/>
        <v>0.98702940002660633</v>
      </c>
      <c r="AC837" s="40" t="str">
        <f t="shared" si="316"/>
        <v>SI</v>
      </c>
      <c r="AD837" s="23">
        <v>541</v>
      </c>
      <c r="AE837" s="26" t="s">
        <v>803</v>
      </c>
      <c r="AF837" s="23" t="s">
        <v>4</v>
      </c>
      <c r="AG837" s="23">
        <v>1</v>
      </c>
      <c r="AH837" s="24">
        <f t="shared" si="306"/>
        <v>12633.613445378152</v>
      </c>
      <c r="AI837" s="25">
        <v>15034</v>
      </c>
      <c r="AJ837" s="40" t="str">
        <f t="shared" si="317"/>
        <v>SI</v>
      </c>
      <c r="AL837" s="53">
        <f t="shared" si="307"/>
        <v>11884.033613445379</v>
      </c>
      <c r="AM837" s="54">
        <f t="shared" si="308"/>
        <v>3610.15361344538</v>
      </c>
      <c r="AO837" s="53">
        <f t="shared" si="309"/>
        <v>10124.501100300671</v>
      </c>
      <c r="AP837" s="53">
        <f t="shared" si="310"/>
        <v>10124.501100300671</v>
      </c>
      <c r="AQ837" s="55">
        <f t="shared" si="311"/>
        <v>1923.6552090571276</v>
      </c>
      <c r="AR837" s="53">
        <f t="shared" si="312"/>
        <v>12048.156309357799</v>
      </c>
      <c r="AT837" s="53"/>
      <c r="AU837" s="53"/>
      <c r="AV837" s="53"/>
      <c r="AW837" s="53"/>
    </row>
    <row r="838" spans="2:49" ht="46.5" customHeight="1" thickBot="1" x14ac:dyDescent="0.3">
      <c r="B838" s="82">
        <v>823</v>
      </c>
      <c r="C838" s="83" t="s">
        <v>804</v>
      </c>
      <c r="D838" s="3" t="s">
        <v>4</v>
      </c>
      <c r="E838" s="3">
        <v>1</v>
      </c>
      <c r="F838" s="2" t="s">
        <v>804</v>
      </c>
      <c r="G838" s="3" t="s">
        <v>4</v>
      </c>
      <c r="H838" s="42" t="str">
        <f t="shared" si="301"/>
        <v>SI</v>
      </c>
      <c r="I838" s="4">
        <v>8273.8799999999992</v>
      </c>
      <c r="J838" s="4">
        <f t="shared" si="313"/>
        <v>8364.9685871559632</v>
      </c>
      <c r="K838" s="4"/>
      <c r="L838" s="4" t="str">
        <f t="shared" si="314"/>
        <v>SI</v>
      </c>
      <c r="N838" s="23">
        <v>542</v>
      </c>
      <c r="O838" s="22" t="s">
        <v>804</v>
      </c>
      <c r="P838" s="23" t="s">
        <v>4</v>
      </c>
      <c r="Q838" s="23">
        <v>1</v>
      </c>
      <c r="R838" s="24">
        <f t="shared" si="302"/>
        <v>11884.033613445379</v>
      </c>
      <c r="S838" s="25">
        <v>14142</v>
      </c>
      <c r="T838" s="52">
        <f t="shared" si="303"/>
        <v>0.94066781960888657</v>
      </c>
      <c r="U838" s="40" t="str">
        <f t="shared" si="315"/>
        <v>SI</v>
      </c>
      <c r="V838" s="23">
        <v>542</v>
      </c>
      <c r="W838" s="26" t="s">
        <v>804</v>
      </c>
      <c r="X838" s="23" t="s">
        <v>4</v>
      </c>
      <c r="Y838" s="23">
        <v>1</v>
      </c>
      <c r="Z838" s="24">
        <f t="shared" si="304"/>
        <v>12469.747899159664</v>
      </c>
      <c r="AA838" s="25">
        <v>14839</v>
      </c>
      <c r="AB838" s="52">
        <f t="shared" si="305"/>
        <v>0.98702940002660633</v>
      </c>
      <c r="AC838" s="40" t="str">
        <f t="shared" si="316"/>
        <v>SI</v>
      </c>
      <c r="AD838" s="23">
        <v>542</v>
      </c>
      <c r="AE838" s="26" t="s">
        <v>804</v>
      </c>
      <c r="AF838" s="23" t="s">
        <v>4</v>
      </c>
      <c r="AG838" s="23">
        <v>1</v>
      </c>
      <c r="AH838" s="24">
        <f t="shared" si="306"/>
        <v>12633.613445378152</v>
      </c>
      <c r="AI838" s="25">
        <v>15034</v>
      </c>
      <c r="AJ838" s="40" t="str">
        <f t="shared" si="317"/>
        <v>SI</v>
      </c>
      <c r="AL838" s="53">
        <f t="shared" si="307"/>
        <v>11884.033613445379</v>
      </c>
      <c r="AM838" s="54">
        <f t="shared" si="308"/>
        <v>3610.15361344538</v>
      </c>
      <c r="AO838" s="53">
        <f t="shared" si="309"/>
        <v>10124.501100300671</v>
      </c>
      <c r="AP838" s="53">
        <f t="shared" si="310"/>
        <v>10124.501100300671</v>
      </c>
      <c r="AQ838" s="55">
        <f t="shared" si="311"/>
        <v>1923.6552090571276</v>
      </c>
      <c r="AR838" s="53">
        <f t="shared" si="312"/>
        <v>12048.156309357799</v>
      </c>
      <c r="AT838" s="53"/>
      <c r="AU838" s="53"/>
      <c r="AV838" s="53"/>
      <c r="AW838" s="53"/>
    </row>
    <row r="839" spans="2:49" ht="46.5" customHeight="1" thickBot="1" x14ac:dyDescent="0.3">
      <c r="B839" s="49">
        <v>824</v>
      </c>
      <c r="C839" s="83" t="s">
        <v>805</v>
      </c>
      <c r="D839" s="3" t="s">
        <v>4</v>
      </c>
      <c r="E839" s="3">
        <v>1</v>
      </c>
      <c r="F839" s="2" t="s">
        <v>805</v>
      </c>
      <c r="G839" s="3" t="s">
        <v>4</v>
      </c>
      <c r="H839" s="42" t="str">
        <f t="shared" ref="H839:H902" si="318">IF(G839=D839,"SI","NO")</f>
        <v>SI</v>
      </c>
      <c r="I839" s="4">
        <v>9202.6</v>
      </c>
      <c r="J839" s="4">
        <f t="shared" si="313"/>
        <v>9303.9130275229363</v>
      </c>
      <c r="K839" s="4"/>
      <c r="L839" s="4" t="str">
        <f t="shared" si="314"/>
        <v>SI</v>
      </c>
      <c r="N839" s="23">
        <v>543</v>
      </c>
      <c r="O839" s="22" t="s">
        <v>805</v>
      </c>
      <c r="P839" s="23" t="s">
        <v>4</v>
      </c>
      <c r="Q839" s="23">
        <v>1</v>
      </c>
      <c r="R839" s="24">
        <f t="shared" si="302"/>
        <v>13205.882352941177</v>
      </c>
      <c r="S839" s="25">
        <v>15715</v>
      </c>
      <c r="T839" s="52">
        <f t="shared" si="303"/>
        <v>0.94062369066858198</v>
      </c>
      <c r="U839" s="40" t="str">
        <f t="shared" si="315"/>
        <v>SI</v>
      </c>
      <c r="V839" s="23">
        <v>543</v>
      </c>
      <c r="W839" s="26" t="s">
        <v>805</v>
      </c>
      <c r="X839" s="23" t="s">
        <v>4</v>
      </c>
      <c r="Y839" s="23">
        <v>1</v>
      </c>
      <c r="Z839" s="24">
        <f t="shared" si="304"/>
        <v>13857.142857142857</v>
      </c>
      <c r="AA839" s="25">
        <v>16490</v>
      </c>
      <c r="AB839" s="52">
        <f t="shared" si="305"/>
        <v>0.98701143233375233</v>
      </c>
      <c r="AC839" s="40" t="str">
        <f t="shared" si="316"/>
        <v>SI</v>
      </c>
      <c r="AD839" s="23">
        <v>543</v>
      </c>
      <c r="AE839" s="26" t="s">
        <v>805</v>
      </c>
      <c r="AF839" s="23" t="s">
        <v>4</v>
      </c>
      <c r="AG839" s="23">
        <v>1</v>
      </c>
      <c r="AH839" s="24">
        <f t="shared" si="306"/>
        <v>14039.495798319329</v>
      </c>
      <c r="AI839" s="25">
        <v>16707</v>
      </c>
      <c r="AJ839" s="40" t="str">
        <f t="shared" si="317"/>
        <v>SI</v>
      </c>
      <c r="AL839" s="53">
        <f t="shared" si="307"/>
        <v>13205.882352941177</v>
      </c>
      <c r="AM839" s="54">
        <f t="shared" si="308"/>
        <v>4003.2823529411762</v>
      </c>
      <c r="AO839" s="53">
        <f t="shared" si="309"/>
        <v>11254.897690232057</v>
      </c>
      <c r="AP839" s="53">
        <f t="shared" si="310"/>
        <v>11254.897690232057</v>
      </c>
      <c r="AQ839" s="55">
        <f t="shared" si="311"/>
        <v>2138.4305611440909</v>
      </c>
      <c r="AR839" s="53">
        <f t="shared" si="312"/>
        <v>13393.328251376148</v>
      </c>
      <c r="AT839" s="53"/>
      <c r="AU839" s="53"/>
      <c r="AV839" s="53"/>
      <c r="AW839" s="53"/>
    </row>
    <row r="840" spans="2:49" ht="46.5" customHeight="1" thickBot="1" x14ac:dyDescent="0.3">
      <c r="B840" s="49">
        <v>825</v>
      </c>
      <c r="C840" s="83" t="s">
        <v>806</v>
      </c>
      <c r="D840" s="3" t="s">
        <v>4</v>
      </c>
      <c r="E840" s="3">
        <v>1</v>
      </c>
      <c r="F840" s="2" t="s">
        <v>806</v>
      </c>
      <c r="G840" s="3" t="s">
        <v>4</v>
      </c>
      <c r="H840" s="42" t="str">
        <f t="shared" si="318"/>
        <v>SI</v>
      </c>
      <c r="I840" s="4">
        <v>10140.719999999999</v>
      </c>
      <c r="J840" s="4">
        <f t="shared" si="313"/>
        <v>10252.36095412844</v>
      </c>
      <c r="K840" s="4"/>
      <c r="L840" s="4" t="str">
        <f t="shared" si="314"/>
        <v>SI</v>
      </c>
      <c r="N840" s="23">
        <v>544</v>
      </c>
      <c r="O840" s="22" t="s">
        <v>806</v>
      </c>
      <c r="P840" s="23" t="s">
        <v>4</v>
      </c>
      <c r="Q840" s="23">
        <v>1</v>
      </c>
      <c r="R840" s="24">
        <f t="shared" si="302"/>
        <v>14526.050420168069</v>
      </c>
      <c r="S840" s="25">
        <v>17286</v>
      </c>
      <c r="T840" s="52">
        <f t="shared" si="303"/>
        <v>0.94058112961149198</v>
      </c>
      <c r="U840" s="40" t="str">
        <f t="shared" si="315"/>
        <v>SI</v>
      </c>
      <c r="V840" s="23">
        <v>544</v>
      </c>
      <c r="W840" s="26" t="s">
        <v>806</v>
      </c>
      <c r="X840" s="23" t="s">
        <v>4</v>
      </c>
      <c r="Y840" s="23">
        <v>1</v>
      </c>
      <c r="Z840" s="24">
        <f t="shared" si="304"/>
        <v>15242.857142857143</v>
      </c>
      <c r="AA840" s="25">
        <v>18139</v>
      </c>
      <c r="AB840" s="52">
        <f t="shared" si="305"/>
        <v>0.98699532049189242</v>
      </c>
      <c r="AC840" s="40" t="str">
        <f t="shared" si="316"/>
        <v>SI</v>
      </c>
      <c r="AD840" s="23">
        <v>544</v>
      </c>
      <c r="AE840" s="26" t="s">
        <v>806</v>
      </c>
      <c r="AF840" s="23" t="s">
        <v>4</v>
      </c>
      <c r="AG840" s="23">
        <v>1</v>
      </c>
      <c r="AH840" s="24">
        <f t="shared" si="306"/>
        <v>15443.697478991597</v>
      </c>
      <c r="AI840" s="25">
        <v>18378</v>
      </c>
      <c r="AJ840" s="40" t="str">
        <f t="shared" si="317"/>
        <v>SI</v>
      </c>
      <c r="AL840" s="53">
        <f t="shared" si="307"/>
        <v>14526.050420168069</v>
      </c>
      <c r="AM840" s="54">
        <f t="shared" si="308"/>
        <v>4385.3304201680694</v>
      </c>
      <c r="AO840" s="53">
        <f t="shared" si="309"/>
        <v>12389.205687148255</v>
      </c>
      <c r="AP840" s="53">
        <f t="shared" si="310"/>
        <v>12389.205687148255</v>
      </c>
      <c r="AQ840" s="55">
        <f t="shared" si="311"/>
        <v>2353.9490805581686</v>
      </c>
      <c r="AR840" s="53">
        <f t="shared" si="312"/>
        <v>14743.154767706423</v>
      </c>
      <c r="AT840" s="53"/>
      <c r="AU840" s="53"/>
      <c r="AV840" s="53"/>
      <c r="AW840" s="53"/>
    </row>
    <row r="841" spans="2:49" ht="46.5" customHeight="1" thickBot="1" x14ac:dyDescent="0.3">
      <c r="B841" s="82">
        <v>826</v>
      </c>
      <c r="C841" s="83" t="s">
        <v>807</v>
      </c>
      <c r="D841" s="3" t="s">
        <v>4</v>
      </c>
      <c r="E841" s="3">
        <v>1</v>
      </c>
      <c r="F841" s="2" t="s">
        <v>807</v>
      </c>
      <c r="G841" s="3" t="s">
        <v>4</v>
      </c>
      <c r="H841" s="42" t="str">
        <f t="shared" si="318"/>
        <v>SI</v>
      </c>
      <c r="I841" s="4">
        <v>10193.36</v>
      </c>
      <c r="J841" s="4">
        <f t="shared" si="313"/>
        <v>10305.580477064223</v>
      </c>
      <c r="K841" s="4"/>
      <c r="L841" s="4" t="str">
        <f t="shared" si="314"/>
        <v>SI</v>
      </c>
      <c r="N841" s="23">
        <v>545</v>
      </c>
      <c r="O841" s="22" t="s">
        <v>807</v>
      </c>
      <c r="P841" s="23" t="s">
        <v>4</v>
      </c>
      <c r="Q841" s="23">
        <v>1</v>
      </c>
      <c r="R841" s="24">
        <f t="shared" si="302"/>
        <v>14645.378151260506</v>
      </c>
      <c r="S841" s="25">
        <v>17428</v>
      </c>
      <c r="T841" s="52">
        <f t="shared" si="303"/>
        <v>0.94057963192832861</v>
      </c>
      <c r="U841" s="40" t="str">
        <f t="shared" si="315"/>
        <v>SI</v>
      </c>
      <c r="V841" s="23">
        <v>545</v>
      </c>
      <c r="W841" s="26" t="s">
        <v>807</v>
      </c>
      <c r="X841" s="23" t="s">
        <v>4</v>
      </c>
      <c r="Y841" s="23">
        <v>1</v>
      </c>
      <c r="Z841" s="24">
        <f t="shared" si="304"/>
        <v>15368.067226890757</v>
      </c>
      <c r="AA841" s="25">
        <v>18288</v>
      </c>
      <c r="AB841" s="52">
        <f t="shared" si="305"/>
        <v>0.98699336175724539</v>
      </c>
      <c r="AC841" s="40" t="str">
        <f t="shared" si="316"/>
        <v>SI</v>
      </c>
      <c r="AD841" s="23">
        <v>545</v>
      </c>
      <c r="AE841" s="26" t="s">
        <v>807</v>
      </c>
      <c r="AF841" s="23" t="s">
        <v>4</v>
      </c>
      <c r="AG841" s="23">
        <v>1</v>
      </c>
      <c r="AH841" s="24">
        <f t="shared" si="306"/>
        <v>15570.588235294119</v>
      </c>
      <c r="AI841" s="25">
        <v>18529</v>
      </c>
      <c r="AJ841" s="40" t="str">
        <f t="shared" si="317"/>
        <v>SI</v>
      </c>
      <c r="AL841" s="53">
        <f t="shared" si="307"/>
        <v>14645.378151260506</v>
      </c>
      <c r="AM841" s="54">
        <f t="shared" si="308"/>
        <v>4452.018151260505</v>
      </c>
      <c r="AO841" s="53">
        <f t="shared" si="309"/>
        <v>12475.479314162363</v>
      </c>
      <c r="AP841" s="53">
        <f t="shared" si="310"/>
        <v>12475.479314162363</v>
      </c>
      <c r="AQ841" s="55">
        <f t="shared" si="311"/>
        <v>2370.3410696908491</v>
      </c>
      <c r="AR841" s="53">
        <f t="shared" si="312"/>
        <v>14845.820383853212</v>
      </c>
      <c r="AT841" s="53"/>
      <c r="AU841" s="53"/>
      <c r="AV841" s="53"/>
      <c r="AW841" s="53"/>
    </row>
    <row r="842" spans="2:49" ht="46.5" customHeight="1" thickBot="1" x14ac:dyDescent="0.3">
      <c r="B842" s="49">
        <v>827</v>
      </c>
      <c r="C842" s="83" t="s">
        <v>808</v>
      </c>
      <c r="D842" s="3" t="s">
        <v>4</v>
      </c>
      <c r="E842" s="3">
        <v>1</v>
      </c>
      <c r="F842" s="2" t="s">
        <v>808</v>
      </c>
      <c r="G842" s="3" t="s">
        <v>4</v>
      </c>
      <c r="H842" s="42" t="str">
        <f t="shared" si="318"/>
        <v>SI</v>
      </c>
      <c r="I842" s="4">
        <v>17215.16</v>
      </c>
      <c r="J842" s="4">
        <f t="shared" si="313"/>
        <v>17404.684697247707</v>
      </c>
      <c r="K842" s="4"/>
      <c r="L842" s="4" t="str">
        <f t="shared" si="314"/>
        <v>SI</v>
      </c>
      <c r="N842" s="23">
        <v>546</v>
      </c>
      <c r="O842" s="22" t="s">
        <v>808</v>
      </c>
      <c r="P842" s="23" t="s">
        <v>4</v>
      </c>
      <c r="Q842" s="23">
        <v>1</v>
      </c>
      <c r="R842" s="24">
        <f t="shared" si="302"/>
        <v>24610.084033613446</v>
      </c>
      <c r="S842" s="25">
        <v>29286</v>
      </c>
      <c r="T842" s="52">
        <f t="shared" si="303"/>
        <v>0.94061345752368719</v>
      </c>
      <c r="U842" s="40" t="str">
        <f t="shared" si="315"/>
        <v>SI</v>
      </c>
      <c r="V842" s="23">
        <v>546</v>
      </c>
      <c r="W842" s="26" t="s">
        <v>808</v>
      </c>
      <c r="X842" s="23" t="s">
        <v>4</v>
      </c>
      <c r="Y842" s="23">
        <v>1</v>
      </c>
      <c r="Z842" s="24">
        <f t="shared" si="304"/>
        <v>25823.529411764706</v>
      </c>
      <c r="AA842" s="25">
        <v>30730</v>
      </c>
      <c r="AB842" s="52">
        <f t="shared" si="305"/>
        <v>0.98699213104223538</v>
      </c>
      <c r="AC842" s="40" t="str">
        <f t="shared" si="316"/>
        <v>SI</v>
      </c>
      <c r="AD842" s="23">
        <v>546</v>
      </c>
      <c r="AE842" s="26" t="s">
        <v>808</v>
      </c>
      <c r="AF842" s="23" t="s">
        <v>4</v>
      </c>
      <c r="AG842" s="23">
        <v>1</v>
      </c>
      <c r="AH842" s="24">
        <f t="shared" si="306"/>
        <v>26163.865546218487</v>
      </c>
      <c r="AI842" s="25">
        <v>31135</v>
      </c>
      <c r="AJ842" s="40" t="str">
        <f t="shared" si="317"/>
        <v>SI</v>
      </c>
      <c r="AL842" s="53">
        <f t="shared" si="307"/>
        <v>24610.084033613446</v>
      </c>
      <c r="AM842" s="54">
        <f t="shared" si="308"/>
        <v>7394.9240336134462</v>
      </c>
      <c r="AO842" s="53">
        <f t="shared" si="309"/>
        <v>21007.384365430575</v>
      </c>
      <c r="AP842" s="53">
        <f t="shared" si="310"/>
        <v>21007.384365430575</v>
      </c>
      <c r="AQ842" s="55">
        <f t="shared" si="311"/>
        <v>3991.403029431809</v>
      </c>
      <c r="AR842" s="53">
        <f t="shared" si="312"/>
        <v>24998.787394862382</v>
      </c>
      <c r="AT842" s="53"/>
      <c r="AU842" s="53"/>
      <c r="AV842" s="53"/>
      <c r="AW842" s="53"/>
    </row>
    <row r="843" spans="2:49" ht="46.5" customHeight="1" thickBot="1" x14ac:dyDescent="0.3">
      <c r="B843" s="49">
        <v>828</v>
      </c>
      <c r="C843" s="83" t="s">
        <v>809</v>
      </c>
      <c r="D843" s="3" t="s">
        <v>4</v>
      </c>
      <c r="E843" s="3">
        <v>1</v>
      </c>
      <c r="F843" s="2" t="s">
        <v>809</v>
      </c>
      <c r="G843" s="3" t="s">
        <v>4</v>
      </c>
      <c r="H843" s="42" t="str">
        <f t="shared" si="318"/>
        <v>SI</v>
      </c>
      <c r="I843" s="4">
        <v>21392.52</v>
      </c>
      <c r="J843" s="4">
        <f t="shared" si="313"/>
        <v>21628.033981651381</v>
      </c>
      <c r="K843" s="4"/>
      <c r="L843" s="4" t="str">
        <f t="shared" si="314"/>
        <v>SI</v>
      </c>
      <c r="N843" s="23">
        <v>547</v>
      </c>
      <c r="O843" s="22" t="s">
        <v>809</v>
      </c>
      <c r="P843" s="23" t="s">
        <v>4</v>
      </c>
      <c r="Q843" s="23">
        <v>1</v>
      </c>
      <c r="R843" s="24">
        <f t="shared" si="302"/>
        <v>30612.605042016807</v>
      </c>
      <c r="S843" s="25">
        <v>36429</v>
      </c>
      <c r="T843" s="52">
        <f t="shared" si="303"/>
        <v>0.94061297735547011</v>
      </c>
      <c r="U843" s="40" t="str">
        <f t="shared" si="315"/>
        <v>SI</v>
      </c>
      <c r="V843" s="23">
        <v>547</v>
      </c>
      <c r="W843" s="26" t="s">
        <v>809</v>
      </c>
      <c r="X843" s="23" t="s">
        <v>4</v>
      </c>
      <c r="Y843" s="23">
        <v>1</v>
      </c>
      <c r="Z843" s="24">
        <f t="shared" si="304"/>
        <v>32122.689075630253</v>
      </c>
      <c r="AA843" s="25">
        <v>38226</v>
      </c>
      <c r="AB843" s="52">
        <f t="shared" si="305"/>
        <v>0.98701231635208764</v>
      </c>
      <c r="AC843" s="40" t="str">
        <f t="shared" si="316"/>
        <v>SI</v>
      </c>
      <c r="AD843" s="23">
        <v>547</v>
      </c>
      <c r="AE843" s="26" t="s">
        <v>809</v>
      </c>
      <c r="AF843" s="23" t="s">
        <v>4</v>
      </c>
      <c r="AG843" s="23">
        <v>1</v>
      </c>
      <c r="AH843" s="24">
        <f t="shared" si="306"/>
        <v>32545.378151260506</v>
      </c>
      <c r="AI843" s="25">
        <v>38729</v>
      </c>
      <c r="AJ843" s="40" t="str">
        <f t="shared" si="317"/>
        <v>SI</v>
      </c>
      <c r="AL843" s="53">
        <f t="shared" si="307"/>
        <v>30612.605042016807</v>
      </c>
      <c r="AM843" s="54">
        <f t="shared" si="308"/>
        <v>9220.0850420168063</v>
      </c>
      <c r="AO843" s="53">
        <f t="shared" si="309"/>
        <v>26120.319511834095</v>
      </c>
      <c r="AP843" s="53">
        <f t="shared" si="310"/>
        <v>26120.319511834095</v>
      </c>
      <c r="AQ843" s="55">
        <f t="shared" si="311"/>
        <v>4962.8607072484783</v>
      </c>
      <c r="AR843" s="53">
        <f t="shared" si="312"/>
        <v>31083.180219082573</v>
      </c>
      <c r="AT843" s="53"/>
      <c r="AU843" s="53"/>
      <c r="AV843" s="53"/>
      <c r="AW843" s="53"/>
    </row>
    <row r="844" spans="2:49" ht="46.5" customHeight="1" thickBot="1" x14ac:dyDescent="0.3">
      <c r="B844" s="82">
        <v>829</v>
      </c>
      <c r="C844" s="83" t="s">
        <v>810</v>
      </c>
      <c r="D844" s="3" t="s">
        <v>4</v>
      </c>
      <c r="E844" s="3">
        <v>1</v>
      </c>
      <c r="F844" s="2" t="s">
        <v>810</v>
      </c>
      <c r="G844" s="3" t="s">
        <v>4</v>
      </c>
      <c r="H844" s="42" t="str">
        <f t="shared" si="318"/>
        <v>SI</v>
      </c>
      <c r="I844" s="4">
        <v>23994.44</v>
      </c>
      <c r="J844" s="4">
        <f t="shared" si="313"/>
        <v>24258.598972477066</v>
      </c>
      <c r="K844" s="4"/>
      <c r="L844" s="4" t="str">
        <f t="shared" si="314"/>
        <v>SI</v>
      </c>
      <c r="N844" s="23">
        <v>548</v>
      </c>
      <c r="O844" s="22" t="s">
        <v>810</v>
      </c>
      <c r="P844" s="23" t="s">
        <v>4</v>
      </c>
      <c r="Q844" s="23">
        <v>1</v>
      </c>
      <c r="R844" s="24">
        <f t="shared" si="302"/>
        <v>34334.45378151261</v>
      </c>
      <c r="S844" s="25">
        <v>40858</v>
      </c>
      <c r="T844" s="52">
        <f t="shared" si="303"/>
        <v>0.94060500023021321</v>
      </c>
      <c r="U844" s="40" t="str">
        <f t="shared" si="315"/>
        <v>SI</v>
      </c>
      <c r="V844" s="23">
        <v>548</v>
      </c>
      <c r="W844" s="26" t="s">
        <v>810</v>
      </c>
      <c r="X844" s="23" t="s">
        <v>4</v>
      </c>
      <c r="Y844" s="23">
        <v>1</v>
      </c>
      <c r="Z844" s="24">
        <f t="shared" si="304"/>
        <v>36027.731092436974</v>
      </c>
      <c r="AA844" s="25">
        <v>42873</v>
      </c>
      <c r="AB844" s="52">
        <f t="shared" si="305"/>
        <v>0.98699295547677146</v>
      </c>
      <c r="AC844" s="40" t="str">
        <f t="shared" si="316"/>
        <v>SI</v>
      </c>
      <c r="AD844" s="23">
        <v>548</v>
      </c>
      <c r="AE844" s="26" t="s">
        <v>810</v>
      </c>
      <c r="AF844" s="23" t="s">
        <v>4</v>
      </c>
      <c r="AG844" s="23">
        <v>1</v>
      </c>
      <c r="AH844" s="24">
        <f t="shared" si="306"/>
        <v>36502.521008403361</v>
      </c>
      <c r="AI844" s="25">
        <v>43438</v>
      </c>
      <c r="AJ844" s="40" t="str">
        <f t="shared" si="317"/>
        <v>SI</v>
      </c>
      <c r="AL844" s="53">
        <f t="shared" si="307"/>
        <v>34334.45378151261</v>
      </c>
      <c r="AM844" s="54">
        <f t="shared" si="308"/>
        <v>10340.013781512611</v>
      </c>
      <c r="AO844" s="53">
        <f t="shared" si="309"/>
        <v>29296.526376994836</v>
      </c>
      <c r="AP844" s="53">
        <f t="shared" si="310"/>
        <v>29296.526376994836</v>
      </c>
      <c r="AQ844" s="55">
        <f t="shared" si="311"/>
        <v>5566.3400116290186</v>
      </c>
      <c r="AR844" s="53">
        <f t="shared" si="312"/>
        <v>34862.866388623857</v>
      </c>
      <c r="AT844" s="53"/>
      <c r="AU844" s="53"/>
      <c r="AV844" s="53"/>
      <c r="AW844" s="53"/>
    </row>
    <row r="845" spans="2:49" ht="46.5" customHeight="1" thickBot="1" x14ac:dyDescent="0.3">
      <c r="B845" s="49">
        <v>830</v>
      </c>
      <c r="C845" s="83" t="s">
        <v>811</v>
      </c>
      <c r="D845" s="3" t="s">
        <v>4</v>
      </c>
      <c r="E845" s="3">
        <v>1</v>
      </c>
      <c r="F845" s="2" t="s">
        <v>811</v>
      </c>
      <c r="G845" s="3" t="s">
        <v>4</v>
      </c>
      <c r="H845" s="42" t="str">
        <f t="shared" si="318"/>
        <v>SI</v>
      </c>
      <c r="I845" s="4">
        <v>10417.08</v>
      </c>
      <c r="J845" s="4">
        <f t="shared" si="313"/>
        <v>10531.763449541286</v>
      </c>
      <c r="K845" s="4"/>
      <c r="L845" s="4" t="str">
        <f t="shared" si="314"/>
        <v>SI</v>
      </c>
      <c r="N845" s="23">
        <v>549</v>
      </c>
      <c r="O845" s="22" t="s">
        <v>811</v>
      </c>
      <c r="P845" s="23" t="s">
        <v>4</v>
      </c>
      <c r="Q845" s="23">
        <v>1</v>
      </c>
      <c r="R845" s="24">
        <f t="shared" si="302"/>
        <v>14885.714285714286</v>
      </c>
      <c r="S845" s="25">
        <v>17714</v>
      </c>
      <c r="T845" s="52">
        <f t="shared" si="303"/>
        <v>0.94058301916848086</v>
      </c>
      <c r="U845" s="40" t="str">
        <f t="shared" si="315"/>
        <v>SI</v>
      </c>
      <c r="V845" s="23">
        <v>549</v>
      </c>
      <c r="W845" s="26" t="s">
        <v>811</v>
      </c>
      <c r="X845" s="23" t="s">
        <v>4</v>
      </c>
      <c r="Y845" s="23">
        <v>1</v>
      </c>
      <c r="Z845" s="24">
        <f t="shared" si="304"/>
        <v>15620.168067226892</v>
      </c>
      <c r="AA845" s="25">
        <v>18588</v>
      </c>
      <c r="AB845" s="52">
        <f t="shared" si="305"/>
        <v>0.98699092019327772</v>
      </c>
      <c r="AC845" s="40" t="str">
        <f t="shared" si="316"/>
        <v>SI</v>
      </c>
      <c r="AD845" s="23">
        <v>549</v>
      </c>
      <c r="AE845" s="26" t="s">
        <v>811</v>
      </c>
      <c r="AF845" s="23" t="s">
        <v>4</v>
      </c>
      <c r="AG845" s="23">
        <v>1</v>
      </c>
      <c r="AH845" s="24">
        <f t="shared" si="306"/>
        <v>15826.050420168069</v>
      </c>
      <c r="AI845" s="25">
        <v>18833</v>
      </c>
      <c r="AJ845" s="40" t="str">
        <f t="shared" si="317"/>
        <v>SI</v>
      </c>
      <c r="AL845" s="53">
        <f t="shared" si="307"/>
        <v>14885.714285714286</v>
      </c>
      <c r="AM845" s="54">
        <f t="shared" si="308"/>
        <v>4468.6342857142863</v>
      </c>
      <c r="AO845" s="53">
        <f t="shared" si="309"/>
        <v>12708.738867627786</v>
      </c>
      <c r="AP845" s="53">
        <f t="shared" si="310"/>
        <v>12708.738867627786</v>
      </c>
      <c r="AQ845" s="55">
        <f t="shared" si="311"/>
        <v>2414.6603848492796</v>
      </c>
      <c r="AR845" s="53">
        <f t="shared" si="312"/>
        <v>15123.399252477066</v>
      </c>
      <c r="AT845" s="53"/>
      <c r="AU845" s="53"/>
      <c r="AV845" s="53"/>
      <c r="AW845" s="53"/>
    </row>
    <row r="846" spans="2:49" ht="46.5" customHeight="1" thickBot="1" x14ac:dyDescent="0.3">
      <c r="B846" s="49">
        <v>831</v>
      </c>
      <c r="C846" s="83" t="s">
        <v>812</v>
      </c>
      <c r="D846" s="3" t="s">
        <v>4</v>
      </c>
      <c r="E846" s="3">
        <v>1</v>
      </c>
      <c r="F846" s="2" t="s">
        <v>812</v>
      </c>
      <c r="G846" s="3" t="s">
        <v>4</v>
      </c>
      <c r="H846" s="42" t="str">
        <f t="shared" si="318"/>
        <v>SI</v>
      </c>
      <c r="I846" s="4">
        <v>29745.360000000001</v>
      </c>
      <c r="J846" s="4">
        <f t="shared" si="313"/>
        <v>30072.831853211013</v>
      </c>
      <c r="K846" s="4"/>
      <c r="L846" s="4" t="str">
        <f t="shared" si="314"/>
        <v>SI</v>
      </c>
      <c r="N846" s="23">
        <v>550</v>
      </c>
      <c r="O846" s="22" t="s">
        <v>812</v>
      </c>
      <c r="P846" s="23" t="s">
        <v>4</v>
      </c>
      <c r="Q846" s="23">
        <v>1</v>
      </c>
      <c r="R846" s="24">
        <f t="shared" si="302"/>
        <v>42497.478991596639</v>
      </c>
      <c r="S846" s="25">
        <v>50572</v>
      </c>
      <c r="T846" s="52">
        <f t="shared" si="303"/>
        <v>0.94061192225425461</v>
      </c>
      <c r="U846" s="40" t="str">
        <f t="shared" si="315"/>
        <v>SI</v>
      </c>
      <c r="V846" s="23">
        <v>550</v>
      </c>
      <c r="W846" s="26" t="s">
        <v>812</v>
      </c>
      <c r="X846" s="23" t="s">
        <v>4</v>
      </c>
      <c r="Y846" s="23">
        <v>1</v>
      </c>
      <c r="Z846" s="24">
        <f t="shared" si="304"/>
        <v>44593.277310924372</v>
      </c>
      <c r="AA846" s="25">
        <v>53066</v>
      </c>
      <c r="AB846" s="52">
        <f t="shared" si="305"/>
        <v>0.9869989770296661</v>
      </c>
      <c r="AC846" s="40" t="str">
        <f t="shared" si="316"/>
        <v>SI</v>
      </c>
      <c r="AD846" s="23">
        <v>550</v>
      </c>
      <c r="AE846" s="26" t="s">
        <v>812</v>
      </c>
      <c r="AF846" s="23" t="s">
        <v>4</v>
      </c>
      <c r="AG846" s="23">
        <v>1</v>
      </c>
      <c r="AH846" s="24">
        <f t="shared" si="306"/>
        <v>45180.672268907569</v>
      </c>
      <c r="AI846" s="25">
        <v>53765</v>
      </c>
      <c r="AJ846" s="40" t="str">
        <f t="shared" si="317"/>
        <v>SI</v>
      </c>
      <c r="AL846" s="53">
        <f t="shared" si="307"/>
        <v>42497.478991596639</v>
      </c>
      <c r="AM846" s="54">
        <f t="shared" si="308"/>
        <v>12752.118991596639</v>
      </c>
      <c r="AO846" s="53">
        <f t="shared" si="309"/>
        <v>36285.155422403826</v>
      </c>
      <c r="AP846" s="53">
        <f t="shared" si="310"/>
        <v>36285.155422403826</v>
      </c>
      <c r="AQ846" s="55">
        <f t="shared" si="311"/>
        <v>6894.179530256727</v>
      </c>
      <c r="AR846" s="53">
        <f t="shared" si="312"/>
        <v>43179.334952660553</v>
      </c>
      <c r="AT846" s="53"/>
      <c r="AU846" s="53"/>
      <c r="AV846" s="53"/>
      <c r="AW846" s="53"/>
    </row>
    <row r="847" spans="2:49" ht="46.5" customHeight="1" thickBot="1" x14ac:dyDescent="0.3">
      <c r="B847" s="82">
        <v>832</v>
      </c>
      <c r="C847" s="83" t="s">
        <v>813</v>
      </c>
      <c r="D847" s="3" t="s">
        <v>4</v>
      </c>
      <c r="E847" s="3">
        <v>1</v>
      </c>
      <c r="F847" s="2" t="s">
        <v>813</v>
      </c>
      <c r="G847" s="3" t="s">
        <v>4</v>
      </c>
      <c r="H847" s="42" t="str">
        <f t="shared" si="318"/>
        <v>SI</v>
      </c>
      <c r="I847" s="4">
        <v>31419.5</v>
      </c>
      <c r="J847" s="4">
        <f t="shared" si="313"/>
        <v>31765.402752293583</v>
      </c>
      <c r="K847" s="4"/>
      <c r="L847" s="4" t="str">
        <f t="shared" si="314"/>
        <v>SI</v>
      </c>
      <c r="N847" s="23">
        <v>551</v>
      </c>
      <c r="O847" s="22" t="s">
        <v>813</v>
      </c>
      <c r="P847" s="23" t="s">
        <v>4</v>
      </c>
      <c r="Q847" s="23">
        <v>1</v>
      </c>
      <c r="R847" s="24">
        <f t="shared" si="302"/>
        <v>44898.319327731093</v>
      </c>
      <c r="S847" s="25">
        <v>53429</v>
      </c>
      <c r="T847" s="52">
        <f t="shared" si="303"/>
        <v>0.94061828808844761</v>
      </c>
      <c r="U847" s="40" t="str">
        <f t="shared" si="315"/>
        <v>SI</v>
      </c>
      <c r="V847" s="23">
        <v>551</v>
      </c>
      <c r="W847" s="26" t="s">
        <v>813</v>
      </c>
      <c r="X847" s="23" t="s">
        <v>4</v>
      </c>
      <c r="Y847" s="23">
        <v>1</v>
      </c>
      <c r="Z847" s="24">
        <f t="shared" si="304"/>
        <v>47112.60504201681</v>
      </c>
      <c r="AA847" s="25">
        <v>56064</v>
      </c>
      <c r="AB847" s="52">
        <f t="shared" si="305"/>
        <v>0.98700749973592483</v>
      </c>
      <c r="AC847" s="40" t="str">
        <f t="shared" si="316"/>
        <v>SI</v>
      </c>
      <c r="AD847" s="23">
        <v>551</v>
      </c>
      <c r="AE847" s="26" t="s">
        <v>813</v>
      </c>
      <c r="AF847" s="23" t="s">
        <v>4</v>
      </c>
      <c r="AG847" s="23">
        <v>1</v>
      </c>
      <c r="AH847" s="24">
        <f t="shared" si="306"/>
        <v>47732.773109243702</v>
      </c>
      <c r="AI847" s="25">
        <v>56802</v>
      </c>
      <c r="AJ847" s="40" t="str">
        <f t="shared" si="317"/>
        <v>SI</v>
      </c>
      <c r="AL847" s="53">
        <f t="shared" si="307"/>
        <v>44898.319327731093</v>
      </c>
      <c r="AM847" s="54">
        <f t="shared" si="308"/>
        <v>13478.819327731093</v>
      </c>
      <c r="AO847" s="53">
        <f t="shared" si="309"/>
        <v>38331.861040012336</v>
      </c>
      <c r="AP847" s="53">
        <f t="shared" si="310"/>
        <v>38331.861040012336</v>
      </c>
      <c r="AQ847" s="55">
        <f t="shared" si="311"/>
        <v>7283.0535976023439</v>
      </c>
      <c r="AR847" s="53">
        <f t="shared" si="312"/>
        <v>45614.914637614682</v>
      </c>
      <c r="AT847" s="53"/>
      <c r="AU847" s="53"/>
      <c r="AV847" s="53"/>
      <c r="AW847" s="53"/>
    </row>
    <row r="848" spans="2:49" ht="46.5" customHeight="1" thickBot="1" x14ac:dyDescent="0.3">
      <c r="B848" s="49">
        <v>833</v>
      </c>
      <c r="C848" s="83" t="s">
        <v>814</v>
      </c>
      <c r="D848" s="3" t="s">
        <v>4</v>
      </c>
      <c r="E848" s="3">
        <v>1</v>
      </c>
      <c r="F848" s="2" t="s">
        <v>814</v>
      </c>
      <c r="G848" s="3" t="s">
        <v>4</v>
      </c>
      <c r="H848" s="42" t="str">
        <f t="shared" si="318"/>
        <v>SI</v>
      </c>
      <c r="I848" s="4">
        <v>14632.98</v>
      </c>
      <c r="J848" s="4">
        <f t="shared" si="313"/>
        <v>14794.077027522937</v>
      </c>
      <c r="K848" s="4"/>
      <c r="L848" s="4" t="str">
        <f t="shared" si="314"/>
        <v>SI</v>
      </c>
      <c r="N848" s="23">
        <v>552</v>
      </c>
      <c r="O848" s="22" t="s">
        <v>814</v>
      </c>
      <c r="P848" s="23" t="s">
        <v>4</v>
      </c>
      <c r="Q848" s="23">
        <v>1</v>
      </c>
      <c r="R848" s="24">
        <f t="shared" si="302"/>
        <v>21008.403361344539</v>
      </c>
      <c r="S848" s="25">
        <v>25000</v>
      </c>
      <c r="T848" s="52">
        <f t="shared" si="303"/>
        <v>0.94059219684713491</v>
      </c>
      <c r="U848" s="40" t="str">
        <f t="shared" si="315"/>
        <v>SI</v>
      </c>
      <c r="V848" s="23">
        <v>552</v>
      </c>
      <c r="W848" s="26" t="s">
        <v>814</v>
      </c>
      <c r="X848" s="23" t="s">
        <v>4</v>
      </c>
      <c r="Y848" s="23">
        <v>1</v>
      </c>
      <c r="Z848" s="24">
        <f t="shared" si="304"/>
        <v>22044.537815126052</v>
      </c>
      <c r="AA848" s="25">
        <v>26233</v>
      </c>
      <c r="AB848" s="52">
        <f t="shared" si="305"/>
        <v>0.98698220399563563</v>
      </c>
      <c r="AC848" s="40" t="str">
        <f t="shared" si="316"/>
        <v>SI</v>
      </c>
      <c r="AD848" s="23">
        <v>552</v>
      </c>
      <c r="AE848" s="26" t="s">
        <v>814</v>
      </c>
      <c r="AF848" s="23" t="s">
        <v>4</v>
      </c>
      <c r="AG848" s="23">
        <v>1</v>
      </c>
      <c r="AH848" s="24">
        <f t="shared" si="306"/>
        <v>22335.294117647059</v>
      </c>
      <c r="AI848" s="25">
        <v>26579</v>
      </c>
      <c r="AJ848" s="40" t="str">
        <f t="shared" si="317"/>
        <v>SI</v>
      </c>
      <c r="AL848" s="53">
        <f t="shared" si="307"/>
        <v>21008.403361344539</v>
      </c>
      <c r="AM848" s="54">
        <f t="shared" si="308"/>
        <v>6375.4233613445394</v>
      </c>
      <c r="AO848" s="53">
        <f t="shared" si="309"/>
        <v>17901.24019443374</v>
      </c>
      <c r="AP848" s="53">
        <f t="shared" si="310"/>
        <v>17901.24019443374</v>
      </c>
      <c r="AQ848" s="55">
        <f t="shared" si="311"/>
        <v>3401.2356369424106</v>
      </c>
      <c r="AR848" s="53">
        <f t="shared" si="312"/>
        <v>21302.475831376149</v>
      </c>
      <c r="AT848" s="53"/>
      <c r="AU848" s="53"/>
      <c r="AV848" s="53"/>
      <c r="AW848" s="53"/>
    </row>
    <row r="849" spans="2:49" ht="46.5" customHeight="1" thickBot="1" x14ac:dyDescent="0.3">
      <c r="B849" s="49">
        <v>834</v>
      </c>
      <c r="C849" s="83" t="s">
        <v>815</v>
      </c>
      <c r="D849" s="3" t="s">
        <v>4</v>
      </c>
      <c r="E849" s="3">
        <v>1</v>
      </c>
      <c r="F849" s="2" t="s">
        <v>815</v>
      </c>
      <c r="G849" s="3" t="s">
        <v>4</v>
      </c>
      <c r="H849" s="42" t="str">
        <f t="shared" si="318"/>
        <v>SI</v>
      </c>
      <c r="I849" s="4">
        <v>16280.8</v>
      </c>
      <c r="J849" s="4">
        <f t="shared" si="313"/>
        <v>16460.038165137616</v>
      </c>
      <c r="K849" s="4"/>
      <c r="L849" s="4" t="str">
        <f t="shared" si="314"/>
        <v>SI</v>
      </c>
      <c r="N849" s="23">
        <v>553</v>
      </c>
      <c r="O849" s="22" t="s">
        <v>815</v>
      </c>
      <c r="P849" s="23" t="s">
        <v>4</v>
      </c>
      <c r="Q849" s="23">
        <v>1</v>
      </c>
      <c r="R849" s="24">
        <f t="shared" si="302"/>
        <v>23289.915966386554</v>
      </c>
      <c r="S849" s="25">
        <v>27715</v>
      </c>
      <c r="T849" s="52">
        <f t="shared" si="303"/>
        <v>0.94060750042423213</v>
      </c>
      <c r="U849" s="40" t="str">
        <f t="shared" si="315"/>
        <v>SI</v>
      </c>
      <c r="V849" s="23">
        <v>553</v>
      </c>
      <c r="W849" s="26" t="s">
        <v>815</v>
      </c>
      <c r="X849" s="23" t="s">
        <v>4</v>
      </c>
      <c r="Y849" s="23">
        <v>1</v>
      </c>
      <c r="Z849" s="24">
        <f t="shared" si="304"/>
        <v>24438.655462184874</v>
      </c>
      <c r="AA849" s="25">
        <v>29082</v>
      </c>
      <c r="AB849" s="52">
        <f t="shared" si="305"/>
        <v>0.98700152723570334</v>
      </c>
      <c r="AC849" s="40" t="str">
        <f t="shared" si="316"/>
        <v>SI</v>
      </c>
      <c r="AD849" s="23">
        <v>553</v>
      </c>
      <c r="AE849" s="26" t="s">
        <v>815</v>
      </c>
      <c r="AF849" s="23" t="s">
        <v>4</v>
      </c>
      <c r="AG849" s="23">
        <v>1</v>
      </c>
      <c r="AH849" s="24">
        <f t="shared" si="306"/>
        <v>24760.504201680673</v>
      </c>
      <c r="AI849" s="25">
        <v>29465</v>
      </c>
      <c r="AJ849" s="40" t="str">
        <f t="shared" si="317"/>
        <v>SI</v>
      </c>
      <c r="AL849" s="53">
        <f t="shared" si="307"/>
        <v>23289.915966386554</v>
      </c>
      <c r="AM849" s="54">
        <f t="shared" si="308"/>
        <v>7009.1159663865546</v>
      </c>
      <c r="AO849" s="53">
        <f t="shared" si="309"/>
        <v>19874.977065762083</v>
      </c>
      <c r="AP849" s="53">
        <f t="shared" si="310"/>
        <v>19874.977065762083</v>
      </c>
      <c r="AQ849" s="55">
        <f t="shared" si="311"/>
        <v>3776.2456424947959</v>
      </c>
      <c r="AR849" s="53">
        <f t="shared" si="312"/>
        <v>23651.222708256879</v>
      </c>
      <c r="AT849" s="53"/>
      <c r="AU849" s="53"/>
      <c r="AV849" s="53"/>
      <c r="AW849" s="53"/>
    </row>
    <row r="850" spans="2:49" ht="46.5" customHeight="1" thickBot="1" x14ac:dyDescent="0.3">
      <c r="B850" s="82">
        <v>835</v>
      </c>
      <c r="C850" s="83" t="s">
        <v>816</v>
      </c>
      <c r="D850" s="3" t="s">
        <v>4</v>
      </c>
      <c r="E850" s="3">
        <v>1</v>
      </c>
      <c r="F850" s="2" t="s">
        <v>816</v>
      </c>
      <c r="G850" s="3" t="s">
        <v>4</v>
      </c>
      <c r="H850" s="42" t="str">
        <f t="shared" si="318"/>
        <v>SI</v>
      </c>
      <c r="I850" s="4">
        <v>18316.84</v>
      </c>
      <c r="J850" s="4">
        <f t="shared" si="313"/>
        <v>18518.49328440367</v>
      </c>
      <c r="K850" s="4"/>
      <c r="L850" s="4" t="str">
        <f t="shared" si="314"/>
        <v>SI</v>
      </c>
      <c r="N850" s="23">
        <v>554</v>
      </c>
      <c r="O850" s="22" t="s">
        <v>816</v>
      </c>
      <c r="P850" s="23" t="s">
        <v>4</v>
      </c>
      <c r="Q850" s="23">
        <v>1</v>
      </c>
      <c r="R850" s="24">
        <f t="shared" ref="R850:R910" si="319">+S850/1.19</f>
        <v>26169.747899159665</v>
      </c>
      <c r="S850" s="25">
        <v>31142</v>
      </c>
      <c r="T850" s="52">
        <f t="shared" ref="T850:T910" si="320">+(S850*100%)/AI850</f>
        <v>0.94061858161169509</v>
      </c>
      <c r="U850" s="40" t="str">
        <f t="shared" si="315"/>
        <v>SI</v>
      </c>
      <c r="V850" s="23">
        <v>554</v>
      </c>
      <c r="W850" s="26" t="s">
        <v>816</v>
      </c>
      <c r="X850" s="23" t="s">
        <v>4</v>
      </c>
      <c r="Y850" s="23">
        <v>1</v>
      </c>
      <c r="Z850" s="24">
        <f t="shared" ref="Z850:Z910" si="321">+AA850/1.19</f>
        <v>27460.504201680673</v>
      </c>
      <c r="AA850" s="25">
        <v>32678</v>
      </c>
      <c r="AB850" s="52">
        <f t="shared" ref="AB850:AB910" si="322">+(AA850*100%)/AI850</f>
        <v>0.98701220248882449</v>
      </c>
      <c r="AC850" s="40" t="str">
        <f t="shared" si="316"/>
        <v>SI</v>
      </c>
      <c r="AD850" s="23">
        <v>554</v>
      </c>
      <c r="AE850" s="26" t="s">
        <v>816</v>
      </c>
      <c r="AF850" s="23" t="s">
        <v>4</v>
      </c>
      <c r="AG850" s="23">
        <v>1</v>
      </c>
      <c r="AH850" s="24">
        <f t="shared" ref="AH850:AH910" si="323">+AI850/1.19</f>
        <v>27821.848739495799</v>
      </c>
      <c r="AI850" s="25">
        <v>33108</v>
      </c>
      <c r="AJ850" s="40" t="str">
        <f t="shared" si="317"/>
        <v>SI</v>
      </c>
      <c r="AL850" s="53">
        <f t="shared" ref="AL850:AL910" si="324">MIN(R850,Z850,AH850)</f>
        <v>26169.747899159665</v>
      </c>
      <c r="AM850" s="54">
        <f t="shared" ref="AM850:AM910" si="325">+AL850-I850</f>
        <v>7852.9078991596652</v>
      </c>
      <c r="AO850" s="53">
        <f t="shared" ref="AO850:AO910" si="326">AVERAGE(AL850,J850)</f>
        <v>22344.12059178167</v>
      </c>
      <c r="AP850" s="53">
        <f t="shared" ref="AP850:AP910" si="327">AO850</f>
        <v>22344.12059178167</v>
      </c>
      <c r="AQ850" s="55">
        <f t="shared" ref="AQ850:AQ910" si="328">+AP850*19%</f>
        <v>4245.3829124385175</v>
      </c>
      <c r="AR850" s="53">
        <f t="shared" ref="AR850:AR910" si="329">+AQ850+AP850</f>
        <v>26589.503504220185</v>
      </c>
      <c r="AT850" s="53"/>
      <c r="AU850" s="53"/>
      <c r="AV850" s="53"/>
      <c r="AW850" s="53"/>
    </row>
    <row r="851" spans="2:49" ht="46.5" customHeight="1" thickBot="1" x14ac:dyDescent="0.3">
      <c r="B851" s="49">
        <v>836</v>
      </c>
      <c r="C851" s="83" t="s">
        <v>817</v>
      </c>
      <c r="D851" s="3" t="s">
        <v>4</v>
      </c>
      <c r="E851" s="3">
        <v>1</v>
      </c>
      <c r="F851" s="2" t="s">
        <v>817</v>
      </c>
      <c r="G851" s="3" t="s">
        <v>4</v>
      </c>
      <c r="H851" s="42" t="str">
        <f t="shared" si="318"/>
        <v>SI</v>
      </c>
      <c r="I851" s="4">
        <v>20124.46</v>
      </c>
      <c r="J851" s="4">
        <f t="shared" si="313"/>
        <v>20346.013688073395</v>
      </c>
      <c r="K851" s="4"/>
      <c r="L851" s="4" t="str">
        <f t="shared" si="314"/>
        <v>SI</v>
      </c>
      <c r="N851" s="23">
        <v>555</v>
      </c>
      <c r="O851" s="22" t="s">
        <v>817</v>
      </c>
      <c r="P851" s="23" t="s">
        <v>4</v>
      </c>
      <c r="Q851" s="23">
        <v>1</v>
      </c>
      <c r="R851" s="24">
        <f t="shared" si="319"/>
        <v>28811.764705882353</v>
      </c>
      <c r="S851" s="25">
        <v>34286</v>
      </c>
      <c r="T851" s="52">
        <f t="shared" si="320"/>
        <v>0.94060519601657022</v>
      </c>
      <c r="U851" s="40" t="str">
        <f t="shared" si="315"/>
        <v>SI</v>
      </c>
      <c r="V851" s="23">
        <v>555</v>
      </c>
      <c r="W851" s="26" t="s">
        <v>817</v>
      </c>
      <c r="X851" s="23" t="s">
        <v>4</v>
      </c>
      <c r="Y851" s="23">
        <v>1</v>
      </c>
      <c r="Z851" s="24">
        <f t="shared" si="321"/>
        <v>30232.773109243699</v>
      </c>
      <c r="AA851" s="25">
        <v>35977</v>
      </c>
      <c r="AB851" s="52">
        <f t="shared" si="322"/>
        <v>0.98699624152972487</v>
      </c>
      <c r="AC851" s="40" t="str">
        <f t="shared" si="316"/>
        <v>SI</v>
      </c>
      <c r="AD851" s="23">
        <v>555</v>
      </c>
      <c r="AE851" s="26" t="s">
        <v>817</v>
      </c>
      <c r="AF851" s="23" t="s">
        <v>4</v>
      </c>
      <c r="AG851" s="23">
        <v>1</v>
      </c>
      <c r="AH851" s="24">
        <f t="shared" si="323"/>
        <v>30631.092436974792</v>
      </c>
      <c r="AI851" s="25">
        <v>36451</v>
      </c>
      <c r="AJ851" s="40" t="str">
        <f t="shared" si="317"/>
        <v>SI</v>
      </c>
      <c r="AL851" s="53">
        <f t="shared" si="324"/>
        <v>28811.764705882353</v>
      </c>
      <c r="AM851" s="54">
        <f t="shared" si="325"/>
        <v>8687.304705882354</v>
      </c>
      <c r="AO851" s="53">
        <f t="shared" si="326"/>
        <v>24578.889196977874</v>
      </c>
      <c r="AP851" s="53">
        <f t="shared" si="327"/>
        <v>24578.889196977874</v>
      </c>
      <c r="AQ851" s="55">
        <f t="shared" si="328"/>
        <v>4669.9889474257961</v>
      </c>
      <c r="AR851" s="53">
        <f t="shared" si="329"/>
        <v>29248.878144403672</v>
      </c>
      <c r="AT851" s="53"/>
      <c r="AU851" s="53"/>
      <c r="AV851" s="53"/>
      <c r="AW851" s="53"/>
    </row>
    <row r="852" spans="2:49" ht="46.5" customHeight="1" thickBot="1" x14ac:dyDescent="0.3">
      <c r="B852" s="49">
        <v>837</v>
      </c>
      <c r="C852" s="83" t="s">
        <v>818</v>
      </c>
      <c r="D852" s="3" t="s">
        <v>4</v>
      </c>
      <c r="E852" s="3">
        <v>1</v>
      </c>
      <c r="F852" s="2" t="s">
        <v>818</v>
      </c>
      <c r="G852" s="3" t="s">
        <v>4</v>
      </c>
      <c r="H852" s="42" t="str">
        <f t="shared" si="318"/>
        <v>SI</v>
      </c>
      <c r="I852" s="4">
        <v>20979.86</v>
      </c>
      <c r="J852" s="4">
        <f t="shared" si="313"/>
        <v>21210.830935779821</v>
      </c>
      <c r="K852" s="4"/>
      <c r="L852" s="4" t="str">
        <f t="shared" si="314"/>
        <v>SI</v>
      </c>
      <c r="N852" s="23">
        <v>556</v>
      </c>
      <c r="O852" s="22" t="s">
        <v>818</v>
      </c>
      <c r="P852" s="23" t="s">
        <v>4</v>
      </c>
      <c r="Q852" s="23">
        <v>1</v>
      </c>
      <c r="R852" s="24">
        <f t="shared" si="319"/>
        <v>30011.764705882353</v>
      </c>
      <c r="S852" s="25">
        <v>35714</v>
      </c>
      <c r="T852" s="52">
        <f t="shared" si="320"/>
        <v>0.94060944454686723</v>
      </c>
      <c r="U852" s="40" t="str">
        <f t="shared" si="315"/>
        <v>SI</v>
      </c>
      <c r="V852" s="23">
        <v>556</v>
      </c>
      <c r="W852" s="26" t="s">
        <v>818</v>
      </c>
      <c r="X852" s="23" t="s">
        <v>4</v>
      </c>
      <c r="Y852" s="23">
        <v>1</v>
      </c>
      <c r="Z852" s="24">
        <f t="shared" si="321"/>
        <v>31491.596638655465</v>
      </c>
      <c r="AA852" s="25">
        <v>37475</v>
      </c>
      <c r="AB852" s="52">
        <f t="shared" si="322"/>
        <v>0.98698938607811637</v>
      </c>
      <c r="AC852" s="40" t="str">
        <f t="shared" si="316"/>
        <v>SI</v>
      </c>
      <c r="AD852" s="23">
        <v>556</v>
      </c>
      <c r="AE852" s="26" t="s">
        <v>818</v>
      </c>
      <c r="AF852" s="23" t="s">
        <v>4</v>
      </c>
      <c r="AG852" s="23">
        <v>1</v>
      </c>
      <c r="AH852" s="24">
        <f t="shared" si="323"/>
        <v>31906.722689075632</v>
      </c>
      <c r="AI852" s="25">
        <v>37969</v>
      </c>
      <c r="AJ852" s="40" t="str">
        <f t="shared" si="317"/>
        <v>SI</v>
      </c>
      <c r="AL852" s="53">
        <f t="shared" si="324"/>
        <v>30011.764705882353</v>
      </c>
      <c r="AM852" s="54">
        <f t="shared" si="325"/>
        <v>9031.9047058823526</v>
      </c>
      <c r="AO852" s="53">
        <f t="shared" si="326"/>
        <v>25611.297820831089</v>
      </c>
      <c r="AP852" s="53">
        <f t="shared" si="327"/>
        <v>25611.297820831089</v>
      </c>
      <c r="AQ852" s="55">
        <f t="shared" si="328"/>
        <v>4866.1465859579066</v>
      </c>
      <c r="AR852" s="53">
        <f t="shared" si="329"/>
        <v>30477.444406788996</v>
      </c>
      <c r="AT852" s="53"/>
      <c r="AU852" s="53"/>
      <c r="AV852" s="53"/>
      <c r="AW852" s="53"/>
    </row>
    <row r="853" spans="2:49" ht="46.5" customHeight="1" thickBot="1" x14ac:dyDescent="0.3">
      <c r="B853" s="82">
        <v>838</v>
      </c>
      <c r="C853" s="83" t="s">
        <v>819</v>
      </c>
      <c r="D853" s="3" t="s">
        <v>4</v>
      </c>
      <c r="E853" s="3">
        <v>1</v>
      </c>
      <c r="F853" s="2" t="s">
        <v>819</v>
      </c>
      <c r="G853" s="3" t="s">
        <v>4</v>
      </c>
      <c r="H853" s="42" t="str">
        <f t="shared" si="318"/>
        <v>SI</v>
      </c>
      <c r="I853" s="4">
        <v>20979.86</v>
      </c>
      <c r="J853" s="4">
        <f t="shared" si="313"/>
        <v>21210.830935779821</v>
      </c>
      <c r="K853" s="4"/>
      <c r="L853" s="4" t="str">
        <f t="shared" si="314"/>
        <v>SI</v>
      </c>
      <c r="N853" s="23">
        <v>557</v>
      </c>
      <c r="O853" s="22" t="s">
        <v>819</v>
      </c>
      <c r="P853" s="23" t="s">
        <v>4</v>
      </c>
      <c r="Q853" s="23">
        <v>1</v>
      </c>
      <c r="R853" s="24">
        <f t="shared" si="319"/>
        <v>30011.764705882353</v>
      </c>
      <c r="S853" s="25">
        <v>35714</v>
      </c>
      <c r="T853" s="52">
        <f t="shared" si="320"/>
        <v>0.94060944454686723</v>
      </c>
      <c r="U853" s="40" t="str">
        <f t="shared" si="315"/>
        <v>SI</v>
      </c>
      <c r="V853" s="23">
        <v>557</v>
      </c>
      <c r="W853" s="26" t="s">
        <v>819</v>
      </c>
      <c r="X853" s="23" t="s">
        <v>4</v>
      </c>
      <c r="Y853" s="23">
        <v>1</v>
      </c>
      <c r="Z853" s="24">
        <f t="shared" si="321"/>
        <v>31491.596638655465</v>
      </c>
      <c r="AA853" s="25">
        <v>37475</v>
      </c>
      <c r="AB853" s="52">
        <f t="shared" si="322"/>
        <v>0.98698938607811637</v>
      </c>
      <c r="AC853" s="40" t="str">
        <f t="shared" si="316"/>
        <v>SI</v>
      </c>
      <c r="AD853" s="23">
        <v>557</v>
      </c>
      <c r="AE853" s="26" t="s">
        <v>819</v>
      </c>
      <c r="AF853" s="23" t="s">
        <v>4</v>
      </c>
      <c r="AG853" s="23">
        <v>1</v>
      </c>
      <c r="AH853" s="24">
        <f t="shared" si="323"/>
        <v>31906.722689075632</v>
      </c>
      <c r="AI853" s="25">
        <v>37969</v>
      </c>
      <c r="AJ853" s="40" t="str">
        <f t="shared" si="317"/>
        <v>SI</v>
      </c>
      <c r="AL853" s="53">
        <f t="shared" si="324"/>
        <v>30011.764705882353</v>
      </c>
      <c r="AM853" s="54">
        <f t="shared" si="325"/>
        <v>9031.9047058823526</v>
      </c>
      <c r="AO853" s="53">
        <f t="shared" si="326"/>
        <v>25611.297820831089</v>
      </c>
      <c r="AP853" s="53">
        <f t="shared" si="327"/>
        <v>25611.297820831089</v>
      </c>
      <c r="AQ853" s="55">
        <f t="shared" si="328"/>
        <v>4866.1465859579066</v>
      </c>
      <c r="AR853" s="53">
        <f t="shared" si="329"/>
        <v>30477.444406788996</v>
      </c>
      <c r="AT853" s="53"/>
      <c r="AU853" s="53"/>
      <c r="AV853" s="53"/>
      <c r="AW853" s="53"/>
    </row>
    <row r="854" spans="2:49" ht="46.5" customHeight="1" thickBot="1" x14ac:dyDescent="0.3">
      <c r="B854" s="49">
        <v>839</v>
      </c>
      <c r="C854" s="83" t="s">
        <v>820</v>
      </c>
      <c r="D854" s="3" t="s">
        <v>4</v>
      </c>
      <c r="E854" s="3">
        <v>1</v>
      </c>
      <c r="F854" s="2" t="s">
        <v>820</v>
      </c>
      <c r="G854" s="3" t="s">
        <v>4</v>
      </c>
      <c r="H854" s="42" t="str">
        <f t="shared" si="318"/>
        <v>SI</v>
      </c>
      <c r="I854" s="4">
        <v>9744.98</v>
      </c>
      <c r="J854" s="4">
        <f t="shared" si="313"/>
        <v>9852.2641834862388</v>
      </c>
      <c r="K854" s="4"/>
      <c r="L854" s="4" t="str">
        <f t="shared" si="314"/>
        <v>SI</v>
      </c>
      <c r="N854" s="23">
        <v>558</v>
      </c>
      <c r="O854" s="22" t="s">
        <v>820</v>
      </c>
      <c r="P854" s="23" t="s">
        <v>4</v>
      </c>
      <c r="Q854" s="23">
        <v>1</v>
      </c>
      <c r="R854" s="24">
        <f t="shared" si="319"/>
        <v>13926.050420168069</v>
      </c>
      <c r="S854" s="25">
        <v>16572</v>
      </c>
      <c r="T854" s="52">
        <f t="shared" si="320"/>
        <v>0.94062890225905327</v>
      </c>
      <c r="U854" s="40" t="str">
        <f t="shared" si="315"/>
        <v>SI</v>
      </c>
      <c r="V854" s="23">
        <v>558</v>
      </c>
      <c r="W854" s="26" t="s">
        <v>820</v>
      </c>
      <c r="X854" s="23" t="s">
        <v>4</v>
      </c>
      <c r="Y854" s="23">
        <v>1</v>
      </c>
      <c r="Z854" s="24">
        <f t="shared" si="321"/>
        <v>14612.605042016807</v>
      </c>
      <c r="AA854" s="25">
        <v>17389</v>
      </c>
      <c r="AB854" s="52">
        <f t="shared" si="322"/>
        <v>0.98700192984447721</v>
      </c>
      <c r="AC854" s="40" t="str">
        <f t="shared" si="316"/>
        <v>SI</v>
      </c>
      <c r="AD854" s="23">
        <v>558</v>
      </c>
      <c r="AE854" s="26" t="s">
        <v>820</v>
      </c>
      <c r="AF854" s="23" t="s">
        <v>4</v>
      </c>
      <c r="AG854" s="23">
        <v>1</v>
      </c>
      <c r="AH854" s="24">
        <f t="shared" si="323"/>
        <v>14805.042016806723</v>
      </c>
      <c r="AI854" s="25">
        <v>17618</v>
      </c>
      <c r="AJ854" s="40" t="str">
        <f t="shared" si="317"/>
        <v>SI</v>
      </c>
      <c r="AL854" s="53">
        <f t="shared" si="324"/>
        <v>13926.050420168069</v>
      </c>
      <c r="AM854" s="54">
        <f t="shared" si="325"/>
        <v>4181.0704201680692</v>
      </c>
      <c r="AO854" s="53">
        <f t="shared" si="326"/>
        <v>11889.157301827154</v>
      </c>
      <c r="AP854" s="53">
        <f t="shared" si="327"/>
        <v>11889.157301827154</v>
      </c>
      <c r="AQ854" s="55">
        <f t="shared" si="328"/>
        <v>2258.9398873471591</v>
      </c>
      <c r="AR854" s="53">
        <f t="shared" si="329"/>
        <v>14148.097189174314</v>
      </c>
      <c r="AT854" s="53"/>
      <c r="AU854" s="53"/>
      <c r="AV854" s="53"/>
      <c r="AW854" s="53"/>
    </row>
    <row r="855" spans="2:49" ht="46.5" customHeight="1" thickBot="1" x14ac:dyDescent="0.3">
      <c r="B855" s="49">
        <v>840</v>
      </c>
      <c r="C855" s="83" t="s">
        <v>821</v>
      </c>
      <c r="D855" s="3" t="s">
        <v>4</v>
      </c>
      <c r="E855" s="3">
        <v>1</v>
      </c>
      <c r="F855" s="2" t="s">
        <v>821</v>
      </c>
      <c r="G855" s="3" t="s">
        <v>4</v>
      </c>
      <c r="H855" s="42" t="str">
        <f t="shared" si="318"/>
        <v>SI</v>
      </c>
      <c r="I855" s="4">
        <v>13982.5</v>
      </c>
      <c r="J855" s="4">
        <f t="shared" si="313"/>
        <v>14136.435779816515</v>
      </c>
      <c r="K855" s="4"/>
      <c r="L855" s="4" t="str">
        <f t="shared" si="314"/>
        <v>SI</v>
      </c>
      <c r="N855" s="23">
        <v>559</v>
      </c>
      <c r="O855" s="22" t="s">
        <v>821</v>
      </c>
      <c r="P855" s="23" t="s">
        <v>4</v>
      </c>
      <c r="Q855" s="23">
        <v>1</v>
      </c>
      <c r="R855" s="24">
        <f t="shared" si="319"/>
        <v>20048.73949579832</v>
      </c>
      <c r="S855" s="25">
        <v>23858</v>
      </c>
      <c r="T855" s="52">
        <f t="shared" si="320"/>
        <v>0.94058742361521785</v>
      </c>
      <c r="U855" s="40" t="str">
        <f t="shared" si="315"/>
        <v>SI</v>
      </c>
      <c r="V855" s="23">
        <v>559</v>
      </c>
      <c r="W855" s="26" t="s">
        <v>821</v>
      </c>
      <c r="X855" s="23" t="s">
        <v>4</v>
      </c>
      <c r="Y855" s="23">
        <v>1</v>
      </c>
      <c r="Z855" s="24">
        <f t="shared" si="321"/>
        <v>21037.81512605042</v>
      </c>
      <c r="AA855" s="25">
        <v>25035</v>
      </c>
      <c r="AB855" s="52">
        <f t="shared" si="322"/>
        <v>0.98698994677705498</v>
      </c>
      <c r="AC855" s="40" t="str">
        <f t="shared" si="316"/>
        <v>SI</v>
      </c>
      <c r="AD855" s="23">
        <v>559</v>
      </c>
      <c r="AE855" s="26" t="s">
        <v>821</v>
      </c>
      <c r="AF855" s="23" t="s">
        <v>4</v>
      </c>
      <c r="AG855" s="23">
        <v>1</v>
      </c>
      <c r="AH855" s="24">
        <f t="shared" si="323"/>
        <v>21315.126050420167</v>
      </c>
      <c r="AI855" s="25">
        <v>25365</v>
      </c>
      <c r="AJ855" s="40" t="str">
        <f t="shared" si="317"/>
        <v>SI</v>
      </c>
      <c r="AL855" s="53">
        <f t="shared" si="324"/>
        <v>20048.73949579832</v>
      </c>
      <c r="AM855" s="54">
        <f t="shared" si="325"/>
        <v>6066.2394957983197</v>
      </c>
      <c r="AO855" s="53">
        <f t="shared" si="326"/>
        <v>17092.587637807417</v>
      </c>
      <c r="AP855" s="53">
        <f t="shared" si="327"/>
        <v>17092.587637807417</v>
      </c>
      <c r="AQ855" s="55">
        <f t="shared" si="328"/>
        <v>3247.5916511834093</v>
      </c>
      <c r="AR855" s="53">
        <f t="shared" si="329"/>
        <v>20340.179288990825</v>
      </c>
      <c r="AT855" s="53"/>
      <c r="AU855" s="53"/>
      <c r="AV855" s="53"/>
      <c r="AW855" s="53"/>
    </row>
    <row r="856" spans="2:49" ht="46.5" customHeight="1" thickBot="1" x14ac:dyDescent="0.3">
      <c r="B856" s="82">
        <v>841</v>
      </c>
      <c r="C856" s="83" t="s">
        <v>822</v>
      </c>
      <c r="D856" s="3" t="s">
        <v>4</v>
      </c>
      <c r="E856" s="3">
        <v>1</v>
      </c>
      <c r="F856" s="2" t="s">
        <v>822</v>
      </c>
      <c r="G856" s="3" t="s">
        <v>4</v>
      </c>
      <c r="H856" s="42" t="str">
        <f t="shared" si="318"/>
        <v>SI</v>
      </c>
      <c r="I856" s="4">
        <v>18316.84</v>
      </c>
      <c r="J856" s="4">
        <f t="shared" si="313"/>
        <v>18518.49328440367</v>
      </c>
      <c r="K856" s="4"/>
      <c r="L856" s="4" t="str">
        <f t="shared" si="314"/>
        <v>SI</v>
      </c>
      <c r="N856" s="23">
        <v>560</v>
      </c>
      <c r="O856" s="22" t="s">
        <v>822</v>
      </c>
      <c r="P856" s="23" t="s">
        <v>4</v>
      </c>
      <c r="Q856" s="23">
        <v>1</v>
      </c>
      <c r="R856" s="24">
        <f t="shared" si="319"/>
        <v>26169.747899159665</v>
      </c>
      <c r="S856" s="25">
        <v>31142</v>
      </c>
      <c r="T856" s="52">
        <f t="shared" si="320"/>
        <v>0.94061858161169509</v>
      </c>
      <c r="U856" s="40" t="str">
        <f t="shared" si="315"/>
        <v>SI</v>
      </c>
      <c r="V856" s="23">
        <v>560</v>
      </c>
      <c r="W856" s="26" t="s">
        <v>822</v>
      </c>
      <c r="X856" s="23" t="s">
        <v>4</v>
      </c>
      <c r="Y856" s="23">
        <v>1</v>
      </c>
      <c r="Z856" s="24">
        <f t="shared" si="321"/>
        <v>27460.504201680673</v>
      </c>
      <c r="AA856" s="25">
        <v>32678</v>
      </c>
      <c r="AB856" s="52">
        <f t="shared" si="322"/>
        <v>0.98701220248882449</v>
      </c>
      <c r="AC856" s="40" t="str">
        <f t="shared" si="316"/>
        <v>SI</v>
      </c>
      <c r="AD856" s="23">
        <v>560</v>
      </c>
      <c r="AE856" s="26" t="s">
        <v>822</v>
      </c>
      <c r="AF856" s="23" t="s">
        <v>4</v>
      </c>
      <c r="AG856" s="23">
        <v>1</v>
      </c>
      <c r="AH856" s="24">
        <f t="shared" si="323"/>
        <v>27821.848739495799</v>
      </c>
      <c r="AI856" s="25">
        <v>33108</v>
      </c>
      <c r="AJ856" s="40" t="str">
        <f t="shared" si="317"/>
        <v>SI</v>
      </c>
      <c r="AL856" s="53">
        <f t="shared" si="324"/>
        <v>26169.747899159665</v>
      </c>
      <c r="AM856" s="54">
        <f t="shared" si="325"/>
        <v>7852.9078991596652</v>
      </c>
      <c r="AO856" s="53">
        <f t="shared" si="326"/>
        <v>22344.12059178167</v>
      </c>
      <c r="AP856" s="53">
        <f t="shared" si="327"/>
        <v>22344.12059178167</v>
      </c>
      <c r="AQ856" s="55">
        <f t="shared" si="328"/>
        <v>4245.3829124385175</v>
      </c>
      <c r="AR856" s="53">
        <f t="shared" si="329"/>
        <v>26589.503504220185</v>
      </c>
      <c r="AT856" s="53"/>
      <c r="AU856" s="53"/>
      <c r="AV856" s="53"/>
      <c r="AW856" s="53"/>
    </row>
    <row r="857" spans="2:49" ht="46.5" customHeight="1" thickBot="1" x14ac:dyDescent="0.3">
      <c r="B857" s="49">
        <v>842</v>
      </c>
      <c r="C857" s="83" t="s">
        <v>823</v>
      </c>
      <c r="D857" s="3" t="s">
        <v>4</v>
      </c>
      <c r="E857" s="3">
        <v>1</v>
      </c>
      <c r="F857" s="2" t="s">
        <v>823</v>
      </c>
      <c r="G857" s="3" t="s">
        <v>4</v>
      </c>
      <c r="H857" s="42" t="str">
        <f t="shared" si="318"/>
        <v>SI</v>
      </c>
      <c r="I857" s="4">
        <v>64384.36</v>
      </c>
      <c r="J857" s="4">
        <f t="shared" si="313"/>
        <v>65093.178642201841</v>
      </c>
      <c r="K857" s="4"/>
      <c r="L857" s="4" t="str">
        <f t="shared" si="314"/>
        <v>SI</v>
      </c>
      <c r="N857" s="23">
        <v>561</v>
      </c>
      <c r="O857" s="22" t="s">
        <v>823</v>
      </c>
      <c r="P857" s="23" t="s">
        <v>4</v>
      </c>
      <c r="Q857" s="23">
        <v>1</v>
      </c>
      <c r="R857" s="24">
        <f t="shared" si="319"/>
        <v>92077.310924369755</v>
      </c>
      <c r="S857" s="25">
        <v>109572</v>
      </c>
      <c r="T857" s="52">
        <f t="shared" si="320"/>
        <v>0.94061292814833897</v>
      </c>
      <c r="U857" s="40" t="str">
        <f t="shared" si="315"/>
        <v>SI</v>
      </c>
      <c r="V857" s="23">
        <v>561</v>
      </c>
      <c r="W857" s="26" t="s">
        <v>823</v>
      </c>
      <c r="X857" s="23" t="s">
        <v>4</v>
      </c>
      <c r="Y857" s="23">
        <v>1</v>
      </c>
      <c r="Z857" s="24">
        <f t="shared" si="321"/>
        <v>96618.487394957992</v>
      </c>
      <c r="AA857" s="25">
        <v>114976</v>
      </c>
      <c r="AB857" s="52">
        <f t="shared" si="322"/>
        <v>0.98700317623830369</v>
      </c>
      <c r="AC857" s="40" t="str">
        <f t="shared" si="316"/>
        <v>SI</v>
      </c>
      <c r="AD857" s="23">
        <v>561</v>
      </c>
      <c r="AE857" s="26" t="s">
        <v>823</v>
      </c>
      <c r="AF857" s="23" t="s">
        <v>4</v>
      </c>
      <c r="AG857" s="23">
        <v>1</v>
      </c>
      <c r="AH857" s="24">
        <f t="shared" si="323"/>
        <v>97890.756302521011</v>
      </c>
      <c r="AI857" s="25">
        <v>116490</v>
      </c>
      <c r="AJ857" s="40" t="str">
        <f t="shared" si="317"/>
        <v>SI</v>
      </c>
      <c r="AL857" s="53">
        <f t="shared" si="324"/>
        <v>92077.310924369755</v>
      </c>
      <c r="AM857" s="54">
        <f t="shared" si="325"/>
        <v>27692.950924369754</v>
      </c>
      <c r="AO857" s="53">
        <f t="shared" si="326"/>
        <v>78585.244783285802</v>
      </c>
      <c r="AP857" s="53">
        <f t="shared" si="327"/>
        <v>78585.244783285802</v>
      </c>
      <c r="AQ857" s="55">
        <f t="shared" si="328"/>
        <v>14931.196508824303</v>
      </c>
      <c r="AR857" s="53">
        <f t="shared" si="329"/>
        <v>93516.441292110103</v>
      </c>
      <c r="AT857" s="53"/>
      <c r="AU857" s="53"/>
      <c r="AV857" s="53"/>
      <c r="AW857" s="53"/>
    </row>
    <row r="858" spans="2:49" ht="46.5" customHeight="1" thickBot="1" x14ac:dyDescent="0.3">
      <c r="B858" s="49">
        <v>843</v>
      </c>
      <c r="C858" s="83" t="s">
        <v>824</v>
      </c>
      <c r="D858" s="3" t="s">
        <v>4</v>
      </c>
      <c r="E858" s="3">
        <v>1</v>
      </c>
      <c r="F858" s="2" t="s">
        <v>824</v>
      </c>
      <c r="G858" s="3" t="s">
        <v>4</v>
      </c>
      <c r="H858" s="42" t="str">
        <f t="shared" si="318"/>
        <v>SI</v>
      </c>
      <c r="I858" s="4">
        <v>74675.48</v>
      </c>
      <c r="J858" s="4">
        <f t="shared" si="313"/>
        <v>75497.595376146797</v>
      </c>
      <c r="K858" s="4"/>
      <c r="L858" s="4" t="str">
        <f t="shared" si="314"/>
        <v>SI</v>
      </c>
      <c r="N858" s="23">
        <v>562</v>
      </c>
      <c r="O858" s="22" t="s">
        <v>824</v>
      </c>
      <c r="P858" s="23" t="s">
        <v>4</v>
      </c>
      <c r="Q858" s="23">
        <v>1</v>
      </c>
      <c r="R858" s="24">
        <f t="shared" si="319"/>
        <v>106722.68907563026</v>
      </c>
      <c r="S858" s="25">
        <v>127000</v>
      </c>
      <c r="T858" s="52">
        <f t="shared" si="320"/>
        <v>0.94061532536402559</v>
      </c>
      <c r="U858" s="40" t="str">
        <f t="shared" si="315"/>
        <v>SI</v>
      </c>
      <c r="V858" s="23">
        <v>562</v>
      </c>
      <c r="W858" s="26" t="s">
        <v>824</v>
      </c>
      <c r="X858" s="23" t="s">
        <v>4</v>
      </c>
      <c r="Y858" s="23">
        <v>1</v>
      </c>
      <c r="Z858" s="24">
        <f t="shared" si="321"/>
        <v>111985.71428571429</v>
      </c>
      <c r="AA858" s="25">
        <v>133263</v>
      </c>
      <c r="AB858" s="52">
        <f t="shared" si="322"/>
        <v>0.98700173310225303</v>
      </c>
      <c r="AC858" s="40" t="str">
        <f t="shared" si="316"/>
        <v>SI</v>
      </c>
      <c r="AD858" s="23">
        <v>562</v>
      </c>
      <c r="AE858" s="26" t="s">
        <v>824</v>
      </c>
      <c r="AF858" s="23" t="s">
        <v>4</v>
      </c>
      <c r="AG858" s="23">
        <v>1</v>
      </c>
      <c r="AH858" s="24">
        <f t="shared" si="323"/>
        <v>113460.50420168068</v>
      </c>
      <c r="AI858" s="25">
        <v>135018</v>
      </c>
      <c r="AJ858" s="40" t="str">
        <f t="shared" si="317"/>
        <v>SI</v>
      </c>
      <c r="AL858" s="53">
        <f t="shared" si="324"/>
        <v>106722.68907563026</v>
      </c>
      <c r="AM858" s="54">
        <f t="shared" si="325"/>
        <v>32047.209075630264</v>
      </c>
      <c r="AO858" s="53">
        <f t="shared" si="326"/>
        <v>91110.142225888529</v>
      </c>
      <c r="AP858" s="53">
        <f t="shared" si="327"/>
        <v>91110.142225888529</v>
      </c>
      <c r="AQ858" s="55">
        <f t="shared" si="328"/>
        <v>17310.927022918822</v>
      </c>
      <c r="AR858" s="53">
        <f t="shared" si="329"/>
        <v>108421.06924880735</v>
      </c>
      <c r="AT858" s="53"/>
      <c r="AU858" s="53"/>
      <c r="AV858" s="53"/>
      <c r="AW858" s="53"/>
    </row>
    <row r="859" spans="2:49" ht="46.5" customHeight="1" thickBot="1" x14ac:dyDescent="0.3">
      <c r="B859" s="82">
        <v>844</v>
      </c>
      <c r="C859" s="83" t="s">
        <v>825</v>
      </c>
      <c r="D859" s="3" t="s">
        <v>4</v>
      </c>
      <c r="E859" s="3">
        <v>1</v>
      </c>
      <c r="F859" s="2" t="s">
        <v>825</v>
      </c>
      <c r="G859" s="3" t="s">
        <v>4</v>
      </c>
      <c r="H859" s="42" t="str">
        <f t="shared" si="318"/>
        <v>SI</v>
      </c>
      <c r="I859" s="4">
        <v>85386.78</v>
      </c>
      <c r="J859" s="4">
        <f t="shared" si="313"/>
        <v>86326.817944954135</v>
      </c>
      <c r="K859" s="4"/>
      <c r="L859" s="4" t="str">
        <f t="shared" si="314"/>
        <v>SI</v>
      </c>
      <c r="N859" s="23">
        <v>563</v>
      </c>
      <c r="O859" s="22" t="s">
        <v>825</v>
      </c>
      <c r="P859" s="23" t="s">
        <v>4</v>
      </c>
      <c r="Q859" s="23">
        <v>1</v>
      </c>
      <c r="R859" s="24">
        <f t="shared" si="319"/>
        <v>122088.23529411765</v>
      </c>
      <c r="S859" s="25">
        <v>145285</v>
      </c>
      <c r="T859" s="52">
        <f t="shared" si="320"/>
        <v>0.94061168731953027</v>
      </c>
      <c r="U859" s="40" t="str">
        <f t="shared" si="315"/>
        <v>SI</v>
      </c>
      <c r="V859" s="23">
        <v>563</v>
      </c>
      <c r="W859" s="26" t="s">
        <v>825</v>
      </c>
      <c r="X859" s="23" t="s">
        <v>4</v>
      </c>
      <c r="Y859" s="23">
        <v>1</v>
      </c>
      <c r="Z859" s="24">
        <f t="shared" si="321"/>
        <v>128109.243697479</v>
      </c>
      <c r="AA859" s="25">
        <v>152450</v>
      </c>
      <c r="AB859" s="52">
        <f t="shared" si="322"/>
        <v>0.98699970218441258</v>
      </c>
      <c r="AC859" s="40" t="str">
        <f t="shared" si="316"/>
        <v>SI</v>
      </c>
      <c r="AD859" s="23">
        <v>563</v>
      </c>
      <c r="AE859" s="26" t="s">
        <v>825</v>
      </c>
      <c r="AF859" s="23" t="s">
        <v>4</v>
      </c>
      <c r="AG859" s="23">
        <v>1</v>
      </c>
      <c r="AH859" s="24">
        <f t="shared" si="323"/>
        <v>129796.63865546219</v>
      </c>
      <c r="AI859" s="25">
        <v>154458</v>
      </c>
      <c r="AJ859" s="40" t="str">
        <f t="shared" si="317"/>
        <v>SI</v>
      </c>
      <c r="AL859" s="53">
        <f t="shared" si="324"/>
        <v>122088.23529411765</v>
      </c>
      <c r="AM859" s="54">
        <f t="shared" si="325"/>
        <v>36701.455294117652</v>
      </c>
      <c r="AO859" s="53">
        <f t="shared" si="326"/>
        <v>104207.5266195359</v>
      </c>
      <c r="AP859" s="53">
        <f t="shared" si="327"/>
        <v>104207.5266195359</v>
      </c>
      <c r="AQ859" s="55">
        <f t="shared" si="328"/>
        <v>19799.430057711823</v>
      </c>
      <c r="AR859" s="53">
        <f t="shared" si="329"/>
        <v>124006.95667724773</v>
      </c>
      <c r="AT859" s="53"/>
      <c r="AU859" s="53"/>
      <c r="AV859" s="53"/>
      <c r="AW859" s="53"/>
    </row>
    <row r="860" spans="2:49" ht="46.5" customHeight="1" thickBot="1" x14ac:dyDescent="0.3">
      <c r="B860" s="49">
        <v>845</v>
      </c>
      <c r="C860" s="83" t="s">
        <v>826</v>
      </c>
      <c r="D860" s="3" t="s">
        <v>4</v>
      </c>
      <c r="E860" s="3">
        <v>1</v>
      </c>
      <c r="F860" s="2" t="s">
        <v>826</v>
      </c>
      <c r="G860" s="3" t="s">
        <v>4</v>
      </c>
      <c r="H860" s="42" t="str">
        <f t="shared" si="318"/>
        <v>SI</v>
      </c>
      <c r="I860" s="4">
        <v>109890.7</v>
      </c>
      <c r="J860" s="4">
        <f t="shared" si="313"/>
        <v>111100.50587155964</v>
      </c>
      <c r="K860" s="4"/>
      <c r="L860" s="4" t="str">
        <f t="shared" si="314"/>
        <v>SI</v>
      </c>
      <c r="N860" s="23">
        <v>564</v>
      </c>
      <c r="O860" s="22" t="s">
        <v>826</v>
      </c>
      <c r="P860" s="23" t="s">
        <v>4</v>
      </c>
      <c r="Q860" s="23">
        <v>1</v>
      </c>
      <c r="R860" s="24">
        <f t="shared" si="319"/>
        <v>157022.68907563025</v>
      </c>
      <c r="S860" s="25">
        <v>186857</v>
      </c>
      <c r="T860" s="52">
        <f t="shared" si="320"/>
        <v>0.94061060632755278</v>
      </c>
      <c r="U860" s="40" t="str">
        <f t="shared" si="315"/>
        <v>SI</v>
      </c>
      <c r="V860" s="23">
        <v>564</v>
      </c>
      <c r="W860" s="26" t="s">
        <v>826</v>
      </c>
      <c r="X860" s="23" t="s">
        <v>4</v>
      </c>
      <c r="Y860" s="23">
        <v>1</v>
      </c>
      <c r="Z860" s="24">
        <f t="shared" si="321"/>
        <v>164766.38655462186</v>
      </c>
      <c r="AA860" s="25">
        <v>196072</v>
      </c>
      <c r="AB860" s="52">
        <f t="shared" si="322"/>
        <v>0.98699755858146032</v>
      </c>
      <c r="AC860" s="40" t="str">
        <f t="shared" si="316"/>
        <v>SI</v>
      </c>
      <c r="AD860" s="23">
        <v>564</v>
      </c>
      <c r="AE860" s="26" t="s">
        <v>826</v>
      </c>
      <c r="AF860" s="23" t="s">
        <v>4</v>
      </c>
      <c r="AG860" s="23">
        <v>1</v>
      </c>
      <c r="AH860" s="24">
        <f t="shared" si="323"/>
        <v>166936.97478991598</v>
      </c>
      <c r="AI860" s="25">
        <v>198655</v>
      </c>
      <c r="AJ860" s="40" t="str">
        <f t="shared" si="317"/>
        <v>SI</v>
      </c>
      <c r="AL860" s="53">
        <f t="shared" si="324"/>
        <v>157022.68907563025</v>
      </c>
      <c r="AM860" s="54">
        <f t="shared" si="325"/>
        <v>47131.989075630248</v>
      </c>
      <c r="AO860" s="53">
        <f t="shared" si="326"/>
        <v>134061.59747359494</v>
      </c>
      <c r="AP860" s="53">
        <f t="shared" si="327"/>
        <v>134061.59747359494</v>
      </c>
      <c r="AQ860" s="55">
        <f t="shared" si="328"/>
        <v>25471.703519983039</v>
      </c>
      <c r="AR860" s="53">
        <f t="shared" si="329"/>
        <v>159533.30099357798</v>
      </c>
      <c r="AT860" s="53"/>
      <c r="AU860" s="53"/>
      <c r="AV860" s="53"/>
      <c r="AW860" s="53"/>
    </row>
    <row r="861" spans="2:49" ht="46.5" customHeight="1" thickBot="1" x14ac:dyDescent="0.3">
      <c r="B861" s="49">
        <v>846</v>
      </c>
      <c r="C861" s="83" t="s">
        <v>827</v>
      </c>
      <c r="D861" s="3" t="s">
        <v>4</v>
      </c>
      <c r="E861" s="3">
        <v>1</v>
      </c>
      <c r="F861" s="2" t="s">
        <v>827</v>
      </c>
      <c r="G861" s="3" t="s">
        <v>4</v>
      </c>
      <c r="H861" s="42" t="str">
        <f t="shared" si="318"/>
        <v>SI</v>
      </c>
      <c r="I861" s="4">
        <v>17163.46</v>
      </c>
      <c r="J861" s="4">
        <f t="shared" si="313"/>
        <v>17352.415522935782</v>
      </c>
      <c r="K861" s="4"/>
      <c r="L861" s="4" t="str">
        <f t="shared" si="314"/>
        <v>SI</v>
      </c>
      <c r="N861" s="23">
        <v>565</v>
      </c>
      <c r="O861" s="22" t="s">
        <v>827</v>
      </c>
      <c r="P861" s="23" t="s">
        <v>4</v>
      </c>
      <c r="Q861" s="23">
        <v>1</v>
      </c>
      <c r="R861" s="24">
        <f t="shared" si="319"/>
        <v>24610.084033613446</v>
      </c>
      <c r="S861" s="25">
        <v>29286</v>
      </c>
      <c r="T861" s="52">
        <f t="shared" si="320"/>
        <v>0.94061345752368719</v>
      </c>
      <c r="U861" s="40" t="str">
        <f t="shared" si="315"/>
        <v>SI</v>
      </c>
      <c r="V861" s="23">
        <v>565</v>
      </c>
      <c r="W861" s="26" t="s">
        <v>827</v>
      </c>
      <c r="X861" s="23" t="s">
        <v>4</v>
      </c>
      <c r="Y861" s="23">
        <v>1</v>
      </c>
      <c r="Z861" s="24">
        <f t="shared" si="321"/>
        <v>25823.529411764706</v>
      </c>
      <c r="AA861" s="25">
        <v>30730</v>
      </c>
      <c r="AB861" s="52">
        <f t="shared" si="322"/>
        <v>0.98699213104223538</v>
      </c>
      <c r="AC861" s="40" t="str">
        <f t="shared" si="316"/>
        <v>SI</v>
      </c>
      <c r="AD861" s="23">
        <v>565</v>
      </c>
      <c r="AE861" s="26" t="s">
        <v>827</v>
      </c>
      <c r="AF861" s="23" t="s">
        <v>4</v>
      </c>
      <c r="AG861" s="23">
        <v>1</v>
      </c>
      <c r="AH861" s="24">
        <f t="shared" si="323"/>
        <v>26163.865546218487</v>
      </c>
      <c r="AI861" s="25">
        <v>31135</v>
      </c>
      <c r="AJ861" s="40" t="str">
        <f t="shared" si="317"/>
        <v>SI</v>
      </c>
      <c r="AL861" s="53">
        <f t="shared" si="324"/>
        <v>24610.084033613446</v>
      </c>
      <c r="AM861" s="54">
        <f t="shared" si="325"/>
        <v>7446.624033613447</v>
      </c>
      <c r="AO861" s="53">
        <f t="shared" si="326"/>
        <v>20981.249778274614</v>
      </c>
      <c r="AP861" s="53">
        <f t="shared" si="327"/>
        <v>20981.249778274614</v>
      </c>
      <c r="AQ861" s="55">
        <f t="shared" si="328"/>
        <v>3986.4374578721768</v>
      </c>
      <c r="AR861" s="53">
        <f t="shared" si="329"/>
        <v>24967.68723614679</v>
      </c>
      <c r="AT861" s="53"/>
      <c r="AU861" s="53"/>
      <c r="AV861" s="53"/>
      <c r="AW861" s="53"/>
    </row>
    <row r="862" spans="2:49" ht="46.5" customHeight="1" thickBot="1" x14ac:dyDescent="0.3">
      <c r="B862" s="82">
        <v>847</v>
      </c>
      <c r="C862" s="83" t="s">
        <v>828</v>
      </c>
      <c r="D862" s="3" t="s">
        <v>4</v>
      </c>
      <c r="E862" s="3">
        <v>1</v>
      </c>
      <c r="F862" s="2" t="s">
        <v>828</v>
      </c>
      <c r="G862" s="3" t="s">
        <v>4</v>
      </c>
      <c r="H862" s="42" t="str">
        <f t="shared" si="318"/>
        <v>SI</v>
      </c>
      <c r="I862" s="4">
        <v>20147.96</v>
      </c>
      <c r="J862" s="4">
        <f t="shared" si="313"/>
        <v>20369.772403669725</v>
      </c>
      <c r="K862" s="4"/>
      <c r="L862" s="4" t="str">
        <f t="shared" si="314"/>
        <v>SI</v>
      </c>
      <c r="N862" s="23">
        <v>566</v>
      </c>
      <c r="O862" s="22" t="s">
        <v>828</v>
      </c>
      <c r="P862" s="23" t="s">
        <v>4</v>
      </c>
      <c r="Q862" s="23">
        <v>1</v>
      </c>
      <c r="R862" s="24">
        <f t="shared" si="319"/>
        <v>28811.764705882353</v>
      </c>
      <c r="S862" s="25">
        <v>34286</v>
      </c>
      <c r="T862" s="52">
        <f t="shared" si="320"/>
        <v>0.94060519601657022</v>
      </c>
      <c r="U862" s="40" t="str">
        <f t="shared" si="315"/>
        <v>SI</v>
      </c>
      <c r="V862" s="23">
        <v>566</v>
      </c>
      <c r="W862" s="26" t="s">
        <v>828</v>
      </c>
      <c r="X862" s="23" t="s">
        <v>4</v>
      </c>
      <c r="Y862" s="23">
        <v>1</v>
      </c>
      <c r="Z862" s="24">
        <f t="shared" si="321"/>
        <v>30232.773109243699</v>
      </c>
      <c r="AA862" s="25">
        <v>35977</v>
      </c>
      <c r="AB862" s="52">
        <f t="shared" si="322"/>
        <v>0.98699624152972487</v>
      </c>
      <c r="AC862" s="40" t="str">
        <f t="shared" si="316"/>
        <v>SI</v>
      </c>
      <c r="AD862" s="23">
        <v>566</v>
      </c>
      <c r="AE862" s="26" t="s">
        <v>828</v>
      </c>
      <c r="AF862" s="23" t="s">
        <v>4</v>
      </c>
      <c r="AG862" s="23">
        <v>1</v>
      </c>
      <c r="AH862" s="24">
        <f t="shared" si="323"/>
        <v>30631.092436974792</v>
      </c>
      <c r="AI862" s="25">
        <v>36451</v>
      </c>
      <c r="AJ862" s="40" t="str">
        <f t="shared" si="317"/>
        <v>SI</v>
      </c>
      <c r="AL862" s="53">
        <f t="shared" si="324"/>
        <v>28811.764705882353</v>
      </c>
      <c r="AM862" s="54">
        <f t="shared" si="325"/>
        <v>8663.804705882354</v>
      </c>
      <c r="AO862" s="53">
        <f t="shared" si="326"/>
        <v>24590.768554776041</v>
      </c>
      <c r="AP862" s="53">
        <f t="shared" si="327"/>
        <v>24590.768554776041</v>
      </c>
      <c r="AQ862" s="55">
        <f t="shared" si="328"/>
        <v>4672.2460254074476</v>
      </c>
      <c r="AR862" s="53">
        <f t="shared" si="329"/>
        <v>29263.014580183488</v>
      </c>
      <c r="AT862" s="53"/>
      <c r="AU862" s="53"/>
      <c r="AV862" s="53"/>
      <c r="AW862" s="53"/>
    </row>
    <row r="863" spans="2:49" ht="46.5" customHeight="1" thickBot="1" x14ac:dyDescent="0.3">
      <c r="B863" s="49">
        <v>848</v>
      </c>
      <c r="C863" s="83" t="s">
        <v>829</v>
      </c>
      <c r="D863" s="3" t="s">
        <v>4</v>
      </c>
      <c r="E863" s="3">
        <v>1</v>
      </c>
      <c r="F863" s="2" t="s">
        <v>829</v>
      </c>
      <c r="G863" s="3" t="s">
        <v>4</v>
      </c>
      <c r="H863" s="42" t="str">
        <f t="shared" si="318"/>
        <v>SI</v>
      </c>
      <c r="I863" s="4">
        <v>24625.18</v>
      </c>
      <c r="J863" s="4">
        <f t="shared" si="313"/>
        <v>24896.282899082573</v>
      </c>
      <c r="K863" s="4"/>
      <c r="L863" s="4" t="str">
        <f t="shared" si="314"/>
        <v>SI</v>
      </c>
      <c r="N863" s="23">
        <v>567</v>
      </c>
      <c r="O863" s="22" t="s">
        <v>829</v>
      </c>
      <c r="P863" s="23" t="s">
        <v>4</v>
      </c>
      <c r="Q863" s="23">
        <v>1</v>
      </c>
      <c r="R863" s="24">
        <f t="shared" si="319"/>
        <v>35294.117647058825</v>
      </c>
      <c r="S863" s="25">
        <v>42000</v>
      </c>
      <c r="T863" s="52">
        <f t="shared" si="320"/>
        <v>0.9406284293744821</v>
      </c>
      <c r="U863" s="40" t="str">
        <f t="shared" si="315"/>
        <v>SI</v>
      </c>
      <c r="V863" s="23">
        <v>567</v>
      </c>
      <c r="W863" s="26" t="s">
        <v>829</v>
      </c>
      <c r="X863" s="23" t="s">
        <v>4</v>
      </c>
      <c r="Y863" s="23">
        <v>1</v>
      </c>
      <c r="Z863" s="24">
        <f t="shared" si="321"/>
        <v>37034.45378151261</v>
      </c>
      <c r="AA863" s="25">
        <v>44071</v>
      </c>
      <c r="AB863" s="52">
        <f t="shared" si="322"/>
        <v>0.98701036930863806</v>
      </c>
      <c r="AC863" s="40" t="str">
        <f t="shared" si="316"/>
        <v>SI</v>
      </c>
      <c r="AD863" s="23">
        <v>567</v>
      </c>
      <c r="AE863" s="26" t="s">
        <v>829</v>
      </c>
      <c r="AF863" s="23" t="s">
        <v>4</v>
      </c>
      <c r="AG863" s="23">
        <v>1</v>
      </c>
      <c r="AH863" s="24">
        <f t="shared" si="323"/>
        <v>37521.848739495799</v>
      </c>
      <c r="AI863" s="25">
        <v>44651</v>
      </c>
      <c r="AJ863" s="40" t="str">
        <f t="shared" si="317"/>
        <v>SI</v>
      </c>
      <c r="AL863" s="53">
        <f t="shared" si="324"/>
        <v>35294.117647058825</v>
      </c>
      <c r="AM863" s="54">
        <f t="shared" si="325"/>
        <v>10668.937647058825</v>
      </c>
      <c r="AO863" s="53">
        <f t="shared" si="326"/>
        <v>30095.200273070699</v>
      </c>
      <c r="AP863" s="53">
        <f t="shared" si="327"/>
        <v>30095.200273070699</v>
      </c>
      <c r="AQ863" s="55">
        <f t="shared" si="328"/>
        <v>5718.0880518834329</v>
      </c>
      <c r="AR863" s="53">
        <f t="shared" si="329"/>
        <v>35813.288324954134</v>
      </c>
      <c r="AT863" s="53"/>
      <c r="AU863" s="53"/>
      <c r="AV863" s="53"/>
      <c r="AW863" s="53"/>
    </row>
    <row r="864" spans="2:49" ht="46.5" customHeight="1" thickBot="1" x14ac:dyDescent="0.3">
      <c r="B864" s="49">
        <v>849</v>
      </c>
      <c r="C864" s="83" t="s">
        <v>830</v>
      </c>
      <c r="D864" s="3" t="s">
        <v>4</v>
      </c>
      <c r="E864" s="3">
        <v>1</v>
      </c>
      <c r="F864" s="2" t="s">
        <v>830</v>
      </c>
      <c r="G864" s="3" t="s">
        <v>4</v>
      </c>
      <c r="H864" s="42" t="str">
        <f t="shared" si="318"/>
        <v>SI</v>
      </c>
      <c r="I864" s="4">
        <v>36237</v>
      </c>
      <c r="J864" s="4">
        <f t="shared" si="313"/>
        <v>36635.939449541285</v>
      </c>
      <c r="K864" s="4"/>
      <c r="L864" s="4" t="str">
        <f t="shared" si="314"/>
        <v>SI</v>
      </c>
      <c r="N864" s="23">
        <v>568</v>
      </c>
      <c r="O864" s="22" t="s">
        <v>830</v>
      </c>
      <c r="P864" s="23" t="s">
        <v>4</v>
      </c>
      <c r="Q864" s="23">
        <v>1</v>
      </c>
      <c r="R864" s="24">
        <f t="shared" si="319"/>
        <v>51861.34453781513</v>
      </c>
      <c r="S864" s="25">
        <v>61715</v>
      </c>
      <c r="T864" s="52">
        <f t="shared" si="320"/>
        <v>0.940605377065171</v>
      </c>
      <c r="U864" s="40" t="str">
        <f t="shared" si="315"/>
        <v>SI</v>
      </c>
      <c r="V864" s="23">
        <v>568</v>
      </c>
      <c r="W864" s="26" t="s">
        <v>830</v>
      </c>
      <c r="X864" s="23" t="s">
        <v>4</v>
      </c>
      <c r="Y864" s="23">
        <v>1</v>
      </c>
      <c r="Z864" s="24">
        <f t="shared" si="321"/>
        <v>54419.327731092439</v>
      </c>
      <c r="AA864" s="25">
        <v>64759</v>
      </c>
      <c r="AB864" s="52">
        <f t="shared" si="322"/>
        <v>0.98699932939096502</v>
      </c>
      <c r="AC864" s="40" t="str">
        <f t="shared" si="316"/>
        <v>SI</v>
      </c>
      <c r="AD864" s="23">
        <v>568</v>
      </c>
      <c r="AE864" s="26" t="s">
        <v>830</v>
      </c>
      <c r="AF864" s="23" t="s">
        <v>4</v>
      </c>
      <c r="AG864" s="23">
        <v>1</v>
      </c>
      <c r="AH864" s="24">
        <f t="shared" si="323"/>
        <v>55136.134453781517</v>
      </c>
      <c r="AI864" s="25">
        <v>65612</v>
      </c>
      <c r="AJ864" s="40" t="str">
        <f t="shared" si="317"/>
        <v>SI</v>
      </c>
      <c r="AL864" s="53">
        <f t="shared" si="324"/>
        <v>51861.34453781513</v>
      </c>
      <c r="AM864" s="54">
        <f t="shared" si="325"/>
        <v>15624.34453781513</v>
      </c>
      <c r="AO864" s="53">
        <f t="shared" si="326"/>
        <v>44248.641993678204</v>
      </c>
      <c r="AP864" s="53">
        <f t="shared" si="327"/>
        <v>44248.641993678204</v>
      </c>
      <c r="AQ864" s="55">
        <f t="shared" si="328"/>
        <v>8407.2419787988583</v>
      </c>
      <c r="AR864" s="53">
        <f t="shared" si="329"/>
        <v>52655.883972477066</v>
      </c>
      <c r="AT864" s="53"/>
      <c r="AU864" s="53"/>
      <c r="AV864" s="53"/>
      <c r="AW864" s="53"/>
    </row>
    <row r="865" spans="2:70" ht="46.5" customHeight="1" thickBot="1" x14ac:dyDescent="0.3">
      <c r="B865" s="82">
        <v>850</v>
      </c>
      <c r="C865" s="83" t="s">
        <v>831</v>
      </c>
      <c r="D865" s="3" t="s">
        <v>4</v>
      </c>
      <c r="E865" s="3">
        <v>1</v>
      </c>
      <c r="F865" s="2" t="s">
        <v>831</v>
      </c>
      <c r="G865" s="3" t="s">
        <v>4</v>
      </c>
      <c r="H865" s="42" t="str">
        <f t="shared" si="318"/>
        <v>SI</v>
      </c>
      <c r="I865" s="4">
        <v>42538.76</v>
      </c>
      <c r="J865" s="4">
        <f t="shared" si="313"/>
        <v>43007.076623853216</v>
      </c>
      <c r="K865" s="4"/>
      <c r="L865" s="4" t="str">
        <f t="shared" si="314"/>
        <v>SI</v>
      </c>
      <c r="N865" s="23">
        <v>569</v>
      </c>
      <c r="O865" s="22" t="s">
        <v>831</v>
      </c>
      <c r="P865" s="23" t="s">
        <v>4</v>
      </c>
      <c r="Q865" s="23">
        <v>1</v>
      </c>
      <c r="R865" s="24">
        <f t="shared" si="319"/>
        <v>60864.705882352944</v>
      </c>
      <c r="S865" s="25">
        <v>72429</v>
      </c>
      <c r="T865" s="52">
        <f t="shared" si="320"/>
        <v>0.9406119321576063</v>
      </c>
      <c r="U865" s="40" t="str">
        <f t="shared" si="315"/>
        <v>SI</v>
      </c>
      <c r="V865" s="23">
        <v>569</v>
      </c>
      <c r="W865" s="26" t="s">
        <v>831</v>
      </c>
      <c r="X865" s="23" t="s">
        <v>4</v>
      </c>
      <c r="Y865" s="23">
        <v>1</v>
      </c>
      <c r="Z865" s="24">
        <f t="shared" si="321"/>
        <v>63866.386554621851</v>
      </c>
      <c r="AA865" s="25">
        <v>76001</v>
      </c>
      <c r="AB865" s="52">
        <f t="shared" si="322"/>
        <v>0.98700033765356743</v>
      </c>
      <c r="AC865" s="40" t="str">
        <f t="shared" si="316"/>
        <v>SI</v>
      </c>
      <c r="AD865" s="23">
        <v>569</v>
      </c>
      <c r="AE865" s="26" t="s">
        <v>831</v>
      </c>
      <c r="AF865" s="23" t="s">
        <v>4</v>
      </c>
      <c r="AG865" s="23">
        <v>1</v>
      </c>
      <c r="AH865" s="24">
        <f t="shared" si="323"/>
        <v>64707.563025210089</v>
      </c>
      <c r="AI865" s="25">
        <v>77002</v>
      </c>
      <c r="AJ865" s="40" t="str">
        <f t="shared" si="317"/>
        <v>SI</v>
      </c>
      <c r="AL865" s="53">
        <f t="shared" si="324"/>
        <v>60864.705882352944</v>
      </c>
      <c r="AM865" s="54">
        <f t="shared" si="325"/>
        <v>18325.945882352942</v>
      </c>
      <c r="AO865" s="53">
        <f t="shared" si="326"/>
        <v>51935.89125310308</v>
      </c>
      <c r="AP865" s="53">
        <f t="shared" si="327"/>
        <v>51935.89125310308</v>
      </c>
      <c r="AQ865" s="55">
        <f t="shared" si="328"/>
        <v>9867.8193380895846</v>
      </c>
      <c r="AR865" s="53">
        <f t="shared" si="329"/>
        <v>61803.710591192663</v>
      </c>
      <c r="AT865" s="53"/>
      <c r="AU865" s="53"/>
      <c r="AV865" s="53"/>
      <c r="AW865" s="53"/>
    </row>
    <row r="866" spans="2:70" ht="46.5" customHeight="1" thickBot="1" x14ac:dyDescent="0.3">
      <c r="B866" s="49">
        <v>851</v>
      </c>
      <c r="C866" s="83" t="s">
        <v>832</v>
      </c>
      <c r="D866" s="3" t="s">
        <v>4</v>
      </c>
      <c r="E866" s="3">
        <v>1</v>
      </c>
      <c r="F866" s="2" t="s">
        <v>832</v>
      </c>
      <c r="G866" s="3" t="s">
        <v>4</v>
      </c>
      <c r="H866" s="42" t="str">
        <f t="shared" si="318"/>
        <v>SI</v>
      </c>
      <c r="I866" s="4">
        <v>51992.34</v>
      </c>
      <c r="J866" s="4">
        <f t="shared" si="313"/>
        <v>52564.732733944955</v>
      </c>
      <c r="K866" s="4"/>
      <c r="L866" s="4" t="str">
        <f t="shared" si="314"/>
        <v>SI</v>
      </c>
      <c r="N866" s="23">
        <v>570</v>
      </c>
      <c r="O866" s="22" t="s">
        <v>832</v>
      </c>
      <c r="P866" s="23" t="s">
        <v>4</v>
      </c>
      <c r="Q866" s="23">
        <v>1</v>
      </c>
      <c r="R866" s="24">
        <f t="shared" si="319"/>
        <v>74430.252100840342</v>
      </c>
      <c r="S866" s="25">
        <v>88572</v>
      </c>
      <c r="T866" s="52">
        <f t="shared" si="320"/>
        <v>0.94061424748311462</v>
      </c>
      <c r="U866" s="40" t="str">
        <f t="shared" si="315"/>
        <v>SI</v>
      </c>
      <c r="V866" s="23">
        <v>570</v>
      </c>
      <c r="W866" s="26" t="s">
        <v>832</v>
      </c>
      <c r="X866" s="23" t="s">
        <v>4</v>
      </c>
      <c r="Y866" s="23">
        <v>1</v>
      </c>
      <c r="Z866" s="24">
        <f t="shared" si="321"/>
        <v>78100.840336134454</v>
      </c>
      <c r="AA866" s="25">
        <v>92940</v>
      </c>
      <c r="AB866" s="52">
        <f t="shared" si="322"/>
        <v>0.98700140180960871</v>
      </c>
      <c r="AC866" s="40" t="str">
        <f t="shared" si="316"/>
        <v>SI</v>
      </c>
      <c r="AD866" s="23">
        <v>570</v>
      </c>
      <c r="AE866" s="26" t="s">
        <v>832</v>
      </c>
      <c r="AF866" s="23" t="s">
        <v>4</v>
      </c>
      <c r="AG866" s="23">
        <v>1</v>
      </c>
      <c r="AH866" s="24">
        <f t="shared" si="323"/>
        <v>79129.411764705888</v>
      </c>
      <c r="AI866" s="25">
        <v>94164</v>
      </c>
      <c r="AJ866" s="40" t="str">
        <f t="shared" si="317"/>
        <v>SI</v>
      </c>
      <c r="AL866" s="53">
        <f t="shared" si="324"/>
        <v>74430.252100840342</v>
      </c>
      <c r="AM866" s="54">
        <f t="shared" si="325"/>
        <v>22437.912100840345</v>
      </c>
      <c r="AO866" s="53">
        <f t="shared" si="326"/>
        <v>63497.492417392648</v>
      </c>
      <c r="AP866" s="53">
        <f t="shared" si="327"/>
        <v>63497.492417392648</v>
      </c>
      <c r="AQ866" s="55">
        <f t="shared" si="328"/>
        <v>12064.523559304604</v>
      </c>
      <c r="AR866" s="53">
        <f t="shared" si="329"/>
        <v>75562.01597669725</v>
      </c>
      <c r="AT866" s="53"/>
      <c r="AU866" s="53"/>
      <c r="AV866" s="53"/>
      <c r="AW866" s="53"/>
    </row>
    <row r="867" spans="2:70" ht="46.5" customHeight="1" thickBot="1" x14ac:dyDescent="0.3">
      <c r="B867" s="49">
        <v>852</v>
      </c>
      <c r="C867" s="83" t="s">
        <v>833</v>
      </c>
      <c r="D867" s="3" t="s">
        <v>4</v>
      </c>
      <c r="E867" s="3">
        <v>1</v>
      </c>
      <c r="F867" s="2" t="s">
        <v>833</v>
      </c>
      <c r="G867" s="3" t="s">
        <v>4</v>
      </c>
      <c r="H867" s="42" t="str">
        <f t="shared" si="318"/>
        <v>SI</v>
      </c>
      <c r="I867" s="4">
        <v>60659.14</v>
      </c>
      <c r="J867" s="4">
        <f t="shared" si="313"/>
        <v>61326.947045871566</v>
      </c>
      <c r="K867" s="4"/>
      <c r="L867" s="4" t="str">
        <f t="shared" si="314"/>
        <v>SI</v>
      </c>
      <c r="N867" s="23">
        <v>571</v>
      </c>
      <c r="O867" s="22" t="s">
        <v>833</v>
      </c>
      <c r="P867" s="23" t="s">
        <v>4</v>
      </c>
      <c r="Q867" s="23">
        <v>1</v>
      </c>
      <c r="R867" s="24">
        <f t="shared" si="319"/>
        <v>86673.94957983194</v>
      </c>
      <c r="S867" s="25">
        <v>103142</v>
      </c>
      <c r="T867" s="52">
        <f t="shared" si="320"/>
        <v>0.94060462359217545</v>
      </c>
      <c r="U867" s="40" t="str">
        <f t="shared" si="315"/>
        <v>SI</v>
      </c>
      <c r="V867" s="23">
        <v>571</v>
      </c>
      <c r="W867" s="26" t="s">
        <v>833</v>
      </c>
      <c r="X867" s="23" t="s">
        <v>4</v>
      </c>
      <c r="Y867" s="23">
        <v>1</v>
      </c>
      <c r="Z867" s="24">
        <f t="shared" si="321"/>
        <v>90948.73949579832</v>
      </c>
      <c r="AA867" s="25">
        <v>108229</v>
      </c>
      <c r="AB867" s="52">
        <f t="shared" si="322"/>
        <v>0.98699557703707086</v>
      </c>
      <c r="AC867" s="40" t="str">
        <f t="shared" si="316"/>
        <v>SI</v>
      </c>
      <c r="AD867" s="23">
        <v>571</v>
      </c>
      <c r="AE867" s="26" t="s">
        <v>833</v>
      </c>
      <c r="AF867" s="23" t="s">
        <v>4</v>
      </c>
      <c r="AG867" s="23">
        <v>1</v>
      </c>
      <c r="AH867" s="24">
        <f t="shared" si="323"/>
        <v>92147.058823529413</v>
      </c>
      <c r="AI867" s="25">
        <v>109655</v>
      </c>
      <c r="AJ867" s="40" t="str">
        <f t="shared" si="317"/>
        <v>SI</v>
      </c>
      <c r="AL867" s="53">
        <f t="shared" si="324"/>
        <v>86673.94957983194</v>
      </c>
      <c r="AM867" s="54">
        <f t="shared" si="325"/>
        <v>26014.809579831941</v>
      </c>
      <c r="AO867" s="53">
        <f t="shared" si="326"/>
        <v>74000.448312851746</v>
      </c>
      <c r="AP867" s="53">
        <f t="shared" si="327"/>
        <v>74000.448312851746</v>
      </c>
      <c r="AQ867" s="55">
        <f t="shared" si="328"/>
        <v>14060.085179441832</v>
      </c>
      <c r="AR867" s="53">
        <f t="shared" si="329"/>
        <v>88060.533492293573</v>
      </c>
      <c r="AT867" s="53"/>
      <c r="AU867" s="53"/>
      <c r="AV867" s="53"/>
      <c r="AW867" s="53"/>
    </row>
    <row r="868" spans="2:70" s="87" customFormat="1" ht="46.5" customHeight="1" thickBot="1" x14ac:dyDescent="0.3">
      <c r="B868" s="82">
        <v>853</v>
      </c>
      <c r="C868" s="83" t="s">
        <v>834</v>
      </c>
      <c r="D868" s="88" t="s">
        <v>4</v>
      </c>
      <c r="E868" s="88">
        <v>1</v>
      </c>
      <c r="F868" s="89" t="s">
        <v>835</v>
      </c>
      <c r="G868" s="88" t="s">
        <v>4</v>
      </c>
      <c r="H868" s="90" t="str">
        <f t="shared" si="318"/>
        <v>SI</v>
      </c>
      <c r="I868" s="91">
        <v>20596.34</v>
      </c>
      <c r="J868" s="91">
        <f t="shared" si="313"/>
        <v>20823.088697247709</v>
      </c>
      <c r="K868" s="91" t="s">
        <v>171</v>
      </c>
      <c r="L868" s="91" t="str">
        <f t="shared" si="314"/>
        <v>OJO</v>
      </c>
      <c r="M868" s="57"/>
      <c r="N868" s="92">
        <v>572</v>
      </c>
      <c r="O868" s="93" t="s">
        <v>834</v>
      </c>
      <c r="P868" s="92" t="s">
        <v>4</v>
      </c>
      <c r="Q868" s="92">
        <v>1</v>
      </c>
      <c r="R868" s="94">
        <f t="shared" si="319"/>
        <v>29531.092436974792</v>
      </c>
      <c r="S868" s="95">
        <v>35142</v>
      </c>
      <c r="T868" s="96">
        <f t="shared" si="320"/>
        <v>0.94060651481491397</v>
      </c>
      <c r="U868" s="57" t="str">
        <f t="shared" si="315"/>
        <v>SI</v>
      </c>
      <c r="V868" s="92">
        <v>572</v>
      </c>
      <c r="W868" s="97" t="s">
        <v>834</v>
      </c>
      <c r="X868" s="92" t="s">
        <v>4</v>
      </c>
      <c r="Y868" s="92">
        <v>1</v>
      </c>
      <c r="Z868" s="94">
        <f t="shared" si="321"/>
        <v>30987.394957983193</v>
      </c>
      <c r="AA868" s="95">
        <v>36875</v>
      </c>
      <c r="AB868" s="96">
        <f t="shared" si="322"/>
        <v>0.98699178287519074</v>
      </c>
      <c r="AC868" s="57" t="str">
        <f t="shared" si="316"/>
        <v>SI</v>
      </c>
      <c r="AD868" s="92">
        <v>572</v>
      </c>
      <c r="AE868" s="97" t="s">
        <v>834</v>
      </c>
      <c r="AF868" s="92" t="s">
        <v>4</v>
      </c>
      <c r="AG868" s="92">
        <v>1</v>
      </c>
      <c r="AH868" s="94">
        <f t="shared" si="323"/>
        <v>31395.798319327732</v>
      </c>
      <c r="AI868" s="95">
        <v>37361</v>
      </c>
      <c r="AJ868" s="57" t="str">
        <f t="shared" si="317"/>
        <v>SI</v>
      </c>
      <c r="AK868" s="57"/>
      <c r="AL868" s="98">
        <f t="shared" si="324"/>
        <v>29531.092436974792</v>
      </c>
      <c r="AM868" s="99">
        <f t="shared" si="325"/>
        <v>8934.7524369747916</v>
      </c>
      <c r="AN868" s="57"/>
      <c r="AO868" s="98">
        <f t="shared" si="326"/>
        <v>25177.090567111249</v>
      </c>
      <c r="AP868" s="98">
        <f t="shared" si="327"/>
        <v>25177.090567111249</v>
      </c>
      <c r="AQ868" s="100">
        <f t="shared" si="328"/>
        <v>4783.6472077511371</v>
      </c>
      <c r="AR868" s="98">
        <f t="shared" si="329"/>
        <v>29960.737774862384</v>
      </c>
      <c r="AS868" s="57"/>
      <c r="AT868" s="98"/>
      <c r="AU868" s="98"/>
      <c r="AV868" s="98"/>
      <c r="AW868" s="98"/>
      <c r="AX868" s="57"/>
      <c r="AY868" s="57"/>
      <c r="AZ868" s="57"/>
      <c r="BA868" s="57"/>
      <c r="BB868" s="57"/>
      <c r="BC868" s="57"/>
      <c r="BD868" s="57"/>
      <c r="BE868" s="57"/>
      <c r="BF868" s="57"/>
      <c r="BG868" s="57"/>
      <c r="BH868" s="57"/>
      <c r="BI868" s="57"/>
      <c r="BJ868" s="57"/>
      <c r="BK868" s="57"/>
      <c r="BL868" s="57"/>
      <c r="BM868" s="57"/>
      <c r="BN868" s="57"/>
      <c r="BO868" s="57"/>
      <c r="BP868" s="57"/>
      <c r="BQ868" s="57"/>
      <c r="BR868" s="57"/>
    </row>
    <row r="869" spans="2:70" s="87" customFormat="1" ht="46.5" customHeight="1" thickBot="1" x14ac:dyDescent="0.3">
      <c r="B869" s="49">
        <v>854</v>
      </c>
      <c r="C869" s="83" t="s">
        <v>836</v>
      </c>
      <c r="D869" s="88" t="s">
        <v>4</v>
      </c>
      <c r="E869" s="88">
        <v>1</v>
      </c>
      <c r="F869" s="89" t="s">
        <v>837</v>
      </c>
      <c r="G869" s="88" t="s">
        <v>4</v>
      </c>
      <c r="H869" s="90" t="str">
        <f t="shared" si="318"/>
        <v>SI</v>
      </c>
      <c r="I869" s="91">
        <v>24625.18</v>
      </c>
      <c r="J869" s="91">
        <f t="shared" si="313"/>
        <v>24896.282899082573</v>
      </c>
      <c r="K869" s="91" t="s">
        <v>171</v>
      </c>
      <c r="L869" s="91" t="str">
        <f t="shared" si="314"/>
        <v>OJO</v>
      </c>
      <c r="M869" s="57"/>
      <c r="N869" s="92">
        <v>573</v>
      </c>
      <c r="O869" s="93" t="s">
        <v>836</v>
      </c>
      <c r="P869" s="92" t="s">
        <v>4</v>
      </c>
      <c r="Q869" s="92">
        <v>1</v>
      </c>
      <c r="R869" s="94">
        <f t="shared" si="319"/>
        <v>35414.285714285717</v>
      </c>
      <c r="S869" s="95">
        <v>42143</v>
      </c>
      <c r="T869" s="96">
        <f t="shared" si="320"/>
        <v>0.94062897573823179</v>
      </c>
      <c r="U869" s="57" t="str">
        <f t="shared" si="315"/>
        <v>SI</v>
      </c>
      <c r="V869" s="92">
        <v>573</v>
      </c>
      <c r="W869" s="97" t="s">
        <v>836</v>
      </c>
      <c r="X869" s="92" t="s">
        <v>4</v>
      </c>
      <c r="Y869" s="92">
        <v>1</v>
      </c>
      <c r="Z869" s="94">
        <f t="shared" si="321"/>
        <v>37160.504201680676</v>
      </c>
      <c r="AA869" s="95">
        <v>44221</v>
      </c>
      <c r="AB869" s="96">
        <f t="shared" si="322"/>
        <v>0.98700979845099657</v>
      </c>
      <c r="AC869" s="57" t="str">
        <f t="shared" si="316"/>
        <v>SI</v>
      </c>
      <c r="AD869" s="92">
        <v>573</v>
      </c>
      <c r="AE869" s="97" t="s">
        <v>836</v>
      </c>
      <c r="AF869" s="92" t="s">
        <v>4</v>
      </c>
      <c r="AG869" s="92">
        <v>1</v>
      </c>
      <c r="AH869" s="94">
        <f t="shared" si="323"/>
        <v>37649.579831932773</v>
      </c>
      <c r="AI869" s="95">
        <v>44803</v>
      </c>
      <c r="AJ869" s="57" t="str">
        <f t="shared" si="317"/>
        <v>SI</v>
      </c>
      <c r="AK869" s="57"/>
      <c r="AL869" s="98">
        <f t="shared" si="324"/>
        <v>35414.285714285717</v>
      </c>
      <c r="AM869" s="99">
        <f t="shared" si="325"/>
        <v>10789.105714285717</v>
      </c>
      <c r="AN869" s="57"/>
      <c r="AO869" s="98">
        <f t="shared" si="326"/>
        <v>30155.284306684145</v>
      </c>
      <c r="AP869" s="98">
        <f t="shared" si="327"/>
        <v>30155.284306684145</v>
      </c>
      <c r="AQ869" s="100">
        <f t="shared" si="328"/>
        <v>5729.5040182699877</v>
      </c>
      <c r="AR869" s="98">
        <f t="shared" si="329"/>
        <v>35884.788324954134</v>
      </c>
      <c r="AS869" s="57"/>
      <c r="AT869" s="98"/>
      <c r="AU869" s="98"/>
      <c r="AV869" s="98"/>
      <c r="AW869" s="98"/>
      <c r="AX869" s="57"/>
      <c r="AY869" s="57"/>
      <c r="AZ869" s="57"/>
      <c r="BA869" s="57"/>
      <c r="BB869" s="57"/>
      <c r="BC869" s="57"/>
      <c r="BD869" s="57"/>
      <c r="BE869" s="57"/>
      <c r="BF869" s="57"/>
      <c r="BG869" s="57"/>
      <c r="BH869" s="57"/>
      <c r="BI869" s="57"/>
      <c r="BJ869" s="57"/>
      <c r="BK869" s="57"/>
      <c r="BL869" s="57"/>
      <c r="BM869" s="57"/>
      <c r="BN869" s="57"/>
      <c r="BO869" s="57"/>
      <c r="BP869" s="57"/>
      <c r="BQ869" s="57"/>
      <c r="BR869" s="57"/>
    </row>
    <row r="870" spans="2:70" s="87" customFormat="1" ht="46.5" customHeight="1" thickBot="1" x14ac:dyDescent="0.3">
      <c r="B870" s="49">
        <v>855</v>
      </c>
      <c r="C870" s="83" t="s">
        <v>838</v>
      </c>
      <c r="D870" s="88" t="s">
        <v>4</v>
      </c>
      <c r="E870" s="88">
        <v>1</v>
      </c>
      <c r="F870" s="89" t="s">
        <v>839</v>
      </c>
      <c r="G870" s="88" t="s">
        <v>4</v>
      </c>
      <c r="H870" s="90" t="str">
        <f t="shared" si="318"/>
        <v>SI</v>
      </c>
      <c r="I870" s="91">
        <v>30597</v>
      </c>
      <c r="J870" s="91">
        <f t="shared" si="313"/>
        <v>30933.847706422021</v>
      </c>
      <c r="K870" s="91" t="s">
        <v>171</v>
      </c>
      <c r="L870" s="91" t="str">
        <f t="shared" si="314"/>
        <v>OJO</v>
      </c>
      <c r="M870" s="57"/>
      <c r="N870" s="92">
        <v>574</v>
      </c>
      <c r="O870" s="93" t="s">
        <v>838</v>
      </c>
      <c r="P870" s="92" t="s">
        <v>4</v>
      </c>
      <c r="Q870" s="92">
        <v>1</v>
      </c>
      <c r="R870" s="94">
        <f t="shared" si="319"/>
        <v>43816.806722689078</v>
      </c>
      <c r="S870" s="95">
        <v>52142</v>
      </c>
      <c r="T870" s="96">
        <f t="shared" si="320"/>
        <v>0.94059709569766392</v>
      </c>
      <c r="U870" s="57" t="str">
        <f t="shared" si="315"/>
        <v>SI</v>
      </c>
      <c r="V870" s="92">
        <v>574</v>
      </c>
      <c r="W870" s="97" t="s">
        <v>838</v>
      </c>
      <c r="X870" s="92" t="s">
        <v>4</v>
      </c>
      <c r="Y870" s="92">
        <v>1</v>
      </c>
      <c r="Z870" s="94">
        <f t="shared" si="321"/>
        <v>45978.151260504201</v>
      </c>
      <c r="AA870" s="95">
        <v>54714</v>
      </c>
      <c r="AB870" s="96">
        <f t="shared" si="322"/>
        <v>0.98699377649499409</v>
      </c>
      <c r="AC870" s="57" t="str">
        <f t="shared" si="316"/>
        <v>SI</v>
      </c>
      <c r="AD870" s="92">
        <v>574</v>
      </c>
      <c r="AE870" s="97" t="s">
        <v>838</v>
      </c>
      <c r="AF870" s="92" t="s">
        <v>4</v>
      </c>
      <c r="AG870" s="92">
        <v>1</v>
      </c>
      <c r="AH870" s="94">
        <f t="shared" si="323"/>
        <v>46584.033613445383</v>
      </c>
      <c r="AI870" s="95">
        <v>55435</v>
      </c>
      <c r="AJ870" s="57" t="str">
        <f t="shared" si="317"/>
        <v>SI</v>
      </c>
      <c r="AK870" s="57"/>
      <c r="AL870" s="98">
        <f t="shared" si="324"/>
        <v>43816.806722689078</v>
      </c>
      <c r="AM870" s="99">
        <f t="shared" si="325"/>
        <v>13219.806722689078</v>
      </c>
      <c r="AN870" s="57"/>
      <c r="AO870" s="98">
        <f t="shared" si="326"/>
        <v>37375.327214555553</v>
      </c>
      <c r="AP870" s="98">
        <f t="shared" si="327"/>
        <v>37375.327214555553</v>
      </c>
      <c r="AQ870" s="100">
        <f t="shared" si="328"/>
        <v>7101.3121707655555</v>
      </c>
      <c r="AR870" s="98">
        <f t="shared" si="329"/>
        <v>44476.639385321105</v>
      </c>
      <c r="AS870" s="57"/>
      <c r="AT870" s="98"/>
      <c r="AU870" s="98"/>
      <c r="AV870" s="98"/>
      <c r="AW870" s="98"/>
      <c r="AX870" s="57"/>
      <c r="AY870" s="57"/>
      <c r="AZ870" s="57"/>
      <c r="BA870" s="57"/>
      <c r="BB870" s="57"/>
      <c r="BC870" s="57"/>
      <c r="BD870" s="57"/>
      <c r="BE870" s="57"/>
      <c r="BF870" s="57"/>
      <c r="BG870" s="57"/>
      <c r="BH870" s="57"/>
      <c r="BI870" s="57"/>
      <c r="BJ870" s="57"/>
      <c r="BK870" s="57"/>
      <c r="BL870" s="57"/>
      <c r="BM870" s="57"/>
      <c r="BN870" s="57"/>
      <c r="BO870" s="57"/>
      <c r="BP870" s="57"/>
      <c r="BQ870" s="57"/>
      <c r="BR870" s="57"/>
    </row>
    <row r="871" spans="2:70" s="87" customFormat="1" ht="46.5" customHeight="1" thickBot="1" x14ac:dyDescent="0.3">
      <c r="B871" s="82">
        <v>856</v>
      </c>
      <c r="C871" s="83" t="s">
        <v>840</v>
      </c>
      <c r="D871" s="88" t="s">
        <v>4</v>
      </c>
      <c r="E871" s="88">
        <v>1</v>
      </c>
      <c r="F871" s="89" t="s">
        <v>841</v>
      </c>
      <c r="G871" s="88" t="s">
        <v>4</v>
      </c>
      <c r="H871" s="90" t="str">
        <f t="shared" si="318"/>
        <v>SI</v>
      </c>
      <c r="I871" s="91">
        <v>44142.400000000001</v>
      </c>
      <c r="J871" s="91">
        <f t="shared" si="313"/>
        <v>44628.371376146795</v>
      </c>
      <c r="K871" s="91" t="s">
        <v>171</v>
      </c>
      <c r="L871" s="91" t="str">
        <f t="shared" si="314"/>
        <v>OJO</v>
      </c>
      <c r="M871" s="57"/>
      <c r="N871" s="92">
        <v>575</v>
      </c>
      <c r="O871" s="93" t="s">
        <v>840</v>
      </c>
      <c r="P871" s="92" t="s">
        <v>4</v>
      </c>
      <c r="Q871" s="92">
        <v>1</v>
      </c>
      <c r="R871" s="94">
        <f t="shared" si="319"/>
        <v>63145.378151260506</v>
      </c>
      <c r="S871" s="95">
        <v>75143</v>
      </c>
      <c r="T871" s="96">
        <f t="shared" si="320"/>
        <v>0.94060434608451837</v>
      </c>
      <c r="U871" s="57" t="str">
        <f t="shared" si="315"/>
        <v>SI</v>
      </c>
      <c r="V871" s="92">
        <v>575</v>
      </c>
      <c r="W871" s="97" t="s">
        <v>840</v>
      </c>
      <c r="X871" s="92" t="s">
        <v>4</v>
      </c>
      <c r="Y871" s="92">
        <v>1</v>
      </c>
      <c r="Z871" s="94">
        <f t="shared" si="321"/>
        <v>66259.663865546216</v>
      </c>
      <c r="AA871" s="95">
        <v>78849</v>
      </c>
      <c r="AB871" s="96">
        <f t="shared" si="322"/>
        <v>0.98699429200881239</v>
      </c>
      <c r="AC871" s="57" t="str">
        <f t="shared" si="316"/>
        <v>SI</v>
      </c>
      <c r="AD871" s="92">
        <v>575</v>
      </c>
      <c r="AE871" s="97" t="s">
        <v>840</v>
      </c>
      <c r="AF871" s="92" t="s">
        <v>4</v>
      </c>
      <c r="AG871" s="92">
        <v>1</v>
      </c>
      <c r="AH871" s="94">
        <f t="shared" si="323"/>
        <v>67132.773109243702</v>
      </c>
      <c r="AI871" s="95">
        <v>79888</v>
      </c>
      <c r="AJ871" s="57" t="str">
        <f t="shared" si="317"/>
        <v>SI</v>
      </c>
      <c r="AK871" s="57"/>
      <c r="AL871" s="98">
        <f t="shared" si="324"/>
        <v>63145.378151260506</v>
      </c>
      <c r="AM871" s="99">
        <f t="shared" si="325"/>
        <v>19002.978151260504</v>
      </c>
      <c r="AN871" s="57"/>
      <c r="AO871" s="98">
        <f t="shared" si="326"/>
        <v>53886.87476370365</v>
      </c>
      <c r="AP871" s="98">
        <f t="shared" si="327"/>
        <v>53886.87476370365</v>
      </c>
      <c r="AQ871" s="100">
        <f t="shared" si="328"/>
        <v>10238.506205103693</v>
      </c>
      <c r="AR871" s="98">
        <f t="shared" si="329"/>
        <v>64125.380968807345</v>
      </c>
      <c r="AS871" s="57"/>
      <c r="AT871" s="98"/>
      <c r="AU871" s="98"/>
      <c r="AV871" s="98"/>
      <c r="AW871" s="98"/>
      <c r="AX871" s="57"/>
      <c r="AY871" s="57"/>
      <c r="AZ871" s="57"/>
      <c r="BA871" s="57"/>
      <c r="BB871" s="57"/>
      <c r="BC871" s="57"/>
      <c r="BD871" s="57"/>
      <c r="BE871" s="57"/>
      <c r="BF871" s="57"/>
      <c r="BG871" s="57"/>
      <c r="BH871" s="57"/>
      <c r="BI871" s="57"/>
      <c r="BJ871" s="57"/>
      <c r="BK871" s="57"/>
      <c r="BL871" s="57"/>
      <c r="BM871" s="57"/>
      <c r="BN871" s="57"/>
      <c r="BO871" s="57"/>
      <c r="BP871" s="57"/>
      <c r="BQ871" s="57"/>
      <c r="BR871" s="57"/>
    </row>
    <row r="872" spans="2:70" s="87" customFormat="1" ht="46.5" customHeight="1" thickBot="1" x14ac:dyDescent="0.3">
      <c r="B872" s="49">
        <v>857</v>
      </c>
      <c r="C872" s="83" t="s">
        <v>842</v>
      </c>
      <c r="D872" s="88" t="s">
        <v>4</v>
      </c>
      <c r="E872" s="88">
        <v>1</v>
      </c>
      <c r="F872" s="89" t="s">
        <v>842</v>
      </c>
      <c r="G872" s="88" t="s">
        <v>4</v>
      </c>
      <c r="H872" s="90" t="str">
        <f t="shared" si="318"/>
        <v>SI</v>
      </c>
      <c r="I872" s="91">
        <v>20596.34</v>
      </c>
      <c r="J872" s="91">
        <f t="shared" si="313"/>
        <v>20823.088697247709</v>
      </c>
      <c r="K872" s="91"/>
      <c r="L872" s="91" t="str">
        <f t="shared" si="314"/>
        <v>SI</v>
      </c>
      <c r="M872" s="57"/>
      <c r="N872" s="92">
        <v>576</v>
      </c>
      <c r="O872" s="93" t="s">
        <v>842</v>
      </c>
      <c r="P872" s="92" t="s">
        <v>4</v>
      </c>
      <c r="Q872" s="92">
        <v>1</v>
      </c>
      <c r="R872" s="94">
        <f t="shared" si="319"/>
        <v>29531.092436974792</v>
      </c>
      <c r="S872" s="95">
        <v>35142</v>
      </c>
      <c r="T872" s="96">
        <f t="shared" si="320"/>
        <v>0.94060651481491397</v>
      </c>
      <c r="U872" s="57" t="str">
        <f t="shared" si="315"/>
        <v>SI</v>
      </c>
      <c r="V872" s="92">
        <v>576</v>
      </c>
      <c r="W872" s="97" t="s">
        <v>842</v>
      </c>
      <c r="X872" s="92" t="s">
        <v>4</v>
      </c>
      <c r="Y872" s="92">
        <v>1</v>
      </c>
      <c r="Z872" s="94">
        <f t="shared" si="321"/>
        <v>30987.394957983193</v>
      </c>
      <c r="AA872" s="95">
        <v>36875</v>
      </c>
      <c r="AB872" s="96">
        <f t="shared" si="322"/>
        <v>0.98699178287519074</v>
      </c>
      <c r="AC872" s="57" t="str">
        <f t="shared" si="316"/>
        <v>SI</v>
      </c>
      <c r="AD872" s="92">
        <v>576</v>
      </c>
      <c r="AE872" s="97" t="s">
        <v>842</v>
      </c>
      <c r="AF872" s="92" t="s">
        <v>4</v>
      </c>
      <c r="AG872" s="92">
        <v>1</v>
      </c>
      <c r="AH872" s="94">
        <f t="shared" si="323"/>
        <v>31395.798319327732</v>
      </c>
      <c r="AI872" s="95">
        <v>37361</v>
      </c>
      <c r="AJ872" s="57" t="str">
        <f t="shared" si="317"/>
        <v>SI</v>
      </c>
      <c r="AK872" s="57"/>
      <c r="AL872" s="98">
        <f t="shared" si="324"/>
        <v>29531.092436974792</v>
      </c>
      <c r="AM872" s="99">
        <f t="shared" si="325"/>
        <v>8934.7524369747916</v>
      </c>
      <c r="AN872" s="57"/>
      <c r="AO872" s="98">
        <f t="shared" si="326"/>
        <v>25177.090567111249</v>
      </c>
      <c r="AP872" s="98">
        <f t="shared" si="327"/>
        <v>25177.090567111249</v>
      </c>
      <c r="AQ872" s="100">
        <f t="shared" si="328"/>
        <v>4783.6472077511371</v>
      </c>
      <c r="AR872" s="98">
        <f t="shared" si="329"/>
        <v>29960.737774862384</v>
      </c>
      <c r="AS872" s="57"/>
      <c r="AT872" s="98"/>
      <c r="AU872" s="98"/>
      <c r="AV872" s="98"/>
      <c r="AW872" s="98"/>
      <c r="AX872" s="57"/>
      <c r="AY872" s="57"/>
      <c r="AZ872" s="57"/>
      <c r="BA872" s="57"/>
      <c r="BB872" s="57"/>
      <c r="BC872" s="57"/>
      <c r="BD872" s="57"/>
      <c r="BE872" s="57"/>
      <c r="BF872" s="57"/>
      <c r="BG872" s="57"/>
      <c r="BH872" s="57"/>
      <c r="BI872" s="57"/>
      <c r="BJ872" s="57"/>
      <c r="BK872" s="57"/>
      <c r="BL872" s="57"/>
      <c r="BM872" s="57"/>
      <c r="BN872" s="57"/>
      <c r="BO872" s="57"/>
      <c r="BP872" s="57"/>
      <c r="BQ872" s="57"/>
      <c r="BR872" s="57"/>
    </row>
    <row r="873" spans="2:70" s="87" customFormat="1" ht="46.5" customHeight="1" thickBot="1" x14ac:dyDescent="0.3">
      <c r="B873" s="49">
        <v>858</v>
      </c>
      <c r="C873" s="83" t="s">
        <v>843</v>
      </c>
      <c r="D873" s="88" t="s">
        <v>4</v>
      </c>
      <c r="E873" s="88">
        <v>1</v>
      </c>
      <c r="F873" s="89" t="s">
        <v>843</v>
      </c>
      <c r="G873" s="88" t="s">
        <v>4</v>
      </c>
      <c r="H873" s="90" t="str">
        <f t="shared" si="318"/>
        <v>SI</v>
      </c>
      <c r="I873" s="91">
        <v>24625.18</v>
      </c>
      <c r="J873" s="91">
        <f t="shared" si="313"/>
        <v>24896.282899082573</v>
      </c>
      <c r="K873" s="91"/>
      <c r="L873" s="91" t="str">
        <f t="shared" si="314"/>
        <v>SI</v>
      </c>
      <c r="M873" s="57"/>
      <c r="N873" s="92">
        <v>577</v>
      </c>
      <c r="O873" s="93" t="s">
        <v>843</v>
      </c>
      <c r="P873" s="92" t="s">
        <v>4</v>
      </c>
      <c r="Q873" s="92">
        <v>1</v>
      </c>
      <c r="R873" s="94">
        <f t="shared" si="319"/>
        <v>35414.285714285717</v>
      </c>
      <c r="S873" s="95">
        <v>42143</v>
      </c>
      <c r="T873" s="96">
        <f t="shared" si="320"/>
        <v>0.94062897573823179</v>
      </c>
      <c r="U873" s="57" t="str">
        <f t="shared" si="315"/>
        <v>SI</v>
      </c>
      <c r="V873" s="92">
        <v>577</v>
      </c>
      <c r="W873" s="97" t="s">
        <v>843</v>
      </c>
      <c r="X873" s="92" t="s">
        <v>4</v>
      </c>
      <c r="Y873" s="92">
        <v>1</v>
      </c>
      <c r="Z873" s="94">
        <f t="shared" si="321"/>
        <v>37160.504201680676</v>
      </c>
      <c r="AA873" s="95">
        <v>44221</v>
      </c>
      <c r="AB873" s="96">
        <f t="shared" si="322"/>
        <v>0.98700979845099657</v>
      </c>
      <c r="AC873" s="57" t="str">
        <f t="shared" si="316"/>
        <v>SI</v>
      </c>
      <c r="AD873" s="92">
        <v>577</v>
      </c>
      <c r="AE873" s="97" t="s">
        <v>843</v>
      </c>
      <c r="AF873" s="92" t="s">
        <v>4</v>
      </c>
      <c r="AG873" s="92">
        <v>1</v>
      </c>
      <c r="AH873" s="94">
        <f t="shared" si="323"/>
        <v>37649.579831932773</v>
      </c>
      <c r="AI873" s="95">
        <v>44803</v>
      </c>
      <c r="AJ873" s="57" t="str">
        <f t="shared" si="317"/>
        <v>SI</v>
      </c>
      <c r="AK873" s="57"/>
      <c r="AL873" s="98">
        <f t="shared" si="324"/>
        <v>35414.285714285717</v>
      </c>
      <c r="AM873" s="99">
        <f t="shared" si="325"/>
        <v>10789.105714285717</v>
      </c>
      <c r="AN873" s="57"/>
      <c r="AO873" s="98">
        <f t="shared" si="326"/>
        <v>30155.284306684145</v>
      </c>
      <c r="AP873" s="98">
        <f t="shared" si="327"/>
        <v>30155.284306684145</v>
      </c>
      <c r="AQ873" s="100">
        <f t="shared" si="328"/>
        <v>5729.5040182699877</v>
      </c>
      <c r="AR873" s="98">
        <f t="shared" si="329"/>
        <v>35884.788324954134</v>
      </c>
      <c r="AS873" s="57"/>
      <c r="AT873" s="98"/>
      <c r="AU873" s="98"/>
      <c r="AV873" s="98"/>
      <c r="AW873" s="98"/>
      <c r="AX873" s="57"/>
      <c r="AY873" s="57"/>
      <c r="AZ873" s="57"/>
      <c r="BA873" s="57"/>
      <c r="BB873" s="57"/>
      <c r="BC873" s="57"/>
      <c r="BD873" s="57"/>
      <c r="BE873" s="57"/>
      <c r="BF873" s="57"/>
      <c r="BG873" s="57"/>
      <c r="BH873" s="57"/>
      <c r="BI873" s="57"/>
      <c r="BJ873" s="57"/>
      <c r="BK873" s="57"/>
      <c r="BL873" s="57"/>
      <c r="BM873" s="57"/>
      <c r="BN873" s="57"/>
      <c r="BO873" s="57"/>
      <c r="BP873" s="57"/>
      <c r="BQ873" s="57"/>
      <c r="BR873" s="57"/>
    </row>
    <row r="874" spans="2:70" s="87" customFormat="1" ht="46.5" customHeight="1" thickBot="1" x14ac:dyDescent="0.3">
      <c r="B874" s="82">
        <v>859</v>
      </c>
      <c r="C874" s="83" t="s">
        <v>844</v>
      </c>
      <c r="D874" s="88" t="s">
        <v>4</v>
      </c>
      <c r="E874" s="88">
        <v>1</v>
      </c>
      <c r="F874" s="89" t="s">
        <v>844</v>
      </c>
      <c r="G874" s="88" t="s">
        <v>4</v>
      </c>
      <c r="H874" s="90" t="str">
        <f t="shared" si="318"/>
        <v>SI</v>
      </c>
      <c r="I874" s="91">
        <v>30597</v>
      </c>
      <c r="J874" s="91">
        <f t="shared" si="313"/>
        <v>30933.847706422021</v>
      </c>
      <c r="K874" s="91"/>
      <c r="L874" s="91" t="str">
        <f t="shared" si="314"/>
        <v>SI</v>
      </c>
      <c r="M874" s="57"/>
      <c r="N874" s="92">
        <v>578</v>
      </c>
      <c r="O874" s="93" t="s">
        <v>844</v>
      </c>
      <c r="P874" s="92" t="s">
        <v>4</v>
      </c>
      <c r="Q874" s="92">
        <v>1</v>
      </c>
      <c r="R874" s="94">
        <f t="shared" si="319"/>
        <v>43816.806722689078</v>
      </c>
      <c r="S874" s="95">
        <v>52142</v>
      </c>
      <c r="T874" s="96">
        <f t="shared" si="320"/>
        <v>0.94059709569766392</v>
      </c>
      <c r="U874" s="57" t="str">
        <f t="shared" si="315"/>
        <v>SI</v>
      </c>
      <c r="V874" s="92">
        <v>578</v>
      </c>
      <c r="W874" s="97" t="s">
        <v>844</v>
      </c>
      <c r="X874" s="92" t="s">
        <v>4</v>
      </c>
      <c r="Y874" s="92">
        <v>1</v>
      </c>
      <c r="Z874" s="94">
        <f t="shared" si="321"/>
        <v>45978.151260504201</v>
      </c>
      <c r="AA874" s="95">
        <v>54714</v>
      </c>
      <c r="AB874" s="96">
        <f t="shared" si="322"/>
        <v>0.98699377649499409</v>
      </c>
      <c r="AC874" s="57" t="str">
        <f t="shared" si="316"/>
        <v>SI</v>
      </c>
      <c r="AD874" s="92">
        <v>578</v>
      </c>
      <c r="AE874" s="97" t="s">
        <v>844</v>
      </c>
      <c r="AF874" s="92" t="s">
        <v>4</v>
      </c>
      <c r="AG874" s="92">
        <v>1</v>
      </c>
      <c r="AH874" s="94">
        <f t="shared" si="323"/>
        <v>46584.033613445383</v>
      </c>
      <c r="AI874" s="95">
        <v>55435</v>
      </c>
      <c r="AJ874" s="57" t="str">
        <f t="shared" si="317"/>
        <v>SI</v>
      </c>
      <c r="AK874" s="57"/>
      <c r="AL874" s="98">
        <f t="shared" si="324"/>
        <v>43816.806722689078</v>
      </c>
      <c r="AM874" s="99">
        <f t="shared" si="325"/>
        <v>13219.806722689078</v>
      </c>
      <c r="AN874" s="57"/>
      <c r="AO874" s="98">
        <f t="shared" si="326"/>
        <v>37375.327214555553</v>
      </c>
      <c r="AP874" s="98">
        <f t="shared" si="327"/>
        <v>37375.327214555553</v>
      </c>
      <c r="AQ874" s="100">
        <f t="shared" si="328"/>
        <v>7101.3121707655555</v>
      </c>
      <c r="AR874" s="98">
        <f t="shared" si="329"/>
        <v>44476.639385321105</v>
      </c>
      <c r="AS874" s="57"/>
      <c r="AT874" s="98"/>
      <c r="AU874" s="98"/>
      <c r="AV874" s="98"/>
      <c r="AW874" s="98"/>
      <c r="AX874" s="57"/>
      <c r="AY874" s="57"/>
      <c r="AZ874" s="57"/>
      <c r="BA874" s="57"/>
      <c r="BB874" s="57"/>
      <c r="BC874" s="57"/>
      <c r="BD874" s="57"/>
      <c r="BE874" s="57"/>
      <c r="BF874" s="57"/>
      <c r="BG874" s="57"/>
      <c r="BH874" s="57"/>
      <c r="BI874" s="57"/>
      <c r="BJ874" s="57"/>
      <c r="BK874" s="57"/>
      <c r="BL874" s="57"/>
      <c r="BM874" s="57"/>
      <c r="BN874" s="57"/>
      <c r="BO874" s="57"/>
      <c r="BP874" s="57"/>
      <c r="BQ874" s="57"/>
      <c r="BR874" s="57"/>
    </row>
    <row r="875" spans="2:70" ht="46.5" customHeight="1" thickBot="1" x14ac:dyDescent="0.3">
      <c r="B875" s="49">
        <v>860</v>
      </c>
      <c r="C875" s="83" t="s">
        <v>848</v>
      </c>
      <c r="D875" s="88" t="s">
        <v>4</v>
      </c>
      <c r="E875" s="88">
        <v>1</v>
      </c>
      <c r="F875" s="89" t="s">
        <v>848</v>
      </c>
      <c r="G875" s="88" t="s">
        <v>4</v>
      </c>
      <c r="H875" s="90" t="str">
        <f t="shared" si="318"/>
        <v>SI</v>
      </c>
      <c r="I875" s="91">
        <v>54018.04</v>
      </c>
      <c r="J875" s="91">
        <f t="shared" si="313"/>
        <v>54612.73401834863</v>
      </c>
      <c r="K875" s="91"/>
      <c r="L875" s="91" t="str">
        <f t="shared" si="314"/>
        <v>SI</v>
      </c>
      <c r="M875" s="57"/>
      <c r="N875" s="92">
        <v>582</v>
      </c>
      <c r="O875" s="93" t="s">
        <v>848</v>
      </c>
      <c r="P875" s="92" t="s">
        <v>4</v>
      </c>
      <c r="Q875" s="92">
        <v>1</v>
      </c>
      <c r="R875" s="94">
        <f t="shared" si="319"/>
        <v>77191.596638655465</v>
      </c>
      <c r="S875" s="95">
        <v>91858</v>
      </c>
      <c r="T875" s="96">
        <f t="shared" si="320"/>
        <v>0.94060906428556801</v>
      </c>
      <c r="U875" s="57" t="str">
        <f t="shared" si="315"/>
        <v>SI</v>
      </c>
      <c r="V875" s="92">
        <v>582</v>
      </c>
      <c r="W875" s="97" t="s">
        <v>848</v>
      </c>
      <c r="X875" s="92" t="s">
        <v>4</v>
      </c>
      <c r="Y875" s="92">
        <v>1</v>
      </c>
      <c r="Z875" s="94">
        <f t="shared" si="321"/>
        <v>80998.319327731093</v>
      </c>
      <c r="AA875" s="95">
        <v>96388</v>
      </c>
      <c r="AB875" s="96">
        <f t="shared" si="322"/>
        <v>0.9869954330418399</v>
      </c>
      <c r="AC875" s="57" t="str">
        <f t="shared" si="316"/>
        <v>SI</v>
      </c>
      <c r="AD875" s="92">
        <v>582</v>
      </c>
      <c r="AE875" s="97" t="s">
        <v>848</v>
      </c>
      <c r="AF875" s="92" t="s">
        <v>4</v>
      </c>
      <c r="AG875" s="92">
        <v>1</v>
      </c>
      <c r="AH875" s="94">
        <f t="shared" si="323"/>
        <v>82065.546218487405</v>
      </c>
      <c r="AI875" s="95">
        <v>97658</v>
      </c>
      <c r="AJ875" s="57" t="str">
        <f t="shared" si="317"/>
        <v>SI</v>
      </c>
      <c r="AK875" s="57"/>
      <c r="AL875" s="98">
        <f t="shared" si="324"/>
        <v>77191.596638655465</v>
      </c>
      <c r="AM875" s="99">
        <f t="shared" si="325"/>
        <v>23173.556638655464</v>
      </c>
      <c r="AN875" s="57"/>
      <c r="AO875" s="98">
        <f t="shared" si="326"/>
        <v>65902.165328502044</v>
      </c>
      <c r="AP875" s="98">
        <f t="shared" si="327"/>
        <v>65902.165328502044</v>
      </c>
      <c r="AQ875" s="100">
        <f t="shared" si="328"/>
        <v>12521.411412415389</v>
      </c>
      <c r="AR875" s="98">
        <f t="shared" si="329"/>
        <v>78423.57674091743</v>
      </c>
      <c r="AS875" s="57"/>
      <c r="AT875" s="98"/>
      <c r="AU875" s="98"/>
      <c r="AV875" s="98"/>
      <c r="AW875" s="98"/>
      <c r="AX875" s="57"/>
      <c r="AY875" s="57"/>
      <c r="AZ875" s="57"/>
      <c r="BA875" s="57"/>
      <c r="BB875" s="57"/>
      <c r="BC875" s="57"/>
      <c r="BD875" s="57"/>
      <c r="BE875" s="57"/>
      <c r="BF875" s="57"/>
      <c r="BG875" s="57"/>
      <c r="BH875" s="57"/>
      <c r="BI875" s="57"/>
      <c r="BJ875" s="57"/>
      <c r="BK875" s="57"/>
      <c r="BL875" s="57"/>
      <c r="BM875" s="57"/>
      <c r="BN875" s="57"/>
      <c r="BO875" s="57"/>
      <c r="BP875" s="57"/>
      <c r="BQ875" s="57"/>
      <c r="BR875" s="57"/>
    </row>
    <row r="876" spans="2:70" ht="46.5" customHeight="1" thickBot="1" x14ac:dyDescent="0.3">
      <c r="B876" s="49">
        <v>861</v>
      </c>
      <c r="C876" s="83" t="s">
        <v>849</v>
      </c>
      <c r="D876" s="88" t="s">
        <v>4</v>
      </c>
      <c r="E876" s="88">
        <v>1</v>
      </c>
      <c r="F876" s="89" t="s">
        <v>849</v>
      </c>
      <c r="G876" s="88" t="s">
        <v>4</v>
      </c>
      <c r="H876" s="90" t="str">
        <f t="shared" si="318"/>
        <v>SI</v>
      </c>
      <c r="I876" s="91">
        <v>58520.639999999999</v>
      </c>
      <c r="J876" s="91">
        <f t="shared" si="313"/>
        <v>59164.903926605512</v>
      </c>
      <c r="K876" s="91"/>
      <c r="L876" s="91" t="str">
        <f t="shared" si="314"/>
        <v>SI</v>
      </c>
      <c r="M876" s="57"/>
      <c r="N876" s="92">
        <v>583</v>
      </c>
      <c r="O876" s="93" t="s">
        <v>849</v>
      </c>
      <c r="P876" s="92" t="s">
        <v>4</v>
      </c>
      <c r="Q876" s="92">
        <v>1</v>
      </c>
      <c r="R876" s="94">
        <f t="shared" si="319"/>
        <v>83673.109243697487</v>
      </c>
      <c r="S876" s="95">
        <v>99571</v>
      </c>
      <c r="T876" s="96">
        <f t="shared" si="320"/>
        <v>0.94060911787488899</v>
      </c>
      <c r="U876" s="57" t="str">
        <f t="shared" si="315"/>
        <v>SI</v>
      </c>
      <c r="V876" s="92">
        <v>583</v>
      </c>
      <c r="W876" s="97" t="s">
        <v>849</v>
      </c>
      <c r="X876" s="92" t="s">
        <v>4</v>
      </c>
      <c r="Y876" s="92">
        <v>1</v>
      </c>
      <c r="Z876" s="94">
        <f t="shared" si="321"/>
        <v>87800</v>
      </c>
      <c r="AA876" s="95">
        <v>104482</v>
      </c>
      <c r="AB876" s="96">
        <f t="shared" si="322"/>
        <v>0.98700145477904366</v>
      </c>
      <c r="AC876" s="57" t="str">
        <f t="shared" si="316"/>
        <v>SI</v>
      </c>
      <c r="AD876" s="92">
        <v>583</v>
      </c>
      <c r="AE876" s="97" t="s">
        <v>849</v>
      </c>
      <c r="AF876" s="92" t="s">
        <v>4</v>
      </c>
      <c r="AG876" s="92">
        <v>1</v>
      </c>
      <c r="AH876" s="94">
        <f t="shared" si="323"/>
        <v>88956.302521008402</v>
      </c>
      <c r="AI876" s="95">
        <v>105858</v>
      </c>
      <c r="AJ876" s="57" t="str">
        <f t="shared" si="317"/>
        <v>SI</v>
      </c>
      <c r="AK876" s="57"/>
      <c r="AL876" s="98">
        <f t="shared" si="324"/>
        <v>83673.109243697487</v>
      </c>
      <c r="AM876" s="99">
        <f t="shared" si="325"/>
        <v>25152.469243697487</v>
      </c>
      <c r="AN876" s="57"/>
      <c r="AO876" s="98">
        <f t="shared" si="326"/>
        <v>71419.006585151496</v>
      </c>
      <c r="AP876" s="98">
        <f t="shared" si="327"/>
        <v>71419.006585151496</v>
      </c>
      <c r="AQ876" s="100">
        <f t="shared" si="328"/>
        <v>13569.611251178785</v>
      </c>
      <c r="AR876" s="98">
        <f t="shared" si="329"/>
        <v>84988.617836330275</v>
      </c>
      <c r="AS876" s="57"/>
      <c r="AT876" s="98"/>
      <c r="AU876" s="98"/>
      <c r="AV876" s="98"/>
      <c r="AW876" s="98"/>
      <c r="AX876" s="57"/>
      <c r="AY876" s="57"/>
      <c r="AZ876" s="57"/>
      <c r="BA876" s="57"/>
      <c r="BB876" s="57"/>
      <c r="BC876" s="57"/>
      <c r="BD876" s="57"/>
      <c r="BE876" s="57"/>
      <c r="BF876" s="57"/>
      <c r="BG876" s="57"/>
      <c r="BH876" s="57"/>
      <c r="BI876" s="57"/>
      <c r="BJ876" s="57"/>
      <c r="BK876" s="57"/>
      <c r="BL876" s="57"/>
      <c r="BM876" s="57"/>
      <c r="BN876" s="57"/>
      <c r="BO876" s="57"/>
      <c r="BP876" s="57"/>
      <c r="BQ876" s="57"/>
      <c r="BR876" s="57"/>
    </row>
    <row r="877" spans="2:70" ht="46.5" customHeight="1" thickBot="1" x14ac:dyDescent="0.3">
      <c r="B877" s="82">
        <v>862</v>
      </c>
      <c r="C877" s="83" t="s">
        <v>850</v>
      </c>
      <c r="D877" s="88" t="s">
        <v>4</v>
      </c>
      <c r="E877" s="88">
        <v>1</v>
      </c>
      <c r="F877" s="89" t="s">
        <v>850</v>
      </c>
      <c r="G877" s="88" t="s">
        <v>4</v>
      </c>
      <c r="H877" s="90" t="str">
        <f t="shared" si="318"/>
        <v>SI</v>
      </c>
      <c r="I877" s="91">
        <v>61521.120000000003</v>
      </c>
      <c r="J877" s="91">
        <f t="shared" ref="J877:J940" si="330">+I877*(143.26/141.7)</f>
        <v>62198.416733944963</v>
      </c>
      <c r="K877" s="91"/>
      <c r="L877" s="91" t="str">
        <f t="shared" ref="L877:L940" si="331">IF(F877=C877,"SI","OJO")</f>
        <v>SI</v>
      </c>
      <c r="M877" s="57"/>
      <c r="N877" s="92">
        <v>584</v>
      </c>
      <c r="O877" s="93" t="s">
        <v>850</v>
      </c>
      <c r="P877" s="92" t="s">
        <v>4</v>
      </c>
      <c r="Q877" s="92">
        <v>1</v>
      </c>
      <c r="R877" s="94">
        <f t="shared" si="319"/>
        <v>88236.134453781517</v>
      </c>
      <c r="S877" s="95">
        <v>105001</v>
      </c>
      <c r="T877" s="96">
        <f t="shared" si="320"/>
        <v>0.94061632177730004</v>
      </c>
      <c r="U877" s="57" t="str">
        <f t="shared" si="315"/>
        <v>SI</v>
      </c>
      <c r="V877" s="92">
        <v>584</v>
      </c>
      <c r="W877" s="97" t="s">
        <v>850</v>
      </c>
      <c r="X877" s="92" t="s">
        <v>4</v>
      </c>
      <c r="Y877" s="92">
        <v>1</v>
      </c>
      <c r="Z877" s="94">
        <f t="shared" si="321"/>
        <v>92587.394957983197</v>
      </c>
      <c r="AA877" s="95">
        <v>110179</v>
      </c>
      <c r="AB877" s="96">
        <f t="shared" si="322"/>
        <v>0.9870017020514199</v>
      </c>
      <c r="AC877" s="57" t="str">
        <f t="shared" si="316"/>
        <v>SI</v>
      </c>
      <c r="AD877" s="92">
        <v>584</v>
      </c>
      <c r="AE877" s="97" t="s">
        <v>850</v>
      </c>
      <c r="AF877" s="92" t="s">
        <v>4</v>
      </c>
      <c r="AG877" s="92">
        <v>1</v>
      </c>
      <c r="AH877" s="94">
        <f t="shared" si="323"/>
        <v>93806.722689075628</v>
      </c>
      <c r="AI877" s="95">
        <v>111630</v>
      </c>
      <c r="AJ877" s="57" t="str">
        <f t="shared" si="317"/>
        <v>SI</v>
      </c>
      <c r="AK877" s="57"/>
      <c r="AL877" s="98">
        <f t="shared" si="324"/>
        <v>88236.134453781517</v>
      </c>
      <c r="AM877" s="99">
        <f t="shared" si="325"/>
        <v>26715.014453781514</v>
      </c>
      <c r="AN877" s="57"/>
      <c r="AO877" s="98">
        <f t="shared" si="326"/>
        <v>75217.275593863247</v>
      </c>
      <c r="AP877" s="98">
        <f t="shared" si="327"/>
        <v>75217.275593863247</v>
      </c>
      <c r="AQ877" s="100">
        <f t="shared" si="328"/>
        <v>14291.282362834017</v>
      </c>
      <c r="AR877" s="98">
        <f t="shared" si="329"/>
        <v>89508.557956697259</v>
      </c>
      <c r="AS877" s="57"/>
      <c r="AT877" s="98"/>
      <c r="AU877" s="98"/>
      <c r="AV877" s="98"/>
      <c r="AW877" s="98"/>
      <c r="AX877" s="57"/>
      <c r="AY877" s="57"/>
      <c r="AZ877" s="57"/>
      <c r="BA877" s="57"/>
      <c r="BB877" s="57"/>
      <c r="BC877" s="57"/>
      <c r="BD877" s="57"/>
      <c r="BE877" s="57"/>
      <c r="BF877" s="57"/>
      <c r="BG877" s="57"/>
      <c r="BH877" s="57"/>
      <c r="BI877" s="57"/>
      <c r="BJ877" s="57"/>
      <c r="BK877" s="57"/>
      <c r="BL877" s="57"/>
      <c r="BM877" s="57"/>
      <c r="BN877" s="57"/>
      <c r="BO877" s="57"/>
      <c r="BP877" s="57"/>
      <c r="BQ877" s="57"/>
      <c r="BR877" s="57"/>
    </row>
    <row r="878" spans="2:70" ht="46.5" customHeight="1" thickBot="1" x14ac:dyDescent="0.3">
      <c r="B878" s="49">
        <v>863</v>
      </c>
      <c r="C878" s="83" t="s">
        <v>851</v>
      </c>
      <c r="D878" s="3" t="s">
        <v>4</v>
      </c>
      <c r="E878" s="3">
        <v>1</v>
      </c>
      <c r="F878" s="2" t="s">
        <v>851</v>
      </c>
      <c r="G878" s="3" t="s">
        <v>4</v>
      </c>
      <c r="H878" s="42" t="str">
        <f t="shared" si="318"/>
        <v>SI</v>
      </c>
      <c r="I878" s="4">
        <v>23379.68</v>
      </c>
      <c r="J878" s="4">
        <f t="shared" si="330"/>
        <v>23637.070972477068</v>
      </c>
      <c r="K878" s="4"/>
      <c r="L878" s="4" t="str">
        <f t="shared" si="331"/>
        <v>SI</v>
      </c>
      <c r="N878" s="23">
        <v>585</v>
      </c>
      <c r="O878" s="22" t="s">
        <v>851</v>
      </c>
      <c r="P878" s="23" t="s">
        <v>4</v>
      </c>
      <c r="Q878" s="23">
        <v>1</v>
      </c>
      <c r="R878" s="24">
        <f t="shared" si="319"/>
        <v>33493.277310924372</v>
      </c>
      <c r="S878" s="25">
        <v>39857</v>
      </c>
      <c r="T878" s="52">
        <f t="shared" si="320"/>
        <v>0.94060036815028081</v>
      </c>
      <c r="U878" s="40" t="str">
        <f t="shared" si="315"/>
        <v>SI</v>
      </c>
      <c r="V878" s="23">
        <v>585</v>
      </c>
      <c r="W878" s="26" t="s">
        <v>851</v>
      </c>
      <c r="X878" s="23" t="s">
        <v>4</v>
      </c>
      <c r="Y878" s="23">
        <v>1</v>
      </c>
      <c r="Z878" s="24">
        <f t="shared" si="321"/>
        <v>35145.378151260506</v>
      </c>
      <c r="AA878" s="25">
        <v>41823</v>
      </c>
      <c r="AB878" s="52">
        <f t="shared" si="322"/>
        <v>0.9869967432859772</v>
      </c>
      <c r="AC878" s="40" t="str">
        <f t="shared" si="316"/>
        <v>SI</v>
      </c>
      <c r="AD878" s="23">
        <v>585</v>
      </c>
      <c r="AE878" s="26" t="s">
        <v>851</v>
      </c>
      <c r="AF878" s="23" t="s">
        <v>4</v>
      </c>
      <c r="AG878" s="23">
        <v>1</v>
      </c>
      <c r="AH878" s="24">
        <f t="shared" si="323"/>
        <v>35608.403361344543</v>
      </c>
      <c r="AI878" s="25">
        <v>42374</v>
      </c>
      <c r="AJ878" s="40" t="str">
        <f t="shared" si="317"/>
        <v>SI</v>
      </c>
      <c r="AL878" s="53">
        <f t="shared" si="324"/>
        <v>33493.277310924372</v>
      </c>
      <c r="AM878" s="54">
        <f t="shared" si="325"/>
        <v>10113.597310924371</v>
      </c>
      <c r="AO878" s="53">
        <f t="shared" si="326"/>
        <v>28565.174141700722</v>
      </c>
      <c r="AP878" s="53">
        <f t="shared" si="327"/>
        <v>28565.174141700722</v>
      </c>
      <c r="AQ878" s="55">
        <f t="shared" si="328"/>
        <v>5427.3830869231369</v>
      </c>
      <c r="AR878" s="53">
        <f t="shared" si="329"/>
        <v>33992.55722862386</v>
      </c>
      <c r="AT878" s="53"/>
      <c r="AU878" s="53"/>
      <c r="AV878" s="53"/>
      <c r="AW878" s="53"/>
    </row>
    <row r="879" spans="2:70" ht="46.5" customHeight="1" thickBot="1" x14ac:dyDescent="0.3">
      <c r="B879" s="49">
        <v>864</v>
      </c>
      <c r="C879" s="83" t="s">
        <v>852</v>
      </c>
      <c r="D879" s="3" t="s">
        <v>4</v>
      </c>
      <c r="E879" s="3">
        <v>1</v>
      </c>
      <c r="F879" s="2" t="s">
        <v>852</v>
      </c>
      <c r="G879" s="3" t="s">
        <v>4</v>
      </c>
      <c r="H879" s="42" t="str">
        <f t="shared" si="318"/>
        <v>SI</v>
      </c>
      <c r="I879" s="4">
        <v>25124.32</v>
      </c>
      <c r="J879" s="4">
        <f t="shared" si="330"/>
        <v>25400.918018348628</v>
      </c>
      <c r="K879" s="4"/>
      <c r="L879" s="4" t="str">
        <f t="shared" si="331"/>
        <v>SI</v>
      </c>
      <c r="N879" s="23">
        <v>586</v>
      </c>
      <c r="O879" s="22" t="s">
        <v>852</v>
      </c>
      <c r="P879" s="23" t="s">
        <v>4</v>
      </c>
      <c r="Q879" s="23">
        <v>1</v>
      </c>
      <c r="R879" s="24">
        <f t="shared" si="319"/>
        <v>35894.117647058825</v>
      </c>
      <c r="S879" s="25">
        <v>42714</v>
      </c>
      <c r="T879" s="52">
        <f t="shared" si="320"/>
        <v>0.94060910352117333</v>
      </c>
      <c r="U879" s="40" t="str">
        <f t="shared" si="315"/>
        <v>SI</v>
      </c>
      <c r="V879" s="23">
        <v>586</v>
      </c>
      <c r="W879" s="26" t="s">
        <v>852</v>
      </c>
      <c r="X879" s="23" t="s">
        <v>4</v>
      </c>
      <c r="Y879" s="23">
        <v>1</v>
      </c>
      <c r="Z879" s="24">
        <f t="shared" si="321"/>
        <v>37664.705882352944</v>
      </c>
      <c r="AA879" s="25">
        <v>44821</v>
      </c>
      <c r="AB879" s="52">
        <f t="shared" si="322"/>
        <v>0.98700755323600009</v>
      </c>
      <c r="AC879" s="40" t="str">
        <f t="shared" si="316"/>
        <v>SI</v>
      </c>
      <c r="AD879" s="23">
        <v>586</v>
      </c>
      <c r="AE879" s="26" t="s">
        <v>852</v>
      </c>
      <c r="AF879" s="23" t="s">
        <v>4</v>
      </c>
      <c r="AG879" s="23">
        <v>1</v>
      </c>
      <c r="AH879" s="24">
        <f t="shared" si="323"/>
        <v>38160.504201680676</v>
      </c>
      <c r="AI879" s="25">
        <v>45411</v>
      </c>
      <c r="AJ879" s="40" t="str">
        <f t="shared" si="317"/>
        <v>SI</v>
      </c>
      <c r="AL879" s="53">
        <f t="shared" si="324"/>
        <v>35894.117647058825</v>
      </c>
      <c r="AM879" s="54">
        <f t="shared" si="325"/>
        <v>10769.797647058826</v>
      </c>
      <c r="AO879" s="53">
        <f t="shared" si="326"/>
        <v>30647.517832703728</v>
      </c>
      <c r="AP879" s="53">
        <f t="shared" si="327"/>
        <v>30647.517832703728</v>
      </c>
      <c r="AQ879" s="55">
        <f t="shared" si="328"/>
        <v>5823.0283882137082</v>
      </c>
      <c r="AR879" s="53">
        <f t="shared" si="329"/>
        <v>36470.546220917437</v>
      </c>
      <c r="AT879" s="53"/>
      <c r="AU879" s="53"/>
      <c r="AV879" s="53"/>
      <c r="AW879" s="53"/>
    </row>
    <row r="880" spans="2:70" ht="46.5" customHeight="1" thickBot="1" x14ac:dyDescent="0.3">
      <c r="B880" s="82">
        <v>865</v>
      </c>
      <c r="C880" s="83" t="s">
        <v>853</v>
      </c>
      <c r="D880" s="3" t="s">
        <v>4</v>
      </c>
      <c r="E880" s="3">
        <v>1</v>
      </c>
      <c r="F880" s="2" t="s">
        <v>853</v>
      </c>
      <c r="G880" s="3" t="s">
        <v>4</v>
      </c>
      <c r="H880" s="42" t="str">
        <f t="shared" si="318"/>
        <v>SI</v>
      </c>
      <c r="I880" s="4">
        <v>19741.88</v>
      </c>
      <c r="J880" s="4">
        <f t="shared" si="330"/>
        <v>19959.221798165141</v>
      </c>
      <c r="K880" s="4"/>
      <c r="L880" s="4" t="str">
        <f t="shared" si="331"/>
        <v>SI</v>
      </c>
      <c r="N880" s="23">
        <v>587</v>
      </c>
      <c r="O880" s="22" t="s">
        <v>853</v>
      </c>
      <c r="P880" s="23" t="s">
        <v>4</v>
      </c>
      <c r="Q880" s="23">
        <v>1</v>
      </c>
      <c r="R880" s="24">
        <f t="shared" si="319"/>
        <v>28211.764705882353</v>
      </c>
      <c r="S880" s="25">
        <v>33572</v>
      </c>
      <c r="T880" s="52">
        <f t="shared" si="320"/>
        <v>0.94060293623220892</v>
      </c>
      <c r="U880" s="40" t="str">
        <f t="shared" ref="U880:U943" si="332">IF(O880=C880,"SI","NO")</f>
        <v>SI</v>
      </c>
      <c r="V880" s="23">
        <v>587</v>
      </c>
      <c r="W880" s="26" t="s">
        <v>853</v>
      </c>
      <c r="X880" s="23" t="s">
        <v>4</v>
      </c>
      <c r="Y880" s="23">
        <v>1</v>
      </c>
      <c r="Z880" s="24">
        <f t="shared" si="321"/>
        <v>29603.361344537818</v>
      </c>
      <c r="AA880" s="25">
        <v>35228</v>
      </c>
      <c r="AB880" s="52">
        <f t="shared" si="322"/>
        <v>0.98699988793006832</v>
      </c>
      <c r="AC880" s="40" t="str">
        <f t="shared" ref="AC880:AC943" si="333">IF(W880=C880,"SI","NO")</f>
        <v>SI</v>
      </c>
      <c r="AD880" s="23">
        <v>587</v>
      </c>
      <c r="AE880" s="26" t="s">
        <v>853</v>
      </c>
      <c r="AF880" s="23" t="s">
        <v>4</v>
      </c>
      <c r="AG880" s="23">
        <v>1</v>
      </c>
      <c r="AH880" s="24">
        <f t="shared" si="323"/>
        <v>29993.277310924372</v>
      </c>
      <c r="AI880" s="25">
        <v>35692</v>
      </c>
      <c r="AJ880" s="40" t="str">
        <f t="shared" ref="AJ880:AJ943" si="334">IF(AE880=C880,"SI","NO")</f>
        <v>SI</v>
      </c>
      <c r="AL880" s="53">
        <f t="shared" si="324"/>
        <v>28211.764705882353</v>
      </c>
      <c r="AM880" s="54">
        <f t="shared" si="325"/>
        <v>8469.8847058823521</v>
      </c>
      <c r="AO880" s="53">
        <f t="shared" si="326"/>
        <v>24085.493252023749</v>
      </c>
      <c r="AP880" s="53">
        <f t="shared" si="327"/>
        <v>24085.493252023749</v>
      </c>
      <c r="AQ880" s="55">
        <f t="shared" si="328"/>
        <v>4576.2437178845121</v>
      </c>
      <c r="AR880" s="53">
        <f t="shared" si="329"/>
        <v>28661.736969908263</v>
      </c>
      <c r="AT880" s="53"/>
      <c r="AU880" s="53"/>
      <c r="AV880" s="53"/>
      <c r="AW880" s="53"/>
    </row>
    <row r="881" spans="2:49" ht="46.5" customHeight="1" thickBot="1" x14ac:dyDescent="0.3">
      <c r="B881" s="49">
        <v>866</v>
      </c>
      <c r="C881" s="83" t="s">
        <v>854</v>
      </c>
      <c r="D881" s="3" t="s">
        <v>4</v>
      </c>
      <c r="E881" s="3">
        <v>1</v>
      </c>
      <c r="F881" s="2" t="s">
        <v>855</v>
      </c>
      <c r="G881" s="3" t="s">
        <v>4</v>
      </c>
      <c r="H881" s="42" t="str">
        <f t="shared" si="318"/>
        <v>SI</v>
      </c>
      <c r="I881" s="4">
        <v>13913.88</v>
      </c>
      <c r="J881" s="4">
        <f t="shared" si="330"/>
        <v>14067.06033027523</v>
      </c>
      <c r="K881" s="4" t="s">
        <v>171</v>
      </c>
      <c r="L881" s="4" t="str">
        <f t="shared" si="331"/>
        <v>OJO</v>
      </c>
      <c r="N881" s="23">
        <v>588</v>
      </c>
      <c r="O881" s="22" t="s">
        <v>854</v>
      </c>
      <c r="P881" s="23" t="s">
        <v>4</v>
      </c>
      <c r="Q881" s="23">
        <v>1</v>
      </c>
      <c r="R881" s="24">
        <f t="shared" si="319"/>
        <v>19928.571428571431</v>
      </c>
      <c r="S881" s="25">
        <v>23715</v>
      </c>
      <c r="T881" s="52">
        <f t="shared" si="320"/>
        <v>0.94058620552889383</v>
      </c>
      <c r="U881" s="40" t="str">
        <f t="shared" si="332"/>
        <v>SI</v>
      </c>
      <c r="V881" s="23">
        <v>588</v>
      </c>
      <c r="W881" s="26" t="s">
        <v>854</v>
      </c>
      <c r="X881" s="23" t="s">
        <v>4</v>
      </c>
      <c r="Y881" s="23">
        <v>1</v>
      </c>
      <c r="Z881" s="24">
        <f t="shared" si="321"/>
        <v>20911.764705882353</v>
      </c>
      <c r="AA881" s="25">
        <v>24885</v>
      </c>
      <c r="AB881" s="52">
        <f t="shared" si="322"/>
        <v>0.98699083805973109</v>
      </c>
      <c r="AC881" s="40" t="str">
        <f t="shared" si="333"/>
        <v>SI</v>
      </c>
      <c r="AD881" s="23">
        <v>588</v>
      </c>
      <c r="AE881" s="26" t="s">
        <v>854</v>
      </c>
      <c r="AF881" s="23" t="s">
        <v>4</v>
      </c>
      <c r="AG881" s="23">
        <v>1</v>
      </c>
      <c r="AH881" s="24">
        <f t="shared" si="323"/>
        <v>21187.394957983193</v>
      </c>
      <c r="AI881" s="25">
        <v>25213</v>
      </c>
      <c r="AJ881" s="40" t="str">
        <f t="shared" si="334"/>
        <v>SI</v>
      </c>
      <c r="AL881" s="53">
        <f t="shared" si="324"/>
        <v>19928.571428571431</v>
      </c>
      <c r="AM881" s="54">
        <f t="shared" si="325"/>
        <v>6014.691428571432</v>
      </c>
      <c r="AO881" s="53">
        <f t="shared" si="326"/>
        <v>16997.815879423331</v>
      </c>
      <c r="AP881" s="53">
        <f t="shared" si="327"/>
        <v>16997.815879423331</v>
      </c>
      <c r="AQ881" s="55">
        <f t="shared" si="328"/>
        <v>3229.5850170904332</v>
      </c>
      <c r="AR881" s="53">
        <f t="shared" si="329"/>
        <v>20227.400896513765</v>
      </c>
      <c r="AT881" s="53"/>
      <c r="AU881" s="53"/>
      <c r="AV881" s="53"/>
      <c r="AW881" s="53"/>
    </row>
    <row r="882" spans="2:49" ht="46.5" customHeight="1" thickBot="1" x14ac:dyDescent="0.3">
      <c r="B882" s="49">
        <v>867</v>
      </c>
      <c r="C882" s="83" t="s">
        <v>856</v>
      </c>
      <c r="D882" s="3" t="s">
        <v>4</v>
      </c>
      <c r="E882" s="3">
        <v>1</v>
      </c>
      <c r="F882" s="2" t="s">
        <v>857</v>
      </c>
      <c r="G882" s="3" t="s">
        <v>4</v>
      </c>
      <c r="H882" s="42" t="str">
        <f t="shared" si="318"/>
        <v>SI</v>
      </c>
      <c r="I882" s="4">
        <v>14931.9</v>
      </c>
      <c r="J882" s="4">
        <f t="shared" si="330"/>
        <v>15096.287889908259</v>
      </c>
      <c r="K882" s="4" t="s">
        <v>171</v>
      </c>
      <c r="L882" s="4" t="str">
        <f t="shared" si="331"/>
        <v>OJO</v>
      </c>
      <c r="N882" s="23">
        <v>589</v>
      </c>
      <c r="O882" s="22" t="s">
        <v>856</v>
      </c>
      <c r="P882" s="23" t="s">
        <v>4</v>
      </c>
      <c r="Q882" s="23">
        <v>1</v>
      </c>
      <c r="R882" s="24">
        <f t="shared" si="319"/>
        <v>21368.907563025212</v>
      </c>
      <c r="S882" s="25">
        <v>25429</v>
      </c>
      <c r="T882" s="52">
        <f t="shared" si="320"/>
        <v>0.94063031737811642</v>
      </c>
      <c r="U882" s="40" t="str">
        <f t="shared" si="332"/>
        <v>SI</v>
      </c>
      <c r="V882" s="23">
        <v>589</v>
      </c>
      <c r="W882" s="26" t="s">
        <v>856</v>
      </c>
      <c r="X882" s="23" t="s">
        <v>4</v>
      </c>
      <c r="Y882" s="23">
        <v>1</v>
      </c>
      <c r="Z882" s="24">
        <f t="shared" si="321"/>
        <v>22422.689075630253</v>
      </c>
      <c r="AA882" s="25">
        <v>26683</v>
      </c>
      <c r="AB882" s="52">
        <f t="shared" si="322"/>
        <v>0.98701634978175634</v>
      </c>
      <c r="AC882" s="40" t="str">
        <f t="shared" si="333"/>
        <v>SI</v>
      </c>
      <c r="AD882" s="23">
        <v>589</v>
      </c>
      <c r="AE882" s="26" t="s">
        <v>856</v>
      </c>
      <c r="AF882" s="23" t="s">
        <v>4</v>
      </c>
      <c r="AG882" s="23">
        <v>1</v>
      </c>
      <c r="AH882" s="24">
        <f t="shared" si="323"/>
        <v>22717.647058823532</v>
      </c>
      <c r="AI882" s="25">
        <v>27034</v>
      </c>
      <c r="AJ882" s="40" t="str">
        <f t="shared" si="334"/>
        <v>SI</v>
      </c>
      <c r="AL882" s="53">
        <f t="shared" si="324"/>
        <v>21368.907563025212</v>
      </c>
      <c r="AM882" s="54">
        <f t="shared" si="325"/>
        <v>6437.0075630252122</v>
      </c>
      <c r="AO882" s="53">
        <f t="shared" si="326"/>
        <v>18232.597726466734</v>
      </c>
      <c r="AP882" s="53">
        <f t="shared" si="327"/>
        <v>18232.597726466734</v>
      </c>
      <c r="AQ882" s="55">
        <f t="shared" si="328"/>
        <v>3464.1935680286797</v>
      </c>
      <c r="AR882" s="53">
        <f t="shared" si="329"/>
        <v>21696.791294495415</v>
      </c>
      <c r="AT882" s="53"/>
      <c r="AU882" s="53"/>
      <c r="AV882" s="53"/>
      <c r="AW882" s="53"/>
    </row>
    <row r="883" spans="2:49" ht="46.5" customHeight="1" thickBot="1" x14ac:dyDescent="0.3">
      <c r="B883" s="82">
        <v>868</v>
      </c>
      <c r="C883" s="83" t="s">
        <v>858</v>
      </c>
      <c r="D883" s="3" t="s">
        <v>4</v>
      </c>
      <c r="E883" s="3">
        <v>1</v>
      </c>
      <c r="F883" s="2" t="s">
        <v>858</v>
      </c>
      <c r="G883" s="3" t="s">
        <v>4</v>
      </c>
      <c r="H883" s="42" t="str">
        <f t="shared" si="318"/>
        <v>SI</v>
      </c>
      <c r="I883" s="4">
        <v>13882.86</v>
      </c>
      <c r="J883" s="4">
        <f t="shared" si="330"/>
        <v>14035.698825688076</v>
      </c>
      <c r="K883" s="4"/>
      <c r="L883" s="4" t="str">
        <f t="shared" si="331"/>
        <v>SI</v>
      </c>
      <c r="N883" s="23">
        <v>590</v>
      </c>
      <c r="O883" s="22" t="s">
        <v>858</v>
      </c>
      <c r="P883" s="23" t="s">
        <v>4</v>
      </c>
      <c r="Q883" s="23">
        <v>1</v>
      </c>
      <c r="R883" s="24">
        <f t="shared" si="319"/>
        <v>19928.571428571431</v>
      </c>
      <c r="S883" s="25">
        <v>23715</v>
      </c>
      <c r="T883" s="52">
        <f t="shared" si="320"/>
        <v>0.94058620552889383</v>
      </c>
      <c r="U883" s="40" t="str">
        <f t="shared" si="332"/>
        <v>SI</v>
      </c>
      <c r="V883" s="23">
        <v>590</v>
      </c>
      <c r="W883" s="26" t="s">
        <v>858</v>
      </c>
      <c r="X883" s="23" t="s">
        <v>4</v>
      </c>
      <c r="Y883" s="23">
        <v>1</v>
      </c>
      <c r="Z883" s="24">
        <f t="shared" si="321"/>
        <v>20911.764705882353</v>
      </c>
      <c r="AA883" s="25">
        <v>24885</v>
      </c>
      <c r="AB883" s="52">
        <f t="shared" si="322"/>
        <v>0.98699083805973109</v>
      </c>
      <c r="AC883" s="40" t="str">
        <f t="shared" si="333"/>
        <v>SI</v>
      </c>
      <c r="AD883" s="23">
        <v>590</v>
      </c>
      <c r="AE883" s="26" t="s">
        <v>858</v>
      </c>
      <c r="AF883" s="23" t="s">
        <v>4</v>
      </c>
      <c r="AG883" s="23">
        <v>1</v>
      </c>
      <c r="AH883" s="24">
        <f t="shared" si="323"/>
        <v>21187.394957983193</v>
      </c>
      <c r="AI883" s="25">
        <v>25213</v>
      </c>
      <c r="AJ883" s="40" t="str">
        <f t="shared" si="334"/>
        <v>SI</v>
      </c>
      <c r="AL883" s="53">
        <f t="shared" si="324"/>
        <v>19928.571428571431</v>
      </c>
      <c r="AM883" s="54">
        <f t="shared" si="325"/>
        <v>6045.7114285714306</v>
      </c>
      <c r="AO883" s="53">
        <f t="shared" si="326"/>
        <v>16982.135127129754</v>
      </c>
      <c r="AP883" s="53">
        <f t="shared" si="327"/>
        <v>16982.135127129754</v>
      </c>
      <c r="AQ883" s="55">
        <f t="shared" si="328"/>
        <v>3226.6056741546531</v>
      </c>
      <c r="AR883" s="53">
        <f t="shared" si="329"/>
        <v>20208.740801284406</v>
      </c>
      <c r="AT883" s="53"/>
      <c r="AU883" s="53"/>
      <c r="AV883" s="53"/>
      <c r="AW883" s="53"/>
    </row>
    <row r="884" spans="2:49" ht="46.5" customHeight="1" thickBot="1" x14ac:dyDescent="0.3">
      <c r="B884" s="49">
        <v>869</v>
      </c>
      <c r="C884" s="83" t="s">
        <v>859</v>
      </c>
      <c r="D884" s="3" t="s">
        <v>4</v>
      </c>
      <c r="E884" s="3">
        <v>1</v>
      </c>
      <c r="F884" s="2" t="s">
        <v>859</v>
      </c>
      <c r="G884" s="3" t="s">
        <v>4</v>
      </c>
      <c r="H884" s="42" t="str">
        <f t="shared" si="318"/>
        <v>SI</v>
      </c>
      <c r="I884" s="4">
        <v>17939.900000000001</v>
      </c>
      <c r="J884" s="4">
        <f t="shared" si="330"/>
        <v>18137.403486238534</v>
      </c>
      <c r="K884" s="4"/>
      <c r="L884" s="4" t="str">
        <f t="shared" si="331"/>
        <v>SI</v>
      </c>
      <c r="N884" s="23">
        <v>591</v>
      </c>
      <c r="O884" s="22" t="s">
        <v>859</v>
      </c>
      <c r="P884" s="23" t="s">
        <v>4</v>
      </c>
      <c r="Q884" s="23">
        <v>1</v>
      </c>
      <c r="R884" s="24">
        <f t="shared" si="319"/>
        <v>25810.084033613446</v>
      </c>
      <c r="S884" s="25">
        <v>30714</v>
      </c>
      <c r="T884" s="52">
        <f t="shared" si="320"/>
        <v>0.94061801365877562</v>
      </c>
      <c r="U884" s="40" t="str">
        <f t="shared" si="332"/>
        <v>SI</v>
      </c>
      <c r="V884" s="23">
        <v>591</v>
      </c>
      <c r="W884" s="26" t="s">
        <v>859</v>
      </c>
      <c r="X884" s="23" t="s">
        <v>4</v>
      </c>
      <c r="Y884" s="23">
        <v>1</v>
      </c>
      <c r="Z884" s="24">
        <f t="shared" si="321"/>
        <v>27083.193277310926</v>
      </c>
      <c r="AA884" s="25">
        <v>32229</v>
      </c>
      <c r="AB884" s="52">
        <f t="shared" si="322"/>
        <v>0.98701497565307938</v>
      </c>
      <c r="AC884" s="40" t="str">
        <f t="shared" si="333"/>
        <v>SI</v>
      </c>
      <c r="AD884" s="23">
        <v>591</v>
      </c>
      <c r="AE884" s="26" t="s">
        <v>859</v>
      </c>
      <c r="AF884" s="23" t="s">
        <v>4</v>
      </c>
      <c r="AG884" s="23">
        <v>1</v>
      </c>
      <c r="AH884" s="24">
        <f t="shared" si="323"/>
        <v>27439.495798319327</v>
      </c>
      <c r="AI884" s="25">
        <v>32653</v>
      </c>
      <c r="AJ884" s="40" t="str">
        <f t="shared" si="334"/>
        <v>SI</v>
      </c>
      <c r="AL884" s="53">
        <f t="shared" si="324"/>
        <v>25810.084033613446</v>
      </c>
      <c r="AM884" s="54">
        <f t="shared" si="325"/>
        <v>7870.1840336134446</v>
      </c>
      <c r="AO884" s="53">
        <f t="shared" si="326"/>
        <v>21973.74375992599</v>
      </c>
      <c r="AP884" s="53">
        <f t="shared" si="327"/>
        <v>21973.74375992599</v>
      </c>
      <c r="AQ884" s="55">
        <f t="shared" si="328"/>
        <v>4175.011314385938</v>
      </c>
      <c r="AR884" s="53">
        <f t="shared" si="329"/>
        <v>26148.755074311928</v>
      </c>
      <c r="AT884" s="53"/>
      <c r="AU884" s="53"/>
      <c r="AV884" s="53"/>
      <c r="AW884" s="53"/>
    </row>
    <row r="885" spans="2:49" ht="46.5" customHeight="1" thickBot="1" x14ac:dyDescent="0.3">
      <c r="B885" s="49">
        <v>870</v>
      </c>
      <c r="C885" s="83" t="s">
        <v>860</v>
      </c>
      <c r="D885" s="3" t="s">
        <v>4</v>
      </c>
      <c r="E885" s="3">
        <v>1</v>
      </c>
      <c r="F885" s="2" t="s">
        <v>860</v>
      </c>
      <c r="G885" s="3" t="s">
        <v>4</v>
      </c>
      <c r="H885" s="42" t="str">
        <f t="shared" si="318"/>
        <v>SI</v>
      </c>
      <c r="I885" s="4">
        <v>21372.78</v>
      </c>
      <c r="J885" s="4">
        <f t="shared" si="330"/>
        <v>21608.076660550461</v>
      </c>
      <c r="K885" s="4"/>
      <c r="L885" s="4" t="str">
        <f t="shared" si="331"/>
        <v>SI</v>
      </c>
      <c r="N885" s="23">
        <v>592</v>
      </c>
      <c r="O885" s="22" t="s">
        <v>860</v>
      </c>
      <c r="P885" s="23" t="s">
        <v>4</v>
      </c>
      <c r="Q885" s="23">
        <v>1</v>
      </c>
      <c r="R885" s="24">
        <f t="shared" si="319"/>
        <v>30612.605042016807</v>
      </c>
      <c r="S885" s="25">
        <v>36429</v>
      </c>
      <c r="T885" s="52">
        <f t="shared" si="320"/>
        <v>0.94061297735547011</v>
      </c>
      <c r="U885" s="40" t="str">
        <f t="shared" si="332"/>
        <v>SI</v>
      </c>
      <c r="V885" s="23">
        <v>592</v>
      </c>
      <c r="W885" s="26" t="s">
        <v>860</v>
      </c>
      <c r="X885" s="23" t="s">
        <v>4</v>
      </c>
      <c r="Y885" s="23">
        <v>1</v>
      </c>
      <c r="Z885" s="24">
        <f t="shared" si="321"/>
        <v>32122.689075630253</v>
      </c>
      <c r="AA885" s="25">
        <v>38226</v>
      </c>
      <c r="AB885" s="52">
        <f t="shared" si="322"/>
        <v>0.98701231635208764</v>
      </c>
      <c r="AC885" s="40" t="str">
        <f t="shared" si="333"/>
        <v>SI</v>
      </c>
      <c r="AD885" s="23">
        <v>592</v>
      </c>
      <c r="AE885" s="26" t="s">
        <v>860</v>
      </c>
      <c r="AF885" s="23" t="s">
        <v>4</v>
      </c>
      <c r="AG885" s="23">
        <v>1</v>
      </c>
      <c r="AH885" s="24">
        <f t="shared" si="323"/>
        <v>32545.378151260506</v>
      </c>
      <c r="AI885" s="25">
        <v>38729</v>
      </c>
      <c r="AJ885" s="40" t="str">
        <f t="shared" si="334"/>
        <v>SI</v>
      </c>
      <c r="AL885" s="53">
        <f t="shared" si="324"/>
        <v>30612.605042016807</v>
      </c>
      <c r="AM885" s="54">
        <f t="shared" si="325"/>
        <v>9239.8250420168079</v>
      </c>
      <c r="AO885" s="53">
        <f t="shared" si="326"/>
        <v>26110.340851283632</v>
      </c>
      <c r="AP885" s="53">
        <f t="shared" si="327"/>
        <v>26110.340851283632</v>
      </c>
      <c r="AQ885" s="55">
        <f t="shared" si="328"/>
        <v>4960.9647617438904</v>
      </c>
      <c r="AR885" s="53">
        <f t="shared" si="329"/>
        <v>31071.305613027522</v>
      </c>
      <c r="AT885" s="53"/>
      <c r="AU885" s="53"/>
      <c r="AV885" s="53"/>
      <c r="AW885" s="53"/>
    </row>
    <row r="886" spans="2:49" ht="46.5" customHeight="1" thickBot="1" x14ac:dyDescent="0.3">
      <c r="B886" s="82">
        <v>871</v>
      </c>
      <c r="C886" s="83" t="s">
        <v>861</v>
      </c>
      <c r="D886" s="3" t="s">
        <v>4</v>
      </c>
      <c r="E886" s="3">
        <v>1</v>
      </c>
      <c r="F886" s="2" t="s">
        <v>861</v>
      </c>
      <c r="G886" s="3" t="s">
        <v>4</v>
      </c>
      <c r="H886" s="42" t="str">
        <f t="shared" si="318"/>
        <v>SI</v>
      </c>
      <c r="I886" s="4">
        <v>25572.7</v>
      </c>
      <c r="J886" s="4">
        <f t="shared" si="330"/>
        <v>25854.234311926608</v>
      </c>
      <c r="K886" s="4"/>
      <c r="L886" s="4" t="str">
        <f t="shared" si="331"/>
        <v>SI</v>
      </c>
      <c r="N886" s="23">
        <v>593</v>
      </c>
      <c r="O886" s="22" t="s">
        <v>861</v>
      </c>
      <c r="P886" s="23" t="s">
        <v>4</v>
      </c>
      <c r="Q886" s="23">
        <v>1</v>
      </c>
      <c r="R886" s="24">
        <f t="shared" si="319"/>
        <v>36614.285714285717</v>
      </c>
      <c r="S886" s="25">
        <v>43571</v>
      </c>
      <c r="T886" s="52">
        <f t="shared" si="320"/>
        <v>0.9406113725659514</v>
      </c>
      <c r="U886" s="40" t="str">
        <f t="shared" si="332"/>
        <v>SI</v>
      </c>
      <c r="V886" s="23">
        <v>593</v>
      </c>
      <c r="W886" s="26" t="s">
        <v>861</v>
      </c>
      <c r="X886" s="23" t="s">
        <v>4</v>
      </c>
      <c r="Y886" s="23">
        <v>1</v>
      </c>
      <c r="Z886" s="24">
        <f t="shared" si="321"/>
        <v>38420.168067226892</v>
      </c>
      <c r="AA886" s="25">
        <v>45720</v>
      </c>
      <c r="AB886" s="52">
        <f t="shared" si="322"/>
        <v>0.98700401537066618</v>
      </c>
      <c r="AC886" s="40" t="str">
        <f t="shared" si="333"/>
        <v>SI</v>
      </c>
      <c r="AD886" s="23">
        <v>593</v>
      </c>
      <c r="AE886" s="26" t="s">
        <v>861</v>
      </c>
      <c r="AF886" s="23" t="s">
        <v>4</v>
      </c>
      <c r="AG886" s="23">
        <v>1</v>
      </c>
      <c r="AH886" s="24">
        <f t="shared" si="323"/>
        <v>38926.050420168067</v>
      </c>
      <c r="AI886" s="25">
        <v>46322</v>
      </c>
      <c r="AJ886" s="40" t="str">
        <f t="shared" si="334"/>
        <v>SI</v>
      </c>
      <c r="AL886" s="53">
        <f t="shared" si="324"/>
        <v>36614.285714285717</v>
      </c>
      <c r="AM886" s="54">
        <f t="shared" si="325"/>
        <v>11041.585714285717</v>
      </c>
      <c r="AO886" s="53">
        <f t="shared" si="326"/>
        <v>31234.260013106163</v>
      </c>
      <c r="AP886" s="53">
        <f t="shared" si="327"/>
        <v>31234.260013106163</v>
      </c>
      <c r="AQ886" s="55">
        <f t="shared" si="328"/>
        <v>5934.5094024901709</v>
      </c>
      <c r="AR886" s="53">
        <f t="shared" si="329"/>
        <v>37168.769415596333</v>
      </c>
      <c r="AT886" s="53"/>
      <c r="AU886" s="53"/>
      <c r="AV886" s="53"/>
      <c r="AW886" s="53"/>
    </row>
    <row r="887" spans="2:49" ht="46.5" customHeight="1" thickBot="1" x14ac:dyDescent="0.3">
      <c r="B887" s="49">
        <v>872</v>
      </c>
      <c r="C887" s="83" t="s">
        <v>862</v>
      </c>
      <c r="D887" s="3" t="s">
        <v>4</v>
      </c>
      <c r="E887" s="3">
        <v>1</v>
      </c>
      <c r="F887" s="2" t="s">
        <v>862</v>
      </c>
      <c r="G887" s="3" t="s">
        <v>4</v>
      </c>
      <c r="H887" s="42" t="str">
        <f t="shared" si="318"/>
        <v>SI</v>
      </c>
      <c r="I887" s="4">
        <v>18571.580000000002</v>
      </c>
      <c r="J887" s="4">
        <f t="shared" si="330"/>
        <v>18776.037761467895</v>
      </c>
      <c r="K887" s="4"/>
      <c r="L887" s="4" t="str">
        <f t="shared" si="331"/>
        <v>SI</v>
      </c>
      <c r="N887" s="23">
        <v>594</v>
      </c>
      <c r="O887" s="22" t="s">
        <v>862</v>
      </c>
      <c r="P887" s="23" t="s">
        <v>4</v>
      </c>
      <c r="Q887" s="23">
        <v>1</v>
      </c>
      <c r="R887" s="24">
        <f t="shared" si="319"/>
        <v>27011.764705882353</v>
      </c>
      <c r="S887" s="25">
        <v>32144</v>
      </c>
      <c r="T887" s="52">
        <f t="shared" si="320"/>
        <v>0.94062564012524508</v>
      </c>
      <c r="U887" s="40" t="str">
        <f t="shared" si="332"/>
        <v>SI</v>
      </c>
      <c r="V887" s="23">
        <v>594</v>
      </c>
      <c r="W887" s="26" t="s">
        <v>862</v>
      </c>
      <c r="X887" s="23" t="s">
        <v>4</v>
      </c>
      <c r="Y887" s="23">
        <v>1</v>
      </c>
      <c r="Z887" s="24">
        <f t="shared" si="321"/>
        <v>28343.697478991598</v>
      </c>
      <c r="AA887" s="25">
        <v>33729</v>
      </c>
      <c r="AB887" s="52">
        <f t="shared" si="322"/>
        <v>0.9870072864542182</v>
      </c>
      <c r="AC887" s="40" t="str">
        <f t="shared" si="333"/>
        <v>SI</v>
      </c>
      <c r="AD887" s="23">
        <v>594</v>
      </c>
      <c r="AE887" s="26" t="s">
        <v>862</v>
      </c>
      <c r="AF887" s="23" t="s">
        <v>4</v>
      </c>
      <c r="AG887" s="23">
        <v>1</v>
      </c>
      <c r="AH887" s="24">
        <f t="shared" si="323"/>
        <v>28716.806722689078</v>
      </c>
      <c r="AI887" s="25">
        <v>34173</v>
      </c>
      <c r="AJ887" s="40" t="str">
        <f t="shared" si="334"/>
        <v>SI</v>
      </c>
      <c r="AL887" s="53">
        <f t="shared" si="324"/>
        <v>27011.764705882353</v>
      </c>
      <c r="AM887" s="54">
        <f t="shared" si="325"/>
        <v>8440.1847058823514</v>
      </c>
      <c r="AO887" s="53">
        <f t="shared" si="326"/>
        <v>22893.901233675126</v>
      </c>
      <c r="AP887" s="53">
        <f t="shared" si="327"/>
        <v>22893.901233675126</v>
      </c>
      <c r="AQ887" s="55">
        <f t="shared" si="328"/>
        <v>4349.8412343982736</v>
      </c>
      <c r="AR887" s="53">
        <f t="shared" si="329"/>
        <v>27243.7424680734</v>
      </c>
      <c r="AT887" s="53"/>
      <c r="AU887" s="53"/>
      <c r="AV887" s="53"/>
      <c r="AW887" s="53"/>
    </row>
    <row r="888" spans="2:49" ht="46.5" customHeight="1" thickBot="1" x14ac:dyDescent="0.3">
      <c r="B888" s="49">
        <v>873</v>
      </c>
      <c r="C888" s="83" t="s">
        <v>863</v>
      </c>
      <c r="D888" s="3" t="s">
        <v>4</v>
      </c>
      <c r="E888" s="3">
        <v>1</v>
      </c>
      <c r="F888" s="2" t="s">
        <v>863</v>
      </c>
      <c r="G888" s="3" t="s">
        <v>4</v>
      </c>
      <c r="H888" s="42" t="str">
        <f t="shared" si="318"/>
        <v>SI</v>
      </c>
      <c r="I888" s="4">
        <v>29660.76</v>
      </c>
      <c r="J888" s="4">
        <f t="shared" si="330"/>
        <v>29987.300477064222</v>
      </c>
      <c r="K888" s="4"/>
      <c r="L888" s="4" t="str">
        <f t="shared" si="331"/>
        <v>SI</v>
      </c>
      <c r="N888" s="23">
        <v>595</v>
      </c>
      <c r="O888" s="22" t="s">
        <v>863</v>
      </c>
      <c r="P888" s="23" t="s">
        <v>4</v>
      </c>
      <c r="Q888" s="23">
        <v>1</v>
      </c>
      <c r="R888" s="24">
        <f t="shared" si="319"/>
        <v>42616.806722689078</v>
      </c>
      <c r="S888" s="25">
        <v>50714</v>
      </c>
      <c r="T888" s="52">
        <f t="shared" si="320"/>
        <v>0.94061132131463754</v>
      </c>
      <c r="U888" s="40" t="str">
        <f t="shared" si="332"/>
        <v>SI</v>
      </c>
      <c r="V888" s="23">
        <v>595</v>
      </c>
      <c r="W888" s="26" t="s">
        <v>863</v>
      </c>
      <c r="X888" s="23" t="s">
        <v>4</v>
      </c>
      <c r="Y888" s="23">
        <v>1</v>
      </c>
      <c r="Z888" s="24">
        <f t="shared" si="321"/>
        <v>44718.487394957985</v>
      </c>
      <c r="AA888" s="25">
        <v>53215</v>
      </c>
      <c r="AB888" s="52">
        <f t="shared" si="322"/>
        <v>0.98699829364196157</v>
      </c>
      <c r="AC888" s="40" t="str">
        <f t="shared" si="333"/>
        <v>SI</v>
      </c>
      <c r="AD888" s="23">
        <v>595</v>
      </c>
      <c r="AE888" s="26" t="s">
        <v>863</v>
      </c>
      <c r="AF888" s="23" t="s">
        <v>4</v>
      </c>
      <c r="AG888" s="23">
        <v>1</v>
      </c>
      <c r="AH888" s="24">
        <f t="shared" si="323"/>
        <v>45307.563025210089</v>
      </c>
      <c r="AI888" s="25">
        <v>53916</v>
      </c>
      <c r="AJ888" s="40" t="str">
        <f t="shared" si="334"/>
        <v>SI</v>
      </c>
      <c r="AL888" s="53">
        <f t="shared" si="324"/>
        <v>42616.806722689078</v>
      </c>
      <c r="AM888" s="54">
        <f t="shared" si="325"/>
        <v>12956.04672268908</v>
      </c>
      <c r="AO888" s="53">
        <f t="shared" si="326"/>
        <v>36302.05359987665</v>
      </c>
      <c r="AP888" s="53">
        <f t="shared" si="327"/>
        <v>36302.05359987665</v>
      </c>
      <c r="AQ888" s="55">
        <f t="shared" si="328"/>
        <v>6897.390183976564</v>
      </c>
      <c r="AR888" s="53">
        <f t="shared" si="329"/>
        <v>43199.443783853218</v>
      </c>
      <c r="AT888" s="53"/>
      <c r="AU888" s="53"/>
      <c r="AV888" s="53"/>
      <c r="AW888" s="53"/>
    </row>
    <row r="889" spans="2:49" ht="46.5" customHeight="1" thickBot="1" x14ac:dyDescent="0.3">
      <c r="B889" s="82">
        <v>874</v>
      </c>
      <c r="C889" s="83" t="s">
        <v>864</v>
      </c>
      <c r="D889" s="3" t="s">
        <v>4</v>
      </c>
      <c r="E889" s="3">
        <v>1</v>
      </c>
      <c r="F889" s="2" t="s">
        <v>864</v>
      </c>
      <c r="G889" s="3" t="s">
        <v>4</v>
      </c>
      <c r="H889" s="42" t="str">
        <f t="shared" si="318"/>
        <v>SI</v>
      </c>
      <c r="I889" s="4">
        <v>34441.599999999999</v>
      </c>
      <c r="J889" s="4">
        <f t="shared" si="330"/>
        <v>34820.77357798165</v>
      </c>
      <c r="K889" s="4"/>
      <c r="L889" s="4" t="str">
        <f t="shared" si="331"/>
        <v>SI</v>
      </c>
      <c r="N889" s="23">
        <v>596</v>
      </c>
      <c r="O889" s="22" t="s">
        <v>864</v>
      </c>
      <c r="P889" s="23" t="s">
        <v>4</v>
      </c>
      <c r="Q889" s="23">
        <v>1</v>
      </c>
      <c r="R889" s="24">
        <f t="shared" si="319"/>
        <v>49220.168067226892</v>
      </c>
      <c r="S889" s="25">
        <v>58572</v>
      </c>
      <c r="T889" s="52">
        <f t="shared" si="320"/>
        <v>0.94059835236305822</v>
      </c>
      <c r="U889" s="40" t="str">
        <f t="shared" si="332"/>
        <v>SI</v>
      </c>
      <c r="V889" s="23">
        <v>596</v>
      </c>
      <c r="W889" s="26" t="s">
        <v>864</v>
      </c>
      <c r="X889" s="23" t="s">
        <v>4</v>
      </c>
      <c r="Y889" s="23">
        <v>1</v>
      </c>
      <c r="Z889" s="24">
        <f t="shared" si="321"/>
        <v>51647.899159663866</v>
      </c>
      <c r="AA889" s="25">
        <v>61461</v>
      </c>
      <c r="AB889" s="52">
        <f t="shared" si="322"/>
        <v>0.98699233993351643</v>
      </c>
      <c r="AC889" s="40" t="str">
        <f t="shared" si="333"/>
        <v>SI</v>
      </c>
      <c r="AD889" s="23">
        <v>596</v>
      </c>
      <c r="AE889" s="26" t="s">
        <v>864</v>
      </c>
      <c r="AF889" s="23" t="s">
        <v>4</v>
      </c>
      <c r="AG889" s="23">
        <v>1</v>
      </c>
      <c r="AH889" s="24">
        <f t="shared" si="323"/>
        <v>52328.571428571428</v>
      </c>
      <c r="AI889" s="25">
        <v>62271</v>
      </c>
      <c r="AJ889" s="40" t="str">
        <f t="shared" si="334"/>
        <v>SI</v>
      </c>
      <c r="AL889" s="53">
        <f t="shared" si="324"/>
        <v>49220.168067226892</v>
      </c>
      <c r="AM889" s="54">
        <f t="shared" si="325"/>
        <v>14778.568067226894</v>
      </c>
      <c r="AO889" s="53">
        <f t="shared" si="326"/>
        <v>42020.470822604271</v>
      </c>
      <c r="AP889" s="53">
        <f t="shared" si="327"/>
        <v>42020.470822604271</v>
      </c>
      <c r="AQ889" s="55">
        <f t="shared" si="328"/>
        <v>7983.8894562948117</v>
      </c>
      <c r="AR889" s="53">
        <f t="shared" si="329"/>
        <v>50004.360278899083</v>
      </c>
      <c r="AT889" s="53"/>
      <c r="AU889" s="53"/>
      <c r="AV889" s="53"/>
      <c r="AW889" s="53"/>
    </row>
    <row r="890" spans="2:49" ht="46.5" customHeight="1" thickBot="1" x14ac:dyDescent="0.3">
      <c r="B890" s="49">
        <v>875</v>
      </c>
      <c r="C890" s="83" t="s">
        <v>867</v>
      </c>
      <c r="D890" s="3" t="s">
        <v>4</v>
      </c>
      <c r="E890" s="3">
        <v>1</v>
      </c>
      <c r="F890" s="2" t="s">
        <v>867</v>
      </c>
      <c r="G890" s="3" t="s">
        <v>4</v>
      </c>
      <c r="H890" s="42" t="str">
        <f t="shared" si="318"/>
        <v>SI</v>
      </c>
      <c r="I890" s="4">
        <v>10981.08</v>
      </c>
      <c r="J890" s="4">
        <f t="shared" si="330"/>
        <v>11101.972623853213</v>
      </c>
      <c r="K890" s="4"/>
      <c r="L890" s="4" t="str">
        <f t="shared" si="331"/>
        <v>SI</v>
      </c>
      <c r="N890" s="23">
        <v>597</v>
      </c>
      <c r="O890" s="22" t="s">
        <v>867</v>
      </c>
      <c r="P890" s="23" t="s">
        <v>4</v>
      </c>
      <c r="Q890" s="23">
        <v>1</v>
      </c>
      <c r="R890" s="24">
        <f t="shared" si="319"/>
        <v>15726.050420168069</v>
      </c>
      <c r="S890" s="25">
        <v>18714</v>
      </c>
      <c r="T890" s="52">
        <f t="shared" si="320"/>
        <v>0.94059107358262972</v>
      </c>
      <c r="U890" s="40" t="str">
        <f t="shared" si="332"/>
        <v>SI</v>
      </c>
      <c r="V890" s="23">
        <v>597</v>
      </c>
      <c r="W890" s="26" t="s">
        <v>867</v>
      </c>
      <c r="X890" s="23" t="s">
        <v>4</v>
      </c>
      <c r="Y890" s="23">
        <v>1</v>
      </c>
      <c r="Z890" s="24">
        <f t="shared" si="321"/>
        <v>16501.680672268907</v>
      </c>
      <c r="AA890" s="25">
        <v>19637</v>
      </c>
      <c r="AB890" s="52">
        <f t="shared" si="322"/>
        <v>0.98698230800160835</v>
      </c>
      <c r="AC890" s="40" t="str">
        <f t="shared" si="333"/>
        <v>SI</v>
      </c>
      <c r="AD890" s="23">
        <v>597</v>
      </c>
      <c r="AE890" s="26" t="s">
        <v>867</v>
      </c>
      <c r="AF890" s="23" t="s">
        <v>4</v>
      </c>
      <c r="AG890" s="23">
        <v>1</v>
      </c>
      <c r="AH890" s="24">
        <f t="shared" si="323"/>
        <v>16719.327731092439</v>
      </c>
      <c r="AI890" s="25">
        <v>19896</v>
      </c>
      <c r="AJ890" s="40" t="str">
        <f t="shared" si="334"/>
        <v>SI</v>
      </c>
      <c r="AL890" s="53">
        <f t="shared" si="324"/>
        <v>15726.050420168069</v>
      </c>
      <c r="AM890" s="54">
        <f t="shared" si="325"/>
        <v>4744.9704201680688</v>
      </c>
      <c r="AO890" s="53">
        <f t="shared" si="326"/>
        <v>13414.011522010642</v>
      </c>
      <c r="AP890" s="53">
        <f t="shared" si="327"/>
        <v>13414.011522010642</v>
      </c>
      <c r="AQ890" s="55">
        <f t="shared" si="328"/>
        <v>2548.6621891820218</v>
      </c>
      <c r="AR890" s="53">
        <f t="shared" si="329"/>
        <v>15962.673711192663</v>
      </c>
      <c r="AT890" s="53"/>
      <c r="AU890" s="53"/>
      <c r="AV890" s="53"/>
      <c r="AW890" s="53"/>
    </row>
    <row r="891" spans="2:49" ht="46.5" customHeight="1" thickBot="1" x14ac:dyDescent="0.3">
      <c r="B891" s="49">
        <v>876</v>
      </c>
      <c r="C891" s="83" t="s">
        <v>868</v>
      </c>
      <c r="D891" s="3" t="s">
        <v>4</v>
      </c>
      <c r="E891" s="3">
        <v>1</v>
      </c>
      <c r="F891" s="2" t="s">
        <v>868</v>
      </c>
      <c r="G891" s="3" t="s">
        <v>4</v>
      </c>
      <c r="H891" s="42" t="str">
        <f t="shared" si="318"/>
        <v>SI</v>
      </c>
      <c r="I891" s="4">
        <v>14304.92</v>
      </c>
      <c r="J891" s="4">
        <f t="shared" si="330"/>
        <v>14462.405357798167</v>
      </c>
      <c r="K891" s="4"/>
      <c r="L891" s="4" t="str">
        <f t="shared" si="331"/>
        <v>SI</v>
      </c>
      <c r="N891" s="23">
        <v>598</v>
      </c>
      <c r="O891" s="22" t="s">
        <v>868</v>
      </c>
      <c r="P891" s="23" t="s">
        <v>4</v>
      </c>
      <c r="Q891" s="23">
        <v>1</v>
      </c>
      <c r="R891" s="24">
        <f t="shared" si="319"/>
        <v>20528.571428571431</v>
      </c>
      <c r="S891" s="25">
        <v>24429</v>
      </c>
      <c r="T891" s="52">
        <f t="shared" si="320"/>
        <v>0.94058986600954875</v>
      </c>
      <c r="U891" s="40" t="str">
        <f t="shared" si="332"/>
        <v>SI</v>
      </c>
      <c r="V891" s="23">
        <v>598</v>
      </c>
      <c r="W891" s="26" t="s">
        <v>868</v>
      </c>
      <c r="X891" s="23" t="s">
        <v>4</v>
      </c>
      <c r="Y891" s="23">
        <v>1</v>
      </c>
      <c r="Z891" s="24">
        <f t="shared" si="321"/>
        <v>21541.176470588238</v>
      </c>
      <c r="AA891" s="25">
        <v>25634</v>
      </c>
      <c r="AB891" s="52">
        <f t="shared" si="322"/>
        <v>0.98698598490682277</v>
      </c>
      <c r="AC891" s="40" t="str">
        <f t="shared" si="333"/>
        <v>SI</v>
      </c>
      <c r="AD891" s="23">
        <v>598</v>
      </c>
      <c r="AE891" s="26" t="s">
        <v>868</v>
      </c>
      <c r="AF891" s="23" t="s">
        <v>4</v>
      </c>
      <c r="AG891" s="23">
        <v>1</v>
      </c>
      <c r="AH891" s="24">
        <f t="shared" si="323"/>
        <v>21825.210084033613</v>
      </c>
      <c r="AI891" s="25">
        <v>25972</v>
      </c>
      <c r="AJ891" s="40" t="str">
        <f t="shared" si="334"/>
        <v>SI</v>
      </c>
      <c r="AL891" s="53">
        <f t="shared" si="324"/>
        <v>20528.571428571431</v>
      </c>
      <c r="AM891" s="54">
        <f t="shared" si="325"/>
        <v>6223.6514285714311</v>
      </c>
      <c r="AO891" s="53">
        <f t="shared" si="326"/>
        <v>17495.488393184798</v>
      </c>
      <c r="AP891" s="53">
        <f t="shared" si="327"/>
        <v>17495.488393184798</v>
      </c>
      <c r="AQ891" s="55">
        <f t="shared" si="328"/>
        <v>3324.1427947051116</v>
      </c>
      <c r="AR891" s="53">
        <f t="shared" si="329"/>
        <v>20819.631187889911</v>
      </c>
      <c r="AT891" s="53"/>
      <c r="AU891" s="53"/>
      <c r="AV891" s="53"/>
      <c r="AW891" s="53"/>
    </row>
    <row r="892" spans="2:49" ht="46.5" customHeight="1" thickBot="1" x14ac:dyDescent="0.3">
      <c r="B892" s="82">
        <v>877</v>
      </c>
      <c r="C892" s="83" t="s">
        <v>889</v>
      </c>
      <c r="D892" s="3" t="s">
        <v>4</v>
      </c>
      <c r="E892" s="3">
        <v>1</v>
      </c>
      <c r="F892" s="2" t="s">
        <v>889</v>
      </c>
      <c r="G892" s="3" t="s">
        <v>4</v>
      </c>
      <c r="H892" s="42" t="str">
        <f t="shared" si="318"/>
        <v>SI</v>
      </c>
      <c r="I892" s="4">
        <v>26154.560000000001</v>
      </c>
      <c r="J892" s="4">
        <f t="shared" si="330"/>
        <v>26442.500110091747</v>
      </c>
      <c r="K892" s="4"/>
      <c r="L892" s="4" t="str">
        <f t="shared" si="331"/>
        <v>SI</v>
      </c>
      <c r="N892" s="23">
        <v>599</v>
      </c>
      <c r="O892" s="22" t="s">
        <v>889</v>
      </c>
      <c r="P892" s="23" t="s">
        <v>4</v>
      </c>
      <c r="Q892" s="23">
        <v>1</v>
      </c>
      <c r="R892" s="24">
        <f t="shared" si="319"/>
        <v>37454.621848739494</v>
      </c>
      <c r="S892" s="25">
        <v>44571</v>
      </c>
      <c r="T892" s="52">
        <f t="shared" si="320"/>
        <v>0.94061411839189613</v>
      </c>
      <c r="U892" s="40" t="str">
        <f t="shared" si="332"/>
        <v>SI</v>
      </c>
      <c r="V892" s="23">
        <v>599</v>
      </c>
      <c r="W892" s="26" t="s">
        <v>889</v>
      </c>
      <c r="X892" s="23" t="s">
        <v>4</v>
      </c>
      <c r="Y892" s="23">
        <v>1</v>
      </c>
      <c r="Z892" s="24">
        <f t="shared" si="321"/>
        <v>39301.680672268907</v>
      </c>
      <c r="AA892" s="25">
        <v>46769</v>
      </c>
      <c r="AB892" s="52">
        <f t="shared" si="322"/>
        <v>0.98700010551862405</v>
      </c>
      <c r="AC892" s="40" t="str">
        <f t="shared" si="333"/>
        <v>SI</v>
      </c>
      <c r="AD892" s="23">
        <v>599</v>
      </c>
      <c r="AE892" s="26" t="s">
        <v>889</v>
      </c>
      <c r="AF892" s="23" t="s">
        <v>4</v>
      </c>
      <c r="AG892" s="23">
        <v>1</v>
      </c>
      <c r="AH892" s="24">
        <f t="shared" si="323"/>
        <v>39819.327731092439</v>
      </c>
      <c r="AI892" s="25">
        <v>47385</v>
      </c>
      <c r="AJ892" s="40" t="str">
        <f t="shared" si="334"/>
        <v>SI</v>
      </c>
      <c r="AL892" s="53">
        <f t="shared" si="324"/>
        <v>37454.621848739494</v>
      </c>
      <c r="AM892" s="54">
        <f t="shared" si="325"/>
        <v>11300.061848739493</v>
      </c>
      <c r="AO892" s="53">
        <f t="shared" si="326"/>
        <v>31948.560979415619</v>
      </c>
      <c r="AP892" s="53">
        <f t="shared" si="327"/>
        <v>31948.560979415619</v>
      </c>
      <c r="AQ892" s="55">
        <f t="shared" si="328"/>
        <v>6070.2265860889675</v>
      </c>
      <c r="AR892" s="53">
        <f t="shared" si="329"/>
        <v>38018.787565504586</v>
      </c>
      <c r="AT892" s="53"/>
      <c r="AU892" s="53"/>
      <c r="AV892" s="53"/>
      <c r="AW892" s="53"/>
    </row>
    <row r="893" spans="2:49" ht="46.5" customHeight="1" thickBot="1" x14ac:dyDescent="0.3">
      <c r="B893" s="49">
        <v>878</v>
      </c>
      <c r="C893" s="83" t="s">
        <v>890</v>
      </c>
      <c r="D893" s="3" t="s">
        <v>4</v>
      </c>
      <c r="E893" s="3">
        <v>1</v>
      </c>
      <c r="F893" s="2" t="s">
        <v>890</v>
      </c>
      <c r="G893" s="3" t="s">
        <v>4</v>
      </c>
      <c r="H893" s="42" t="str">
        <f t="shared" si="318"/>
        <v>SI</v>
      </c>
      <c r="I893" s="4">
        <v>26154.560000000001</v>
      </c>
      <c r="J893" s="4">
        <f t="shared" si="330"/>
        <v>26442.500110091747</v>
      </c>
      <c r="K893" s="4"/>
      <c r="L893" s="4" t="str">
        <f t="shared" si="331"/>
        <v>SI</v>
      </c>
      <c r="N893" s="23">
        <v>600</v>
      </c>
      <c r="O893" s="22" t="s">
        <v>890</v>
      </c>
      <c r="P893" s="23" t="s">
        <v>4</v>
      </c>
      <c r="Q893" s="23">
        <v>1</v>
      </c>
      <c r="R893" s="24">
        <f t="shared" si="319"/>
        <v>37454.621848739494</v>
      </c>
      <c r="S893" s="25">
        <v>44571</v>
      </c>
      <c r="T893" s="52">
        <f t="shared" si="320"/>
        <v>0.94061411839189613</v>
      </c>
      <c r="U893" s="40" t="str">
        <f t="shared" si="332"/>
        <v>SI</v>
      </c>
      <c r="V893" s="23">
        <v>600</v>
      </c>
      <c r="W893" s="26" t="s">
        <v>890</v>
      </c>
      <c r="X893" s="23" t="s">
        <v>4</v>
      </c>
      <c r="Y893" s="23">
        <v>1</v>
      </c>
      <c r="Z893" s="24">
        <f t="shared" si="321"/>
        <v>39301.680672268907</v>
      </c>
      <c r="AA893" s="25">
        <v>46769</v>
      </c>
      <c r="AB893" s="52">
        <f t="shared" si="322"/>
        <v>0.98700010551862405</v>
      </c>
      <c r="AC893" s="40" t="str">
        <f t="shared" si="333"/>
        <v>SI</v>
      </c>
      <c r="AD893" s="23">
        <v>600</v>
      </c>
      <c r="AE893" s="26" t="s">
        <v>890</v>
      </c>
      <c r="AF893" s="23" t="s">
        <v>4</v>
      </c>
      <c r="AG893" s="23">
        <v>1</v>
      </c>
      <c r="AH893" s="24">
        <f t="shared" si="323"/>
        <v>39819.327731092439</v>
      </c>
      <c r="AI893" s="25">
        <v>47385</v>
      </c>
      <c r="AJ893" s="40" t="str">
        <f t="shared" si="334"/>
        <v>SI</v>
      </c>
      <c r="AL893" s="53">
        <f t="shared" si="324"/>
        <v>37454.621848739494</v>
      </c>
      <c r="AM893" s="54">
        <f t="shared" si="325"/>
        <v>11300.061848739493</v>
      </c>
      <c r="AO893" s="53">
        <f t="shared" si="326"/>
        <v>31948.560979415619</v>
      </c>
      <c r="AP893" s="53">
        <f t="shared" si="327"/>
        <v>31948.560979415619</v>
      </c>
      <c r="AQ893" s="55">
        <f t="shared" si="328"/>
        <v>6070.2265860889675</v>
      </c>
      <c r="AR893" s="53">
        <f t="shared" si="329"/>
        <v>38018.787565504586</v>
      </c>
      <c r="AT893" s="53"/>
      <c r="AU893" s="53"/>
      <c r="AV893" s="53"/>
      <c r="AW893" s="53"/>
    </row>
    <row r="894" spans="2:49" ht="46.5" customHeight="1" thickBot="1" x14ac:dyDescent="0.3">
      <c r="B894" s="49">
        <v>879</v>
      </c>
      <c r="C894" s="83" t="s">
        <v>891</v>
      </c>
      <c r="D894" s="3" t="s">
        <v>4</v>
      </c>
      <c r="E894" s="3">
        <v>1</v>
      </c>
      <c r="F894" s="2" t="s">
        <v>891</v>
      </c>
      <c r="G894" s="3" t="s">
        <v>4</v>
      </c>
      <c r="H894" s="42" t="str">
        <f t="shared" si="318"/>
        <v>SI</v>
      </c>
      <c r="I894" s="4">
        <v>128495.18</v>
      </c>
      <c r="J894" s="4">
        <f t="shared" si="330"/>
        <v>129909.80583486239</v>
      </c>
      <c r="K894" s="4"/>
      <c r="L894" s="4" t="str">
        <f t="shared" si="331"/>
        <v>SI</v>
      </c>
      <c r="N894" s="23">
        <v>601</v>
      </c>
      <c r="O894" s="22" t="s">
        <v>891</v>
      </c>
      <c r="P894" s="23" t="s">
        <v>4</v>
      </c>
      <c r="Q894" s="23">
        <v>1</v>
      </c>
      <c r="R894" s="24">
        <f t="shared" si="319"/>
        <v>183673.10924369749</v>
      </c>
      <c r="S894" s="25">
        <v>218571</v>
      </c>
      <c r="T894" s="52">
        <f t="shared" si="320"/>
        <v>0.94061221064590672</v>
      </c>
      <c r="U894" s="40" t="str">
        <f t="shared" si="332"/>
        <v>SI</v>
      </c>
      <c r="V894" s="23">
        <v>601</v>
      </c>
      <c r="W894" s="26" t="s">
        <v>891</v>
      </c>
      <c r="X894" s="23" t="s">
        <v>4</v>
      </c>
      <c r="Y894" s="23">
        <v>1</v>
      </c>
      <c r="Z894" s="24">
        <f t="shared" si="321"/>
        <v>192731.09243697481</v>
      </c>
      <c r="AA894" s="25">
        <v>229350</v>
      </c>
      <c r="AB894" s="52">
        <f t="shared" si="322"/>
        <v>0.98699923828704961</v>
      </c>
      <c r="AC894" s="40" t="str">
        <f t="shared" si="333"/>
        <v>SI</v>
      </c>
      <c r="AD894" s="23">
        <v>601</v>
      </c>
      <c r="AE894" s="26" t="s">
        <v>891</v>
      </c>
      <c r="AF894" s="23" t="s">
        <v>4</v>
      </c>
      <c r="AG894" s="23">
        <v>1</v>
      </c>
      <c r="AH894" s="24">
        <f t="shared" si="323"/>
        <v>195269.74789915967</v>
      </c>
      <c r="AI894" s="25">
        <v>232371</v>
      </c>
      <c r="AJ894" s="40" t="str">
        <f t="shared" si="334"/>
        <v>SI</v>
      </c>
      <c r="AL894" s="53">
        <f t="shared" si="324"/>
        <v>183673.10924369749</v>
      </c>
      <c r="AM894" s="54">
        <f t="shared" si="325"/>
        <v>55177.929243697494</v>
      </c>
      <c r="AO894" s="53">
        <f t="shared" si="326"/>
        <v>156791.45753927995</v>
      </c>
      <c r="AP894" s="53">
        <f t="shared" si="327"/>
        <v>156791.45753927995</v>
      </c>
      <c r="AQ894" s="55">
        <f t="shared" si="328"/>
        <v>29790.37693246319</v>
      </c>
      <c r="AR894" s="53">
        <f t="shared" si="329"/>
        <v>186581.83447174315</v>
      </c>
      <c r="AT894" s="53"/>
      <c r="AU894" s="53"/>
      <c r="AV894" s="53"/>
      <c r="AW894" s="53"/>
    </row>
    <row r="895" spans="2:49" ht="46.5" customHeight="1" thickBot="1" x14ac:dyDescent="0.3">
      <c r="B895" s="82">
        <v>880</v>
      </c>
      <c r="C895" s="83" t="s">
        <v>892</v>
      </c>
      <c r="D895" s="3" t="s">
        <v>4</v>
      </c>
      <c r="E895" s="3">
        <v>1</v>
      </c>
      <c r="F895" s="2" t="s">
        <v>892</v>
      </c>
      <c r="G895" s="3" t="s">
        <v>4</v>
      </c>
      <c r="H895" s="42" t="str">
        <f t="shared" si="318"/>
        <v>SI</v>
      </c>
      <c r="I895" s="4">
        <v>22240.400000000001</v>
      </c>
      <c r="J895" s="4">
        <f t="shared" si="330"/>
        <v>22485.248440366977</v>
      </c>
      <c r="K895" s="4"/>
      <c r="L895" s="4" t="str">
        <f t="shared" si="331"/>
        <v>SI</v>
      </c>
      <c r="N895" s="23">
        <v>602</v>
      </c>
      <c r="O895" s="22" t="s">
        <v>892</v>
      </c>
      <c r="P895" s="23" t="s">
        <v>4</v>
      </c>
      <c r="Q895" s="23">
        <v>1</v>
      </c>
      <c r="R895" s="24">
        <f t="shared" si="319"/>
        <v>31812.605042016807</v>
      </c>
      <c r="S895" s="25">
        <v>37857</v>
      </c>
      <c r="T895" s="52">
        <f t="shared" si="320"/>
        <v>0.94061669192734865</v>
      </c>
      <c r="U895" s="40" t="str">
        <f t="shared" si="332"/>
        <v>SI</v>
      </c>
      <c r="V895" s="23">
        <v>602</v>
      </c>
      <c r="W895" s="26" t="s">
        <v>892</v>
      </c>
      <c r="X895" s="23" t="s">
        <v>4</v>
      </c>
      <c r="Y895" s="23">
        <v>1</v>
      </c>
      <c r="Z895" s="24">
        <f t="shared" si="321"/>
        <v>33381.512605042015</v>
      </c>
      <c r="AA895" s="25">
        <v>39724</v>
      </c>
      <c r="AB895" s="52">
        <f t="shared" si="322"/>
        <v>0.98700524262677969</v>
      </c>
      <c r="AC895" s="40" t="str">
        <f t="shared" si="333"/>
        <v>SI</v>
      </c>
      <c r="AD895" s="23">
        <v>602</v>
      </c>
      <c r="AE895" s="26" t="s">
        <v>892</v>
      </c>
      <c r="AF895" s="23" t="s">
        <v>4</v>
      </c>
      <c r="AG895" s="23">
        <v>1</v>
      </c>
      <c r="AH895" s="24">
        <f t="shared" si="323"/>
        <v>33821.008403361346</v>
      </c>
      <c r="AI895" s="25">
        <v>40247</v>
      </c>
      <c r="AJ895" s="40" t="str">
        <f t="shared" si="334"/>
        <v>SI</v>
      </c>
      <c r="AL895" s="53">
        <f t="shared" si="324"/>
        <v>31812.605042016807</v>
      </c>
      <c r="AM895" s="54">
        <f t="shared" si="325"/>
        <v>9572.2050420168052</v>
      </c>
      <c r="AO895" s="53">
        <f t="shared" si="326"/>
        <v>27148.926741191892</v>
      </c>
      <c r="AP895" s="53">
        <f t="shared" si="327"/>
        <v>27148.926741191892</v>
      </c>
      <c r="AQ895" s="55">
        <f t="shared" si="328"/>
        <v>5158.2960808264597</v>
      </c>
      <c r="AR895" s="53">
        <f t="shared" si="329"/>
        <v>32307.222822018353</v>
      </c>
      <c r="AT895" s="53"/>
      <c r="AU895" s="53"/>
      <c r="AV895" s="53"/>
      <c r="AW895" s="53"/>
    </row>
    <row r="896" spans="2:49" ht="46.5" customHeight="1" thickBot="1" x14ac:dyDescent="0.3">
      <c r="B896" s="49">
        <v>881</v>
      </c>
      <c r="C896" s="83" t="s">
        <v>893</v>
      </c>
      <c r="D896" s="3" t="s">
        <v>4</v>
      </c>
      <c r="E896" s="3">
        <v>1</v>
      </c>
      <c r="F896" s="2" t="s">
        <v>893</v>
      </c>
      <c r="G896" s="3" t="s">
        <v>4</v>
      </c>
      <c r="H896" s="42" t="str">
        <f t="shared" si="318"/>
        <v>SI</v>
      </c>
      <c r="I896" s="4">
        <v>25992.880000000001</v>
      </c>
      <c r="J896" s="4">
        <f t="shared" si="330"/>
        <v>26279.040146788993</v>
      </c>
      <c r="K896" s="4"/>
      <c r="L896" s="4" t="str">
        <f t="shared" si="331"/>
        <v>SI</v>
      </c>
      <c r="N896" s="23">
        <v>603</v>
      </c>
      <c r="O896" s="22" t="s">
        <v>893</v>
      </c>
      <c r="P896" s="23" t="s">
        <v>4</v>
      </c>
      <c r="Q896" s="23">
        <v>1</v>
      </c>
      <c r="R896" s="24">
        <f t="shared" si="319"/>
        <v>37214.285714285717</v>
      </c>
      <c r="S896" s="25">
        <v>44285</v>
      </c>
      <c r="T896" s="52">
        <f t="shared" si="320"/>
        <v>0.9406129861302861</v>
      </c>
      <c r="U896" s="40" t="str">
        <f t="shared" si="332"/>
        <v>SI</v>
      </c>
      <c r="V896" s="23">
        <v>603</v>
      </c>
      <c r="W896" s="26" t="s">
        <v>893</v>
      </c>
      <c r="X896" s="23" t="s">
        <v>4</v>
      </c>
      <c r="Y896" s="23">
        <v>1</v>
      </c>
      <c r="Z896" s="24">
        <f t="shared" si="321"/>
        <v>39049.579831932773</v>
      </c>
      <c r="AA896" s="25">
        <v>46469</v>
      </c>
      <c r="AB896" s="52">
        <f t="shared" si="322"/>
        <v>0.98700112571950471</v>
      </c>
      <c r="AC896" s="40" t="str">
        <f t="shared" si="333"/>
        <v>SI</v>
      </c>
      <c r="AD896" s="23">
        <v>603</v>
      </c>
      <c r="AE896" s="26" t="s">
        <v>893</v>
      </c>
      <c r="AF896" s="23" t="s">
        <v>4</v>
      </c>
      <c r="AG896" s="23">
        <v>1</v>
      </c>
      <c r="AH896" s="24">
        <f t="shared" si="323"/>
        <v>39563.865546218491</v>
      </c>
      <c r="AI896" s="25">
        <v>47081</v>
      </c>
      <c r="AJ896" s="40" t="str">
        <f t="shared" si="334"/>
        <v>SI</v>
      </c>
      <c r="AL896" s="53">
        <f t="shared" si="324"/>
        <v>37214.285714285717</v>
      </c>
      <c r="AM896" s="54">
        <f t="shared" si="325"/>
        <v>11221.405714285716</v>
      </c>
      <c r="AO896" s="53">
        <f t="shared" si="326"/>
        <v>31746.662930537357</v>
      </c>
      <c r="AP896" s="53">
        <f t="shared" si="327"/>
        <v>31746.662930537357</v>
      </c>
      <c r="AQ896" s="55">
        <f t="shared" si="328"/>
        <v>6031.8659568020976</v>
      </c>
      <c r="AR896" s="53">
        <f t="shared" si="329"/>
        <v>37778.528887339453</v>
      </c>
      <c r="AT896" s="53"/>
      <c r="AU896" s="53"/>
      <c r="AV896" s="53"/>
      <c r="AW896" s="53"/>
    </row>
    <row r="897" spans="2:49" ht="46.5" customHeight="1" thickBot="1" x14ac:dyDescent="0.3">
      <c r="B897" s="49">
        <v>882</v>
      </c>
      <c r="C897" s="83" t="s">
        <v>894</v>
      </c>
      <c r="D897" s="3" t="s">
        <v>4</v>
      </c>
      <c r="E897" s="3">
        <v>1</v>
      </c>
      <c r="F897" s="2" t="s">
        <v>894</v>
      </c>
      <c r="G897" s="3" t="s">
        <v>4</v>
      </c>
      <c r="H897" s="42" t="str">
        <f t="shared" si="318"/>
        <v>SI</v>
      </c>
      <c r="I897" s="4">
        <v>33085.18</v>
      </c>
      <c r="J897" s="4">
        <f t="shared" si="330"/>
        <v>33449.42051376147</v>
      </c>
      <c r="K897" s="4"/>
      <c r="L897" s="4" t="str">
        <f t="shared" si="331"/>
        <v>SI</v>
      </c>
      <c r="N897" s="23">
        <v>604</v>
      </c>
      <c r="O897" s="22" t="s">
        <v>894</v>
      </c>
      <c r="P897" s="23" t="s">
        <v>4</v>
      </c>
      <c r="Q897" s="23">
        <v>1</v>
      </c>
      <c r="R897" s="24">
        <f t="shared" si="319"/>
        <v>47298.319327731093</v>
      </c>
      <c r="S897" s="25">
        <v>56285</v>
      </c>
      <c r="T897" s="52">
        <f t="shared" si="320"/>
        <v>0.9406072962449239</v>
      </c>
      <c r="U897" s="40" t="str">
        <f t="shared" si="332"/>
        <v>SI</v>
      </c>
      <c r="V897" s="23">
        <v>604</v>
      </c>
      <c r="W897" s="26" t="s">
        <v>894</v>
      </c>
      <c r="X897" s="23" t="s">
        <v>4</v>
      </c>
      <c r="Y897" s="23">
        <v>1</v>
      </c>
      <c r="Z897" s="24">
        <f t="shared" si="321"/>
        <v>49631.092436974795</v>
      </c>
      <c r="AA897" s="25">
        <v>59061</v>
      </c>
      <c r="AB897" s="52">
        <f t="shared" si="322"/>
        <v>0.98699844582964291</v>
      </c>
      <c r="AC897" s="40" t="str">
        <f t="shared" si="333"/>
        <v>SI</v>
      </c>
      <c r="AD897" s="23">
        <v>604</v>
      </c>
      <c r="AE897" s="26" t="s">
        <v>894</v>
      </c>
      <c r="AF897" s="23" t="s">
        <v>4</v>
      </c>
      <c r="AG897" s="23">
        <v>1</v>
      </c>
      <c r="AH897" s="24">
        <f t="shared" si="323"/>
        <v>50284.873949579836</v>
      </c>
      <c r="AI897" s="25">
        <v>59839</v>
      </c>
      <c r="AJ897" s="40" t="str">
        <f t="shared" si="334"/>
        <v>SI</v>
      </c>
      <c r="AL897" s="53">
        <f t="shared" si="324"/>
        <v>47298.319327731093</v>
      </c>
      <c r="AM897" s="54">
        <f t="shared" si="325"/>
        <v>14213.139327731093</v>
      </c>
      <c r="AO897" s="53">
        <f t="shared" si="326"/>
        <v>40373.869920746278</v>
      </c>
      <c r="AP897" s="53">
        <f t="shared" si="327"/>
        <v>40373.869920746278</v>
      </c>
      <c r="AQ897" s="55">
        <f t="shared" si="328"/>
        <v>7671.0352849417932</v>
      </c>
      <c r="AR897" s="53">
        <f t="shared" si="329"/>
        <v>48044.905205688068</v>
      </c>
      <c r="AT897" s="53"/>
      <c r="AU897" s="53"/>
      <c r="AV897" s="53"/>
      <c r="AW897" s="53"/>
    </row>
    <row r="898" spans="2:49" ht="46.5" customHeight="1" thickBot="1" x14ac:dyDescent="0.3">
      <c r="B898" s="82">
        <v>883</v>
      </c>
      <c r="C898" s="83" t="s">
        <v>895</v>
      </c>
      <c r="D898" s="3" t="s">
        <v>4</v>
      </c>
      <c r="E898" s="3">
        <v>1</v>
      </c>
      <c r="F898" s="2" t="s">
        <v>895</v>
      </c>
      <c r="G898" s="3" t="s">
        <v>4</v>
      </c>
      <c r="H898" s="42" t="str">
        <f t="shared" si="318"/>
        <v>SI</v>
      </c>
      <c r="I898" s="4">
        <v>19099.86</v>
      </c>
      <c r="J898" s="4">
        <f t="shared" si="330"/>
        <v>19310.133688073398</v>
      </c>
      <c r="K898" s="4"/>
      <c r="L898" s="4" t="str">
        <f t="shared" si="331"/>
        <v>SI</v>
      </c>
      <c r="N898" s="23">
        <v>605</v>
      </c>
      <c r="O898" s="22" t="s">
        <v>895</v>
      </c>
      <c r="P898" s="23" t="s">
        <v>4</v>
      </c>
      <c r="Q898" s="23">
        <v>1</v>
      </c>
      <c r="R898" s="24">
        <f t="shared" si="319"/>
        <v>27371.428571428572</v>
      </c>
      <c r="S898" s="25">
        <v>32572</v>
      </c>
      <c r="T898" s="52">
        <f t="shared" si="320"/>
        <v>0.94062608293866234</v>
      </c>
      <c r="U898" s="40" t="str">
        <f t="shared" si="332"/>
        <v>SI</v>
      </c>
      <c r="V898" s="23">
        <v>605</v>
      </c>
      <c r="W898" s="26" t="s">
        <v>895</v>
      </c>
      <c r="X898" s="23" t="s">
        <v>4</v>
      </c>
      <c r="Y898" s="23">
        <v>1</v>
      </c>
      <c r="Z898" s="24">
        <f t="shared" si="321"/>
        <v>28721.008403361346</v>
      </c>
      <c r="AA898" s="25">
        <v>34178</v>
      </c>
      <c r="AB898" s="52">
        <f t="shared" si="322"/>
        <v>0.98700473605174999</v>
      </c>
      <c r="AC898" s="40" t="str">
        <f t="shared" si="333"/>
        <v>SI</v>
      </c>
      <c r="AD898" s="23">
        <v>605</v>
      </c>
      <c r="AE898" s="26" t="s">
        <v>895</v>
      </c>
      <c r="AF898" s="23" t="s">
        <v>4</v>
      </c>
      <c r="AG898" s="23">
        <v>1</v>
      </c>
      <c r="AH898" s="24">
        <f t="shared" si="323"/>
        <v>29099.159663865546</v>
      </c>
      <c r="AI898" s="25">
        <v>34628</v>
      </c>
      <c r="AJ898" s="40" t="str">
        <f t="shared" si="334"/>
        <v>SI</v>
      </c>
      <c r="AL898" s="53">
        <f t="shared" si="324"/>
        <v>27371.428571428572</v>
      </c>
      <c r="AM898" s="54">
        <f t="shared" si="325"/>
        <v>8271.5685714285719</v>
      </c>
      <c r="AO898" s="53">
        <f t="shared" si="326"/>
        <v>23340.781129750983</v>
      </c>
      <c r="AP898" s="53">
        <f t="shared" si="327"/>
        <v>23340.781129750983</v>
      </c>
      <c r="AQ898" s="55">
        <f t="shared" si="328"/>
        <v>4434.7484146526867</v>
      </c>
      <c r="AR898" s="53">
        <f t="shared" si="329"/>
        <v>27775.529544403671</v>
      </c>
      <c r="AT898" s="53"/>
      <c r="AU898" s="53"/>
      <c r="AV898" s="53"/>
      <c r="AW898" s="53"/>
    </row>
    <row r="899" spans="2:49" ht="46.5" customHeight="1" thickBot="1" x14ac:dyDescent="0.3">
      <c r="B899" s="49">
        <v>884</v>
      </c>
      <c r="C899" s="83" t="s">
        <v>896</v>
      </c>
      <c r="D899" s="3" t="s">
        <v>4</v>
      </c>
      <c r="E899" s="3">
        <v>1</v>
      </c>
      <c r="F899" s="2" t="s">
        <v>896</v>
      </c>
      <c r="G899" s="3" t="s">
        <v>4</v>
      </c>
      <c r="H899" s="42" t="str">
        <f t="shared" si="318"/>
        <v>SI</v>
      </c>
      <c r="I899" s="4">
        <v>26489.200000000001</v>
      </c>
      <c r="J899" s="4">
        <f t="shared" si="330"/>
        <v>26780.824220183491</v>
      </c>
      <c r="K899" s="4"/>
      <c r="L899" s="4" t="str">
        <f t="shared" si="331"/>
        <v>SI</v>
      </c>
      <c r="N899" s="23">
        <v>606</v>
      </c>
      <c r="O899" s="22" t="s">
        <v>896</v>
      </c>
      <c r="P899" s="23" t="s">
        <v>4</v>
      </c>
      <c r="Q899" s="23">
        <v>1</v>
      </c>
      <c r="R899" s="24">
        <f t="shared" si="319"/>
        <v>37936.134453781517</v>
      </c>
      <c r="S899" s="25">
        <v>45144</v>
      </c>
      <c r="T899" s="52">
        <f t="shared" si="320"/>
        <v>0.94061757719714967</v>
      </c>
      <c r="U899" s="40" t="str">
        <f t="shared" si="332"/>
        <v>SI</v>
      </c>
      <c r="V899" s="23">
        <v>606</v>
      </c>
      <c r="W899" s="26" t="s">
        <v>896</v>
      </c>
      <c r="X899" s="23" t="s">
        <v>4</v>
      </c>
      <c r="Y899" s="23">
        <v>1</v>
      </c>
      <c r="Z899" s="24">
        <f t="shared" si="321"/>
        <v>39806.722689075636</v>
      </c>
      <c r="AA899" s="25">
        <v>47370</v>
      </c>
      <c r="AB899" s="52">
        <f t="shared" si="322"/>
        <v>0.9869983747968496</v>
      </c>
      <c r="AC899" s="40" t="str">
        <f t="shared" si="333"/>
        <v>SI</v>
      </c>
      <c r="AD899" s="23">
        <v>606</v>
      </c>
      <c r="AE899" s="26" t="s">
        <v>896</v>
      </c>
      <c r="AF899" s="23" t="s">
        <v>4</v>
      </c>
      <c r="AG899" s="23">
        <v>1</v>
      </c>
      <c r="AH899" s="24">
        <f t="shared" si="323"/>
        <v>40331.092436974788</v>
      </c>
      <c r="AI899" s="25">
        <v>47994</v>
      </c>
      <c r="AJ899" s="40" t="str">
        <f t="shared" si="334"/>
        <v>SI</v>
      </c>
      <c r="AL899" s="53">
        <f t="shared" si="324"/>
        <v>37936.134453781517</v>
      </c>
      <c r="AM899" s="54">
        <f t="shared" si="325"/>
        <v>11446.934453781516</v>
      </c>
      <c r="AO899" s="53">
        <f t="shared" si="326"/>
        <v>32358.479336982506</v>
      </c>
      <c r="AP899" s="53">
        <f t="shared" si="327"/>
        <v>32358.479336982506</v>
      </c>
      <c r="AQ899" s="55">
        <f t="shared" si="328"/>
        <v>6148.1110740266759</v>
      </c>
      <c r="AR899" s="53">
        <f t="shared" si="329"/>
        <v>38506.59041100918</v>
      </c>
      <c r="AT899" s="53"/>
      <c r="AU899" s="53"/>
      <c r="AV899" s="53"/>
      <c r="AW899" s="53"/>
    </row>
    <row r="900" spans="2:49" ht="46.5" customHeight="1" thickBot="1" x14ac:dyDescent="0.3">
      <c r="B900" s="49">
        <v>885</v>
      </c>
      <c r="C900" s="83" t="s">
        <v>897</v>
      </c>
      <c r="D900" s="3" t="s">
        <v>4</v>
      </c>
      <c r="E900" s="3">
        <v>1</v>
      </c>
      <c r="F900" s="2" t="s">
        <v>897</v>
      </c>
      <c r="G900" s="3" t="s">
        <v>4</v>
      </c>
      <c r="H900" s="42" t="str">
        <f t="shared" si="318"/>
        <v>SI</v>
      </c>
      <c r="I900" s="4">
        <v>14507.96</v>
      </c>
      <c r="J900" s="4">
        <f t="shared" si="330"/>
        <v>14667.680660550459</v>
      </c>
      <c r="K900" s="4"/>
      <c r="L900" s="4" t="str">
        <f t="shared" si="331"/>
        <v>SI</v>
      </c>
      <c r="N900" s="23">
        <v>607</v>
      </c>
      <c r="O900" s="22" t="s">
        <v>897</v>
      </c>
      <c r="P900" s="23" t="s">
        <v>4</v>
      </c>
      <c r="Q900" s="23">
        <v>1</v>
      </c>
      <c r="R900" s="24">
        <f t="shared" si="319"/>
        <v>20768.907563025212</v>
      </c>
      <c r="S900" s="25">
        <v>24715</v>
      </c>
      <c r="T900" s="52">
        <f t="shared" si="320"/>
        <v>0.94059217536915818</v>
      </c>
      <c r="U900" s="40" t="str">
        <f t="shared" si="332"/>
        <v>SI</v>
      </c>
      <c r="V900" s="23">
        <v>607</v>
      </c>
      <c r="W900" s="26" t="s">
        <v>897</v>
      </c>
      <c r="X900" s="23" t="s">
        <v>4</v>
      </c>
      <c r="Y900" s="23">
        <v>1</v>
      </c>
      <c r="Z900" s="24">
        <f t="shared" si="321"/>
        <v>21793.277310924372</v>
      </c>
      <c r="AA900" s="25">
        <v>25934</v>
      </c>
      <c r="AB900" s="52">
        <f t="shared" si="322"/>
        <v>0.98698432029228189</v>
      </c>
      <c r="AC900" s="40" t="str">
        <f t="shared" si="333"/>
        <v>SI</v>
      </c>
      <c r="AD900" s="23">
        <v>607</v>
      </c>
      <c r="AE900" s="26" t="s">
        <v>897</v>
      </c>
      <c r="AF900" s="23" t="s">
        <v>4</v>
      </c>
      <c r="AG900" s="23">
        <v>1</v>
      </c>
      <c r="AH900" s="24">
        <f t="shared" si="323"/>
        <v>22080.672268907565</v>
      </c>
      <c r="AI900" s="25">
        <v>26276</v>
      </c>
      <c r="AJ900" s="40" t="str">
        <f t="shared" si="334"/>
        <v>SI</v>
      </c>
      <c r="AL900" s="53">
        <f t="shared" si="324"/>
        <v>20768.907563025212</v>
      </c>
      <c r="AM900" s="54">
        <f t="shared" si="325"/>
        <v>6260.9475630252127</v>
      </c>
      <c r="AO900" s="53">
        <f t="shared" si="326"/>
        <v>17718.294111787836</v>
      </c>
      <c r="AP900" s="53">
        <f t="shared" si="327"/>
        <v>17718.294111787836</v>
      </c>
      <c r="AQ900" s="55">
        <f t="shared" si="328"/>
        <v>3366.475881239689</v>
      </c>
      <c r="AR900" s="53">
        <f t="shared" si="329"/>
        <v>21084.769993027527</v>
      </c>
      <c r="AT900" s="53"/>
      <c r="AU900" s="53"/>
      <c r="AV900" s="53"/>
      <c r="AW900" s="53"/>
    </row>
    <row r="901" spans="2:49" ht="46.5" customHeight="1" thickBot="1" x14ac:dyDescent="0.3">
      <c r="B901" s="82">
        <v>886</v>
      </c>
      <c r="C901" s="83" t="s">
        <v>898</v>
      </c>
      <c r="D901" s="3" t="s">
        <v>4</v>
      </c>
      <c r="E901" s="3">
        <v>1</v>
      </c>
      <c r="F901" s="2" t="s">
        <v>898</v>
      </c>
      <c r="G901" s="3" t="s">
        <v>4</v>
      </c>
      <c r="H901" s="42" t="str">
        <f t="shared" si="318"/>
        <v>SI</v>
      </c>
      <c r="I901" s="4">
        <v>18612</v>
      </c>
      <c r="J901" s="4">
        <f t="shared" si="330"/>
        <v>18816.902752293579</v>
      </c>
      <c r="K901" s="4"/>
      <c r="L901" s="4" t="str">
        <f t="shared" si="331"/>
        <v>SI</v>
      </c>
      <c r="N901" s="23">
        <v>608</v>
      </c>
      <c r="O901" s="22" t="s">
        <v>898</v>
      </c>
      <c r="P901" s="23" t="s">
        <v>4</v>
      </c>
      <c r="Q901" s="23">
        <v>1</v>
      </c>
      <c r="R901" s="24">
        <f t="shared" si="319"/>
        <v>26650.420168067227</v>
      </c>
      <c r="S901" s="25">
        <v>31714</v>
      </c>
      <c r="T901" s="52">
        <f t="shared" si="320"/>
        <v>0.94062166330525565</v>
      </c>
      <c r="U901" s="40" t="str">
        <f t="shared" si="332"/>
        <v>SI</v>
      </c>
      <c r="V901" s="23">
        <v>608</v>
      </c>
      <c r="W901" s="26" t="s">
        <v>898</v>
      </c>
      <c r="X901" s="23" t="s">
        <v>4</v>
      </c>
      <c r="Y901" s="23">
        <v>1</v>
      </c>
      <c r="Z901" s="24">
        <f t="shared" si="321"/>
        <v>27964.705882352944</v>
      </c>
      <c r="AA901" s="25">
        <v>33278</v>
      </c>
      <c r="AB901" s="52">
        <f t="shared" si="322"/>
        <v>0.98700913512872224</v>
      </c>
      <c r="AC901" s="40" t="str">
        <f t="shared" si="333"/>
        <v>SI</v>
      </c>
      <c r="AD901" s="23">
        <v>608</v>
      </c>
      <c r="AE901" s="26" t="s">
        <v>898</v>
      </c>
      <c r="AF901" s="23" t="s">
        <v>4</v>
      </c>
      <c r="AG901" s="23">
        <v>1</v>
      </c>
      <c r="AH901" s="24">
        <f t="shared" si="323"/>
        <v>28332.773109243699</v>
      </c>
      <c r="AI901" s="25">
        <v>33716</v>
      </c>
      <c r="AJ901" s="40" t="str">
        <f t="shared" si="334"/>
        <v>SI</v>
      </c>
      <c r="AL901" s="53">
        <f t="shared" si="324"/>
        <v>26650.420168067227</v>
      </c>
      <c r="AM901" s="54">
        <f t="shared" si="325"/>
        <v>8038.4201680672268</v>
      </c>
      <c r="AO901" s="53">
        <f t="shared" si="326"/>
        <v>22733.661460180403</v>
      </c>
      <c r="AP901" s="53">
        <f t="shared" si="327"/>
        <v>22733.661460180403</v>
      </c>
      <c r="AQ901" s="55">
        <f t="shared" si="328"/>
        <v>4319.3956774342769</v>
      </c>
      <c r="AR901" s="53">
        <f t="shared" si="329"/>
        <v>27053.05713761468</v>
      </c>
      <c r="AT901" s="53"/>
      <c r="AU901" s="53"/>
      <c r="AV901" s="53"/>
      <c r="AW901" s="53"/>
    </row>
    <row r="902" spans="2:49" ht="46.5" customHeight="1" thickBot="1" x14ac:dyDescent="0.3">
      <c r="B902" s="49">
        <v>887</v>
      </c>
      <c r="C902" s="83" t="s">
        <v>899</v>
      </c>
      <c r="D902" s="3" t="s">
        <v>4</v>
      </c>
      <c r="E902" s="3">
        <v>1</v>
      </c>
      <c r="F902" s="2" t="s">
        <v>899</v>
      </c>
      <c r="G902" s="3" t="s">
        <v>4</v>
      </c>
      <c r="H902" s="42" t="str">
        <f t="shared" si="318"/>
        <v>SI</v>
      </c>
      <c r="I902" s="4">
        <v>24512.38</v>
      </c>
      <c r="J902" s="4">
        <f t="shared" si="330"/>
        <v>24782.241064220187</v>
      </c>
      <c r="K902" s="4"/>
      <c r="L902" s="4" t="str">
        <f t="shared" si="331"/>
        <v>SI</v>
      </c>
      <c r="N902" s="23">
        <v>609</v>
      </c>
      <c r="O902" s="22" t="s">
        <v>899</v>
      </c>
      <c r="P902" s="23" t="s">
        <v>4</v>
      </c>
      <c r="Q902" s="23">
        <v>1</v>
      </c>
      <c r="R902" s="24">
        <f t="shared" si="319"/>
        <v>35054.621848739494</v>
      </c>
      <c r="S902" s="25">
        <v>41715</v>
      </c>
      <c r="T902" s="52">
        <f t="shared" si="320"/>
        <v>0.94060745450855709</v>
      </c>
      <c r="U902" s="40" t="str">
        <f t="shared" si="332"/>
        <v>SI</v>
      </c>
      <c r="V902" s="23">
        <v>609</v>
      </c>
      <c r="W902" s="26" t="s">
        <v>899</v>
      </c>
      <c r="X902" s="23" t="s">
        <v>4</v>
      </c>
      <c r="Y902" s="23">
        <v>1</v>
      </c>
      <c r="Z902" s="24">
        <f t="shared" si="321"/>
        <v>36783.193277310929</v>
      </c>
      <c r="AA902" s="25">
        <v>43772</v>
      </c>
      <c r="AB902" s="52">
        <f t="shared" si="322"/>
        <v>0.98698956008027239</v>
      </c>
      <c r="AC902" s="40" t="str">
        <f t="shared" si="333"/>
        <v>SI</v>
      </c>
      <c r="AD902" s="23">
        <v>609</v>
      </c>
      <c r="AE902" s="26" t="s">
        <v>899</v>
      </c>
      <c r="AF902" s="23" t="s">
        <v>4</v>
      </c>
      <c r="AG902" s="23">
        <v>1</v>
      </c>
      <c r="AH902" s="24">
        <f t="shared" si="323"/>
        <v>37268.067226890758</v>
      </c>
      <c r="AI902" s="25">
        <v>44349</v>
      </c>
      <c r="AJ902" s="40" t="str">
        <f t="shared" si="334"/>
        <v>SI</v>
      </c>
      <c r="AL902" s="53">
        <f t="shared" si="324"/>
        <v>35054.621848739494</v>
      </c>
      <c r="AM902" s="54">
        <f t="shared" si="325"/>
        <v>10542.241848739493</v>
      </c>
      <c r="AO902" s="53">
        <f t="shared" si="326"/>
        <v>29918.431456479841</v>
      </c>
      <c r="AP902" s="53">
        <f t="shared" si="327"/>
        <v>29918.431456479841</v>
      </c>
      <c r="AQ902" s="55">
        <f t="shared" si="328"/>
        <v>5684.5019767311696</v>
      </c>
      <c r="AR902" s="53">
        <f t="shared" si="329"/>
        <v>35602.933433211008</v>
      </c>
      <c r="AT902" s="53"/>
      <c r="AU902" s="53"/>
      <c r="AV902" s="53"/>
      <c r="AW902" s="53"/>
    </row>
    <row r="903" spans="2:49" ht="46.5" customHeight="1" thickBot="1" x14ac:dyDescent="0.3">
      <c r="B903" s="49">
        <v>888</v>
      </c>
      <c r="C903" s="83" t="s">
        <v>900</v>
      </c>
      <c r="D903" s="3" t="s">
        <v>4</v>
      </c>
      <c r="E903" s="3">
        <v>1</v>
      </c>
      <c r="F903" s="2" t="s">
        <v>900</v>
      </c>
      <c r="G903" s="3" t="s">
        <v>4</v>
      </c>
      <c r="H903" s="42" t="str">
        <f t="shared" ref="H903:H966" si="335">IF(G903=D903,"SI","NO")</f>
        <v>SI</v>
      </c>
      <c r="I903" s="4">
        <v>3512.78</v>
      </c>
      <c r="J903" s="4">
        <f t="shared" si="330"/>
        <v>3551.4528073394499</v>
      </c>
      <c r="K903" s="4"/>
      <c r="L903" s="4" t="str">
        <f t="shared" si="331"/>
        <v>SI</v>
      </c>
      <c r="N903" s="23">
        <v>610</v>
      </c>
      <c r="O903" s="22" t="s">
        <v>900</v>
      </c>
      <c r="P903" s="23" t="s">
        <v>4</v>
      </c>
      <c r="Q903" s="23">
        <v>1</v>
      </c>
      <c r="R903" s="24">
        <f t="shared" si="319"/>
        <v>5041.1764705882351</v>
      </c>
      <c r="S903" s="25">
        <v>5999</v>
      </c>
      <c r="T903" s="52">
        <f t="shared" si="320"/>
        <v>0.94057698338036999</v>
      </c>
      <c r="U903" s="40" t="str">
        <f t="shared" si="332"/>
        <v>SI</v>
      </c>
      <c r="V903" s="23">
        <v>610</v>
      </c>
      <c r="W903" s="26" t="s">
        <v>900</v>
      </c>
      <c r="X903" s="23" t="s">
        <v>4</v>
      </c>
      <c r="Y903" s="23">
        <v>1</v>
      </c>
      <c r="Z903" s="24">
        <f t="shared" si="321"/>
        <v>5289.9159663865548</v>
      </c>
      <c r="AA903" s="25">
        <v>6295</v>
      </c>
      <c r="AB903" s="52">
        <f t="shared" si="322"/>
        <v>0.98698651614926314</v>
      </c>
      <c r="AC903" s="40" t="str">
        <f t="shared" si="333"/>
        <v>SI</v>
      </c>
      <c r="AD903" s="23">
        <v>610</v>
      </c>
      <c r="AE903" s="26" t="s">
        <v>900</v>
      </c>
      <c r="AF903" s="23" t="s">
        <v>4</v>
      </c>
      <c r="AG903" s="23">
        <v>1</v>
      </c>
      <c r="AH903" s="24">
        <f t="shared" si="323"/>
        <v>5359.6638655462184</v>
      </c>
      <c r="AI903" s="25">
        <v>6378</v>
      </c>
      <c r="AJ903" s="40" t="str">
        <f t="shared" si="334"/>
        <v>SI</v>
      </c>
      <c r="AL903" s="53">
        <f t="shared" si="324"/>
        <v>5041.1764705882351</v>
      </c>
      <c r="AM903" s="54">
        <f t="shared" si="325"/>
        <v>1528.3964705882349</v>
      </c>
      <c r="AO903" s="53">
        <f t="shared" si="326"/>
        <v>4296.3146389638423</v>
      </c>
      <c r="AP903" s="53">
        <f t="shared" si="327"/>
        <v>4296.3146389638423</v>
      </c>
      <c r="AQ903" s="55">
        <f t="shared" si="328"/>
        <v>816.29978140313005</v>
      </c>
      <c r="AR903" s="53">
        <f t="shared" si="329"/>
        <v>5112.6144203669719</v>
      </c>
      <c r="AT903" s="53"/>
      <c r="AU903" s="53"/>
      <c r="AV903" s="53"/>
      <c r="AW903" s="53"/>
    </row>
    <row r="904" spans="2:49" ht="46.5" customHeight="1" thickBot="1" x14ac:dyDescent="0.3">
      <c r="B904" s="82">
        <v>889</v>
      </c>
      <c r="C904" s="83" t="s">
        <v>901</v>
      </c>
      <c r="D904" s="3" t="s">
        <v>4</v>
      </c>
      <c r="E904" s="3">
        <v>1</v>
      </c>
      <c r="F904" s="2" t="s">
        <v>901</v>
      </c>
      <c r="G904" s="3" t="s">
        <v>4</v>
      </c>
      <c r="H904" s="42" t="str">
        <f t="shared" si="335"/>
        <v>SI</v>
      </c>
      <c r="I904" s="4">
        <v>3963.98</v>
      </c>
      <c r="J904" s="4">
        <f t="shared" si="330"/>
        <v>4007.6201467889914</v>
      </c>
      <c r="K904" s="4"/>
      <c r="L904" s="4" t="str">
        <f t="shared" si="331"/>
        <v>SI</v>
      </c>
      <c r="N904" s="23">
        <v>611</v>
      </c>
      <c r="O904" s="22" t="s">
        <v>901</v>
      </c>
      <c r="P904" s="23" t="s">
        <v>4</v>
      </c>
      <c r="Q904" s="23">
        <v>1</v>
      </c>
      <c r="R904" s="24">
        <f t="shared" si="319"/>
        <v>5763.0252100840335</v>
      </c>
      <c r="S904" s="25">
        <v>6858</v>
      </c>
      <c r="T904" s="52">
        <f t="shared" si="320"/>
        <v>0.94061171307090929</v>
      </c>
      <c r="U904" s="40" t="str">
        <f t="shared" si="332"/>
        <v>SI</v>
      </c>
      <c r="V904" s="23">
        <v>611</v>
      </c>
      <c r="W904" s="26" t="s">
        <v>901</v>
      </c>
      <c r="X904" s="23" t="s">
        <v>4</v>
      </c>
      <c r="Y904" s="23">
        <v>1</v>
      </c>
      <c r="Z904" s="24">
        <f t="shared" si="321"/>
        <v>6047.0588235294117</v>
      </c>
      <c r="AA904" s="25">
        <v>7196</v>
      </c>
      <c r="AB904" s="52">
        <f t="shared" si="322"/>
        <v>0.98697023727883693</v>
      </c>
      <c r="AC904" s="40" t="str">
        <f t="shared" si="333"/>
        <v>SI</v>
      </c>
      <c r="AD904" s="23">
        <v>611</v>
      </c>
      <c r="AE904" s="26" t="s">
        <v>901</v>
      </c>
      <c r="AF904" s="23" t="s">
        <v>4</v>
      </c>
      <c r="AG904" s="23">
        <v>1</v>
      </c>
      <c r="AH904" s="24">
        <f t="shared" si="323"/>
        <v>6126.8907563025214</v>
      </c>
      <c r="AI904" s="25">
        <v>7291</v>
      </c>
      <c r="AJ904" s="40" t="str">
        <f t="shared" si="334"/>
        <v>SI</v>
      </c>
      <c r="AL904" s="53">
        <f t="shared" si="324"/>
        <v>5763.0252100840335</v>
      </c>
      <c r="AM904" s="54">
        <f t="shared" si="325"/>
        <v>1799.0452100840334</v>
      </c>
      <c r="AO904" s="53">
        <f t="shared" si="326"/>
        <v>4885.3226784365124</v>
      </c>
      <c r="AP904" s="53">
        <f t="shared" si="327"/>
        <v>4885.3226784365124</v>
      </c>
      <c r="AQ904" s="55">
        <f t="shared" si="328"/>
        <v>928.21130890293739</v>
      </c>
      <c r="AR904" s="53">
        <f t="shared" si="329"/>
        <v>5813.5339873394496</v>
      </c>
      <c r="AT904" s="53"/>
      <c r="AU904" s="53"/>
      <c r="AV904" s="53"/>
      <c r="AW904" s="53"/>
    </row>
    <row r="905" spans="2:49" ht="46.5" customHeight="1" thickBot="1" x14ac:dyDescent="0.3">
      <c r="B905" s="49">
        <v>890</v>
      </c>
      <c r="C905" s="83" t="s">
        <v>902</v>
      </c>
      <c r="D905" s="3" t="s">
        <v>4</v>
      </c>
      <c r="E905" s="3">
        <v>1</v>
      </c>
      <c r="F905" s="2" t="s">
        <v>902</v>
      </c>
      <c r="G905" s="3" t="s">
        <v>4</v>
      </c>
      <c r="H905" s="42" t="str">
        <f t="shared" si="335"/>
        <v>SI</v>
      </c>
      <c r="I905" s="4">
        <v>4414.24</v>
      </c>
      <c r="J905" s="4">
        <f t="shared" si="330"/>
        <v>4462.8371376146788</v>
      </c>
      <c r="K905" s="4"/>
      <c r="L905" s="4" t="str">
        <f t="shared" si="331"/>
        <v>SI</v>
      </c>
      <c r="N905" s="23">
        <v>612</v>
      </c>
      <c r="O905" s="22" t="s">
        <v>902</v>
      </c>
      <c r="P905" s="23" t="s">
        <v>4</v>
      </c>
      <c r="Q905" s="23">
        <v>1</v>
      </c>
      <c r="R905" s="24">
        <f t="shared" si="319"/>
        <v>6363.0252100840335</v>
      </c>
      <c r="S905" s="25">
        <v>7572</v>
      </c>
      <c r="T905" s="52">
        <f t="shared" si="320"/>
        <v>0.94062111801242232</v>
      </c>
      <c r="U905" s="40" t="str">
        <f t="shared" si="332"/>
        <v>SI</v>
      </c>
      <c r="V905" s="23">
        <v>612</v>
      </c>
      <c r="W905" s="26" t="s">
        <v>902</v>
      </c>
      <c r="X905" s="23" t="s">
        <v>4</v>
      </c>
      <c r="Y905" s="23">
        <v>1</v>
      </c>
      <c r="Z905" s="24">
        <f t="shared" si="321"/>
        <v>6676.4705882352946</v>
      </c>
      <c r="AA905" s="25">
        <v>7945</v>
      </c>
      <c r="AB905" s="52">
        <f t="shared" si="322"/>
        <v>0.9869565217391304</v>
      </c>
      <c r="AC905" s="40" t="str">
        <f t="shared" si="333"/>
        <v>SI</v>
      </c>
      <c r="AD905" s="23">
        <v>612</v>
      </c>
      <c r="AE905" s="26" t="s">
        <v>902</v>
      </c>
      <c r="AF905" s="23" t="s">
        <v>4</v>
      </c>
      <c r="AG905" s="23">
        <v>1</v>
      </c>
      <c r="AH905" s="24">
        <f t="shared" si="323"/>
        <v>6764.7058823529414</v>
      </c>
      <c r="AI905" s="25">
        <v>8050</v>
      </c>
      <c r="AJ905" s="40" t="str">
        <f t="shared" si="334"/>
        <v>SI</v>
      </c>
      <c r="AL905" s="53">
        <f t="shared" si="324"/>
        <v>6363.0252100840335</v>
      </c>
      <c r="AM905" s="54">
        <f t="shared" si="325"/>
        <v>1948.7852100840337</v>
      </c>
      <c r="AO905" s="53">
        <f t="shared" si="326"/>
        <v>5412.9311738493561</v>
      </c>
      <c r="AP905" s="53">
        <f t="shared" si="327"/>
        <v>5412.9311738493561</v>
      </c>
      <c r="AQ905" s="55">
        <f t="shared" si="328"/>
        <v>1028.4569230313778</v>
      </c>
      <c r="AR905" s="53">
        <f t="shared" si="329"/>
        <v>6441.3880968807334</v>
      </c>
      <c r="AT905" s="53"/>
      <c r="AU905" s="53"/>
      <c r="AV905" s="53"/>
      <c r="AW905" s="53"/>
    </row>
    <row r="906" spans="2:49" ht="46.5" customHeight="1" thickBot="1" x14ac:dyDescent="0.3">
      <c r="B906" s="49">
        <v>891</v>
      </c>
      <c r="C906" s="83" t="s">
        <v>903</v>
      </c>
      <c r="D906" s="3" t="s">
        <v>4</v>
      </c>
      <c r="E906" s="3">
        <v>1</v>
      </c>
      <c r="F906" s="2" t="s">
        <v>903</v>
      </c>
      <c r="G906" s="3" t="s">
        <v>4</v>
      </c>
      <c r="H906" s="42" t="str">
        <f t="shared" si="335"/>
        <v>SI</v>
      </c>
      <c r="I906" s="4">
        <v>4865.4399999999996</v>
      </c>
      <c r="J906" s="4">
        <f t="shared" si="330"/>
        <v>4919.0044770642207</v>
      </c>
      <c r="K906" s="4"/>
      <c r="L906" s="4" t="str">
        <f t="shared" si="331"/>
        <v>SI</v>
      </c>
      <c r="N906" s="23">
        <v>613</v>
      </c>
      <c r="O906" s="22" t="s">
        <v>903</v>
      </c>
      <c r="P906" s="23" t="s">
        <v>4</v>
      </c>
      <c r="Q906" s="23">
        <v>1</v>
      </c>
      <c r="R906" s="24">
        <f t="shared" si="319"/>
        <v>6963.0252100840344</v>
      </c>
      <c r="S906" s="25">
        <v>8286</v>
      </c>
      <c r="T906" s="52">
        <f t="shared" si="320"/>
        <v>0.94052213393870598</v>
      </c>
      <c r="U906" s="40" t="str">
        <f t="shared" si="332"/>
        <v>SI</v>
      </c>
      <c r="V906" s="23">
        <v>613</v>
      </c>
      <c r="W906" s="26" t="s">
        <v>903</v>
      </c>
      <c r="X906" s="23" t="s">
        <v>4</v>
      </c>
      <c r="Y906" s="23">
        <v>1</v>
      </c>
      <c r="Z906" s="24">
        <f t="shared" si="321"/>
        <v>7306.722689075631</v>
      </c>
      <c r="AA906" s="25">
        <v>8695</v>
      </c>
      <c r="AB906" s="52">
        <f t="shared" si="322"/>
        <v>0.98694665153234962</v>
      </c>
      <c r="AC906" s="40" t="str">
        <f t="shared" si="333"/>
        <v>SI</v>
      </c>
      <c r="AD906" s="23">
        <v>613</v>
      </c>
      <c r="AE906" s="26" t="s">
        <v>903</v>
      </c>
      <c r="AF906" s="23" t="s">
        <v>4</v>
      </c>
      <c r="AG906" s="23">
        <v>1</v>
      </c>
      <c r="AH906" s="24">
        <f t="shared" si="323"/>
        <v>7403.3613445378151</v>
      </c>
      <c r="AI906" s="25">
        <v>8810</v>
      </c>
      <c r="AJ906" s="40" t="str">
        <f t="shared" si="334"/>
        <v>SI</v>
      </c>
      <c r="AL906" s="53">
        <f t="shared" si="324"/>
        <v>6963.0252100840344</v>
      </c>
      <c r="AM906" s="54">
        <f t="shared" si="325"/>
        <v>2097.5852100840348</v>
      </c>
      <c r="AO906" s="53">
        <f t="shared" si="326"/>
        <v>5941.0148435741276</v>
      </c>
      <c r="AP906" s="53">
        <f t="shared" si="327"/>
        <v>5941.0148435741276</v>
      </c>
      <c r="AQ906" s="55">
        <f t="shared" si="328"/>
        <v>1128.7928202790843</v>
      </c>
      <c r="AR906" s="53">
        <f t="shared" si="329"/>
        <v>7069.807663853212</v>
      </c>
      <c r="AT906" s="53"/>
      <c r="AU906" s="53"/>
      <c r="AV906" s="53"/>
      <c r="AW906" s="53"/>
    </row>
    <row r="907" spans="2:49" ht="46.5" customHeight="1" thickBot="1" x14ac:dyDescent="0.3">
      <c r="B907" s="82">
        <v>892</v>
      </c>
      <c r="C907" s="83" t="s">
        <v>904</v>
      </c>
      <c r="D907" s="3" t="s">
        <v>4</v>
      </c>
      <c r="E907" s="3">
        <v>1</v>
      </c>
      <c r="F907" s="2" t="s">
        <v>904</v>
      </c>
      <c r="G907" s="3" t="s">
        <v>4</v>
      </c>
      <c r="H907" s="42" t="str">
        <f t="shared" si="335"/>
        <v>SI</v>
      </c>
      <c r="I907" s="4">
        <v>5765.96</v>
      </c>
      <c r="J907" s="4">
        <f t="shared" si="330"/>
        <v>5829.4384587155973</v>
      </c>
      <c r="K907" s="4"/>
      <c r="L907" s="4" t="str">
        <f t="shared" si="331"/>
        <v>SI</v>
      </c>
      <c r="N907" s="23">
        <v>614</v>
      </c>
      <c r="O907" s="22" t="s">
        <v>904</v>
      </c>
      <c r="P907" s="23" t="s">
        <v>4</v>
      </c>
      <c r="Q907" s="23">
        <v>1</v>
      </c>
      <c r="R907" s="24">
        <f t="shared" si="319"/>
        <v>8283.1932773109256</v>
      </c>
      <c r="S907" s="25">
        <v>9857</v>
      </c>
      <c r="T907" s="52">
        <f t="shared" si="320"/>
        <v>0.94064319114419315</v>
      </c>
      <c r="U907" s="40" t="str">
        <f t="shared" si="332"/>
        <v>SI</v>
      </c>
      <c r="V907" s="23">
        <v>614</v>
      </c>
      <c r="W907" s="26" t="s">
        <v>904</v>
      </c>
      <c r="X907" s="23" t="s">
        <v>4</v>
      </c>
      <c r="Y907" s="23">
        <v>1</v>
      </c>
      <c r="Z907" s="24">
        <f t="shared" si="321"/>
        <v>8691.5966386554628</v>
      </c>
      <c r="AA907" s="25">
        <v>10343</v>
      </c>
      <c r="AB907" s="52">
        <f t="shared" si="322"/>
        <v>0.98702166237236377</v>
      </c>
      <c r="AC907" s="40" t="str">
        <f t="shared" si="333"/>
        <v>SI</v>
      </c>
      <c r="AD907" s="23">
        <v>614</v>
      </c>
      <c r="AE907" s="26" t="s">
        <v>904</v>
      </c>
      <c r="AF907" s="23" t="s">
        <v>4</v>
      </c>
      <c r="AG907" s="23">
        <v>1</v>
      </c>
      <c r="AH907" s="24">
        <f t="shared" si="323"/>
        <v>8805.8823529411766</v>
      </c>
      <c r="AI907" s="25">
        <v>10479</v>
      </c>
      <c r="AJ907" s="40" t="str">
        <f t="shared" si="334"/>
        <v>SI</v>
      </c>
      <c r="AL907" s="53">
        <f t="shared" si="324"/>
        <v>8283.1932773109256</v>
      </c>
      <c r="AM907" s="54">
        <f t="shared" si="325"/>
        <v>2517.2332773109256</v>
      </c>
      <c r="AO907" s="53">
        <f t="shared" si="326"/>
        <v>7056.3158680132619</v>
      </c>
      <c r="AP907" s="53">
        <f t="shared" si="327"/>
        <v>7056.3158680132619</v>
      </c>
      <c r="AQ907" s="55">
        <f t="shared" si="328"/>
        <v>1340.7000149225198</v>
      </c>
      <c r="AR907" s="53">
        <f t="shared" si="329"/>
        <v>8397.0158829357824</v>
      </c>
      <c r="AT907" s="53"/>
      <c r="AU907" s="53"/>
      <c r="AV907" s="53"/>
      <c r="AW907" s="53"/>
    </row>
    <row r="908" spans="2:49" ht="46.5" customHeight="1" thickBot="1" x14ac:dyDescent="0.3">
      <c r="B908" s="49">
        <v>893</v>
      </c>
      <c r="C908" s="83" t="s">
        <v>905</v>
      </c>
      <c r="D908" s="3" t="s">
        <v>4</v>
      </c>
      <c r="E908" s="3">
        <v>1</v>
      </c>
      <c r="F908" s="2" t="s">
        <v>905</v>
      </c>
      <c r="G908" s="3" t="s">
        <v>4</v>
      </c>
      <c r="H908" s="42" t="str">
        <f t="shared" si="335"/>
        <v>SI</v>
      </c>
      <c r="I908" s="4">
        <v>6218.1</v>
      </c>
      <c r="J908" s="4">
        <f t="shared" si="330"/>
        <v>6286.556146788992</v>
      </c>
      <c r="K908" s="4"/>
      <c r="L908" s="4" t="str">
        <f t="shared" si="331"/>
        <v>SI</v>
      </c>
      <c r="N908" s="23">
        <v>615</v>
      </c>
      <c r="O908" s="22" t="s">
        <v>905</v>
      </c>
      <c r="P908" s="23" t="s">
        <v>4</v>
      </c>
      <c r="Q908" s="23">
        <v>1</v>
      </c>
      <c r="R908" s="24">
        <f t="shared" si="319"/>
        <v>8883.1932773109256</v>
      </c>
      <c r="S908" s="25">
        <v>10571</v>
      </c>
      <c r="T908" s="52">
        <f t="shared" si="320"/>
        <v>0.94064780210001775</v>
      </c>
      <c r="U908" s="40" t="str">
        <f t="shared" si="332"/>
        <v>SI</v>
      </c>
      <c r="V908" s="23">
        <v>615</v>
      </c>
      <c r="W908" s="26" t="s">
        <v>905</v>
      </c>
      <c r="X908" s="23" t="s">
        <v>4</v>
      </c>
      <c r="Y908" s="23">
        <v>1</v>
      </c>
      <c r="Z908" s="24">
        <f t="shared" si="321"/>
        <v>9321.0084033613457</v>
      </c>
      <c r="AA908" s="25">
        <v>11092</v>
      </c>
      <c r="AB908" s="52">
        <f t="shared" si="322"/>
        <v>0.98700836447766505</v>
      </c>
      <c r="AC908" s="40" t="str">
        <f t="shared" si="333"/>
        <v>SI</v>
      </c>
      <c r="AD908" s="23">
        <v>615</v>
      </c>
      <c r="AE908" s="26" t="s">
        <v>905</v>
      </c>
      <c r="AF908" s="23" t="s">
        <v>4</v>
      </c>
      <c r="AG908" s="23">
        <v>1</v>
      </c>
      <c r="AH908" s="24">
        <f t="shared" si="323"/>
        <v>9443.6974789915967</v>
      </c>
      <c r="AI908" s="25">
        <v>11238</v>
      </c>
      <c r="AJ908" s="40" t="str">
        <f t="shared" si="334"/>
        <v>SI</v>
      </c>
      <c r="AL908" s="53">
        <f t="shared" si="324"/>
        <v>8883.1932773109256</v>
      </c>
      <c r="AM908" s="54">
        <f t="shared" si="325"/>
        <v>2665.0932773109253</v>
      </c>
      <c r="AO908" s="53">
        <f t="shared" si="326"/>
        <v>7584.8747120499593</v>
      </c>
      <c r="AP908" s="53">
        <f t="shared" si="327"/>
        <v>7584.8747120499593</v>
      </c>
      <c r="AQ908" s="55">
        <f t="shared" si="328"/>
        <v>1441.1261952894922</v>
      </c>
      <c r="AR908" s="53">
        <f t="shared" si="329"/>
        <v>9026.0009073394522</v>
      </c>
      <c r="AT908" s="53"/>
      <c r="AU908" s="53"/>
      <c r="AV908" s="53"/>
      <c r="AW908" s="53"/>
    </row>
    <row r="909" spans="2:49" ht="46.5" customHeight="1" thickBot="1" x14ac:dyDescent="0.3">
      <c r="B909" s="49">
        <v>894</v>
      </c>
      <c r="C909" s="83" t="s">
        <v>906</v>
      </c>
      <c r="D909" s="3" t="s">
        <v>4</v>
      </c>
      <c r="E909" s="3">
        <v>1</v>
      </c>
      <c r="F909" s="2" t="s">
        <v>906</v>
      </c>
      <c r="G909" s="3" t="s">
        <v>4</v>
      </c>
      <c r="H909" s="42" t="str">
        <f t="shared" si="335"/>
        <v>SI</v>
      </c>
      <c r="I909" s="4">
        <v>7569.82</v>
      </c>
      <c r="J909" s="4">
        <f t="shared" si="330"/>
        <v>7653.1574678899087</v>
      </c>
      <c r="K909" s="4"/>
      <c r="L909" s="4" t="str">
        <f t="shared" si="331"/>
        <v>SI</v>
      </c>
      <c r="N909" s="23">
        <v>616</v>
      </c>
      <c r="O909" s="22" t="s">
        <v>906</v>
      </c>
      <c r="P909" s="23" t="s">
        <v>4</v>
      </c>
      <c r="Q909" s="23">
        <v>1</v>
      </c>
      <c r="R909" s="24">
        <f t="shared" si="319"/>
        <v>10924.36974789916</v>
      </c>
      <c r="S909" s="25">
        <v>13000</v>
      </c>
      <c r="T909" s="52">
        <f t="shared" si="320"/>
        <v>0.94059764127053036</v>
      </c>
      <c r="U909" s="40" t="str">
        <f t="shared" si="332"/>
        <v>SI</v>
      </c>
      <c r="V909" s="23">
        <v>616</v>
      </c>
      <c r="W909" s="26" t="s">
        <v>906</v>
      </c>
      <c r="X909" s="23" t="s">
        <v>4</v>
      </c>
      <c r="Y909" s="23">
        <v>1</v>
      </c>
      <c r="Z909" s="24">
        <f t="shared" si="321"/>
        <v>11463.025210084033</v>
      </c>
      <c r="AA909" s="25">
        <v>13641</v>
      </c>
      <c r="AB909" s="52">
        <f t="shared" si="322"/>
        <v>0.98697634035163884</v>
      </c>
      <c r="AC909" s="40" t="str">
        <f t="shared" si="333"/>
        <v>SI</v>
      </c>
      <c r="AD909" s="23">
        <v>616</v>
      </c>
      <c r="AE909" s="26" t="s">
        <v>906</v>
      </c>
      <c r="AF909" s="23" t="s">
        <v>4</v>
      </c>
      <c r="AG909" s="23">
        <v>1</v>
      </c>
      <c r="AH909" s="24">
        <f t="shared" si="323"/>
        <v>11614.285714285716</v>
      </c>
      <c r="AI909" s="25">
        <v>13821</v>
      </c>
      <c r="AJ909" s="40" t="str">
        <f t="shared" si="334"/>
        <v>SI</v>
      </c>
      <c r="AL909" s="53">
        <f t="shared" si="324"/>
        <v>10924.36974789916</v>
      </c>
      <c r="AM909" s="54">
        <f t="shared" si="325"/>
        <v>3354.5497478991601</v>
      </c>
      <c r="AO909" s="53">
        <f t="shared" si="326"/>
        <v>9288.7636078945343</v>
      </c>
      <c r="AP909" s="53">
        <f t="shared" si="327"/>
        <v>9288.7636078945343</v>
      </c>
      <c r="AQ909" s="55">
        <f t="shared" si="328"/>
        <v>1764.8650854999614</v>
      </c>
      <c r="AR909" s="53">
        <f t="shared" si="329"/>
        <v>11053.628693394496</v>
      </c>
      <c r="AT909" s="53"/>
      <c r="AU909" s="53"/>
      <c r="AV909" s="53"/>
      <c r="AW909" s="53"/>
    </row>
    <row r="910" spans="2:49" ht="46.5" customHeight="1" thickBot="1" x14ac:dyDescent="0.3">
      <c r="B910" s="82">
        <v>895</v>
      </c>
      <c r="C910" s="83" t="s">
        <v>907</v>
      </c>
      <c r="D910" s="3" t="s">
        <v>4</v>
      </c>
      <c r="E910" s="3">
        <v>1</v>
      </c>
      <c r="F910" s="2" t="s">
        <v>907</v>
      </c>
      <c r="G910" s="3" t="s">
        <v>4</v>
      </c>
      <c r="H910" s="42" t="str">
        <f t="shared" si="335"/>
        <v>SI</v>
      </c>
      <c r="I910" s="4">
        <v>9374.6200000000008</v>
      </c>
      <c r="J910" s="4">
        <f t="shared" si="330"/>
        <v>9477.8268256880747</v>
      </c>
      <c r="K910" s="4"/>
      <c r="L910" s="4" t="str">
        <f t="shared" si="331"/>
        <v>SI</v>
      </c>
      <c r="N910" s="23">
        <v>617</v>
      </c>
      <c r="O910" s="22" t="s">
        <v>907</v>
      </c>
      <c r="P910" s="23" t="s">
        <v>4</v>
      </c>
      <c r="Q910" s="23">
        <v>1</v>
      </c>
      <c r="R910" s="24">
        <f t="shared" si="319"/>
        <v>13445.378151260506</v>
      </c>
      <c r="S910" s="25">
        <v>16000</v>
      </c>
      <c r="T910" s="52">
        <f t="shared" si="320"/>
        <v>0.94062316284538505</v>
      </c>
      <c r="U910" s="40" t="str">
        <f t="shared" si="332"/>
        <v>SI</v>
      </c>
      <c r="V910" s="23">
        <v>617</v>
      </c>
      <c r="W910" s="26" t="s">
        <v>907</v>
      </c>
      <c r="X910" s="23" t="s">
        <v>4</v>
      </c>
      <c r="Y910" s="23">
        <v>1</v>
      </c>
      <c r="Z910" s="24">
        <f t="shared" si="321"/>
        <v>14108.403361344539</v>
      </c>
      <c r="AA910" s="25">
        <v>16789</v>
      </c>
      <c r="AB910" s="52">
        <f t="shared" si="322"/>
        <v>0.98700764256319817</v>
      </c>
      <c r="AC910" s="40" t="str">
        <f t="shared" si="333"/>
        <v>SI</v>
      </c>
      <c r="AD910" s="23">
        <v>617</v>
      </c>
      <c r="AE910" s="26" t="s">
        <v>907</v>
      </c>
      <c r="AF910" s="23" t="s">
        <v>4</v>
      </c>
      <c r="AG910" s="23">
        <v>1</v>
      </c>
      <c r="AH910" s="24">
        <f t="shared" si="323"/>
        <v>14294.117647058823</v>
      </c>
      <c r="AI910" s="25">
        <v>17010</v>
      </c>
      <c r="AJ910" s="40" t="str">
        <f t="shared" si="334"/>
        <v>SI</v>
      </c>
      <c r="AL910" s="53">
        <f t="shared" si="324"/>
        <v>13445.378151260506</v>
      </c>
      <c r="AM910" s="54">
        <f t="shared" si="325"/>
        <v>4070.7581512605047</v>
      </c>
      <c r="AO910" s="53">
        <f t="shared" si="326"/>
        <v>11461.602488474291</v>
      </c>
      <c r="AP910" s="53">
        <f t="shared" si="327"/>
        <v>11461.602488474291</v>
      </c>
      <c r="AQ910" s="55">
        <f t="shared" si="328"/>
        <v>2177.7044728101155</v>
      </c>
      <c r="AR910" s="53">
        <f t="shared" si="329"/>
        <v>13639.306961284406</v>
      </c>
      <c r="AT910" s="53"/>
      <c r="AU910" s="53"/>
      <c r="AV910" s="53"/>
      <c r="AW910" s="53"/>
    </row>
    <row r="911" spans="2:49" ht="46.5" customHeight="1" thickBot="1" x14ac:dyDescent="0.3">
      <c r="B911" s="49">
        <v>896</v>
      </c>
      <c r="C911" s="83" t="s">
        <v>908</v>
      </c>
      <c r="D911" s="3" t="s">
        <v>4</v>
      </c>
      <c r="E911" s="3">
        <v>1</v>
      </c>
      <c r="F911" s="2" t="s">
        <v>908</v>
      </c>
      <c r="G911" s="3" t="s">
        <v>4</v>
      </c>
      <c r="H911" s="42" t="str">
        <f t="shared" si="335"/>
        <v>SI</v>
      </c>
      <c r="I911" s="4">
        <v>9823.94</v>
      </c>
      <c r="J911" s="4">
        <f t="shared" si="330"/>
        <v>9932.0934678899102</v>
      </c>
      <c r="K911" s="4"/>
      <c r="L911" s="4" t="str">
        <f t="shared" si="331"/>
        <v>SI</v>
      </c>
      <c r="N911" s="23">
        <v>618</v>
      </c>
      <c r="O911" s="22" t="s">
        <v>908</v>
      </c>
      <c r="P911" s="23" t="s">
        <v>4</v>
      </c>
      <c r="Q911" s="23">
        <v>1</v>
      </c>
      <c r="R911" s="24">
        <f t="shared" ref="R911:R974" si="336">+S911/1.19</f>
        <v>14045.378151260506</v>
      </c>
      <c r="S911" s="25">
        <v>16714</v>
      </c>
      <c r="T911" s="52">
        <f t="shared" ref="T911:T974" si="337">+(S911*100%)/AI911</f>
        <v>0.94062693454893354</v>
      </c>
      <c r="U911" s="40" t="str">
        <f t="shared" si="332"/>
        <v>SI</v>
      </c>
      <c r="V911" s="23">
        <v>618</v>
      </c>
      <c r="W911" s="26" t="s">
        <v>908</v>
      </c>
      <c r="X911" s="23" t="s">
        <v>4</v>
      </c>
      <c r="Y911" s="23">
        <v>1</v>
      </c>
      <c r="Z911" s="24">
        <f t="shared" ref="Z911:Z974" si="338">+AA911/1.19</f>
        <v>14737.81512605042</v>
      </c>
      <c r="AA911" s="25">
        <v>17538</v>
      </c>
      <c r="AB911" s="52">
        <f t="shared" ref="AB911:AB974" si="339">+(AA911*100%)/AI911</f>
        <v>0.98699983116663847</v>
      </c>
      <c r="AC911" s="40" t="str">
        <f t="shared" si="333"/>
        <v>SI</v>
      </c>
      <c r="AD911" s="23">
        <v>618</v>
      </c>
      <c r="AE911" s="26" t="s">
        <v>908</v>
      </c>
      <c r="AF911" s="23" t="s">
        <v>4</v>
      </c>
      <c r="AG911" s="23">
        <v>1</v>
      </c>
      <c r="AH911" s="24">
        <f t="shared" ref="AH911:AH974" si="340">+AI911/1.19</f>
        <v>14931.932773109243</v>
      </c>
      <c r="AI911" s="25">
        <v>17769</v>
      </c>
      <c r="AJ911" s="40" t="str">
        <f t="shared" si="334"/>
        <v>SI</v>
      </c>
      <c r="AL911" s="53">
        <f t="shared" ref="AL911:AL974" si="341">MIN(R911,Z911,AH911)</f>
        <v>14045.378151260506</v>
      </c>
      <c r="AM911" s="54">
        <f t="shared" ref="AM911:AM974" si="342">+AL911-I911</f>
        <v>4221.438151260505</v>
      </c>
      <c r="AO911" s="53">
        <f t="shared" ref="AO911:AO974" si="343">AVERAGE(AL911,J911)</f>
        <v>11988.735809575208</v>
      </c>
      <c r="AP911" s="53">
        <f t="shared" ref="AP911:AP974" si="344">AO911</f>
        <v>11988.735809575208</v>
      </c>
      <c r="AQ911" s="55">
        <f t="shared" ref="AQ911:AQ974" si="345">+AP911*19%</f>
        <v>2277.8598038192895</v>
      </c>
      <c r="AR911" s="53">
        <f t="shared" ref="AR911:AR974" si="346">+AQ911+AP911</f>
        <v>14266.595613394496</v>
      </c>
      <c r="AT911" s="53"/>
      <c r="AU911" s="53"/>
      <c r="AV911" s="53"/>
      <c r="AW911" s="53"/>
    </row>
    <row r="912" spans="2:49" ht="46.5" customHeight="1" thickBot="1" x14ac:dyDescent="0.3">
      <c r="B912" s="49">
        <v>897</v>
      </c>
      <c r="C912" s="83" t="s">
        <v>909</v>
      </c>
      <c r="D912" s="3" t="s">
        <v>4</v>
      </c>
      <c r="E912" s="3">
        <v>1</v>
      </c>
      <c r="F912" s="2" t="s">
        <v>909</v>
      </c>
      <c r="G912" s="3" t="s">
        <v>4</v>
      </c>
      <c r="H912" s="42" t="str">
        <f t="shared" si="335"/>
        <v>SI</v>
      </c>
      <c r="I912" s="4">
        <v>13882.86</v>
      </c>
      <c r="J912" s="4">
        <f t="shared" si="330"/>
        <v>14035.698825688076</v>
      </c>
      <c r="K912" s="4"/>
      <c r="L912" s="4" t="str">
        <f t="shared" si="331"/>
        <v>SI</v>
      </c>
      <c r="N912" s="23">
        <v>619</v>
      </c>
      <c r="O912" s="22" t="s">
        <v>909</v>
      </c>
      <c r="P912" s="23" t="s">
        <v>4</v>
      </c>
      <c r="Q912" s="23">
        <v>1</v>
      </c>
      <c r="R912" s="24">
        <f t="shared" si="336"/>
        <v>19928.571428571431</v>
      </c>
      <c r="S912" s="25">
        <v>23715</v>
      </c>
      <c r="T912" s="52">
        <f t="shared" si="337"/>
        <v>0.94058620552889383</v>
      </c>
      <c r="U912" s="40" t="str">
        <f t="shared" si="332"/>
        <v>SI</v>
      </c>
      <c r="V912" s="23">
        <v>619</v>
      </c>
      <c r="W912" s="26" t="s">
        <v>909</v>
      </c>
      <c r="X912" s="23" t="s">
        <v>4</v>
      </c>
      <c r="Y912" s="23">
        <v>1</v>
      </c>
      <c r="Z912" s="24">
        <f t="shared" si="338"/>
        <v>20911.764705882353</v>
      </c>
      <c r="AA912" s="25">
        <v>24885</v>
      </c>
      <c r="AB912" s="52">
        <f t="shared" si="339"/>
        <v>0.98699083805973109</v>
      </c>
      <c r="AC912" s="40" t="str">
        <f t="shared" si="333"/>
        <v>SI</v>
      </c>
      <c r="AD912" s="23">
        <v>619</v>
      </c>
      <c r="AE912" s="26" t="s">
        <v>909</v>
      </c>
      <c r="AF912" s="23" t="s">
        <v>4</v>
      </c>
      <c r="AG912" s="23">
        <v>1</v>
      </c>
      <c r="AH912" s="24">
        <f t="shared" si="340"/>
        <v>21187.394957983193</v>
      </c>
      <c r="AI912" s="25">
        <v>25213</v>
      </c>
      <c r="AJ912" s="40" t="str">
        <f t="shared" si="334"/>
        <v>SI</v>
      </c>
      <c r="AL912" s="53">
        <f t="shared" si="341"/>
        <v>19928.571428571431</v>
      </c>
      <c r="AM912" s="54">
        <f t="shared" si="342"/>
        <v>6045.7114285714306</v>
      </c>
      <c r="AO912" s="53">
        <f t="shared" si="343"/>
        <v>16982.135127129754</v>
      </c>
      <c r="AP912" s="53">
        <f t="shared" si="344"/>
        <v>16982.135127129754</v>
      </c>
      <c r="AQ912" s="55">
        <f t="shared" si="345"/>
        <v>3226.6056741546531</v>
      </c>
      <c r="AR912" s="53">
        <f t="shared" si="346"/>
        <v>20208.740801284406</v>
      </c>
      <c r="AT912" s="53"/>
      <c r="AU912" s="53"/>
      <c r="AV912" s="53"/>
      <c r="AW912" s="53"/>
    </row>
    <row r="913" spans="2:49" ht="46.5" customHeight="1" thickBot="1" x14ac:dyDescent="0.3">
      <c r="B913" s="82">
        <v>898</v>
      </c>
      <c r="C913" s="83" t="s">
        <v>910</v>
      </c>
      <c r="D913" s="3" t="s">
        <v>4</v>
      </c>
      <c r="E913" s="3">
        <v>1</v>
      </c>
      <c r="F913" s="2" t="s">
        <v>910</v>
      </c>
      <c r="G913" s="3" t="s">
        <v>4</v>
      </c>
      <c r="H913" s="42" t="str">
        <f t="shared" si="335"/>
        <v>SI</v>
      </c>
      <c r="I913" s="4">
        <v>16765.84</v>
      </c>
      <c r="J913" s="4">
        <f t="shared" si="330"/>
        <v>16950.418055045873</v>
      </c>
      <c r="K913" s="4"/>
      <c r="L913" s="4" t="str">
        <f t="shared" si="331"/>
        <v>SI</v>
      </c>
      <c r="N913" s="23">
        <v>620</v>
      </c>
      <c r="O913" s="22" t="s">
        <v>910</v>
      </c>
      <c r="P913" s="23" t="s">
        <v>4</v>
      </c>
      <c r="Q913" s="23">
        <v>1</v>
      </c>
      <c r="R913" s="24">
        <f t="shared" si="336"/>
        <v>24010.084033613446</v>
      </c>
      <c r="S913" s="25">
        <v>28572</v>
      </c>
      <c r="T913" s="52">
        <f t="shared" si="337"/>
        <v>0.94061100869107195</v>
      </c>
      <c r="U913" s="40" t="str">
        <f t="shared" si="332"/>
        <v>SI</v>
      </c>
      <c r="V913" s="23">
        <v>620</v>
      </c>
      <c r="W913" s="26" t="s">
        <v>910</v>
      </c>
      <c r="X913" s="23" t="s">
        <v>4</v>
      </c>
      <c r="Y913" s="23">
        <v>1</v>
      </c>
      <c r="Z913" s="24">
        <f t="shared" si="338"/>
        <v>25194.117647058825</v>
      </c>
      <c r="AA913" s="25">
        <v>29981</v>
      </c>
      <c r="AB913" s="52">
        <f t="shared" si="339"/>
        <v>0.98699631287858836</v>
      </c>
      <c r="AC913" s="40" t="str">
        <f t="shared" si="333"/>
        <v>SI</v>
      </c>
      <c r="AD913" s="23">
        <v>620</v>
      </c>
      <c r="AE913" s="26" t="s">
        <v>910</v>
      </c>
      <c r="AF913" s="23" t="s">
        <v>4</v>
      </c>
      <c r="AG913" s="23">
        <v>1</v>
      </c>
      <c r="AH913" s="24">
        <f t="shared" si="340"/>
        <v>25526.050420168067</v>
      </c>
      <c r="AI913" s="25">
        <v>30376</v>
      </c>
      <c r="AJ913" s="40" t="str">
        <f t="shared" si="334"/>
        <v>SI</v>
      </c>
      <c r="AL913" s="53">
        <f t="shared" si="341"/>
        <v>24010.084033613446</v>
      </c>
      <c r="AM913" s="54">
        <f t="shared" si="342"/>
        <v>7244.2440336134459</v>
      </c>
      <c r="AO913" s="53">
        <f t="shared" si="343"/>
        <v>20480.25104432966</v>
      </c>
      <c r="AP913" s="53">
        <f t="shared" si="344"/>
        <v>20480.25104432966</v>
      </c>
      <c r="AQ913" s="55">
        <f t="shared" si="345"/>
        <v>3891.2476984226355</v>
      </c>
      <c r="AR913" s="53">
        <f t="shared" si="346"/>
        <v>24371.498742752294</v>
      </c>
      <c r="AT913" s="53"/>
      <c r="AU913" s="53"/>
      <c r="AV913" s="53"/>
      <c r="AW913" s="53"/>
    </row>
    <row r="914" spans="2:49" ht="46.5" customHeight="1" thickBot="1" x14ac:dyDescent="0.3">
      <c r="B914" s="49">
        <v>899</v>
      </c>
      <c r="C914" s="83" t="s">
        <v>911</v>
      </c>
      <c r="D914" s="3" t="s">
        <v>4</v>
      </c>
      <c r="E914" s="3">
        <v>1</v>
      </c>
      <c r="F914" s="2" t="s">
        <v>911</v>
      </c>
      <c r="G914" s="3" t="s">
        <v>4</v>
      </c>
      <c r="H914" s="42" t="str">
        <f t="shared" si="335"/>
        <v>SI</v>
      </c>
      <c r="I914" s="4">
        <v>2611.3200000000002</v>
      </c>
      <c r="J914" s="4">
        <f t="shared" si="330"/>
        <v>2640.0684770642206</v>
      </c>
      <c r="K914" s="4"/>
      <c r="L914" s="4" t="str">
        <f t="shared" si="331"/>
        <v>SI</v>
      </c>
      <c r="N914" s="23">
        <v>621</v>
      </c>
      <c r="O914" s="22" t="s">
        <v>911</v>
      </c>
      <c r="P914" s="23" t="s">
        <v>4</v>
      </c>
      <c r="Q914" s="23">
        <v>1</v>
      </c>
      <c r="R914" s="24">
        <f t="shared" si="336"/>
        <v>3841.1764705882356</v>
      </c>
      <c r="S914" s="25">
        <v>4571</v>
      </c>
      <c r="T914" s="52">
        <f t="shared" si="337"/>
        <v>0.94072854496810043</v>
      </c>
      <c r="U914" s="40" t="str">
        <f t="shared" si="332"/>
        <v>SI</v>
      </c>
      <c r="V914" s="23">
        <v>621</v>
      </c>
      <c r="W914" s="26" t="s">
        <v>911</v>
      </c>
      <c r="X914" s="23" t="s">
        <v>4</v>
      </c>
      <c r="Y914" s="23">
        <v>1</v>
      </c>
      <c r="Z914" s="24">
        <f t="shared" si="338"/>
        <v>4030.2521008403364</v>
      </c>
      <c r="AA914" s="25">
        <v>4796</v>
      </c>
      <c r="AB914" s="52">
        <f t="shared" si="339"/>
        <v>0.98703436921177201</v>
      </c>
      <c r="AC914" s="40" t="str">
        <f t="shared" si="333"/>
        <v>SI</v>
      </c>
      <c r="AD914" s="23">
        <v>621</v>
      </c>
      <c r="AE914" s="26" t="s">
        <v>911</v>
      </c>
      <c r="AF914" s="23" t="s">
        <v>4</v>
      </c>
      <c r="AG914" s="23">
        <v>1</v>
      </c>
      <c r="AH914" s="24">
        <f t="shared" si="340"/>
        <v>4083.1932773109247</v>
      </c>
      <c r="AI914" s="25">
        <v>4859</v>
      </c>
      <c r="AJ914" s="40" t="str">
        <f t="shared" si="334"/>
        <v>SI</v>
      </c>
      <c r="AL914" s="53">
        <f t="shared" si="341"/>
        <v>3841.1764705882356</v>
      </c>
      <c r="AM914" s="54">
        <f t="shared" si="342"/>
        <v>1229.8564705882354</v>
      </c>
      <c r="AO914" s="53">
        <f t="shared" si="343"/>
        <v>3240.6224738262281</v>
      </c>
      <c r="AP914" s="53">
        <f t="shared" si="344"/>
        <v>3240.6224738262281</v>
      </c>
      <c r="AQ914" s="55">
        <f t="shared" si="345"/>
        <v>615.7182700269833</v>
      </c>
      <c r="AR914" s="53">
        <f t="shared" si="346"/>
        <v>3856.3407438532113</v>
      </c>
      <c r="AT914" s="53"/>
      <c r="AU914" s="53"/>
      <c r="AV914" s="53"/>
      <c r="AW914" s="53"/>
    </row>
    <row r="915" spans="2:49" ht="46.5" customHeight="1" thickBot="1" x14ac:dyDescent="0.3">
      <c r="B915" s="49">
        <v>900</v>
      </c>
      <c r="C915" s="83" t="s">
        <v>912</v>
      </c>
      <c r="D915" s="3" t="s">
        <v>4</v>
      </c>
      <c r="E915" s="3">
        <v>1</v>
      </c>
      <c r="F915" s="2" t="s">
        <v>912</v>
      </c>
      <c r="G915" s="3" t="s">
        <v>4</v>
      </c>
      <c r="H915" s="42" t="str">
        <f t="shared" si="335"/>
        <v>SI</v>
      </c>
      <c r="I915" s="4">
        <v>3062.52</v>
      </c>
      <c r="J915" s="4">
        <f t="shared" si="330"/>
        <v>3096.2358165137616</v>
      </c>
      <c r="K915" s="4"/>
      <c r="L915" s="4" t="str">
        <f t="shared" si="331"/>
        <v>SI</v>
      </c>
      <c r="N915" s="23">
        <v>622</v>
      </c>
      <c r="O915" s="22" t="s">
        <v>912</v>
      </c>
      <c r="P915" s="23" t="s">
        <v>4</v>
      </c>
      <c r="Q915" s="23">
        <v>1</v>
      </c>
      <c r="R915" s="24">
        <f t="shared" si="336"/>
        <v>4441.1764705882351</v>
      </c>
      <c r="S915" s="25">
        <v>5285</v>
      </c>
      <c r="T915" s="52">
        <f t="shared" si="337"/>
        <v>0.94055881829507026</v>
      </c>
      <c r="U915" s="40" t="str">
        <f t="shared" si="332"/>
        <v>SI</v>
      </c>
      <c r="V915" s="23">
        <v>622</v>
      </c>
      <c r="W915" s="26" t="s">
        <v>912</v>
      </c>
      <c r="X915" s="23" t="s">
        <v>4</v>
      </c>
      <c r="Y915" s="23">
        <v>1</v>
      </c>
      <c r="Z915" s="24">
        <f t="shared" si="338"/>
        <v>4660.5042016806728</v>
      </c>
      <c r="AA915" s="25">
        <v>5546</v>
      </c>
      <c r="AB915" s="52">
        <f t="shared" si="339"/>
        <v>0.98700836447766505</v>
      </c>
      <c r="AC915" s="40" t="str">
        <f t="shared" si="333"/>
        <v>SI</v>
      </c>
      <c r="AD915" s="23">
        <v>622</v>
      </c>
      <c r="AE915" s="26" t="s">
        <v>912</v>
      </c>
      <c r="AF915" s="23" t="s">
        <v>4</v>
      </c>
      <c r="AG915" s="23">
        <v>1</v>
      </c>
      <c r="AH915" s="24">
        <f t="shared" si="340"/>
        <v>4721.8487394957983</v>
      </c>
      <c r="AI915" s="25">
        <v>5619</v>
      </c>
      <c r="AJ915" s="40" t="str">
        <f t="shared" si="334"/>
        <v>SI</v>
      </c>
      <c r="AL915" s="53">
        <f t="shared" si="341"/>
        <v>4441.1764705882351</v>
      </c>
      <c r="AM915" s="54">
        <f t="shared" si="342"/>
        <v>1378.6564705882352</v>
      </c>
      <c r="AO915" s="53">
        <f t="shared" si="343"/>
        <v>3768.7061435509986</v>
      </c>
      <c r="AP915" s="53">
        <f t="shared" si="344"/>
        <v>3768.7061435509986</v>
      </c>
      <c r="AQ915" s="55">
        <f t="shared" si="345"/>
        <v>716.05416727468969</v>
      </c>
      <c r="AR915" s="53">
        <f t="shared" si="346"/>
        <v>4484.7603108256881</v>
      </c>
      <c r="AT915" s="53"/>
      <c r="AU915" s="53"/>
      <c r="AV915" s="53"/>
      <c r="AW915" s="53"/>
    </row>
    <row r="916" spans="2:49" ht="46.5" customHeight="1" thickBot="1" x14ac:dyDescent="0.3">
      <c r="B916" s="82">
        <v>901</v>
      </c>
      <c r="C916" s="83" t="s">
        <v>913</v>
      </c>
      <c r="D916" s="3" t="s">
        <v>4</v>
      </c>
      <c r="E916" s="3">
        <v>1</v>
      </c>
      <c r="F916" s="2" t="s">
        <v>913</v>
      </c>
      <c r="G916" s="3" t="s">
        <v>4</v>
      </c>
      <c r="H916" s="42" t="str">
        <f t="shared" si="335"/>
        <v>SI</v>
      </c>
      <c r="I916" s="4">
        <v>3062.52</v>
      </c>
      <c r="J916" s="4">
        <f t="shared" si="330"/>
        <v>3096.2358165137616</v>
      </c>
      <c r="K916" s="4"/>
      <c r="L916" s="4" t="str">
        <f t="shared" si="331"/>
        <v>SI</v>
      </c>
      <c r="N916" s="23">
        <v>623</v>
      </c>
      <c r="O916" s="22" t="s">
        <v>913</v>
      </c>
      <c r="P916" s="23" t="s">
        <v>4</v>
      </c>
      <c r="Q916" s="23">
        <v>1</v>
      </c>
      <c r="R916" s="24">
        <f t="shared" si="336"/>
        <v>4441.1764705882351</v>
      </c>
      <c r="S916" s="25">
        <v>5285</v>
      </c>
      <c r="T916" s="52">
        <f t="shared" si="337"/>
        <v>0.94055881829507026</v>
      </c>
      <c r="U916" s="40" t="str">
        <f t="shared" si="332"/>
        <v>SI</v>
      </c>
      <c r="V916" s="23">
        <v>623</v>
      </c>
      <c r="W916" s="26" t="s">
        <v>913</v>
      </c>
      <c r="X916" s="23" t="s">
        <v>4</v>
      </c>
      <c r="Y916" s="23">
        <v>1</v>
      </c>
      <c r="Z916" s="24">
        <f t="shared" si="338"/>
        <v>4660.5042016806728</v>
      </c>
      <c r="AA916" s="25">
        <v>5546</v>
      </c>
      <c r="AB916" s="52">
        <f t="shared" si="339"/>
        <v>0.98700836447766505</v>
      </c>
      <c r="AC916" s="40" t="str">
        <f t="shared" si="333"/>
        <v>SI</v>
      </c>
      <c r="AD916" s="23">
        <v>623</v>
      </c>
      <c r="AE916" s="26" t="s">
        <v>913</v>
      </c>
      <c r="AF916" s="23" t="s">
        <v>4</v>
      </c>
      <c r="AG916" s="23">
        <v>1</v>
      </c>
      <c r="AH916" s="24">
        <f t="shared" si="340"/>
        <v>4721.8487394957983</v>
      </c>
      <c r="AI916" s="25">
        <v>5619</v>
      </c>
      <c r="AJ916" s="40" t="str">
        <f t="shared" si="334"/>
        <v>SI</v>
      </c>
      <c r="AL916" s="53">
        <f t="shared" si="341"/>
        <v>4441.1764705882351</v>
      </c>
      <c r="AM916" s="54">
        <f t="shared" si="342"/>
        <v>1378.6564705882352</v>
      </c>
      <c r="AO916" s="53">
        <f t="shared" si="343"/>
        <v>3768.7061435509986</v>
      </c>
      <c r="AP916" s="53">
        <f t="shared" si="344"/>
        <v>3768.7061435509986</v>
      </c>
      <c r="AQ916" s="55">
        <f t="shared" si="345"/>
        <v>716.05416727468969</v>
      </c>
      <c r="AR916" s="53">
        <f t="shared" si="346"/>
        <v>4484.7603108256881</v>
      </c>
      <c r="AT916" s="53"/>
      <c r="AU916" s="53"/>
      <c r="AV916" s="53"/>
      <c r="AW916" s="53"/>
    </row>
    <row r="917" spans="2:49" ht="46.5" customHeight="1" thickBot="1" x14ac:dyDescent="0.3">
      <c r="B917" s="49">
        <v>902</v>
      </c>
      <c r="C917" s="83" t="s">
        <v>914</v>
      </c>
      <c r="D917" s="3" t="s">
        <v>4</v>
      </c>
      <c r="E917" s="3">
        <v>1</v>
      </c>
      <c r="F917" s="2" t="s">
        <v>914</v>
      </c>
      <c r="G917" s="3" t="s">
        <v>4</v>
      </c>
      <c r="H917" s="42" t="str">
        <f t="shared" si="335"/>
        <v>SI</v>
      </c>
      <c r="I917" s="4">
        <v>3512.78</v>
      </c>
      <c r="J917" s="4">
        <f t="shared" si="330"/>
        <v>3551.4528073394499</v>
      </c>
      <c r="K917" s="4"/>
      <c r="L917" s="4" t="str">
        <f t="shared" si="331"/>
        <v>SI</v>
      </c>
      <c r="N917" s="23">
        <v>624</v>
      </c>
      <c r="O917" s="22" t="s">
        <v>914</v>
      </c>
      <c r="P917" s="23" t="s">
        <v>4</v>
      </c>
      <c r="Q917" s="23">
        <v>1</v>
      </c>
      <c r="R917" s="24">
        <f t="shared" si="336"/>
        <v>5041.1764705882351</v>
      </c>
      <c r="S917" s="25">
        <v>5999</v>
      </c>
      <c r="T917" s="52">
        <f t="shared" si="337"/>
        <v>0.94057698338036999</v>
      </c>
      <c r="U917" s="40" t="str">
        <f t="shared" si="332"/>
        <v>SI</v>
      </c>
      <c r="V917" s="23">
        <v>624</v>
      </c>
      <c r="W917" s="26" t="s">
        <v>914</v>
      </c>
      <c r="X917" s="23" t="s">
        <v>4</v>
      </c>
      <c r="Y917" s="23">
        <v>1</v>
      </c>
      <c r="Z917" s="24">
        <f t="shared" si="338"/>
        <v>5289.9159663865548</v>
      </c>
      <c r="AA917" s="25">
        <v>6295</v>
      </c>
      <c r="AB917" s="52">
        <f t="shared" si="339"/>
        <v>0.98698651614926314</v>
      </c>
      <c r="AC917" s="40" t="str">
        <f t="shared" si="333"/>
        <v>SI</v>
      </c>
      <c r="AD917" s="23">
        <v>624</v>
      </c>
      <c r="AE917" s="26" t="s">
        <v>914</v>
      </c>
      <c r="AF917" s="23" t="s">
        <v>4</v>
      </c>
      <c r="AG917" s="23">
        <v>1</v>
      </c>
      <c r="AH917" s="24">
        <f t="shared" si="340"/>
        <v>5359.6638655462184</v>
      </c>
      <c r="AI917" s="25">
        <v>6378</v>
      </c>
      <c r="AJ917" s="40" t="str">
        <f t="shared" si="334"/>
        <v>SI</v>
      </c>
      <c r="AL917" s="53">
        <f t="shared" si="341"/>
        <v>5041.1764705882351</v>
      </c>
      <c r="AM917" s="54">
        <f t="shared" si="342"/>
        <v>1528.3964705882349</v>
      </c>
      <c r="AO917" s="53">
        <f t="shared" si="343"/>
        <v>4296.3146389638423</v>
      </c>
      <c r="AP917" s="53">
        <f t="shared" si="344"/>
        <v>4296.3146389638423</v>
      </c>
      <c r="AQ917" s="55">
        <f t="shared" si="345"/>
        <v>816.29978140313005</v>
      </c>
      <c r="AR917" s="53">
        <f t="shared" si="346"/>
        <v>5112.6144203669719</v>
      </c>
      <c r="AT917" s="53"/>
      <c r="AU917" s="53"/>
      <c r="AV917" s="53"/>
      <c r="AW917" s="53"/>
    </row>
    <row r="918" spans="2:49" ht="46.5" customHeight="1" thickBot="1" x14ac:dyDescent="0.3">
      <c r="B918" s="49">
        <v>903</v>
      </c>
      <c r="C918" s="83" t="s">
        <v>915</v>
      </c>
      <c r="D918" s="3" t="s">
        <v>4</v>
      </c>
      <c r="E918" s="3">
        <v>1</v>
      </c>
      <c r="F918" s="2" t="s">
        <v>915</v>
      </c>
      <c r="G918" s="3" t="s">
        <v>4</v>
      </c>
      <c r="H918" s="42" t="str">
        <f t="shared" si="335"/>
        <v>SI</v>
      </c>
      <c r="I918" s="4">
        <v>3512.78</v>
      </c>
      <c r="J918" s="4">
        <f t="shared" si="330"/>
        <v>3551.4528073394499</v>
      </c>
      <c r="K918" s="4"/>
      <c r="L918" s="4" t="str">
        <f t="shared" si="331"/>
        <v>SI</v>
      </c>
      <c r="N918" s="23">
        <v>625</v>
      </c>
      <c r="O918" s="22" t="s">
        <v>915</v>
      </c>
      <c r="P918" s="23" t="s">
        <v>4</v>
      </c>
      <c r="Q918" s="23">
        <v>1</v>
      </c>
      <c r="R918" s="24">
        <f t="shared" si="336"/>
        <v>5041.1764705882351</v>
      </c>
      <c r="S918" s="25">
        <v>5999</v>
      </c>
      <c r="T918" s="52">
        <f t="shared" si="337"/>
        <v>0.94057698338036999</v>
      </c>
      <c r="U918" s="40" t="str">
        <f t="shared" si="332"/>
        <v>SI</v>
      </c>
      <c r="V918" s="23">
        <v>625</v>
      </c>
      <c r="W918" s="26" t="s">
        <v>915</v>
      </c>
      <c r="X918" s="23" t="s">
        <v>4</v>
      </c>
      <c r="Y918" s="23">
        <v>1</v>
      </c>
      <c r="Z918" s="24">
        <f t="shared" si="338"/>
        <v>5289.9159663865548</v>
      </c>
      <c r="AA918" s="25">
        <v>6295</v>
      </c>
      <c r="AB918" s="52">
        <f t="shared" si="339"/>
        <v>0.98698651614926314</v>
      </c>
      <c r="AC918" s="40" t="str">
        <f t="shared" si="333"/>
        <v>SI</v>
      </c>
      <c r="AD918" s="23">
        <v>625</v>
      </c>
      <c r="AE918" s="26" t="s">
        <v>915</v>
      </c>
      <c r="AF918" s="23" t="s">
        <v>4</v>
      </c>
      <c r="AG918" s="23">
        <v>1</v>
      </c>
      <c r="AH918" s="24">
        <f t="shared" si="340"/>
        <v>5359.6638655462184</v>
      </c>
      <c r="AI918" s="25">
        <v>6378</v>
      </c>
      <c r="AJ918" s="40" t="str">
        <f t="shared" si="334"/>
        <v>SI</v>
      </c>
      <c r="AL918" s="53">
        <f t="shared" si="341"/>
        <v>5041.1764705882351</v>
      </c>
      <c r="AM918" s="54">
        <f t="shared" si="342"/>
        <v>1528.3964705882349</v>
      </c>
      <c r="AO918" s="53">
        <f t="shared" si="343"/>
        <v>4296.3146389638423</v>
      </c>
      <c r="AP918" s="53">
        <f t="shared" si="344"/>
        <v>4296.3146389638423</v>
      </c>
      <c r="AQ918" s="55">
        <f t="shared" si="345"/>
        <v>816.29978140313005</v>
      </c>
      <c r="AR918" s="53">
        <f t="shared" si="346"/>
        <v>5112.6144203669719</v>
      </c>
      <c r="AT918" s="53"/>
      <c r="AU918" s="53"/>
      <c r="AV918" s="53"/>
      <c r="AW918" s="53"/>
    </row>
    <row r="919" spans="2:49" ht="46.5" customHeight="1" thickBot="1" x14ac:dyDescent="0.3">
      <c r="B919" s="82">
        <v>904</v>
      </c>
      <c r="C919" s="83" t="s">
        <v>916</v>
      </c>
      <c r="D919" s="3" t="s">
        <v>4</v>
      </c>
      <c r="E919" s="3">
        <v>1</v>
      </c>
      <c r="F919" s="2" t="s">
        <v>916</v>
      </c>
      <c r="G919" s="3" t="s">
        <v>4</v>
      </c>
      <c r="H919" s="42" t="str">
        <f t="shared" si="335"/>
        <v>SI</v>
      </c>
      <c r="I919" s="4">
        <v>3963.98</v>
      </c>
      <c r="J919" s="4">
        <f t="shared" si="330"/>
        <v>4007.6201467889914</v>
      </c>
      <c r="K919" s="4"/>
      <c r="L919" s="4" t="str">
        <f t="shared" si="331"/>
        <v>SI</v>
      </c>
      <c r="N919" s="23">
        <v>626</v>
      </c>
      <c r="O919" s="22" t="s">
        <v>916</v>
      </c>
      <c r="P919" s="23" t="s">
        <v>4</v>
      </c>
      <c r="Q919" s="23">
        <v>1</v>
      </c>
      <c r="R919" s="24">
        <f t="shared" si="336"/>
        <v>5763.0252100840335</v>
      </c>
      <c r="S919" s="25">
        <v>6858</v>
      </c>
      <c r="T919" s="52">
        <f t="shared" si="337"/>
        <v>0.94061171307090929</v>
      </c>
      <c r="U919" s="40" t="str">
        <f t="shared" si="332"/>
        <v>SI</v>
      </c>
      <c r="V919" s="23">
        <v>626</v>
      </c>
      <c r="W919" s="26" t="s">
        <v>916</v>
      </c>
      <c r="X919" s="23" t="s">
        <v>4</v>
      </c>
      <c r="Y919" s="23">
        <v>1</v>
      </c>
      <c r="Z919" s="24">
        <f t="shared" si="338"/>
        <v>6047.0588235294117</v>
      </c>
      <c r="AA919" s="25">
        <v>7196</v>
      </c>
      <c r="AB919" s="52">
        <f t="shared" si="339"/>
        <v>0.98697023727883693</v>
      </c>
      <c r="AC919" s="40" t="str">
        <f t="shared" si="333"/>
        <v>SI</v>
      </c>
      <c r="AD919" s="23">
        <v>626</v>
      </c>
      <c r="AE919" s="26" t="s">
        <v>916</v>
      </c>
      <c r="AF919" s="23" t="s">
        <v>4</v>
      </c>
      <c r="AG919" s="23">
        <v>1</v>
      </c>
      <c r="AH919" s="24">
        <f t="shared" si="340"/>
        <v>6126.8907563025214</v>
      </c>
      <c r="AI919" s="25">
        <v>7291</v>
      </c>
      <c r="AJ919" s="40" t="str">
        <f t="shared" si="334"/>
        <v>SI</v>
      </c>
      <c r="AL919" s="53">
        <f t="shared" si="341"/>
        <v>5763.0252100840335</v>
      </c>
      <c r="AM919" s="54">
        <f t="shared" si="342"/>
        <v>1799.0452100840334</v>
      </c>
      <c r="AO919" s="53">
        <f t="shared" si="343"/>
        <v>4885.3226784365124</v>
      </c>
      <c r="AP919" s="53">
        <f t="shared" si="344"/>
        <v>4885.3226784365124</v>
      </c>
      <c r="AQ919" s="55">
        <f t="shared" si="345"/>
        <v>928.21130890293739</v>
      </c>
      <c r="AR919" s="53">
        <f t="shared" si="346"/>
        <v>5813.5339873394496</v>
      </c>
      <c r="AT919" s="53"/>
      <c r="AU919" s="53"/>
      <c r="AV919" s="53"/>
      <c r="AW919" s="53"/>
    </row>
    <row r="920" spans="2:49" ht="46.5" customHeight="1" thickBot="1" x14ac:dyDescent="0.3">
      <c r="B920" s="49">
        <v>905</v>
      </c>
      <c r="C920" s="83" t="s">
        <v>917</v>
      </c>
      <c r="D920" s="3" t="s">
        <v>4</v>
      </c>
      <c r="E920" s="3">
        <v>1</v>
      </c>
      <c r="F920" s="2" t="s">
        <v>917</v>
      </c>
      <c r="G920" s="3" t="s">
        <v>4</v>
      </c>
      <c r="H920" s="42" t="str">
        <f t="shared" si="335"/>
        <v>SI</v>
      </c>
      <c r="I920" s="4">
        <v>3963.98</v>
      </c>
      <c r="J920" s="4">
        <f t="shared" si="330"/>
        <v>4007.6201467889914</v>
      </c>
      <c r="K920" s="4"/>
      <c r="L920" s="4" t="str">
        <f t="shared" si="331"/>
        <v>SI</v>
      </c>
      <c r="N920" s="23">
        <v>627</v>
      </c>
      <c r="O920" s="22" t="s">
        <v>917</v>
      </c>
      <c r="P920" s="23" t="s">
        <v>4</v>
      </c>
      <c r="Q920" s="23">
        <v>1</v>
      </c>
      <c r="R920" s="24">
        <f t="shared" si="336"/>
        <v>5763.0252100840335</v>
      </c>
      <c r="S920" s="25">
        <v>6858</v>
      </c>
      <c r="T920" s="52">
        <f t="shared" si="337"/>
        <v>0.94061171307090929</v>
      </c>
      <c r="U920" s="40" t="str">
        <f t="shared" si="332"/>
        <v>SI</v>
      </c>
      <c r="V920" s="23">
        <v>627</v>
      </c>
      <c r="W920" s="26" t="s">
        <v>917</v>
      </c>
      <c r="X920" s="23" t="s">
        <v>4</v>
      </c>
      <c r="Y920" s="23">
        <v>1</v>
      </c>
      <c r="Z920" s="24">
        <f t="shared" si="338"/>
        <v>6047.0588235294117</v>
      </c>
      <c r="AA920" s="25">
        <v>7196</v>
      </c>
      <c r="AB920" s="52">
        <f t="shared" si="339"/>
        <v>0.98697023727883693</v>
      </c>
      <c r="AC920" s="40" t="str">
        <f t="shared" si="333"/>
        <v>SI</v>
      </c>
      <c r="AD920" s="23">
        <v>627</v>
      </c>
      <c r="AE920" s="26" t="s">
        <v>917</v>
      </c>
      <c r="AF920" s="23" t="s">
        <v>4</v>
      </c>
      <c r="AG920" s="23">
        <v>1</v>
      </c>
      <c r="AH920" s="24">
        <f t="shared" si="340"/>
        <v>6126.8907563025214</v>
      </c>
      <c r="AI920" s="25">
        <v>7291</v>
      </c>
      <c r="AJ920" s="40" t="str">
        <f t="shared" si="334"/>
        <v>SI</v>
      </c>
      <c r="AL920" s="53">
        <f t="shared" si="341"/>
        <v>5763.0252100840335</v>
      </c>
      <c r="AM920" s="54">
        <f t="shared" si="342"/>
        <v>1799.0452100840334</v>
      </c>
      <c r="AO920" s="53">
        <f t="shared" si="343"/>
        <v>4885.3226784365124</v>
      </c>
      <c r="AP920" s="53">
        <f t="shared" si="344"/>
        <v>4885.3226784365124</v>
      </c>
      <c r="AQ920" s="55">
        <f t="shared" si="345"/>
        <v>928.21130890293739</v>
      </c>
      <c r="AR920" s="53">
        <f t="shared" si="346"/>
        <v>5813.5339873394496</v>
      </c>
      <c r="AT920" s="53"/>
      <c r="AU920" s="53"/>
      <c r="AV920" s="53"/>
      <c r="AW920" s="53"/>
    </row>
    <row r="921" spans="2:49" ht="46.5" customHeight="1" thickBot="1" x14ac:dyDescent="0.3">
      <c r="B921" s="49">
        <v>906</v>
      </c>
      <c r="C921" s="83" t="s">
        <v>918</v>
      </c>
      <c r="D921" s="3" t="s">
        <v>4</v>
      </c>
      <c r="E921" s="3">
        <v>1</v>
      </c>
      <c r="F921" s="2" t="s">
        <v>918</v>
      </c>
      <c r="G921" s="3" t="s">
        <v>4</v>
      </c>
      <c r="H921" s="42" t="str">
        <f t="shared" si="335"/>
        <v>SI</v>
      </c>
      <c r="I921" s="4">
        <v>4414.24</v>
      </c>
      <c r="J921" s="4">
        <f t="shared" si="330"/>
        <v>4462.8371376146788</v>
      </c>
      <c r="K921" s="4"/>
      <c r="L921" s="4" t="str">
        <f t="shared" si="331"/>
        <v>SI</v>
      </c>
      <c r="N921" s="23">
        <v>628</v>
      </c>
      <c r="O921" s="22" t="s">
        <v>918</v>
      </c>
      <c r="P921" s="23" t="s">
        <v>4</v>
      </c>
      <c r="Q921" s="23">
        <v>1</v>
      </c>
      <c r="R921" s="24">
        <f t="shared" si="336"/>
        <v>6363.0252100840335</v>
      </c>
      <c r="S921" s="25">
        <v>7572</v>
      </c>
      <c r="T921" s="52">
        <f t="shared" si="337"/>
        <v>0.94062111801242232</v>
      </c>
      <c r="U921" s="40" t="str">
        <f t="shared" si="332"/>
        <v>SI</v>
      </c>
      <c r="V921" s="23">
        <v>628</v>
      </c>
      <c r="W921" s="26" t="s">
        <v>918</v>
      </c>
      <c r="X921" s="23" t="s">
        <v>4</v>
      </c>
      <c r="Y921" s="23">
        <v>1</v>
      </c>
      <c r="Z921" s="24">
        <f t="shared" si="338"/>
        <v>6676.4705882352946</v>
      </c>
      <c r="AA921" s="25">
        <v>7945</v>
      </c>
      <c r="AB921" s="52">
        <f t="shared" si="339"/>
        <v>0.9869565217391304</v>
      </c>
      <c r="AC921" s="40" t="str">
        <f t="shared" si="333"/>
        <v>SI</v>
      </c>
      <c r="AD921" s="23">
        <v>628</v>
      </c>
      <c r="AE921" s="26" t="s">
        <v>918</v>
      </c>
      <c r="AF921" s="23" t="s">
        <v>4</v>
      </c>
      <c r="AG921" s="23">
        <v>1</v>
      </c>
      <c r="AH921" s="24">
        <f t="shared" si="340"/>
        <v>6764.7058823529414</v>
      </c>
      <c r="AI921" s="25">
        <v>8050</v>
      </c>
      <c r="AJ921" s="40" t="str">
        <f t="shared" si="334"/>
        <v>SI</v>
      </c>
      <c r="AL921" s="53">
        <f t="shared" si="341"/>
        <v>6363.0252100840335</v>
      </c>
      <c r="AM921" s="54">
        <f t="shared" si="342"/>
        <v>1948.7852100840337</v>
      </c>
      <c r="AO921" s="53">
        <f t="shared" si="343"/>
        <v>5412.9311738493561</v>
      </c>
      <c r="AP921" s="53">
        <f t="shared" si="344"/>
        <v>5412.9311738493561</v>
      </c>
      <c r="AQ921" s="55">
        <f t="shared" si="345"/>
        <v>1028.4569230313778</v>
      </c>
      <c r="AR921" s="53">
        <f t="shared" si="346"/>
        <v>6441.3880968807334</v>
      </c>
      <c r="AT921" s="53"/>
      <c r="AU921" s="53"/>
      <c r="AV921" s="53"/>
      <c r="AW921" s="53"/>
    </row>
    <row r="922" spans="2:49" ht="46.5" customHeight="1" thickBot="1" x14ac:dyDescent="0.3">
      <c r="B922" s="82">
        <v>907</v>
      </c>
      <c r="C922" s="83" t="s">
        <v>919</v>
      </c>
      <c r="D922" s="3" t="s">
        <v>4</v>
      </c>
      <c r="E922" s="3">
        <v>1</v>
      </c>
      <c r="F922" s="2" t="s">
        <v>919</v>
      </c>
      <c r="G922" s="3" t="s">
        <v>4</v>
      </c>
      <c r="H922" s="42" t="str">
        <f t="shared" si="335"/>
        <v>SI</v>
      </c>
      <c r="I922" s="4">
        <v>4865.4399999999996</v>
      </c>
      <c r="J922" s="4">
        <f t="shared" si="330"/>
        <v>4919.0044770642207</v>
      </c>
      <c r="K922" s="4"/>
      <c r="L922" s="4" t="str">
        <f t="shared" si="331"/>
        <v>SI</v>
      </c>
      <c r="N922" s="23">
        <v>629</v>
      </c>
      <c r="O922" s="22" t="s">
        <v>919</v>
      </c>
      <c r="P922" s="23" t="s">
        <v>4</v>
      </c>
      <c r="Q922" s="23">
        <v>1</v>
      </c>
      <c r="R922" s="24">
        <f t="shared" si="336"/>
        <v>6963.0252100840344</v>
      </c>
      <c r="S922" s="25">
        <v>8286</v>
      </c>
      <c r="T922" s="52">
        <f t="shared" si="337"/>
        <v>0.94052213393870598</v>
      </c>
      <c r="U922" s="40" t="str">
        <f t="shared" si="332"/>
        <v>SI</v>
      </c>
      <c r="V922" s="23">
        <v>629</v>
      </c>
      <c r="W922" s="26" t="s">
        <v>919</v>
      </c>
      <c r="X922" s="23" t="s">
        <v>4</v>
      </c>
      <c r="Y922" s="23">
        <v>1</v>
      </c>
      <c r="Z922" s="24">
        <f t="shared" si="338"/>
        <v>7306.722689075631</v>
      </c>
      <c r="AA922" s="25">
        <v>8695</v>
      </c>
      <c r="AB922" s="52">
        <f t="shared" si="339"/>
        <v>0.98694665153234962</v>
      </c>
      <c r="AC922" s="40" t="str">
        <f t="shared" si="333"/>
        <v>SI</v>
      </c>
      <c r="AD922" s="23">
        <v>629</v>
      </c>
      <c r="AE922" s="26" t="s">
        <v>919</v>
      </c>
      <c r="AF922" s="23" t="s">
        <v>4</v>
      </c>
      <c r="AG922" s="23">
        <v>1</v>
      </c>
      <c r="AH922" s="24">
        <f t="shared" si="340"/>
        <v>7403.3613445378151</v>
      </c>
      <c r="AI922" s="25">
        <v>8810</v>
      </c>
      <c r="AJ922" s="40" t="str">
        <f t="shared" si="334"/>
        <v>SI</v>
      </c>
      <c r="AL922" s="53">
        <f t="shared" si="341"/>
        <v>6963.0252100840344</v>
      </c>
      <c r="AM922" s="54">
        <f t="shared" si="342"/>
        <v>2097.5852100840348</v>
      </c>
      <c r="AO922" s="53">
        <f t="shared" si="343"/>
        <v>5941.0148435741276</v>
      </c>
      <c r="AP922" s="53">
        <f t="shared" si="344"/>
        <v>5941.0148435741276</v>
      </c>
      <c r="AQ922" s="55">
        <f t="shared" si="345"/>
        <v>1128.7928202790843</v>
      </c>
      <c r="AR922" s="53">
        <f t="shared" si="346"/>
        <v>7069.807663853212</v>
      </c>
      <c r="AT922" s="53"/>
      <c r="AU922" s="53"/>
      <c r="AV922" s="53"/>
      <c r="AW922" s="53"/>
    </row>
    <row r="923" spans="2:49" ht="46.5" customHeight="1" thickBot="1" x14ac:dyDescent="0.3">
      <c r="B923" s="49">
        <v>908</v>
      </c>
      <c r="C923" s="83" t="s">
        <v>920</v>
      </c>
      <c r="D923" s="3" t="s">
        <v>4</v>
      </c>
      <c r="E923" s="3">
        <v>1</v>
      </c>
      <c r="F923" s="2" t="s">
        <v>920</v>
      </c>
      <c r="G923" s="3" t="s">
        <v>4</v>
      </c>
      <c r="H923" s="42" t="str">
        <f t="shared" si="335"/>
        <v>SI</v>
      </c>
      <c r="I923" s="4">
        <v>5316.64</v>
      </c>
      <c r="J923" s="4">
        <f t="shared" si="330"/>
        <v>5375.1718165137627</v>
      </c>
      <c r="K923" s="4"/>
      <c r="L923" s="4" t="str">
        <f t="shared" si="331"/>
        <v>SI</v>
      </c>
      <c r="N923" s="23">
        <v>630</v>
      </c>
      <c r="O923" s="22" t="s">
        <v>920</v>
      </c>
      <c r="P923" s="23" t="s">
        <v>4</v>
      </c>
      <c r="Q923" s="23">
        <v>1</v>
      </c>
      <c r="R923" s="24">
        <f t="shared" si="336"/>
        <v>7683.1932773109247</v>
      </c>
      <c r="S923" s="25">
        <v>9143</v>
      </c>
      <c r="T923" s="52">
        <f t="shared" si="337"/>
        <v>0.94063786008230454</v>
      </c>
      <c r="U923" s="40" t="str">
        <f t="shared" si="332"/>
        <v>SI</v>
      </c>
      <c r="V923" s="23">
        <v>630</v>
      </c>
      <c r="W923" s="26" t="s">
        <v>920</v>
      </c>
      <c r="X923" s="23" t="s">
        <v>4</v>
      </c>
      <c r="Y923" s="23">
        <v>1</v>
      </c>
      <c r="Z923" s="24">
        <f t="shared" si="338"/>
        <v>8062.1848739495799</v>
      </c>
      <c r="AA923" s="25">
        <v>9594</v>
      </c>
      <c r="AB923" s="52">
        <f t="shared" si="339"/>
        <v>0.98703703703703705</v>
      </c>
      <c r="AC923" s="40" t="str">
        <f t="shared" si="333"/>
        <v>SI</v>
      </c>
      <c r="AD923" s="23">
        <v>630</v>
      </c>
      <c r="AE923" s="26" t="s">
        <v>920</v>
      </c>
      <c r="AF923" s="23" t="s">
        <v>4</v>
      </c>
      <c r="AG923" s="23">
        <v>1</v>
      </c>
      <c r="AH923" s="24">
        <f t="shared" si="340"/>
        <v>8168.0672268907565</v>
      </c>
      <c r="AI923" s="25">
        <v>9720</v>
      </c>
      <c r="AJ923" s="40" t="str">
        <f t="shared" si="334"/>
        <v>SI</v>
      </c>
      <c r="AL923" s="53">
        <f t="shared" si="341"/>
        <v>7683.1932773109247</v>
      </c>
      <c r="AM923" s="54">
        <f t="shared" si="342"/>
        <v>2366.5532773109244</v>
      </c>
      <c r="AO923" s="53">
        <f t="shared" si="343"/>
        <v>6529.1825469123432</v>
      </c>
      <c r="AP923" s="53">
        <f t="shared" si="344"/>
        <v>6529.1825469123432</v>
      </c>
      <c r="AQ923" s="55">
        <f t="shared" si="345"/>
        <v>1240.5446839133451</v>
      </c>
      <c r="AR923" s="53">
        <f t="shared" si="346"/>
        <v>7769.7272308256888</v>
      </c>
      <c r="AT923" s="53"/>
      <c r="AU923" s="53"/>
      <c r="AV923" s="53"/>
      <c r="AW923" s="53"/>
    </row>
    <row r="924" spans="2:49" ht="46.5" customHeight="1" thickBot="1" x14ac:dyDescent="0.3">
      <c r="B924" s="49">
        <v>909</v>
      </c>
      <c r="C924" s="83" t="s">
        <v>921</v>
      </c>
      <c r="D924" s="3" t="s">
        <v>4</v>
      </c>
      <c r="E924" s="3">
        <v>1</v>
      </c>
      <c r="F924" s="2" t="s">
        <v>921</v>
      </c>
      <c r="G924" s="3" t="s">
        <v>4</v>
      </c>
      <c r="H924" s="42" t="str">
        <f t="shared" si="335"/>
        <v>SI</v>
      </c>
      <c r="I924" s="4">
        <v>5765.96</v>
      </c>
      <c r="J924" s="4">
        <f t="shared" si="330"/>
        <v>5829.4384587155973</v>
      </c>
      <c r="K924" s="4"/>
      <c r="L924" s="4" t="str">
        <f t="shared" si="331"/>
        <v>SI</v>
      </c>
      <c r="N924" s="23">
        <v>631</v>
      </c>
      <c r="O924" s="22" t="s">
        <v>921</v>
      </c>
      <c r="P924" s="23" t="s">
        <v>4</v>
      </c>
      <c r="Q924" s="23">
        <v>1</v>
      </c>
      <c r="R924" s="24">
        <f t="shared" si="336"/>
        <v>8283.1932773109256</v>
      </c>
      <c r="S924" s="25">
        <v>9857</v>
      </c>
      <c r="T924" s="52">
        <f t="shared" si="337"/>
        <v>0.94064319114419315</v>
      </c>
      <c r="U924" s="40" t="str">
        <f t="shared" si="332"/>
        <v>SI</v>
      </c>
      <c r="V924" s="23">
        <v>631</v>
      </c>
      <c r="W924" s="26" t="s">
        <v>921</v>
      </c>
      <c r="X924" s="23" t="s">
        <v>4</v>
      </c>
      <c r="Y924" s="23">
        <v>1</v>
      </c>
      <c r="Z924" s="24">
        <f t="shared" si="338"/>
        <v>8691.5966386554628</v>
      </c>
      <c r="AA924" s="25">
        <v>10343</v>
      </c>
      <c r="AB924" s="52">
        <f t="shared" si="339"/>
        <v>0.98702166237236377</v>
      </c>
      <c r="AC924" s="40" t="str">
        <f t="shared" si="333"/>
        <v>SI</v>
      </c>
      <c r="AD924" s="23">
        <v>631</v>
      </c>
      <c r="AE924" s="26" t="s">
        <v>921</v>
      </c>
      <c r="AF924" s="23" t="s">
        <v>4</v>
      </c>
      <c r="AG924" s="23">
        <v>1</v>
      </c>
      <c r="AH924" s="24">
        <f t="shared" si="340"/>
        <v>8805.8823529411766</v>
      </c>
      <c r="AI924" s="25">
        <v>10479</v>
      </c>
      <c r="AJ924" s="40" t="str">
        <f t="shared" si="334"/>
        <v>SI</v>
      </c>
      <c r="AL924" s="53">
        <f t="shared" si="341"/>
        <v>8283.1932773109256</v>
      </c>
      <c r="AM924" s="54">
        <f t="shared" si="342"/>
        <v>2517.2332773109256</v>
      </c>
      <c r="AO924" s="53">
        <f t="shared" si="343"/>
        <v>7056.3158680132619</v>
      </c>
      <c r="AP924" s="53">
        <f t="shared" si="344"/>
        <v>7056.3158680132619</v>
      </c>
      <c r="AQ924" s="55">
        <f t="shared" si="345"/>
        <v>1340.7000149225198</v>
      </c>
      <c r="AR924" s="53">
        <f t="shared" si="346"/>
        <v>8397.0158829357824</v>
      </c>
      <c r="AT924" s="53"/>
      <c r="AU924" s="53"/>
      <c r="AV924" s="53"/>
      <c r="AW924" s="53"/>
    </row>
    <row r="925" spans="2:49" ht="46.5" customHeight="1" thickBot="1" x14ac:dyDescent="0.3">
      <c r="B925" s="82">
        <v>910</v>
      </c>
      <c r="C925" s="83" t="s">
        <v>922</v>
      </c>
      <c r="D925" s="3" t="s">
        <v>4</v>
      </c>
      <c r="E925" s="3">
        <v>1</v>
      </c>
      <c r="F925" s="2" t="s">
        <v>922</v>
      </c>
      <c r="G925" s="3" t="s">
        <v>4</v>
      </c>
      <c r="H925" s="42" t="str">
        <f t="shared" si="335"/>
        <v>SI</v>
      </c>
      <c r="I925" s="4">
        <v>6218.1</v>
      </c>
      <c r="J925" s="4">
        <f t="shared" si="330"/>
        <v>6286.556146788992</v>
      </c>
      <c r="K925" s="4"/>
      <c r="L925" s="4" t="str">
        <f t="shared" si="331"/>
        <v>SI</v>
      </c>
      <c r="N925" s="23">
        <v>632</v>
      </c>
      <c r="O925" s="22" t="s">
        <v>922</v>
      </c>
      <c r="P925" s="23" t="s">
        <v>4</v>
      </c>
      <c r="Q925" s="23">
        <v>1</v>
      </c>
      <c r="R925" s="24">
        <f t="shared" si="336"/>
        <v>8883.1932773109256</v>
      </c>
      <c r="S925" s="25">
        <v>10571</v>
      </c>
      <c r="T925" s="52">
        <f t="shared" si="337"/>
        <v>0.94064780210001775</v>
      </c>
      <c r="U925" s="40" t="str">
        <f t="shared" si="332"/>
        <v>SI</v>
      </c>
      <c r="V925" s="23">
        <v>632</v>
      </c>
      <c r="W925" s="26" t="s">
        <v>922</v>
      </c>
      <c r="X925" s="23" t="s">
        <v>4</v>
      </c>
      <c r="Y925" s="23">
        <v>1</v>
      </c>
      <c r="Z925" s="24">
        <f t="shared" si="338"/>
        <v>9321.0084033613457</v>
      </c>
      <c r="AA925" s="25">
        <v>11092</v>
      </c>
      <c r="AB925" s="52">
        <f t="shared" si="339"/>
        <v>0.98700836447766505</v>
      </c>
      <c r="AC925" s="40" t="str">
        <f t="shared" si="333"/>
        <v>SI</v>
      </c>
      <c r="AD925" s="23">
        <v>632</v>
      </c>
      <c r="AE925" s="26" t="s">
        <v>922</v>
      </c>
      <c r="AF925" s="23" t="s">
        <v>4</v>
      </c>
      <c r="AG925" s="23">
        <v>1</v>
      </c>
      <c r="AH925" s="24">
        <f t="shared" si="340"/>
        <v>9443.6974789915967</v>
      </c>
      <c r="AI925" s="25">
        <v>11238</v>
      </c>
      <c r="AJ925" s="40" t="str">
        <f t="shared" si="334"/>
        <v>SI</v>
      </c>
      <c r="AL925" s="53">
        <f t="shared" si="341"/>
        <v>8883.1932773109256</v>
      </c>
      <c r="AM925" s="54">
        <f t="shared" si="342"/>
        <v>2665.0932773109253</v>
      </c>
      <c r="AO925" s="53">
        <f t="shared" si="343"/>
        <v>7584.8747120499593</v>
      </c>
      <c r="AP925" s="53">
        <f t="shared" si="344"/>
        <v>7584.8747120499593</v>
      </c>
      <c r="AQ925" s="55">
        <f t="shared" si="345"/>
        <v>1441.1261952894922</v>
      </c>
      <c r="AR925" s="53">
        <f t="shared" si="346"/>
        <v>9026.0009073394522</v>
      </c>
      <c r="AT925" s="53"/>
      <c r="AU925" s="53"/>
      <c r="AV925" s="53"/>
      <c r="AW925" s="53"/>
    </row>
    <row r="926" spans="2:49" ht="46.5" customHeight="1" thickBot="1" x14ac:dyDescent="0.3">
      <c r="B926" s="49">
        <v>911</v>
      </c>
      <c r="C926" s="83" t="s">
        <v>923</v>
      </c>
      <c r="D926" s="3" t="s">
        <v>4</v>
      </c>
      <c r="E926" s="3">
        <v>1</v>
      </c>
      <c r="F926" s="2" t="s">
        <v>923</v>
      </c>
      <c r="G926" s="3" t="s">
        <v>4</v>
      </c>
      <c r="H926" s="42" t="str">
        <f t="shared" si="335"/>
        <v>SI</v>
      </c>
      <c r="I926" s="4">
        <v>7119.56</v>
      </c>
      <c r="J926" s="4">
        <f t="shared" si="330"/>
        <v>7197.9404770642213</v>
      </c>
      <c r="K926" s="4"/>
      <c r="L926" s="4" t="str">
        <f t="shared" si="331"/>
        <v>SI</v>
      </c>
      <c r="N926" s="23">
        <v>633</v>
      </c>
      <c r="O926" s="22" t="s">
        <v>923</v>
      </c>
      <c r="P926" s="23" t="s">
        <v>4</v>
      </c>
      <c r="Q926" s="23">
        <v>1</v>
      </c>
      <c r="R926" s="24">
        <f t="shared" si="336"/>
        <v>10204.20168067227</v>
      </c>
      <c r="S926" s="25">
        <v>12143</v>
      </c>
      <c r="T926" s="52">
        <f t="shared" si="337"/>
        <v>0.94058869093725794</v>
      </c>
      <c r="U926" s="40" t="str">
        <f t="shared" si="332"/>
        <v>SI</v>
      </c>
      <c r="V926" s="23">
        <v>633</v>
      </c>
      <c r="W926" s="26" t="s">
        <v>923</v>
      </c>
      <c r="X926" s="23" t="s">
        <v>4</v>
      </c>
      <c r="Y926" s="23">
        <v>1</v>
      </c>
      <c r="Z926" s="24">
        <f t="shared" si="338"/>
        <v>10707.563025210084</v>
      </c>
      <c r="AA926" s="25">
        <v>12742</v>
      </c>
      <c r="AB926" s="52">
        <f t="shared" si="339"/>
        <v>0.98698683191324554</v>
      </c>
      <c r="AC926" s="40" t="str">
        <f t="shared" si="333"/>
        <v>SI</v>
      </c>
      <c r="AD926" s="23">
        <v>633</v>
      </c>
      <c r="AE926" s="26" t="s">
        <v>923</v>
      </c>
      <c r="AF926" s="23" t="s">
        <v>4</v>
      </c>
      <c r="AG926" s="23">
        <v>1</v>
      </c>
      <c r="AH926" s="24">
        <f t="shared" si="340"/>
        <v>10848.73949579832</v>
      </c>
      <c r="AI926" s="25">
        <v>12910</v>
      </c>
      <c r="AJ926" s="40" t="str">
        <f t="shared" si="334"/>
        <v>SI</v>
      </c>
      <c r="AL926" s="53">
        <f t="shared" si="341"/>
        <v>10204.20168067227</v>
      </c>
      <c r="AM926" s="54">
        <f t="shared" si="342"/>
        <v>3084.6416806722691</v>
      </c>
      <c r="AO926" s="53">
        <f t="shared" si="343"/>
        <v>8701.0710788682445</v>
      </c>
      <c r="AP926" s="53">
        <f t="shared" si="344"/>
        <v>8701.0710788682445</v>
      </c>
      <c r="AQ926" s="55">
        <f t="shared" si="345"/>
        <v>1653.2035049849665</v>
      </c>
      <c r="AR926" s="53">
        <f t="shared" si="346"/>
        <v>10354.27458385321</v>
      </c>
      <c r="AT926" s="53"/>
      <c r="AU926" s="53"/>
      <c r="AV926" s="53"/>
      <c r="AW926" s="53"/>
    </row>
    <row r="927" spans="2:49" ht="46.5" customHeight="1" thickBot="1" x14ac:dyDescent="0.3">
      <c r="B927" s="49">
        <v>912</v>
      </c>
      <c r="C927" s="83" t="s">
        <v>924</v>
      </c>
      <c r="D927" s="3" t="s">
        <v>4</v>
      </c>
      <c r="E927" s="3">
        <v>1</v>
      </c>
      <c r="F927" s="2" t="s">
        <v>924</v>
      </c>
      <c r="G927" s="3" t="s">
        <v>4</v>
      </c>
      <c r="H927" s="42" t="str">
        <f t="shared" si="335"/>
        <v>SI</v>
      </c>
      <c r="I927" s="4">
        <v>7751.24</v>
      </c>
      <c r="J927" s="4">
        <f t="shared" si="330"/>
        <v>7836.574752293579</v>
      </c>
      <c r="K927" s="4"/>
      <c r="L927" s="4" t="str">
        <f t="shared" si="331"/>
        <v>SI</v>
      </c>
      <c r="N927" s="23">
        <v>634</v>
      </c>
      <c r="O927" s="22" t="s">
        <v>924</v>
      </c>
      <c r="P927" s="23" t="s">
        <v>4</v>
      </c>
      <c r="Q927" s="23">
        <v>1</v>
      </c>
      <c r="R927" s="24">
        <f t="shared" si="336"/>
        <v>11164.705882352942</v>
      </c>
      <c r="S927" s="25">
        <v>13286</v>
      </c>
      <c r="T927" s="52">
        <f t="shared" si="337"/>
        <v>0.94060176991150446</v>
      </c>
      <c r="U927" s="40" t="str">
        <f t="shared" si="332"/>
        <v>SI</v>
      </c>
      <c r="V927" s="23">
        <v>634</v>
      </c>
      <c r="W927" s="26" t="s">
        <v>924</v>
      </c>
      <c r="X927" s="23" t="s">
        <v>4</v>
      </c>
      <c r="Y927" s="23">
        <v>1</v>
      </c>
      <c r="Z927" s="24">
        <f t="shared" si="338"/>
        <v>11715.126050420169</v>
      </c>
      <c r="AA927" s="25">
        <v>13941</v>
      </c>
      <c r="AB927" s="52">
        <f t="shared" si="339"/>
        <v>0.98697345132743364</v>
      </c>
      <c r="AC927" s="40" t="str">
        <f t="shared" si="333"/>
        <v>SI</v>
      </c>
      <c r="AD927" s="23">
        <v>634</v>
      </c>
      <c r="AE927" s="26" t="s">
        <v>924</v>
      </c>
      <c r="AF927" s="23" t="s">
        <v>4</v>
      </c>
      <c r="AG927" s="23">
        <v>1</v>
      </c>
      <c r="AH927" s="24">
        <f t="shared" si="340"/>
        <v>11869.747899159664</v>
      </c>
      <c r="AI927" s="25">
        <v>14125</v>
      </c>
      <c r="AJ927" s="40" t="str">
        <f t="shared" si="334"/>
        <v>SI</v>
      </c>
      <c r="AL927" s="53">
        <f t="shared" si="341"/>
        <v>11164.705882352942</v>
      </c>
      <c r="AM927" s="54">
        <f t="shared" si="342"/>
        <v>3413.4658823529426</v>
      </c>
      <c r="AO927" s="53">
        <f t="shared" si="343"/>
        <v>9500.6403173232611</v>
      </c>
      <c r="AP927" s="53">
        <f t="shared" si="344"/>
        <v>9500.6403173232611</v>
      </c>
      <c r="AQ927" s="55">
        <f t="shared" si="345"/>
        <v>1805.1216602914196</v>
      </c>
      <c r="AR927" s="53">
        <f t="shared" si="346"/>
        <v>11305.76197761468</v>
      </c>
      <c r="AT927" s="53"/>
      <c r="AU927" s="53"/>
      <c r="AV927" s="53"/>
      <c r="AW927" s="53"/>
    </row>
    <row r="928" spans="2:49" ht="46.5" customHeight="1" thickBot="1" x14ac:dyDescent="0.3">
      <c r="B928" s="82">
        <v>913</v>
      </c>
      <c r="C928" s="83" t="s">
        <v>925</v>
      </c>
      <c r="D928" s="3" t="s">
        <v>4</v>
      </c>
      <c r="E928" s="3">
        <v>1</v>
      </c>
      <c r="F928" s="2" t="s">
        <v>925</v>
      </c>
      <c r="G928" s="3" t="s">
        <v>4</v>
      </c>
      <c r="H928" s="42" t="str">
        <f t="shared" si="335"/>
        <v>SI</v>
      </c>
      <c r="I928" s="4">
        <v>9193.2000000000007</v>
      </c>
      <c r="J928" s="4">
        <f t="shared" si="330"/>
        <v>9294.4095412844053</v>
      </c>
      <c r="K928" s="4"/>
      <c r="L928" s="4" t="str">
        <f t="shared" si="331"/>
        <v>SI</v>
      </c>
      <c r="N928" s="23">
        <v>635</v>
      </c>
      <c r="O928" s="22" t="s">
        <v>925</v>
      </c>
      <c r="P928" s="23" t="s">
        <v>4</v>
      </c>
      <c r="Q928" s="23">
        <v>1</v>
      </c>
      <c r="R928" s="24">
        <f t="shared" si="336"/>
        <v>13205.882352941177</v>
      </c>
      <c r="S928" s="25">
        <v>15715</v>
      </c>
      <c r="T928" s="52">
        <f t="shared" si="337"/>
        <v>0.94062369066858198</v>
      </c>
      <c r="U928" s="40" t="str">
        <f t="shared" si="332"/>
        <v>SI</v>
      </c>
      <c r="V928" s="23">
        <v>635</v>
      </c>
      <c r="W928" s="26" t="s">
        <v>925</v>
      </c>
      <c r="X928" s="23" t="s">
        <v>4</v>
      </c>
      <c r="Y928" s="23">
        <v>1</v>
      </c>
      <c r="Z928" s="24">
        <f t="shared" si="338"/>
        <v>13857.142857142857</v>
      </c>
      <c r="AA928" s="25">
        <v>16490</v>
      </c>
      <c r="AB928" s="52">
        <f t="shared" si="339"/>
        <v>0.98701143233375233</v>
      </c>
      <c r="AC928" s="40" t="str">
        <f t="shared" si="333"/>
        <v>SI</v>
      </c>
      <c r="AD928" s="23">
        <v>635</v>
      </c>
      <c r="AE928" s="26" t="s">
        <v>925</v>
      </c>
      <c r="AF928" s="23" t="s">
        <v>4</v>
      </c>
      <c r="AG928" s="23">
        <v>1</v>
      </c>
      <c r="AH928" s="24">
        <f t="shared" si="340"/>
        <v>14039.495798319329</v>
      </c>
      <c r="AI928" s="25">
        <v>16707</v>
      </c>
      <c r="AJ928" s="40" t="str">
        <f t="shared" si="334"/>
        <v>SI</v>
      </c>
      <c r="AL928" s="53">
        <f t="shared" si="341"/>
        <v>13205.882352941177</v>
      </c>
      <c r="AM928" s="54">
        <f t="shared" si="342"/>
        <v>4012.6823529411758</v>
      </c>
      <c r="AO928" s="53">
        <f t="shared" si="343"/>
        <v>11250.145947112791</v>
      </c>
      <c r="AP928" s="53">
        <f t="shared" si="344"/>
        <v>11250.145947112791</v>
      </c>
      <c r="AQ928" s="55">
        <f t="shared" si="345"/>
        <v>2137.5277299514305</v>
      </c>
      <c r="AR928" s="53">
        <f t="shared" si="346"/>
        <v>13387.673677064222</v>
      </c>
      <c r="AT928" s="53"/>
      <c r="AU928" s="53"/>
      <c r="AV928" s="53"/>
      <c r="AW928" s="53"/>
    </row>
    <row r="929" spans="2:49" ht="46.5" customHeight="1" thickBot="1" x14ac:dyDescent="0.3">
      <c r="B929" s="49">
        <v>914</v>
      </c>
      <c r="C929" s="83" t="s">
        <v>926</v>
      </c>
      <c r="D929" s="3" t="s">
        <v>4</v>
      </c>
      <c r="E929" s="3">
        <v>1</v>
      </c>
      <c r="F929" s="2" t="s">
        <v>926</v>
      </c>
      <c r="G929" s="3" t="s">
        <v>4</v>
      </c>
      <c r="H929" s="42" t="str">
        <f t="shared" si="335"/>
        <v>SI</v>
      </c>
      <c r="I929" s="4">
        <v>9553.2199999999993</v>
      </c>
      <c r="J929" s="4">
        <f t="shared" si="330"/>
        <v>9658.3930642201831</v>
      </c>
      <c r="K929" s="4"/>
      <c r="L929" s="4" t="str">
        <f t="shared" si="331"/>
        <v>SI</v>
      </c>
      <c r="N929" s="23">
        <v>636</v>
      </c>
      <c r="O929" s="22" t="s">
        <v>926</v>
      </c>
      <c r="P929" s="23" t="s">
        <v>4</v>
      </c>
      <c r="Q929" s="23">
        <v>1</v>
      </c>
      <c r="R929" s="24">
        <f t="shared" si="336"/>
        <v>13805.882352941177</v>
      </c>
      <c r="S929" s="25">
        <v>16429</v>
      </c>
      <c r="T929" s="52">
        <f t="shared" si="337"/>
        <v>0.94062750486659796</v>
      </c>
      <c r="U929" s="40" t="str">
        <f t="shared" si="332"/>
        <v>SI</v>
      </c>
      <c r="V929" s="23">
        <v>636</v>
      </c>
      <c r="W929" s="26" t="s">
        <v>926</v>
      </c>
      <c r="X929" s="23" t="s">
        <v>4</v>
      </c>
      <c r="Y929" s="23">
        <v>1</v>
      </c>
      <c r="Z929" s="24">
        <f t="shared" si="338"/>
        <v>14486.55462184874</v>
      </c>
      <c r="AA929" s="25">
        <v>17239</v>
      </c>
      <c r="AB929" s="52">
        <f t="shared" si="339"/>
        <v>0.98700332073743269</v>
      </c>
      <c r="AC929" s="40" t="str">
        <f t="shared" si="333"/>
        <v>SI</v>
      </c>
      <c r="AD929" s="23">
        <v>636</v>
      </c>
      <c r="AE929" s="26" t="s">
        <v>926</v>
      </c>
      <c r="AF929" s="23" t="s">
        <v>4</v>
      </c>
      <c r="AG929" s="23">
        <v>1</v>
      </c>
      <c r="AH929" s="24">
        <f t="shared" si="340"/>
        <v>14677.310924369749</v>
      </c>
      <c r="AI929" s="25">
        <v>17466</v>
      </c>
      <c r="AJ929" s="40" t="str">
        <f t="shared" si="334"/>
        <v>SI</v>
      </c>
      <c r="AL929" s="53">
        <f t="shared" si="341"/>
        <v>13805.882352941177</v>
      </c>
      <c r="AM929" s="54">
        <f t="shared" si="342"/>
        <v>4252.6623529411772</v>
      </c>
      <c r="AO929" s="53">
        <f t="shared" si="343"/>
        <v>11732.13770858068</v>
      </c>
      <c r="AP929" s="53">
        <f t="shared" si="344"/>
        <v>11732.13770858068</v>
      </c>
      <c r="AQ929" s="55">
        <f t="shared" si="345"/>
        <v>2229.1061646303292</v>
      </c>
      <c r="AR929" s="53">
        <f t="shared" si="346"/>
        <v>13961.243873211009</v>
      </c>
      <c r="AT929" s="53"/>
      <c r="AU929" s="53"/>
      <c r="AV929" s="53"/>
      <c r="AW929" s="53"/>
    </row>
    <row r="930" spans="2:49" ht="46.5" customHeight="1" thickBot="1" x14ac:dyDescent="0.3">
      <c r="B930" s="49">
        <v>915</v>
      </c>
      <c r="C930" s="83" t="s">
        <v>927</v>
      </c>
      <c r="D930" s="3" t="s">
        <v>4</v>
      </c>
      <c r="E930" s="3">
        <v>1</v>
      </c>
      <c r="F930" s="2" t="s">
        <v>927</v>
      </c>
      <c r="G930" s="3" t="s">
        <v>4</v>
      </c>
      <c r="H930" s="42" t="str">
        <f t="shared" si="335"/>
        <v>SI</v>
      </c>
      <c r="I930" s="4">
        <v>9823.94</v>
      </c>
      <c r="J930" s="4">
        <f t="shared" si="330"/>
        <v>9932.0934678899102</v>
      </c>
      <c r="K930" s="4"/>
      <c r="L930" s="4" t="str">
        <f t="shared" si="331"/>
        <v>SI</v>
      </c>
      <c r="N930" s="23">
        <v>637</v>
      </c>
      <c r="O930" s="22" t="s">
        <v>927</v>
      </c>
      <c r="P930" s="23" t="s">
        <v>4</v>
      </c>
      <c r="Q930" s="23">
        <v>1</v>
      </c>
      <c r="R930" s="24">
        <f t="shared" si="336"/>
        <v>14045.378151260506</v>
      </c>
      <c r="S930" s="25">
        <v>16714</v>
      </c>
      <c r="T930" s="52">
        <f t="shared" si="337"/>
        <v>0.94062693454893354</v>
      </c>
      <c r="U930" s="40" t="str">
        <f t="shared" si="332"/>
        <v>SI</v>
      </c>
      <c r="V930" s="23">
        <v>637</v>
      </c>
      <c r="W930" s="26" t="s">
        <v>927</v>
      </c>
      <c r="X930" s="23" t="s">
        <v>4</v>
      </c>
      <c r="Y930" s="23">
        <v>1</v>
      </c>
      <c r="Z930" s="24">
        <f t="shared" si="338"/>
        <v>14737.81512605042</v>
      </c>
      <c r="AA930" s="25">
        <v>17538</v>
      </c>
      <c r="AB930" s="52">
        <f t="shared" si="339"/>
        <v>0.98699983116663847</v>
      </c>
      <c r="AC930" s="40" t="str">
        <f t="shared" si="333"/>
        <v>SI</v>
      </c>
      <c r="AD930" s="23">
        <v>637</v>
      </c>
      <c r="AE930" s="26" t="s">
        <v>927</v>
      </c>
      <c r="AF930" s="23" t="s">
        <v>4</v>
      </c>
      <c r="AG930" s="23">
        <v>1</v>
      </c>
      <c r="AH930" s="24">
        <f t="shared" si="340"/>
        <v>14931.932773109243</v>
      </c>
      <c r="AI930" s="25">
        <v>17769</v>
      </c>
      <c r="AJ930" s="40" t="str">
        <f t="shared" si="334"/>
        <v>SI</v>
      </c>
      <c r="AL930" s="53">
        <f t="shared" si="341"/>
        <v>14045.378151260506</v>
      </c>
      <c r="AM930" s="54">
        <f t="shared" si="342"/>
        <v>4221.438151260505</v>
      </c>
      <c r="AO930" s="53">
        <f t="shared" si="343"/>
        <v>11988.735809575208</v>
      </c>
      <c r="AP930" s="53">
        <f t="shared" si="344"/>
        <v>11988.735809575208</v>
      </c>
      <c r="AQ930" s="55">
        <f t="shared" si="345"/>
        <v>2277.8598038192895</v>
      </c>
      <c r="AR930" s="53">
        <f t="shared" si="346"/>
        <v>14266.595613394496</v>
      </c>
      <c r="AT930" s="53"/>
      <c r="AU930" s="53"/>
      <c r="AV930" s="53"/>
      <c r="AW930" s="53"/>
    </row>
    <row r="931" spans="2:49" ht="46.5" customHeight="1" thickBot="1" x14ac:dyDescent="0.3">
      <c r="B931" s="82">
        <v>916</v>
      </c>
      <c r="C931" s="83" t="s">
        <v>928</v>
      </c>
      <c r="D931" s="3" t="s">
        <v>4</v>
      </c>
      <c r="E931" s="3">
        <v>1</v>
      </c>
      <c r="F931" s="2" t="s">
        <v>928</v>
      </c>
      <c r="G931" s="3" t="s">
        <v>4</v>
      </c>
      <c r="H931" s="42" t="str">
        <f t="shared" si="335"/>
        <v>SI</v>
      </c>
      <c r="I931" s="4">
        <v>36494.559999999998</v>
      </c>
      <c r="J931" s="4">
        <f t="shared" si="330"/>
        <v>36896.334972477067</v>
      </c>
      <c r="K931" s="4"/>
      <c r="L931" s="4" t="str">
        <f t="shared" si="331"/>
        <v>SI</v>
      </c>
      <c r="N931" s="23">
        <v>638</v>
      </c>
      <c r="O931" s="22" t="s">
        <v>928</v>
      </c>
      <c r="P931" s="23" t="s">
        <v>4</v>
      </c>
      <c r="Q931" s="23">
        <v>1</v>
      </c>
      <c r="R931" s="24">
        <f t="shared" si="336"/>
        <v>52221.848739495799</v>
      </c>
      <c r="S931" s="25">
        <v>62144</v>
      </c>
      <c r="T931" s="52">
        <f t="shared" si="337"/>
        <v>0.94060664769631286</v>
      </c>
      <c r="U931" s="40" t="str">
        <f t="shared" si="332"/>
        <v>SI</v>
      </c>
      <c r="V931" s="23">
        <v>638</v>
      </c>
      <c r="W931" s="26" t="s">
        <v>928</v>
      </c>
      <c r="X931" s="23" t="s">
        <v>4</v>
      </c>
      <c r="Y931" s="23">
        <v>1</v>
      </c>
      <c r="Z931" s="24">
        <f t="shared" si="338"/>
        <v>54797.478991596639</v>
      </c>
      <c r="AA931" s="25">
        <v>65209</v>
      </c>
      <c r="AB931" s="52">
        <f t="shared" si="339"/>
        <v>0.98699824423321425</v>
      </c>
      <c r="AC931" s="40" t="str">
        <f t="shared" si="333"/>
        <v>SI</v>
      </c>
      <c r="AD931" s="23">
        <v>638</v>
      </c>
      <c r="AE931" s="26" t="s">
        <v>928</v>
      </c>
      <c r="AF931" s="23" t="s">
        <v>4</v>
      </c>
      <c r="AG931" s="23">
        <v>1</v>
      </c>
      <c r="AH931" s="24">
        <f t="shared" si="340"/>
        <v>55519.327731092439</v>
      </c>
      <c r="AI931" s="25">
        <v>66068</v>
      </c>
      <c r="AJ931" s="40" t="str">
        <f t="shared" si="334"/>
        <v>SI</v>
      </c>
      <c r="AL931" s="53">
        <f t="shared" si="341"/>
        <v>52221.848739495799</v>
      </c>
      <c r="AM931" s="54">
        <f t="shared" si="342"/>
        <v>15727.288739495802</v>
      </c>
      <c r="AO931" s="53">
        <f t="shared" si="343"/>
        <v>44559.091855986437</v>
      </c>
      <c r="AP931" s="53">
        <f t="shared" si="344"/>
        <v>44559.091855986437</v>
      </c>
      <c r="AQ931" s="55">
        <f t="shared" si="345"/>
        <v>8466.2274526374222</v>
      </c>
      <c r="AR931" s="53">
        <f t="shared" si="346"/>
        <v>53025.319308623861</v>
      </c>
      <c r="AT931" s="53"/>
      <c r="AU931" s="53"/>
      <c r="AV931" s="53"/>
      <c r="AW931" s="53"/>
    </row>
    <row r="932" spans="2:49" ht="46.5" customHeight="1" thickBot="1" x14ac:dyDescent="0.3">
      <c r="B932" s="49">
        <v>917</v>
      </c>
      <c r="C932" s="83" t="s">
        <v>929</v>
      </c>
      <c r="D932" s="3" t="s">
        <v>4</v>
      </c>
      <c r="E932" s="3">
        <v>1</v>
      </c>
      <c r="F932" s="2" t="s">
        <v>929</v>
      </c>
      <c r="G932" s="3" t="s">
        <v>4</v>
      </c>
      <c r="H932" s="42" t="str">
        <f t="shared" si="335"/>
        <v>SI</v>
      </c>
      <c r="I932" s="4">
        <v>36494.559999999998</v>
      </c>
      <c r="J932" s="4">
        <f t="shared" si="330"/>
        <v>36896.334972477067</v>
      </c>
      <c r="K932" s="4"/>
      <c r="L932" s="4" t="str">
        <f t="shared" si="331"/>
        <v>SI</v>
      </c>
      <c r="N932" s="23">
        <v>639</v>
      </c>
      <c r="O932" s="22" t="s">
        <v>929</v>
      </c>
      <c r="P932" s="23" t="s">
        <v>4</v>
      </c>
      <c r="Q932" s="23">
        <v>1</v>
      </c>
      <c r="R932" s="24">
        <f t="shared" si="336"/>
        <v>52221.848739495799</v>
      </c>
      <c r="S932" s="25">
        <v>62144</v>
      </c>
      <c r="T932" s="52">
        <f t="shared" si="337"/>
        <v>0.94060664769631286</v>
      </c>
      <c r="U932" s="40" t="str">
        <f t="shared" si="332"/>
        <v>SI</v>
      </c>
      <c r="V932" s="23">
        <v>639</v>
      </c>
      <c r="W932" s="26" t="s">
        <v>929</v>
      </c>
      <c r="X932" s="23" t="s">
        <v>4</v>
      </c>
      <c r="Y932" s="23">
        <v>1</v>
      </c>
      <c r="Z932" s="24">
        <f t="shared" si="338"/>
        <v>54797.478991596639</v>
      </c>
      <c r="AA932" s="25">
        <v>65209</v>
      </c>
      <c r="AB932" s="52">
        <f t="shared" si="339"/>
        <v>0.98699824423321425</v>
      </c>
      <c r="AC932" s="40" t="str">
        <f t="shared" si="333"/>
        <v>SI</v>
      </c>
      <c r="AD932" s="23">
        <v>639</v>
      </c>
      <c r="AE932" s="26" t="s">
        <v>929</v>
      </c>
      <c r="AF932" s="23" t="s">
        <v>4</v>
      </c>
      <c r="AG932" s="23">
        <v>1</v>
      </c>
      <c r="AH932" s="24">
        <f t="shared" si="340"/>
        <v>55519.327731092439</v>
      </c>
      <c r="AI932" s="25">
        <v>66068</v>
      </c>
      <c r="AJ932" s="40" t="str">
        <f t="shared" si="334"/>
        <v>SI</v>
      </c>
      <c r="AL932" s="53">
        <f t="shared" si="341"/>
        <v>52221.848739495799</v>
      </c>
      <c r="AM932" s="54">
        <f t="shared" si="342"/>
        <v>15727.288739495802</v>
      </c>
      <c r="AO932" s="53">
        <f t="shared" si="343"/>
        <v>44559.091855986437</v>
      </c>
      <c r="AP932" s="53">
        <f t="shared" si="344"/>
        <v>44559.091855986437</v>
      </c>
      <c r="AQ932" s="55">
        <f t="shared" si="345"/>
        <v>8466.2274526374222</v>
      </c>
      <c r="AR932" s="53">
        <f t="shared" si="346"/>
        <v>53025.319308623861</v>
      </c>
      <c r="AT932" s="53"/>
      <c r="AU932" s="53"/>
      <c r="AV932" s="53"/>
      <c r="AW932" s="53"/>
    </row>
    <row r="933" spans="2:49" ht="46.5" customHeight="1" thickBot="1" x14ac:dyDescent="0.3">
      <c r="B933" s="49">
        <v>918</v>
      </c>
      <c r="C933" s="83" t="s">
        <v>930</v>
      </c>
      <c r="D933" s="3" t="s">
        <v>4</v>
      </c>
      <c r="E933" s="3">
        <v>1</v>
      </c>
      <c r="F933" s="2" t="s">
        <v>930</v>
      </c>
      <c r="G933" s="3" t="s">
        <v>4</v>
      </c>
      <c r="H933" s="42" t="str">
        <f t="shared" si="335"/>
        <v>SI</v>
      </c>
      <c r="I933" s="4">
        <v>32103.82</v>
      </c>
      <c r="J933" s="4">
        <f t="shared" si="330"/>
        <v>32457.256550458718</v>
      </c>
      <c r="K933" s="4"/>
      <c r="L933" s="4" t="str">
        <f t="shared" si="331"/>
        <v>SI</v>
      </c>
      <c r="N933" s="23">
        <v>640</v>
      </c>
      <c r="O933" s="22" t="s">
        <v>930</v>
      </c>
      <c r="P933" s="23" t="s">
        <v>4</v>
      </c>
      <c r="Q933" s="23">
        <v>1</v>
      </c>
      <c r="R933" s="24">
        <f t="shared" si="336"/>
        <v>45978.991596638654</v>
      </c>
      <c r="S933" s="25">
        <v>54715</v>
      </c>
      <c r="T933" s="52">
        <f t="shared" si="337"/>
        <v>0.9406212931286424</v>
      </c>
      <c r="U933" s="40" t="str">
        <f t="shared" si="332"/>
        <v>SI</v>
      </c>
      <c r="V933" s="23">
        <v>640</v>
      </c>
      <c r="W933" s="26" t="s">
        <v>930</v>
      </c>
      <c r="X933" s="23" t="s">
        <v>4</v>
      </c>
      <c r="Y933" s="23">
        <v>1</v>
      </c>
      <c r="Z933" s="24">
        <f t="shared" si="338"/>
        <v>48246.218487394959</v>
      </c>
      <c r="AA933" s="25">
        <v>57413</v>
      </c>
      <c r="AB933" s="52">
        <f t="shared" si="339"/>
        <v>0.98700338668362875</v>
      </c>
      <c r="AC933" s="40" t="str">
        <f t="shared" si="333"/>
        <v>SI</v>
      </c>
      <c r="AD933" s="23">
        <v>640</v>
      </c>
      <c r="AE933" s="26" t="s">
        <v>930</v>
      </c>
      <c r="AF933" s="23" t="s">
        <v>4</v>
      </c>
      <c r="AG933" s="23">
        <v>1</v>
      </c>
      <c r="AH933" s="24">
        <f t="shared" si="340"/>
        <v>48881.512605042022</v>
      </c>
      <c r="AI933" s="25">
        <v>58169</v>
      </c>
      <c r="AJ933" s="40" t="str">
        <f t="shared" si="334"/>
        <v>SI</v>
      </c>
      <c r="AL933" s="53">
        <f t="shared" si="341"/>
        <v>45978.991596638654</v>
      </c>
      <c r="AM933" s="54">
        <f t="shared" si="342"/>
        <v>13875.171596638655</v>
      </c>
      <c r="AO933" s="53">
        <f t="shared" si="343"/>
        <v>39218.124073548686</v>
      </c>
      <c r="AP933" s="53">
        <f t="shared" si="344"/>
        <v>39218.124073548686</v>
      </c>
      <c r="AQ933" s="55">
        <f t="shared" si="345"/>
        <v>7451.4435739742503</v>
      </c>
      <c r="AR933" s="53">
        <f t="shared" si="346"/>
        <v>46669.567647522934</v>
      </c>
      <c r="AT933" s="53"/>
      <c r="AU933" s="53"/>
      <c r="AV933" s="53"/>
      <c r="AW933" s="53"/>
    </row>
    <row r="934" spans="2:49" ht="46.5" customHeight="1" thickBot="1" x14ac:dyDescent="0.3">
      <c r="B934" s="82">
        <v>919</v>
      </c>
      <c r="C934" s="83" t="s">
        <v>931</v>
      </c>
      <c r="D934" s="3" t="s">
        <v>4</v>
      </c>
      <c r="E934" s="3">
        <v>1</v>
      </c>
      <c r="F934" s="2" t="s">
        <v>931</v>
      </c>
      <c r="G934" s="3" t="s">
        <v>4</v>
      </c>
      <c r="H934" s="42" t="str">
        <f t="shared" si="335"/>
        <v>SI</v>
      </c>
      <c r="I934" s="4">
        <v>32103.82</v>
      </c>
      <c r="J934" s="4">
        <f t="shared" si="330"/>
        <v>32457.256550458718</v>
      </c>
      <c r="K934" s="4"/>
      <c r="L934" s="4" t="str">
        <f t="shared" si="331"/>
        <v>SI</v>
      </c>
      <c r="N934" s="23">
        <v>641</v>
      </c>
      <c r="O934" s="22" t="s">
        <v>931</v>
      </c>
      <c r="P934" s="23" t="s">
        <v>4</v>
      </c>
      <c r="Q934" s="23">
        <v>1</v>
      </c>
      <c r="R934" s="24">
        <f t="shared" si="336"/>
        <v>45978.991596638654</v>
      </c>
      <c r="S934" s="25">
        <v>54715</v>
      </c>
      <c r="T934" s="52">
        <f t="shared" si="337"/>
        <v>0.9406212931286424</v>
      </c>
      <c r="U934" s="40" t="str">
        <f t="shared" si="332"/>
        <v>SI</v>
      </c>
      <c r="V934" s="23">
        <v>641</v>
      </c>
      <c r="W934" s="26" t="s">
        <v>931</v>
      </c>
      <c r="X934" s="23" t="s">
        <v>4</v>
      </c>
      <c r="Y934" s="23">
        <v>1</v>
      </c>
      <c r="Z934" s="24">
        <f t="shared" si="338"/>
        <v>48246.218487394959</v>
      </c>
      <c r="AA934" s="25">
        <v>57413</v>
      </c>
      <c r="AB934" s="52">
        <f t="shared" si="339"/>
        <v>0.98700338668362875</v>
      </c>
      <c r="AC934" s="40" t="str">
        <f t="shared" si="333"/>
        <v>SI</v>
      </c>
      <c r="AD934" s="23">
        <v>641</v>
      </c>
      <c r="AE934" s="26" t="s">
        <v>931</v>
      </c>
      <c r="AF934" s="23" t="s">
        <v>4</v>
      </c>
      <c r="AG934" s="23">
        <v>1</v>
      </c>
      <c r="AH934" s="24">
        <f t="shared" si="340"/>
        <v>48881.512605042022</v>
      </c>
      <c r="AI934" s="25">
        <v>58169</v>
      </c>
      <c r="AJ934" s="40" t="str">
        <f t="shared" si="334"/>
        <v>SI</v>
      </c>
      <c r="AL934" s="53">
        <f t="shared" si="341"/>
        <v>45978.991596638654</v>
      </c>
      <c r="AM934" s="54">
        <f t="shared" si="342"/>
        <v>13875.171596638655</v>
      </c>
      <c r="AO934" s="53">
        <f t="shared" si="343"/>
        <v>39218.124073548686</v>
      </c>
      <c r="AP934" s="53">
        <f t="shared" si="344"/>
        <v>39218.124073548686</v>
      </c>
      <c r="AQ934" s="55">
        <f t="shared" si="345"/>
        <v>7451.4435739742503</v>
      </c>
      <c r="AR934" s="53">
        <f t="shared" si="346"/>
        <v>46669.567647522934</v>
      </c>
      <c r="AT934" s="53"/>
      <c r="AU934" s="53"/>
      <c r="AV934" s="53"/>
      <c r="AW934" s="53"/>
    </row>
    <row r="935" spans="2:49" ht="46.5" customHeight="1" thickBot="1" x14ac:dyDescent="0.3">
      <c r="B935" s="49">
        <v>920</v>
      </c>
      <c r="C935" s="83" t="s">
        <v>932</v>
      </c>
      <c r="D935" s="3" t="s">
        <v>4</v>
      </c>
      <c r="E935" s="3">
        <v>1</v>
      </c>
      <c r="F935" s="2" t="s">
        <v>932</v>
      </c>
      <c r="G935" s="3" t="s">
        <v>4</v>
      </c>
      <c r="H935" s="42" t="str">
        <f t="shared" si="335"/>
        <v>SI</v>
      </c>
      <c r="I935" s="4">
        <v>48204.14</v>
      </c>
      <c r="J935" s="4">
        <f t="shared" si="330"/>
        <v>48734.827779816522</v>
      </c>
      <c r="K935" s="4"/>
      <c r="L935" s="4" t="str">
        <f t="shared" si="331"/>
        <v>SI</v>
      </c>
      <c r="N935" s="23">
        <v>642</v>
      </c>
      <c r="O935" s="22" t="s">
        <v>932</v>
      </c>
      <c r="P935" s="23" t="s">
        <v>4</v>
      </c>
      <c r="Q935" s="23">
        <v>1</v>
      </c>
      <c r="R935" s="24">
        <f t="shared" si="336"/>
        <v>68907.563025210082</v>
      </c>
      <c r="S935" s="25">
        <v>82000</v>
      </c>
      <c r="T935" s="52">
        <f t="shared" si="337"/>
        <v>0.94061507048877568</v>
      </c>
      <c r="U935" s="40" t="str">
        <f t="shared" si="332"/>
        <v>SI</v>
      </c>
      <c r="V935" s="23">
        <v>642</v>
      </c>
      <c r="W935" s="26" t="s">
        <v>932</v>
      </c>
      <c r="X935" s="23" t="s">
        <v>4</v>
      </c>
      <c r="Y935" s="23">
        <v>1</v>
      </c>
      <c r="Z935" s="24">
        <f t="shared" si="338"/>
        <v>72305.882352941175</v>
      </c>
      <c r="AA935" s="25">
        <v>86044</v>
      </c>
      <c r="AB935" s="52">
        <f t="shared" si="339"/>
        <v>0.98700345274556367</v>
      </c>
      <c r="AC935" s="40" t="str">
        <f t="shared" si="333"/>
        <v>SI</v>
      </c>
      <c r="AD935" s="23">
        <v>642</v>
      </c>
      <c r="AE935" s="26" t="s">
        <v>932</v>
      </c>
      <c r="AF935" s="23" t="s">
        <v>4</v>
      </c>
      <c r="AG935" s="23">
        <v>1</v>
      </c>
      <c r="AH935" s="24">
        <f t="shared" si="340"/>
        <v>73257.983193277309</v>
      </c>
      <c r="AI935" s="25">
        <v>87177</v>
      </c>
      <c r="AJ935" s="40" t="str">
        <f t="shared" si="334"/>
        <v>SI</v>
      </c>
      <c r="AL935" s="53">
        <f t="shared" si="341"/>
        <v>68907.563025210082</v>
      </c>
      <c r="AM935" s="54">
        <f t="shared" si="342"/>
        <v>20703.423025210082</v>
      </c>
      <c r="AO935" s="53">
        <f t="shared" si="343"/>
        <v>58821.195402513302</v>
      </c>
      <c r="AP935" s="53">
        <f t="shared" si="344"/>
        <v>58821.195402513302</v>
      </c>
      <c r="AQ935" s="55">
        <f t="shared" si="345"/>
        <v>11176.027126477527</v>
      </c>
      <c r="AR935" s="53">
        <f t="shared" si="346"/>
        <v>69997.222528990824</v>
      </c>
      <c r="AT935" s="53"/>
      <c r="AU935" s="53"/>
      <c r="AV935" s="53"/>
      <c r="AW935" s="53"/>
    </row>
    <row r="936" spans="2:49" ht="46.5" customHeight="1" thickBot="1" x14ac:dyDescent="0.3">
      <c r="B936" s="49">
        <v>921</v>
      </c>
      <c r="C936" s="83" t="s">
        <v>933</v>
      </c>
      <c r="D936" s="3" t="s">
        <v>4</v>
      </c>
      <c r="E936" s="3">
        <v>1</v>
      </c>
      <c r="F936" s="2" t="s">
        <v>933</v>
      </c>
      <c r="G936" s="3" t="s">
        <v>4</v>
      </c>
      <c r="H936" s="42" t="str">
        <f t="shared" si="335"/>
        <v>SI</v>
      </c>
      <c r="I936" s="4">
        <v>45765.78</v>
      </c>
      <c r="J936" s="4">
        <f t="shared" si="330"/>
        <v>46269.623449541286</v>
      </c>
      <c r="K936" s="4"/>
      <c r="L936" s="4" t="str">
        <f t="shared" si="331"/>
        <v>SI</v>
      </c>
      <c r="N936" s="23">
        <v>643</v>
      </c>
      <c r="O936" s="22" t="s">
        <v>933</v>
      </c>
      <c r="P936" s="23" t="s">
        <v>4</v>
      </c>
      <c r="Q936" s="23">
        <v>1</v>
      </c>
      <c r="R936" s="24">
        <f t="shared" si="336"/>
        <v>65426.050420168067</v>
      </c>
      <c r="S936" s="25">
        <v>77857</v>
      </c>
      <c r="T936" s="52">
        <f t="shared" si="337"/>
        <v>0.94060865257994752</v>
      </c>
      <c r="U936" s="40" t="str">
        <f t="shared" si="332"/>
        <v>SI</v>
      </c>
      <c r="V936" s="23">
        <v>643</v>
      </c>
      <c r="W936" s="26" t="s">
        <v>933</v>
      </c>
      <c r="X936" s="23" t="s">
        <v>4</v>
      </c>
      <c r="Y936" s="23">
        <v>1</v>
      </c>
      <c r="Z936" s="24">
        <f t="shared" si="338"/>
        <v>68652.941176470587</v>
      </c>
      <c r="AA936" s="25">
        <v>81697</v>
      </c>
      <c r="AB936" s="52">
        <f t="shared" si="339"/>
        <v>0.98700059198047674</v>
      </c>
      <c r="AC936" s="40" t="str">
        <f t="shared" si="333"/>
        <v>SI</v>
      </c>
      <c r="AD936" s="23">
        <v>643</v>
      </c>
      <c r="AE936" s="26" t="s">
        <v>933</v>
      </c>
      <c r="AF936" s="23" t="s">
        <v>4</v>
      </c>
      <c r="AG936" s="23">
        <v>1</v>
      </c>
      <c r="AH936" s="24">
        <f t="shared" si="340"/>
        <v>69557.142857142855</v>
      </c>
      <c r="AI936" s="25">
        <v>82773</v>
      </c>
      <c r="AJ936" s="40" t="str">
        <f t="shared" si="334"/>
        <v>SI</v>
      </c>
      <c r="AL936" s="53">
        <f t="shared" si="341"/>
        <v>65426.050420168067</v>
      </c>
      <c r="AM936" s="54">
        <f t="shared" si="342"/>
        <v>19660.270420168068</v>
      </c>
      <c r="AO936" s="53">
        <f t="shared" si="343"/>
        <v>55847.836934854677</v>
      </c>
      <c r="AP936" s="53">
        <f t="shared" si="344"/>
        <v>55847.836934854677</v>
      </c>
      <c r="AQ936" s="55">
        <f t="shared" si="345"/>
        <v>10611.089017622389</v>
      </c>
      <c r="AR936" s="53">
        <f t="shared" si="346"/>
        <v>66458.92595247706</v>
      </c>
      <c r="AT936" s="53"/>
      <c r="AU936" s="53"/>
      <c r="AV936" s="53"/>
      <c r="AW936" s="53"/>
    </row>
    <row r="937" spans="2:49" ht="46.5" customHeight="1" thickBot="1" x14ac:dyDescent="0.3">
      <c r="B937" s="82">
        <v>922</v>
      </c>
      <c r="C937" s="83" t="s">
        <v>934</v>
      </c>
      <c r="D937" s="3" t="s">
        <v>4</v>
      </c>
      <c r="E937" s="3">
        <v>1</v>
      </c>
      <c r="F937" s="2" t="s">
        <v>934</v>
      </c>
      <c r="G937" s="3" t="s">
        <v>4</v>
      </c>
      <c r="H937" s="42" t="str">
        <f t="shared" si="335"/>
        <v>SI</v>
      </c>
      <c r="I937" s="4">
        <v>48204.14</v>
      </c>
      <c r="J937" s="4">
        <f t="shared" si="330"/>
        <v>48734.827779816522</v>
      </c>
      <c r="K937" s="4"/>
      <c r="L937" s="4" t="str">
        <f t="shared" si="331"/>
        <v>SI</v>
      </c>
      <c r="N937" s="23">
        <v>644</v>
      </c>
      <c r="O937" s="22" t="s">
        <v>934</v>
      </c>
      <c r="P937" s="23" t="s">
        <v>4</v>
      </c>
      <c r="Q937" s="23">
        <v>1</v>
      </c>
      <c r="R937" s="24">
        <f t="shared" si="336"/>
        <v>68907.563025210082</v>
      </c>
      <c r="S937" s="25">
        <v>82000</v>
      </c>
      <c r="T937" s="52">
        <f t="shared" si="337"/>
        <v>0.94061507048877568</v>
      </c>
      <c r="U937" s="40" t="str">
        <f t="shared" si="332"/>
        <v>SI</v>
      </c>
      <c r="V937" s="23">
        <v>644</v>
      </c>
      <c r="W937" s="26" t="s">
        <v>934</v>
      </c>
      <c r="X937" s="23" t="s">
        <v>4</v>
      </c>
      <c r="Y937" s="23">
        <v>1</v>
      </c>
      <c r="Z937" s="24">
        <f t="shared" si="338"/>
        <v>72305.882352941175</v>
      </c>
      <c r="AA937" s="25">
        <v>86044</v>
      </c>
      <c r="AB937" s="52">
        <f t="shared" si="339"/>
        <v>0.98700345274556367</v>
      </c>
      <c r="AC937" s="40" t="str">
        <f t="shared" si="333"/>
        <v>SI</v>
      </c>
      <c r="AD937" s="23">
        <v>644</v>
      </c>
      <c r="AE937" s="26" t="s">
        <v>934</v>
      </c>
      <c r="AF937" s="23" t="s">
        <v>4</v>
      </c>
      <c r="AG937" s="23">
        <v>1</v>
      </c>
      <c r="AH937" s="24">
        <f t="shared" si="340"/>
        <v>73257.983193277309</v>
      </c>
      <c r="AI937" s="25">
        <v>87177</v>
      </c>
      <c r="AJ937" s="40" t="str">
        <f t="shared" si="334"/>
        <v>SI</v>
      </c>
      <c r="AL937" s="53">
        <f t="shared" si="341"/>
        <v>68907.563025210082</v>
      </c>
      <c r="AM937" s="54">
        <f t="shared" si="342"/>
        <v>20703.423025210082</v>
      </c>
      <c r="AO937" s="53">
        <f t="shared" si="343"/>
        <v>58821.195402513302</v>
      </c>
      <c r="AP937" s="53">
        <f t="shared" si="344"/>
        <v>58821.195402513302</v>
      </c>
      <c r="AQ937" s="55">
        <f t="shared" si="345"/>
        <v>11176.027126477527</v>
      </c>
      <c r="AR937" s="53">
        <f t="shared" si="346"/>
        <v>69997.222528990824</v>
      </c>
      <c r="AT937" s="53"/>
      <c r="AU937" s="53"/>
      <c r="AV937" s="53"/>
      <c r="AW937" s="53"/>
    </row>
    <row r="938" spans="2:49" ht="46.5" customHeight="1" thickBot="1" x14ac:dyDescent="0.3">
      <c r="B938" s="49">
        <v>923</v>
      </c>
      <c r="C938" s="83" t="s">
        <v>935</v>
      </c>
      <c r="D938" s="3" t="s">
        <v>4</v>
      </c>
      <c r="E938" s="3">
        <v>1</v>
      </c>
      <c r="F938" s="2" t="s">
        <v>935</v>
      </c>
      <c r="G938" s="3" t="s">
        <v>4</v>
      </c>
      <c r="H938" s="42" t="str">
        <f t="shared" si="335"/>
        <v>SI</v>
      </c>
      <c r="I938" s="4">
        <v>45765.78</v>
      </c>
      <c r="J938" s="4">
        <f t="shared" si="330"/>
        <v>46269.623449541286</v>
      </c>
      <c r="K938" s="4"/>
      <c r="L938" s="4" t="str">
        <f t="shared" si="331"/>
        <v>SI</v>
      </c>
      <c r="N938" s="23">
        <v>645</v>
      </c>
      <c r="O938" s="22" t="s">
        <v>935</v>
      </c>
      <c r="P938" s="23" t="s">
        <v>4</v>
      </c>
      <c r="Q938" s="23">
        <v>1</v>
      </c>
      <c r="R938" s="24">
        <f t="shared" si="336"/>
        <v>65426.050420168067</v>
      </c>
      <c r="S938" s="25">
        <v>77857</v>
      </c>
      <c r="T938" s="52">
        <f t="shared" si="337"/>
        <v>0.94060865257994752</v>
      </c>
      <c r="U938" s="40" t="str">
        <f t="shared" si="332"/>
        <v>SI</v>
      </c>
      <c r="V938" s="23">
        <v>645</v>
      </c>
      <c r="W938" s="26" t="s">
        <v>935</v>
      </c>
      <c r="X938" s="23" t="s">
        <v>4</v>
      </c>
      <c r="Y938" s="23">
        <v>1</v>
      </c>
      <c r="Z938" s="24">
        <f t="shared" si="338"/>
        <v>68652.941176470587</v>
      </c>
      <c r="AA938" s="25">
        <v>81697</v>
      </c>
      <c r="AB938" s="52">
        <f t="shared" si="339"/>
        <v>0.98700059198047674</v>
      </c>
      <c r="AC938" s="40" t="str">
        <f t="shared" si="333"/>
        <v>SI</v>
      </c>
      <c r="AD938" s="23">
        <v>645</v>
      </c>
      <c r="AE938" s="26" t="s">
        <v>935</v>
      </c>
      <c r="AF938" s="23" t="s">
        <v>4</v>
      </c>
      <c r="AG938" s="23">
        <v>1</v>
      </c>
      <c r="AH938" s="24">
        <f t="shared" si="340"/>
        <v>69557.142857142855</v>
      </c>
      <c r="AI938" s="25">
        <v>82773</v>
      </c>
      <c r="AJ938" s="40" t="str">
        <f t="shared" si="334"/>
        <v>SI</v>
      </c>
      <c r="AL938" s="53">
        <f t="shared" si="341"/>
        <v>65426.050420168067</v>
      </c>
      <c r="AM938" s="54">
        <f t="shared" si="342"/>
        <v>19660.270420168068</v>
      </c>
      <c r="AO938" s="53">
        <f t="shared" si="343"/>
        <v>55847.836934854677</v>
      </c>
      <c r="AP938" s="53">
        <f t="shared" si="344"/>
        <v>55847.836934854677</v>
      </c>
      <c r="AQ938" s="55">
        <f t="shared" si="345"/>
        <v>10611.089017622389</v>
      </c>
      <c r="AR938" s="53">
        <f t="shared" si="346"/>
        <v>66458.92595247706</v>
      </c>
      <c r="AT938" s="53"/>
      <c r="AU938" s="53"/>
      <c r="AV938" s="53"/>
      <c r="AW938" s="53"/>
    </row>
    <row r="939" spans="2:49" ht="46.5" customHeight="1" thickBot="1" x14ac:dyDescent="0.3">
      <c r="B939" s="49">
        <v>924</v>
      </c>
      <c r="C939" s="83" t="s">
        <v>936</v>
      </c>
      <c r="D939" s="3" t="s">
        <v>4</v>
      </c>
      <c r="E939" s="3">
        <v>1</v>
      </c>
      <c r="F939" s="2" t="s">
        <v>936</v>
      </c>
      <c r="G939" s="3" t="s">
        <v>4</v>
      </c>
      <c r="H939" s="42" t="str">
        <f t="shared" si="335"/>
        <v>SI</v>
      </c>
      <c r="I939" s="4">
        <v>48204.14</v>
      </c>
      <c r="J939" s="4">
        <f t="shared" si="330"/>
        <v>48734.827779816522</v>
      </c>
      <c r="K939" s="4"/>
      <c r="L939" s="4" t="str">
        <f t="shared" si="331"/>
        <v>SI</v>
      </c>
      <c r="N939" s="23">
        <v>646</v>
      </c>
      <c r="O939" s="22" t="s">
        <v>936</v>
      </c>
      <c r="P939" s="23" t="s">
        <v>4</v>
      </c>
      <c r="Q939" s="23">
        <v>1</v>
      </c>
      <c r="R939" s="24">
        <f t="shared" si="336"/>
        <v>68907.563025210082</v>
      </c>
      <c r="S939" s="25">
        <v>82000</v>
      </c>
      <c r="T939" s="52">
        <f t="shared" si="337"/>
        <v>0.94061507048877568</v>
      </c>
      <c r="U939" s="40" t="str">
        <f t="shared" si="332"/>
        <v>SI</v>
      </c>
      <c r="V939" s="23">
        <v>646</v>
      </c>
      <c r="W939" s="26" t="s">
        <v>936</v>
      </c>
      <c r="X939" s="23" t="s">
        <v>4</v>
      </c>
      <c r="Y939" s="23">
        <v>1</v>
      </c>
      <c r="Z939" s="24">
        <f t="shared" si="338"/>
        <v>72305.882352941175</v>
      </c>
      <c r="AA939" s="25">
        <v>86044</v>
      </c>
      <c r="AB939" s="52">
        <f t="shared" si="339"/>
        <v>0.98700345274556367</v>
      </c>
      <c r="AC939" s="40" t="str">
        <f t="shared" si="333"/>
        <v>SI</v>
      </c>
      <c r="AD939" s="23">
        <v>646</v>
      </c>
      <c r="AE939" s="26" t="s">
        <v>936</v>
      </c>
      <c r="AF939" s="23" t="s">
        <v>4</v>
      </c>
      <c r="AG939" s="23">
        <v>1</v>
      </c>
      <c r="AH939" s="24">
        <f t="shared" si="340"/>
        <v>73257.983193277309</v>
      </c>
      <c r="AI939" s="25">
        <v>87177</v>
      </c>
      <c r="AJ939" s="40" t="str">
        <f t="shared" si="334"/>
        <v>SI</v>
      </c>
      <c r="AL939" s="53">
        <f t="shared" si="341"/>
        <v>68907.563025210082</v>
      </c>
      <c r="AM939" s="54">
        <f t="shared" si="342"/>
        <v>20703.423025210082</v>
      </c>
      <c r="AO939" s="53">
        <f t="shared" si="343"/>
        <v>58821.195402513302</v>
      </c>
      <c r="AP939" s="53">
        <f t="shared" si="344"/>
        <v>58821.195402513302</v>
      </c>
      <c r="AQ939" s="55">
        <f t="shared" si="345"/>
        <v>11176.027126477527</v>
      </c>
      <c r="AR939" s="53">
        <f t="shared" si="346"/>
        <v>69997.222528990824</v>
      </c>
      <c r="AT939" s="53"/>
      <c r="AU939" s="53"/>
      <c r="AV939" s="53"/>
      <c r="AW939" s="53"/>
    </row>
    <row r="940" spans="2:49" ht="46.5" customHeight="1" thickBot="1" x14ac:dyDescent="0.3">
      <c r="B940" s="82">
        <v>925</v>
      </c>
      <c r="C940" s="83" t="s">
        <v>937</v>
      </c>
      <c r="D940" s="3" t="s">
        <v>4</v>
      </c>
      <c r="E940" s="3">
        <v>1</v>
      </c>
      <c r="F940" s="2" t="s">
        <v>937</v>
      </c>
      <c r="G940" s="3" t="s">
        <v>4</v>
      </c>
      <c r="H940" s="42" t="str">
        <f t="shared" si="335"/>
        <v>SI</v>
      </c>
      <c r="I940" s="4">
        <v>9960.24</v>
      </c>
      <c r="J940" s="4">
        <f t="shared" si="330"/>
        <v>10069.894018348625</v>
      </c>
      <c r="K940" s="4"/>
      <c r="L940" s="4" t="str">
        <f t="shared" si="331"/>
        <v>SI</v>
      </c>
      <c r="N940" s="23">
        <v>647</v>
      </c>
      <c r="O940" s="22" t="s">
        <v>937</v>
      </c>
      <c r="P940" s="23" t="s">
        <v>4</v>
      </c>
      <c r="Q940" s="23">
        <v>1</v>
      </c>
      <c r="R940" s="24">
        <f t="shared" si="336"/>
        <v>14285.714285714286</v>
      </c>
      <c r="S940" s="25">
        <v>17000</v>
      </c>
      <c r="T940" s="52">
        <f t="shared" si="337"/>
        <v>0.94062966856636976</v>
      </c>
      <c r="U940" s="40" t="str">
        <f t="shared" si="332"/>
        <v>SI</v>
      </c>
      <c r="V940" s="23">
        <v>647</v>
      </c>
      <c r="W940" s="26" t="s">
        <v>937</v>
      </c>
      <c r="X940" s="23" t="s">
        <v>4</v>
      </c>
      <c r="Y940" s="23">
        <v>1</v>
      </c>
      <c r="Z940" s="24">
        <f t="shared" si="338"/>
        <v>14989.915966386556</v>
      </c>
      <c r="AA940" s="25">
        <v>17838</v>
      </c>
      <c r="AB940" s="52">
        <f t="shared" si="339"/>
        <v>0.9869971781109943</v>
      </c>
      <c r="AC940" s="40" t="str">
        <f t="shared" si="333"/>
        <v>SI</v>
      </c>
      <c r="AD940" s="23">
        <v>647</v>
      </c>
      <c r="AE940" s="26" t="s">
        <v>937</v>
      </c>
      <c r="AF940" s="23" t="s">
        <v>4</v>
      </c>
      <c r="AG940" s="23">
        <v>1</v>
      </c>
      <c r="AH940" s="24">
        <f t="shared" si="340"/>
        <v>15187.394957983193</v>
      </c>
      <c r="AI940" s="25">
        <v>18073</v>
      </c>
      <c r="AJ940" s="40" t="str">
        <f t="shared" si="334"/>
        <v>SI</v>
      </c>
      <c r="AL940" s="53">
        <f t="shared" si="341"/>
        <v>14285.714285714286</v>
      </c>
      <c r="AM940" s="54">
        <f t="shared" si="342"/>
        <v>4325.4742857142865</v>
      </c>
      <c r="AO940" s="53">
        <f t="shared" si="343"/>
        <v>12177.804152031455</v>
      </c>
      <c r="AP940" s="53">
        <f t="shared" si="344"/>
        <v>12177.804152031455</v>
      </c>
      <c r="AQ940" s="55">
        <f t="shared" si="345"/>
        <v>2313.7827888859765</v>
      </c>
      <c r="AR940" s="53">
        <f t="shared" si="346"/>
        <v>14491.58694091743</v>
      </c>
      <c r="AT940" s="53"/>
      <c r="AU940" s="53"/>
      <c r="AV940" s="53"/>
      <c r="AW940" s="53"/>
    </row>
    <row r="941" spans="2:49" ht="46.5" customHeight="1" thickBot="1" x14ac:dyDescent="0.3">
      <c r="B941" s="49">
        <v>926</v>
      </c>
      <c r="C941" s="83" t="s">
        <v>938</v>
      </c>
      <c r="D941" s="3" t="s">
        <v>4</v>
      </c>
      <c r="E941" s="3">
        <v>1</v>
      </c>
      <c r="F941" s="2" t="s">
        <v>938</v>
      </c>
      <c r="G941" s="3" t="s">
        <v>4</v>
      </c>
      <c r="H941" s="42" t="str">
        <f t="shared" si="335"/>
        <v>SI</v>
      </c>
      <c r="I941" s="4">
        <v>13982.5</v>
      </c>
      <c r="J941" s="4">
        <f t="shared" ref="J941:J1002" si="347">+I941*(143.26/141.7)</f>
        <v>14136.435779816515</v>
      </c>
      <c r="K941" s="4"/>
      <c r="L941" s="4" t="str">
        <f t="shared" ref="L941:L1002" si="348">IF(F941=C941,"SI","OJO")</f>
        <v>SI</v>
      </c>
      <c r="N941" s="23">
        <v>648</v>
      </c>
      <c r="O941" s="22" t="s">
        <v>938</v>
      </c>
      <c r="P941" s="23" t="s">
        <v>4</v>
      </c>
      <c r="Q941" s="23">
        <v>1</v>
      </c>
      <c r="R941" s="24">
        <f t="shared" si="336"/>
        <v>20048.73949579832</v>
      </c>
      <c r="S941" s="25">
        <v>23858</v>
      </c>
      <c r="T941" s="52">
        <f t="shared" si="337"/>
        <v>0.94058742361521785</v>
      </c>
      <c r="U941" s="40" t="str">
        <f t="shared" si="332"/>
        <v>SI</v>
      </c>
      <c r="V941" s="23">
        <v>648</v>
      </c>
      <c r="W941" s="26" t="s">
        <v>938</v>
      </c>
      <c r="X941" s="23" t="s">
        <v>4</v>
      </c>
      <c r="Y941" s="23">
        <v>1</v>
      </c>
      <c r="Z941" s="24">
        <f t="shared" si="338"/>
        <v>21037.81512605042</v>
      </c>
      <c r="AA941" s="25">
        <v>25035</v>
      </c>
      <c r="AB941" s="52">
        <f t="shared" si="339"/>
        <v>0.98698994677705498</v>
      </c>
      <c r="AC941" s="40" t="str">
        <f t="shared" si="333"/>
        <v>SI</v>
      </c>
      <c r="AD941" s="23">
        <v>648</v>
      </c>
      <c r="AE941" s="26" t="s">
        <v>938</v>
      </c>
      <c r="AF941" s="23" t="s">
        <v>4</v>
      </c>
      <c r="AG941" s="23">
        <v>1</v>
      </c>
      <c r="AH941" s="24">
        <f t="shared" si="340"/>
        <v>21315.126050420167</v>
      </c>
      <c r="AI941" s="25">
        <v>25365</v>
      </c>
      <c r="AJ941" s="40" t="str">
        <f t="shared" si="334"/>
        <v>SI</v>
      </c>
      <c r="AL941" s="53">
        <f t="shared" si="341"/>
        <v>20048.73949579832</v>
      </c>
      <c r="AM941" s="54">
        <f t="shared" si="342"/>
        <v>6066.2394957983197</v>
      </c>
      <c r="AO941" s="53">
        <f t="shared" si="343"/>
        <v>17092.587637807417</v>
      </c>
      <c r="AP941" s="53">
        <f t="shared" si="344"/>
        <v>17092.587637807417</v>
      </c>
      <c r="AQ941" s="55">
        <f t="shared" si="345"/>
        <v>3247.5916511834093</v>
      </c>
      <c r="AR941" s="53">
        <f t="shared" si="346"/>
        <v>20340.179288990825</v>
      </c>
      <c r="AT941" s="53"/>
      <c r="AU941" s="53"/>
      <c r="AV941" s="53"/>
      <c r="AW941" s="53"/>
    </row>
    <row r="942" spans="2:49" ht="46.5" customHeight="1" thickBot="1" x14ac:dyDescent="0.3">
      <c r="B942" s="49">
        <v>927</v>
      </c>
      <c r="C942" s="83" t="s">
        <v>939</v>
      </c>
      <c r="D942" s="3" t="s">
        <v>4</v>
      </c>
      <c r="E942" s="3">
        <v>1</v>
      </c>
      <c r="F942" s="2" t="s">
        <v>939</v>
      </c>
      <c r="G942" s="3" t="s">
        <v>4</v>
      </c>
      <c r="H942" s="42" t="str">
        <f t="shared" si="335"/>
        <v>SI</v>
      </c>
      <c r="I942" s="4">
        <v>20579.419999999998</v>
      </c>
      <c r="J942" s="4">
        <f t="shared" si="347"/>
        <v>20805.982422018351</v>
      </c>
      <c r="K942" s="4"/>
      <c r="L942" s="4" t="str">
        <f t="shared" si="348"/>
        <v>SI</v>
      </c>
      <c r="N942" s="23">
        <v>649</v>
      </c>
      <c r="O942" s="22" t="s">
        <v>939</v>
      </c>
      <c r="P942" s="23" t="s">
        <v>4</v>
      </c>
      <c r="Q942" s="23">
        <v>1</v>
      </c>
      <c r="R942" s="24">
        <f t="shared" si="336"/>
        <v>29411.764705882353</v>
      </c>
      <c r="S942" s="25">
        <v>35000</v>
      </c>
      <c r="T942" s="52">
        <f t="shared" si="337"/>
        <v>0.94060736361193231</v>
      </c>
      <c r="U942" s="40" t="str">
        <f t="shared" si="332"/>
        <v>SI</v>
      </c>
      <c r="V942" s="23">
        <v>649</v>
      </c>
      <c r="W942" s="26" t="s">
        <v>939</v>
      </c>
      <c r="X942" s="23" t="s">
        <v>4</v>
      </c>
      <c r="Y942" s="23">
        <v>1</v>
      </c>
      <c r="Z942" s="24">
        <f t="shared" si="338"/>
        <v>30862.18487394958</v>
      </c>
      <c r="AA942" s="25">
        <v>36726</v>
      </c>
      <c r="AB942" s="52">
        <f t="shared" si="339"/>
        <v>0.98699274388605218</v>
      </c>
      <c r="AC942" s="40" t="str">
        <f t="shared" si="333"/>
        <v>SI</v>
      </c>
      <c r="AD942" s="23">
        <v>649</v>
      </c>
      <c r="AE942" s="26" t="s">
        <v>939</v>
      </c>
      <c r="AF942" s="23" t="s">
        <v>4</v>
      </c>
      <c r="AG942" s="23">
        <v>1</v>
      </c>
      <c r="AH942" s="24">
        <f t="shared" si="340"/>
        <v>31268.907563025212</v>
      </c>
      <c r="AI942" s="25">
        <v>37210</v>
      </c>
      <c r="AJ942" s="40" t="str">
        <f t="shared" si="334"/>
        <v>SI</v>
      </c>
      <c r="AL942" s="53">
        <f t="shared" si="341"/>
        <v>29411.764705882353</v>
      </c>
      <c r="AM942" s="54">
        <f t="shared" si="342"/>
        <v>8832.3447058823549</v>
      </c>
      <c r="AO942" s="53">
        <f t="shared" si="343"/>
        <v>25108.87356395035</v>
      </c>
      <c r="AP942" s="53">
        <f t="shared" si="344"/>
        <v>25108.87356395035</v>
      </c>
      <c r="AQ942" s="55">
        <f t="shared" si="345"/>
        <v>4770.6859771505669</v>
      </c>
      <c r="AR942" s="53">
        <f t="shared" si="346"/>
        <v>29879.559541100916</v>
      </c>
      <c r="AT942" s="53"/>
      <c r="AU942" s="53"/>
      <c r="AV942" s="53"/>
      <c r="AW942" s="53"/>
    </row>
    <row r="943" spans="2:49" ht="46.5" customHeight="1" thickBot="1" x14ac:dyDescent="0.3">
      <c r="B943" s="82">
        <v>928</v>
      </c>
      <c r="C943" s="83" t="s">
        <v>940</v>
      </c>
      <c r="D943" s="3" t="s">
        <v>4</v>
      </c>
      <c r="E943" s="3">
        <v>1</v>
      </c>
      <c r="F943" s="2" t="s">
        <v>940</v>
      </c>
      <c r="G943" s="3" t="s">
        <v>4</v>
      </c>
      <c r="H943" s="42" t="str">
        <f t="shared" si="335"/>
        <v>SI</v>
      </c>
      <c r="I943" s="4">
        <v>29087.360000000001</v>
      </c>
      <c r="J943" s="4">
        <f t="shared" si="347"/>
        <v>29407.587816513766</v>
      </c>
      <c r="K943" s="4"/>
      <c r="L943" s="4" t="str">
        <f t="shared" si="348"/>
        <v>SI</v>
      </c>
      <c r="N943" s="23">
        <v>650</v>
      </c>
      <c r="O943" s="22" t="s">
        <v>940</v>
      </c>
      <c r="P943" s="23" t="s">
        <v>4</v>
      </c>
      <c r="Q943" s="23">
        <v>1</v>
      </c>
      <c r="R943" s="24">
        <f t="shared" si="336"/>
        <v>41657.142857142862</v>
      </c>
      <c r="S943" s="25">
        <v>49572</v>
      </c>
      <c r="T943" s="52">
        <f t="shared" si="337"/>
        <v>0.94060946453645022</v>
      </c>
      <c r="U943" s="40" t="str">
        <f t="shared" si="332"/>
        <v>SI</v>
      </c>
      <c r="V943" s="23">
        <v>650</v>
      </c>
      <c r="W943" s="26" t="s">
        <v>940</v>
      </c>
      <c r="X943" s="23" t="s">
        <v>4</v>
      </c>
      <c r="Y943" s="23">
        <v>1</v>
      </c>
      <c r="Z943" s="24">
        <f t="shared" si="338"/>
        <v>43711.764705882357</v>
      </c>
      <c r="AA943" s="25">
        <v>52017</v>
      </c>
      <c r="AB943" s="52">
        <f t="shared" si="339"/>
        <v>0.98700239080110808</v>
      </c>
      <c r="AC943" s="40" t="str">
        <f t="shared" si="333"/>
        <v>SI</v>
      </c>
      <c r="AD943" s="23">
        <v>650</v>
      </c>
      <c r="AE943" s="26" t="s">
        <v>940</v>
      </c>
      <c r="AF943" s="23" t="s">
        <v>4</v>
      </c>
      <c r="AG943" s="23">
        <v>1</v>
      </c>
      <c r="AH943" s="24">
        <f t="shared" si="340"/>
        <v>44287.394957983197</v>
      </c>
      <c r="AI943" s="25">
        <v>52702</v>
      </c>
      <c r="AJ943" s="40" t="str">
        <f t="shared" si="334"/>
        <v>SI</v>
      </c>
      <c r="AL943" s="53">
        <f t="shared" si="341"/>
        <v>41657.142857142862</v>
      </c>
      <c r="AM943" s="54">
        <f t="shared" si="342"/>
        <v>12569.782857142862</v>
      </c>
      <c r="AO943" s="53">
        <f t="shared" si="343"/>
        <v>35532.365336828312</v>
      </c>
      <c r="AP943" s="53">
        <f t="shared" si="344"/>
        <v>35532.365336828312</v>
      </c>
      <c r="AQ943" s="55">
        <f t="shared" si="345"/>
        <v>6751.1494139973793</v>
      </c>
      <c r="AR943" s="53">
        <f t="shared" si="346"/>
        <v>42283.514750825692</v>
      </c>
      <c r="AT943" s="53"/>
      <c r="AU943" s="53"/>
      <c r="AV943" s="53"/>
      <c r="AW943" s="53"/>
    </row>
    <row r="944" spans="2:49" ht="46.5" customHeight="1" thickBot="1" x14ac:dyDescent="0.3">
      <c r="B944" s="49">
        <v>929</v>
      </c>
      <c r="C944" s="83" t="s">
        <v>941</v>
      </c>
      <c r="D944" s="3" t="s">
        <v>4</v>
      </c>
      <c r="E944" s="3">
        <v>1</v>
      </c>
      <c r="F944" s="2" t="s">
        <v>941</v>
      </c>
      <c r="G944" s="3" t="s">
        <v>4</v>
      </c>
      <c r="H944" s="42" t="str">
        <f t="shared" si="335"/>
        <v>SI</v>
      </c>
      <c r="I944" s="4">
        <v>58265.9</v>
      </c>
      <c r="J944" s="4">
        <f t="shared" si="347"/>
        <v>58907.359449541291</v>
      </c>
      <c r="K944" s="4"/>
      <c r="L944" s="4" t="str">
        <f t="shared" si="348"/>
        <v>SI</v>
      </c>
      <c r="N944" s="23">
        <v>651</v>
      </c>
      <c r="O944" s="22" t="s">
        <v>941</v>
      </c>
      <c r="P944" s="23" t="s">
        <v>4</v>
      </c>
      <c r="Q944" s="23">
        <v>1</v>
      </c>
      <c r="R944" s="24">
        <f t="shared" si="336"/>
        <v>83432.773109243702</v>
      </c>
      <c r="S944" s="25">
        <v>99285</v>
      </c>
      <c r="T944" s="52">
        <f t="shared" si="337"/>
        <v>0.94060859844250333</v>
      </c>
      <c r="U944" s="40" t="str">
        <f t="shared" ref="U944:U1003" si="349">IF(O944=C944,"SI","NO")</f>
        <v>SI</v>
      </c>
      <c r="V944" s="23">
        <v>651</v>
      </c>
      <c r="W944" s="26" t="s">
        <v>941</v>
      </c>
      <c r="X944" s="23" t="s">
        <v>4</v>
      </c>
      <c r="Y944" s="23">
        <v>1</v>
      </c>
      <c r="Z944" s="24">
        <f t="shared" si="338"/>
        <v>87547.899159663866</v>
      </c>
      <c r="AA944" s="25">
        <v>104182</v>
      </c>
      <c r="AB944" s="52">
        <f t="shared" si="339"/>
        <v>0.98700191371241264</v>
      </c>
      <c r="AC944" s="40" t="str">
        <f t="shared" ref="AC944:AC1003" si="350">IF(W944=C944,"SI","NO")</f>
        <v>SI</v>
      </c>
      <c r="AD944" s="23">
        <v>651</v>
      </c>
      <c r="AE944" s="26" t="s">
        <v>941</v>
      </c>
      <c r="AF944" s="23" t="s">
        <v>4</v>
      </c>
      <c r="AG944" s="23">
        <v>1</v>
      </c>
      <c r="AH944" s="24">
        <f t="shared" si="340"/>
        <v>88700.840336134454</v>
      </c>
      <c r="AI944" s="25">
        <v>105554</v>
      </c>
      <c r="AJ944" s="40" t="str">
        <f t="shared" ref="AJ944:AJ1003" si="351">IF(AE944=C944,"SI","NO")</f>
        <v>SI</v>
      </c>
      <c r="AL944" s="53">
        <f t="shared" si="341"/>
        <v>83432.773109243702</v>
      </c>
      <c r="AM944" s="54">
        <f t="shared" si="342"/>
        <v>25166.873109243701</v>
      </c>
      <c r="AO944" s="53">
        <f t="shared" si="343"/>
        <v>71170.0662793925</v>
      </c>
      <c r="AP944" s="53">
        <f t="shared" si="344"/>
        <v>71170.0662793925</v>
      </c>
      <c r="AQ944" s="55">
        <f t="shared" si="345"/>
        <v>13522.312593084574</v>
      </c>
      <c r="AR944" s="53">
        <f t="shared" si="346"/>
        <v>84692.378872477071</v>
      </c>
      <c r="AT944" s="53"/>
      <c r="AU944" s="53"/>
      <c r="AV944" s="53"/>
      <c r="AW944" s="53"/>
    </row>
    <row r="945" spans="2:49" ht="46.5" customHeight="1" thickBot="1" x14ac:dyDescent="0.3">
      <c r="B945" s="49">
        <v>930</v>
      </c>
      <c r="C945" s="83" t="s">
        <v>942</v>
      </c>
      <c r="D945" s="3" t="s">
        <v>4</v>
      </c>
      <c r="E945" s="3">
        <v>1</v>
      </c>
      <c r="F945" s="2" t="s">
        <v>942</v>
      </c>
      <c r="G945" s="3" t="s">
        <v>4</v>
      </c>
      <c r="H945" s="42" t="str">
        <f t="shared" si="335"/>
        <v>SI</v>
      </c>
      <c r="I945" s="4">
        <v>17028.099999999999</v>
      </c>
      <c r="J945" s="4">
        <f t="shared" si="347"/>
        <v>17215.565321100919</v>
      </c>
      <c r="K945" s="4"/>
      <c r="L945" s="4" t="str">
        <f t="shared" si="348"/>
        <v>SI</v>
      </c>
      <c r="N945" s="23">
        <v>652</v>
      </c>
      <c r="O945" s="22" t="s">
        <v>942</v>
      </c>
      <c r="P945" s="23" t="s">
        <v>4</v>
      </c>
      <c r="Q945" s="23">
        <v>1</v>
      </c>
      <c r="R945" s="24">
        <f t="shared" si="336"/>
        <v>24610.084033613446</v>
      </c>
      <c r="S945" s="25">
        <v>29286</v>
      </c>
      <c r="T945" s="52">
        <f t="shared" si="337"/>
        <v>0.94061345752368719</v>
      </c>
      <c r="U945" s="40" t="str">
        <f t="shared" si="349"/>
        <v>SI</v>
      </c>
      <c r="V945" s="23">
        <v>652</v>
      </c>
      <c r="W945" s="26" t="s">
        <v>942</v>
      </c>
      <c r="X945" s="23" t="s">
        <v>4</v>
      </c>
      <c r="Y945" s="23">
        <v>1</v>
      </c>
      <c r="Z945" s="24">
        <f t="shared" si="338"/>
        <v>25823.529411764706</v>
      </c>
      <c r="AA945" s="25">
        <v>30730</v>
      </c>
      <c r="AB945" s="52">
        <f t="shared" si="339"/>
        <v>0.98699213104223538</v>
      </c>
      <c r="AC945" s="40" t="str">
        <f t="shared" si="350"/>
        <v>SI</v>
      </c>
      <c r="AD945" s="23">
        <v>652</v>
      </c>
      <c r="AE945" s="26" t="s">
        <v>942</v>
      </c>
      <c r="AF945" s="23" t="s">
        <v>4</v>
      </c>
      <c r="AG945" s="23">
        <v>1</v>
      </c>
      <c r="AH945" s="24">
        <f t="shared" si="340"/>
        <v>26163.865546218487</v>
      </c>
      <c r="AI945" s="25">
        <v>31135</v>
      </c>
      <c r="AJ945" s="40" t="str">
        <f t="shared" si="351"/>
        <v>SI</v>
      </c>
      <c r="AL945" s="53">
        <f t="shared" si="341"/>
        <v>24610.084033613446</v>
      </c>
      <c r="AM945" s="54">
        <f t="shared" si="342"/>
        <v>7581.9840336134475</v>
      </c>
      <c r="AO945" s="53">
        <f t="shared" si="343"/>
        <v>20912.824677357181</v>
      </c>
      <c r="AP945" s="53">
        <f t="shared" si="344"/>
        <v>20912.824677357181</v>
      </c>
      <c r="AQ945" s="55">
        <f t="shared" si="345"/>
        <v>3973.4366886978646</v>
      </c>
      <c r="AR945" s="53">
        <f t="shared" si="346"/>
        <v>24886.261366055045</v>
      </c>
      <c r="AT945" s="53"/>
      <c r="AU945" s="53"/>
      <c r="AV945" s="53"/>
      <c r="AW945" s="53"/>
    </row>
    <row r="946" spans="2:49" ht="46.5" customHeight="1" thickBot="1" x14ac:dyDescent="0.3">
      <c r="B946" s="82">
        <v>931</v>
      </c>
      <c r="C946" s="83" t="s">
        <v>943</v>
      </c>
      <c r="D946" s="3" t="s">
        <v>4</v>
      </c>
      <c r="E946" s="3">
        <v>1</v>
      </c>
      <c r="F946" s="2" t="s">
        <v>943</v>
      </c>
      <c r="G946" s="3" t="s">
        <v>4</v>
      </c>
      <c r="H946" s="42" t="str">
        <f t="shared" si="335"/>
        <v>SI</v>
      </c>
      <c r="I946" s="4">
        <v>17028.099999999999</v>
      </c>
      <c r="J946" s="4">
        <f t="shared" si="347"/>
        <v>17215.565321100919</v>
      </c>
      <c r="K946" s="4"/>
      <c r="L946" s="4" t="str">
        <f t="shared" si="348"/>
        <v>SI</v>
      </c>
      <c r="N946" s="23">
        <v>653</v>
      </c>
      <c r="O946" s="22" t="s">
        <v>943</v>
      </c>
      <c r="P946" s="23" t="s">
        <v>4</v>
      </c>
      <c r="Q946" s="23">
        <v>1</v>
      </c>
      <c r="R946" s="24">
        <f t="shared" si="336"/>
        <v>24610.084033613446</v>
      </c>
      <c r="S946" s="25">
        <v>29286</v>
      </c>
      <c r="T946" s="52">
        <f t="shared" si="337"/>
        <v>0.94061345752368719</v>
      </c>
      <c r="U946" s="40" t="str">
        <f t="shared" si="349"/>
        <v>SI</v>
      </c>
      <c r="V946" s="23">
        <v>653</v>
      </c>
      <c r="W946" s="26" t="s">
        <v>943</v>
      </c>
      <c r="X946" s="23" t="s">
        <v>4</v>
      </c>
      <c r="Y946" s="23">
        <v>1</v>
      </c>
      <c r="Z946" s="24">
        <f t="shared" si="338"/>
        <v>25823.529411764706</v>
      </c>
      <c r="AA946" s="25">
        <v>30730</v>
      </c>
      <c r="AB946" s="52">
        <f t="shared" si="339"/>
        <v>0.98699213104223538</v>
      </c>
      <c r="AC946" s="40" t="str">
        <f t="shared" si="350"/>
        <v>SI</v>
      </c>
      <c r="AD946" s="23">
        <v>653</v>
      </c>
      <c r="AE946" s="26" t="s">
        <v>943</v>
      </c>
      <c r="AF946" s="23" t="s">
        <v>4</v>
      </c>
      <c r="AG946" s="23">
        <v>1</v>
      </c>
      <c r="AH946" s="24">
        <f t="shared" si="340"/>
        <v>26163.865546218487</v>
      </c>
      <c r="AI946" s="25">
        <v>31135</v>
      </c>
      <c r="AJ946" s="40" t="str">
        <f t="shared" si="351"/>
        <v>SI</v>
      </c>
      <c r="AL946" s="53">
        <f t="shared" si="341"/>
        <v>24610.084033613446</v>
      </c>
      <c r="AM946" s="54">
        <f t="shared" si="342"/>
        <v>7581.9840336134475</v>
      </c>
      <c r="AO946" s="53">
        <f t="shared" si="343"/>
        <v>20912.824677357181</v>
      </c>
      <c r="AP946" s="53">
        <f t="shared" si="344"/>
        <v>20912.824677357181</v>
      </c>
      <c r="AQ946" s="55">
        <f t="shared" si="345"/>
        <v>3973.4366886978646</v>
      </c>
      <c r="AR946" s="53">
        <f t="shared" si="346"/>
        <v>24886.261366055045</v>
      </c>
      <c r="AT946" s="53"/>
      <c r="AU946" s="53"/>
      <c r="AV946" s="53"/>
      <c r="AW946" s="53"/>
    </row>
    <row r="947" spans="2:49" ht="46.5" customHeight="1" thickBot="1" x14ac:dyDescent="0.3">
      <c r="B947" s="49">
        <v>932</v>
      </c>
      <c r="C947" s="83" t="s">
        <v>944</v>
      </c>
      <c r="D947" s="3" t="s">
        <v>4</v>
      </c>
      <c r="E947" s="3">
        <v>1</v>
      </c>
      <c r="F947" s="2" t="s">
        <v>944</v>
      </c>
      <c r="G947" s="3" t="s">
        <v>4</v>
      </c>
      <c r="H947" s="42" t="str">
        <f t="shared" si="335"/>
        <v>SI</v>
      </c>
      <c r="I947" s="4">
        <v>12428.68</v>
      </c>
      <c r="J947" s="4">
        <f t="shared" si="347"/>
        <v>12565.509504587159</v>
      </c>
      <c r="K947" s="4"/>
      <c r="L947" s="4" t="str">
        <f t="shared" si="348"/>
        <v>SI</v>
      </c>
      <c r="N947" s="23">
        <v>654</v>
      </c>
      <c r="O947" s="22" t="s">
        <v>944</v>
      </c>
      <c r="P947" s="23" t="s">
        <v>4</v>
      </c>
      <c r="Q947" s="23">
        <v>1</v>
      </c>
      <c r="R947" s="24">
        <f t="shared" si="336"/>
        <v>17767.226890756305</v>
      </c>
      <c r="S947" s="25">
        <v>21143</v>
      </c>
      <c r="T947" s="52">
        <f t="shared" si="337"/>
        <v>0.9406085950707358</v>
      </c>
      <c r="U947" s="40" t="str">
        <f t="shared" si="349"/>
        <v>SI</v>
      </c>
      <c r="V947" s="23">
        <v>654</v>
      </c>
      <c r="W947" s="26" t="s">
        <v>944</v>
      </c>
      <c r="X947" s="23" t="s">
        <v>4</v>
      </c>
      <c r="Y947" s="23">
        <v>1</v>
      </c>
      <c r="Z947" s="24">
        <f t="shared" si="338"/>
        <v>18643.697478991598</v>
      </c>
      <c r="AA947" s="25">
        <v>22186</v>
      </c>
      <c r="AB947" s="52">
        <f t="shared" si="339"/>
        <v>0.98700952041996615</v>
      </c>
      <c r="AC947" s="40" t="str">
        <f t="shared" si="350"/>
        <v>SI</v>
      </c>
      <c r="AD947" s="23">
        <v>654</v>
      </c>
      <c r="AE947" s="26" t="s">
        <v>944</v>
      </c>
      <c r="AF947" s="23" t="s">
        <v>4</v>
      </c>
      <c r="AG947" s="23">
        <v>1</v>
      </c>
      <c r="AH947" s="24">
        <f t="shared" si="340"/>
        <v>18889.0756302521</v>
      </c>
      <c r="AI947" s="25">
        <v>22478</v>
      </c>
      <c r="AJ947" s="40" t="str">
        <f t="shared" si="351"/>
        <v>SI</v>
      </c>
      <c r="AL947" s="53">
        <f t="shared" si="341"/>
        <v>17767.226890756305</v>
      </c>
      <c r="AM947" s="54">
        <f t="shared" si="342"/>
        <v>5338.5468907563045</v>
      </c>
      <c r="AO947" s="53">
        <f t="shared" si="343"/>
        <v>15166.368197671731</v>
      </c>
      <c r="AP947" s="53">
        <f t="shared" si="344"/>
        <v>15166.368197671731</v>
      </c>
      <c r="AQ947" s="55">
        <f t="shared" si="345"/>
        <v>2881.6099575576291</v>
      </c>
      <c r="AR947" s="53">
        <f t="shared" si="346"/>
        <v>18047.978155229361</v>
      </c>
      <c r="AT947" s="53"/>
      <c r="AU947" s="53"/>
      <c r="AV947" s="53"/>
      <c r="AW947" s="53"/>
    </row>
    <row r="948" spans="2:49" ht="46.5" customHeight="1" thickBot="1" x14ac:dyDescent="0.3">
      <c r="B948" s="49">
        <v>933</v>
      </c>
      <c r="C948" s="83" t="s">
        <v>945</v>
      </c>
      <c r="D948" s="3" t="s">
        <v>4</v>
      </c>
      <c r="E948" s="3">
        <v>1</v>
      </c>
      <c r="F948" s="2" t="s">
        <v>945</v>
      </c>
      <c r="G948" s="3" t="s">
        <v>4</v>
      </c>
      <c r="H948" s="42" t="str">
        <f t="shared" si="335"/>
        <v>SI</v>
      </c>
      <c r="I948" s="4">
        <v>15228</v>
      </c>
      <c r="J948" s="4">
        <f t="shared" si="347"/>
        <v>15395.64770642202</v>
      </c>
      <c r="K948" s="4"/>
      <c r="L948" s="4" t="str">
        <f t="shared" si="348"/>
        <v>SI</v>
      </c>
      <c r="N948" s="23">
        <v>655</v>
      </c>
      <c r="O948" s="22" t="s">
        <v>945</v>
      </c>
      <c r="P948" s="23" t="s">
        <v>4</v>
      </c>
      <c r="Q948" s="23">
        <v>1</v>
      </c>
      <c r="R948" s="24">
        <f t="shared" si="336"/>
        <v>21848.73949579832</v>
      </c>
      <c r="S948" s="25">
        <v>26000</v>
      </c>
      <c r="T948" s="52">
        <f t="shared" si="337"/>
        <v>0.94063167034477768</v>
      </c>
      <c r="U948" s="40" t="str">
        <f t="shared" si="349"/>
        <v>SI</v>
      </c>
      <c r="V948" s="23">
        <v>655</v>
      </c>
      <c r="W948" s="26" t="s">
        <v>945</v>
      </c>
      <c r="X948" s="23" t="s">
        <v>4</v>
      </c>
      <c r="Y948" s="23">
        <v>1</v>
      </c>
      <c r="Z948" s="24">
        <f t="shared" si="338"/>
        <v>22926.050420168067</v>
      </c>
      <c r="AA948" s="25">
        <v>27282</v>
      </c>
      <c r="AB948" s="52">
        <f t="shared" si="339"/>
        <v>0.98701204732100867</v>
      </c>
      <c r="AC948" s="40" t="str">
        <f t="shared" si="350"/>
        <v>SI</v>
      </c>
      <c r="AD948" s="23">
        <v>655</v>
      </c>
      <c r="AE948" s="26" t="s">
        <v>945</v>
      </c>
      <c r="AF948" s="23" t="s">
        <v>4</v>
      </c>
      <c r="AG948" s="23">
        <v>1</v>
      </c>
      <c r="AH948" s="24">
        <f t="shared" si="340"/>
        <v>23227.731092436978</v>
      </c>
      <c r="AI948" s="25">
        <v>27641</v>
      </c>
      <c r="AJ948" s="40" t="str">
        <f t="shared" si="351"/>
        <v>SI</v>
      </c>
      <c r="AL948" s="53">
        <f t="shared" si="341"/>
        <v>21848.73949579832</v>
      </c>
      <c r="AM948" s="54">
        <f t="shared" si="342"/>
        <v>6620.7394957983197</v>
      </c>
      <c r="AO948" s="53">
        <f t="shared" si="343"/>
        <v>18622.193601110172</v>
      </c>
      <c r="AP948" s="53">
        <f t="shared" si="344"/>
        <v>18622.193601110172</v>
      </c>
      <c r="AQ948" s="55">
        <f t="shared" si="345"/>
        <v>3538.2167842109325</v>
      </c>
      <c r="AR948" s="53">
        <f t="shared" si="346"/>
        <v>22160.410385321105</v>
      </c>
      <c r="AT948" s="53"/>
      <c r="AU948" s="53"/>
      <c r="AV948" s="53"/>
      <c r="AW948" s="53"/>
    </row>
    <row r="949" spans="2:49" ht="46.5" customHeight="1" thickBot="1" x14ac:dyDescent="0.3">
      <c r="B949" s="82">
        <v>934</v>
      </c>
      <c r="C949" s="83" t="s">
        <v>946</v>
      </c>
      <c r="D949" s="3" t="s">
        <v>4</v>
      </c>
      <c r="E949" s="3">
        <v>1</v>
      </c>
      <c r="F949" s="2" t="s">
        <v>946</v>
      </c>
      <c r="G949" s="3" t="s">
        <v>4</v>
      </c>
      <c r="H949" s="42" t="str">
        <f t="shared" si="335"/>
        <v>SI</v>
      </c>
      <c r="I949" s="4">
        <v>22051.46</v>
      </c>
      <c r="J949" s="4">
        <f t="shared" si="347"/>
        <v>22294.228366972478</v>
      </c>
      <c r="K949" s="4"/>
      <c r="L949" s="4" t="str">
        <f t="shared" si="348"/>
        <v>SI</v>
      </c>
      <c r="N949" s="23">
        <v>656</v>
      </c>
      <c r="O949" s="22" t="s">
        <v>946</v>
      </c>
      <c r="P949" s="23" t="s">
        <v>4</v>
      </c>
      <c r="Q949" s="23">
        <v>1</v>
      </c>
      <c r="R949" s="24">
        <f t="shared" si="336"/>
        <v>31693.277310924372</v>
      </c>
      <c r="S949" s="25">
        <v>37715</v>
      </c>
      <c r="T949" s="52">
        <f t="shared" si="337"/>
        <v>0.9406175179569034</v>
      </c>
      <c r="U949" s="40" t="str">
        <f t="shared" si="349"/>
        <v>SI</v>
      </c>
      <c r="V949" s="23">
        <v>656</v>
      </c>
      <c r="W949" s="26" t="s">
        <v>946</v>
      </c>
      <c r="X949" s="23" t="s">
        <v>4</v>
      </c>
      <c r="Y949" s="23">
        <v>1</v>
      </c>
      <c r="Z949" s="24">
        <f t="shared" si="338"/>
        <v>33256.302521008402</v>
      </c>
      <c r="AA949" s="25">
        <v>39575</v>
      </c>
      <c r="AB949" s="52">
        <f t="shared" si="339"/>
        <v>0.98700618515562655</v>
      </c>
      <c r="AC949" s="40" t="str">
        <f t="shared" si="350"/>
        <v>SI</v>
      </c>
      <c r="AD949" s="23">
        <v>656</v>
      </c>
      <c r="AE949" s="26" t="s">
        <v>946</v>
      </c>
      <c r="AF949" s="23" t="s">
        <v>4</v>
      </c>
      <c r="AG949" s="23">
        <v>1</v>
      </c>
      <c r="AH949" s="24">
        <f t="shared" si="340"/>
        <v>33694.117647058825</v>
      </c>
      <c r="AI949" s="25">
        <v>40096</v>
      </c>
      <c r="AJ949" s="40" t="str">
        <f t="shared" si="351"/>
        <v>SI</v>
      </c>
      <c r="AL949" s="53">
        <f t="shared" si="341"/>
        <v>31693.277310924372</v>
      </c>
      <c r="AM949" s="54">
        <f t="shared" si="342"/>
        <v>9641.8173109243726</v>
      </c>
      <c r="AO949" s="53">
        <f t="shared" si="343"/>
        <v>26993.752838948425</v>
      </c>
      <c r="AP949" s="53">
        <f t="shared" si="344"/>
        <v>26993.752838948425</v>
      </c>
      <c r="AQ949" s="55">
        <f t="shared" si="345"/>
        <v>5128.813039400201</v>
      </c>
      <c r="AR949" s="53">
        <f t="shared" si="346"/>
        <v>32122.565878348625</v>
      </c>
      <c r="AT949" s="53"/>
      <c r="AU949" s="53"/>
      <c r="AV949" s="53"/>
      <c r="AW949" s="53"/>
    </row>
    <row r="950" spans="2:49" ht="46.5" customHeight="1" thickBot="1" x14ac:dyDescent="0.3">
      <c r="B950" s="49">
        <v>935</v>
      </c>
      <c r="C950" s="83" t="s">
        <v>947</v>
      </c>
      <c r="D950" s="3" t="s">
        <v>4</v>
      </c>
      <c r="E950" s="3">
        <v>1</v>
      </c>
      <c r="F950" s="2" t="s">
        <v>947</v>
      </c>
      <c r="G950" s="3" t="s">
        <v>4</v>
      </c>
      <c r="H950" s="42" t="str">
        <f t="shared" si="335"/>
        <v>SI</v>
      </c>
      <c r="I950" s="4">
        <v>28790.32</v>
      </c>
      <c r="J950" s="4">
        <f t="shared" si="347"/>
        <v>29107.277651376149</v>
      </c>
      <c r="K950" s="4"/>
      <c r="L950" s="4" t="str">
        <f t="shared" si="348"/>
        <v>SI</v>
      </c>
      <c r="N950" s="23">
        <v>657</v>
      </c>
      <c r="O950" s="22" t="s">
        <v>947</v>
      </c>
      <c r="P950" s="23" t="s">
        <v>4</v>
      </c>
      <c r="Q950" s="23">
        <v>1</v>
      </c>
      <c r="R950" s="24">
        <f t="shared" si="336"/>
        <v>41177.310924369747</v>
      </c>
      <c r="S950" s="25">
        <v>49001</v>
      </c>
      <c r="T950" s="52">
        <f t="shared" si="337"/>
        <v>0.94060850369517224</v>
      </c>
      <c r="U950" s="40" t="str">
        <f t="shared" si="349"/>
        <v>SI</v>
      </c>
      <c r="V950" s="23">
        <v>657</v>
      </c>
      <c r="W950" s="26" t="s">
        <v>947</v>
      </c>
      <c r="X950" s="23" t="s">
        <v>4</v>
      </c>
      <c r="Y950" s="23">
        <v>1</v>
      </c>
      <c r="Z950" s="24">
        <f t="shared" si="338"/>
        <v>43208.403361344543</v>
      </c>
      <c r="AA950" s="25">
        <v>51418</v>
      </c>
      <c r="AB950" s="52">
        <f t="shared" si="339"/>
        <v>0.98700451098953834</v>
      </c>
      <c r="AC950" s="40" t="str">
        <f t="shared" si="350"/>
        <v>SI</v>
      </c>
      <c r="AD950" s="23">
        <v>657</v>
      </c>
      <c r="AE950" s="26" t="s">
        <v>947</v>
      </c>
      <c r="AF950" s="23" t="s">
        <v>4</v>
      </c>
      <c r="AG950" s="23">
        <v>1</v>
      </c>
      <c r="AH950" s="24">
        <f t="shared" si="340"/>
        <v>43777.310924369747</v>
      </c>
      <c r="AI950" s="25">
        <v>52095</v>
      </c>
      <c r="AJ950" s="40" t="str">
        <f t="shared" si="351"/>
        <v>SI</v>
      </c>
      <c r="AL950" s="53">
        <f t="shared" si="341"/>
        <v>41177.310924369747</v>
      </c>
      <c r="AM950" s="54">
        <f t="shared" si="342"/>
        <v>12386.990924369748</v>
      </c>
      <c r="AO950" s="53">
        <f t="shared" si="343"/>
        <v>35142.294287872952</v>
      </c>
      <c r="AP950" s="53">
        <f t="shared" si="344"/>
        <v>35142.294287872952</v>
      </c>
      <c r="AQ950" s="55">
        <f t="shared" si="345"/>
        <v>6677.0359146958608</v>
      </c>
      <c r="AR950" s="53">
        <f t="shared" si="346"/>
        <v>41819.33020256881</v>
      </c>
      <c r="AT950" s="53"/>
      <c r="AU950" s="53"/>
      <c r="AV950" s="53"/>
      <c r="AW950" s="53"/>
    </row>
    <row r="951" spans="2:49" ht="46.5" customHeight="1" thickBot="1" x14ac:dyDescent="0.3">
      <c r="B951" s="49">
        <v>936</v>
      </c>
      <c r="C951" s="83" t="s">
        <v>948</v>
      </c>
      <c r="D951" s="3" t="s">
        <v>4</v>
      </c>
      <c r="E951" s="3">
        <v>1</v>
      </c>
      <c r="F951" s="2" t="s">
        <v>948</v>
      </c>
      <c r="G951" s="3" t="s">
        <v>4</v>
      </c>
      <c r="H951" s="42" t="str">
        <f t="shared" si="335"/>
        <v>SI</v>
      </c>
      <c r="I951" s="4">
        <v>12428.68</v>
      </c>
      <c r="J951" s="4">
        <f t="shared" si="347"/>
        <v>12565.509504587159</v>
      </c>
      <c r="K951" s="4"/>
      <c r="L951" s="4" t="str">
        <f t="shared" si="348"/>
        <v>SI</v>
      </c>
      <c r="N951" s="23">
        <v>658</v>
      </c>
      <c r="O951" s="22" t="s">
        <v>948</v>
      </c>
      <c r="P951" s="23" t="s">
        <v>4</v>
      </c>
      <c r="Q951" s="23">
        <v>1</v>
      </c>
      <c r="R951" s="24">
        <f t="shared" si="336"/>
        <v>17767.226890756305</v>
      </c>
      <c r="S951" s="25">
        <v>21143</v>
      </c>
      <c r="T951" s="52">
        <f t="shared" si="337"/>
        <v>0.9406085950707358</v>
      </c>
      <c r="U951" s="40" t="str">
        <f t="shared" si="349"/>
        <v>SI</v>
      </c>
      <c r="V951" s="23">
        <v>658</v>
      </c>
      <c r="W951" s="26" t="s">
        <v>948</v>
      </c>
      <c r="X951" s="23" t="s">
        <v>4</v>
      </c>
      <c r="Y951" s="23">
        <v>1</v>
      </c>
      <c r="Z951" s="24">
        <f t="shared" si="338"/>
        <v>18643.697478991598</v>
      </c>
      <c r="AA951" s="25">
        <v>22186</v>
      </c>
      <c r="AB951" s="52">
        <f t="shared" si="339"/>
        <v>0.98700952041996615</v>
      </c>
      <c r="AC951" s="40" t="str">
        <f t="shared" si="350"/>
        <v>SI</v>
      </c>
      <c r="AD951" s="23">
        <v>658</v>
      </c>
      <c r="AE951" s="26" t="s">
        <v>948</v>
      </c>
      <c r="AF951" s="23" t="s">
        <v>4</v>
      </c>
      <c r="AG951" s="23">
        <v>1</v>
      </c>
      <c r="AH951" s="24">
        <f t="shared" si="340"/>
        <v>18889.0756302521</v>
      </c>
      <c r="AI951" s="25">
        <v>22478</v>
      </c>
      <c r="AJ951" s="40" t="str">
        <f t="shared" si="351"/>
        <v>SI</v>
      </c>
      <c r="AL951" s="53">
        <f t="shared" si="341"/>
        <v>17767.226890756305</v>
      </c>
      <c r="AM951" s="54">
        <f t="shared" si="342"/>
        <v>5338.5468907563045</v>
      </c>
      <c r="AO951" s="53">
        <f t="shared" si="343"/>
        <v>15166.368197671731</v>
      </c>
      <c r="AP951" s="53">
        <f t="shared" si="344"/>
        <v>15166.368197671731</v>
      </c>
      <c r="AQ951" s="55">
        <f t="shared" si="345"/>
        <v>2881.6099575576291</v>
      </c>
      <c r="AR951" s="53">
        <f t="shared" si="346"/>
        <v>18047.978155229361</v>
      </c>
      <c r="AT951" s="53"/>
      <c r="AU951" s="53"/>
      <c r="AV951" s="53"/>
      <c r="AW951" s="53"/>
    </row>
    <row r="952" spans="2:49" ht="46.5" customHeight="1" thickBot="1" x14ac:dyDescent="0.3">
      <c r="B952" s="82">
        <v>937</v>
      </c>
      <c r="C952" s="83" t="s">
        <v>949</v>
      </c>
      <c r="D952" s="3" t="s">
        <v>4</v>
      </c>
      <c r="E952" s="3">
        <v>1</v>
      </c>
      <c r="F952" s="2" t="s">
        <v>949</v>
      </c>
      <c r="G952" s="3" t="s">
        <v>4</v>
      </c>
      <c r="H952" s="42" t="str">
        <f t="shared" si="335"/>
        <v>SI</v>
      </c>
      <c r="I952" s="4">
        <v>16280.8</v>
      </c>
      <c r="J952" s="4">
        <f t="shared" si="347"/>
        <v>16460.038165137616</v>
      </c>
      <c r="K952" s="4"/>
      <c r="L952" s="4" t="str">
        <f t="shared" si="348"/>
        <v>SI</v>
      </c>
      <c r="N952" s="23">
        <v>659</v>
      </c>
      <c r="O952" s="22" t="s">
        <v>949</v>
      </c>
      <c r="P952" s="23" t="s">
        <v>4</v>
      </c>
      <c r="Q952" s="23">
        <v>1</v>
      </c>
      <c r="R952" s="24">
        <f t="shared" si="336"/>
        <v>23289.915966386554</v>
      </c>
      <c r="S952" s="25">
        <v>27715</v>
      </c>
      <c r="T952" s="52">
        <f t="shared" si="337"/>
        <v>0.94060750042423213</v>
      </c>
      <c r="U952" s="40" t="str">
        <f t="shared" si="349"/>
        <v>SI</v>
      </c>
      <c r="V952" s="23">
        <v>659</v>
      </c>
      <c r="W952" s="26" t="s">
        <v>949</v>
      </c>
      <c r="X952" s="23" t="s">
        <v>4</v>
      </c>
      <c r="Y952" s="23">
        <v>1</v>
      </c>
      <c r="Z952" s="24">
        <f t="shared" si="338"/>
        <v>24438.655462184874</v>
      </c>
      <c r="AA952" s="25">
        <v>29082</v>
      </c>
      <c r="AB952" s="52">
        <f t="shared" si="339"/>
        <v>0.98700152723570334</v>
      </c>
      <c r="AC952" s="40" t="str">
        <f t="shared" si="350"/>
        <v>SI</v>
      </c>
      <c r="AD952" s="23">
        <v>659</v>
      </c>
      <c r="AE952" s="26" t="s">
        <v>949</v>
      </c>
      <c r="AF952" s="23" t="s">
        <v>4</v>
      </c>
      <c r="AG952" s="23">
        <v>1</v>
      </c>
      <c r="AH952" s="24">
        <f t="shared" si="340"/>
        <v>24760.504201680673</v>
      </c>
      <c r="AI952" s="25">
        <v>29465</v>
      </c>
      <c r="AJ952" s="40" t="str">
        <f t="shared" si="351"/>
        <v>SI</v>
      </c>
      <c r="AL952" s="53">
        <f t="shared" si="341"/>
        <v>23289.915966386554</v>
      </c>
      <c r="AM952" s="54">
        <f t="shared" si="342"/>
        <v>7009.1159663865546</v>
      </c>
      <c r="AO952" s="53">
        <f t="shared" si="343"/>
        <v>19874.977065762083</v>
      </c>
      <c r="AP952" s="53">
        <f t="shared" si="344"/>
        <v>19874.977065762083</v>
      </c>
      <c r="AQ952" s="55">
        <f t="shared" si="345"/>
        <v>3776.2456424947959</v>
      </c>
      <c r="AR952" s="53">
        <f t="shared" si="346"/>
        <v>23651.222708256879</v>
      </c>
      <c r="AT952" s="53"/>
      <c r="AU952" s="53"/>
      <c r="AV952" s="53"/>
      <c r="AW952" s="53"/>
    </row>
    <row r="953" spans="2:49" ht="46.5" customHeight="1" thickBot="1" x14ac:dyDescent="0.3">
      <c r="B953" s="49">
        <v>938</v>
      </c>
      <c r="C953" s="83" t="s">
        <v>950</v>
      </c>
      <c r="D953" s="3" t="s">
        <v>4</v>
      </c>
      <c r="E953" s="3">
        <v>1</v>
      </c>
      <c r="F953" s="2" t="s">
        <v>950</v>
      </c>
      <c r="G953" s="3" t="s">
        <v>4</v>
      </c>
      <c r="H953" s="42" t="str">
        <f t="shared" si="335"/>
        <v>SI</v>
      </c>
      <c r="I953" s="4">
        <v>23979.4</v>
      </c>
      <c r="J953" s="4">
        <f t="shared" si="347"/>
        <v>24243.393394495419</v>
      </c>
      <c r="K953" s="4"/>
      <c r="L953" s="4" t="str">
        <f t="shared" si="348"/>
        <v>SI</v>
      </c>
      <c r="N953" s="23">
        <v>660</v>
      </c>
      <c r="O953" s="22" t="s">
        <v>950</v>
      </c>
      <c r="P953" s="23" t="s">
        <v>4</v>
      </c>
      <c r="Q953" s="23">
        <v>1</v>
      </c>
      <c r="R953" s="24">
        <f t="shared" si="336"/>
        <v>34334.45378151261</v>
      </c>
      <c r="S953" s="25">
        <v>40858</v>
      </c>
      <c r="T953" s="52">
        <f t="shared" si="337"/>
        <v>0.94060500023021321</v>
      </c>
      <c r="U953" s="40" t="str">
        <f t="shared" si="349"/>
        <v>SI</v>
      </c>
      <c r="V953" s="23">
        <v>660</v>
      </c>
      <c r="W953" s="26" t="s">
        <v>950</v>
      </c>
      <c r="X953" s="23" t="s">
        <v>4</v>
      </c>
      <c r="Y953" s="23">
        <v>1</v>
      </c>
      <c r="Z953" s="24">
        <f t="shared" si="338"/>
        <v>36027.731092436974</v>
      </c>
      <c r="AA953" s="25">
        <v>42873</v>
      </c>
      <c r="AB953" s="52">
        <f t="shared" si="339"/>
        <v>0.98699295547677146</v>
      </c>
      <c r="AC953" s="40" t="str">
        <f t="shared" si="350"/>
        <v>SI</v>
      </c>
      <c r="AD953" s="23">
        <v>660</v>
      </c>
      <c r="AE953" s="26" t="s">
        <v>950</v>
      </c>
      <c r="AF953" s="23" t="s">
        <v>4</v>
      </c>
      <c r="AG953" s="23">
        <v>1</v>
      </c>
      <c r="AH953" s="24">
        <f t="shared" si="340"/>
        <v>36502.521008403361</v>
      </c>
      <c r="AI953" s="25">
        <v>43438</v>
      </c>
      <c r="AJ953" s="40" t="str">
        <f t="shared" si="351"/>
        <v>SI</v>
      </c>
      <c r="AL953" s="53">
        <f t="shared" si="341"/>
        <v>34334.45378151261</v>
      </c>
      <c r="AM953" s="54">
        <f t="shared" si="342"/>
        <v>10355.053781512608</v>
      </c>
      <c r="AO953" s="53">
        <f t="shared" si="343"/>
        <v>29288.923588004014</v>
      </c>
      <c r="AP953" s="53">
        <f t="shared" si="344"/>
        <v>29288.923588004014</v>
      </c>
      <c r="AQ953" s="55">
        <f t="shared" si="345"/>
        <v>5564.8954817207632</v>
      </c>
      <c r="AR953" s="53">
        <f t="shared" si="346"/>
        <v>34853.819069724777</v>
      </c>
      <c r="AT953" s="53"/>
      <c r="AU953" s="53"/>
      <c r="AV953" s="53"/>
      <c r="AW953" s="53"/>
    </row>
    <row r="954" spans="2:49" ht="46.5" customHeight="1" thickBot="1" x14ac:dyDescent="0.3">
      <c r="B954" s="49">
        <v>939</v>
      </c>
      <c r="C954" s="83" t="s">
        <v>951</v>
      </c>
      <c r="D954" s="3" t="s">
        <v>4</v>
      </c>
      <c r="E954" s="3">
        <v>1</v>
      </c>
      <c r="F954" s="2" t="s">
        <v>951</v>
      </c>
      <c r="G954" s="3" t="s">
        <v>4</v>
      </c>
      <c r="H954" s="42" t="str">
        <f t="shared" si="335"/>
        <v>SI</v>
      </c>
      <c r="I954" s="4">
        <v>31683.64</v>
      </c>
      <c r="J954" s="4">
        <f t="shared" si="347"/>
        <v>32032.450715596333</v>
      </c>
      <c r="K954" s="4"/>
      <c r="L954" s="4" t="str">
        <f t="shared" si="348"/>
        <v>SI</v>
      </c>
      <c r="N954" s="23">
        <v>661</v>
      </c>
      <c r="O954" s="22" t="s">
        <v>951</v>
      </c>
      <c r="P954" s="23" t="s">
        <v>4</v>
      </c>
      <c r="Q954" s="23">
        <v>1</v>
      </c>
      <c r="R954" s="24">
        <f t="shared" si="336"/>
        <v>45378.991596638654</v>
      </c>
      <c r="S954" s="25">
        <v>54001</v>
      </c>
      <c r="T954" s="52">
        <f t="shared" si="337"/>
        <v>0.94062010102769555</v>
      </c>
      <c r="U954" s="40" t="str">
        <f t="shared" si="349"/>
        <v>SI</v>
      </c>
      <c r="V954" s="23">
        <v>661</v>
      </c>
      <c r="W954" s="26" t="s">
        <v>951</v>
      </c>
      <c r="X954" s="23" t="s">
        <v>4</v>
      </c>
      <c r="Y954" s="23">
        <v>1</v>
      </c>
      <c r="Z954" s="24">
        <f t="shared" si="338"/>
        <v>47616.806722689078</v>
      </c>
      <c r="AA954" s="25">
        <v>56664</v>
      </c>
      <c r="AB954" s="52">
        <f t="shared" si="339"/>
        <v>0.98700574812750397</v>
      </c>
      <c r="AC954" s="40" t="str">
        <f t="shared" si="350"/>
        <v>SI</v>
      </c>
      <c r="AD954" s="23">
        <v>661</v>
      </c>
      <c r="AE954" s="26" t="s">
        <v>951</v>
      </c>
      <c r="AF954" s="23" t="s">
        <v>4</v>
      </c>
      <c r="AG954" s="23">
        <v>1</v>
      </c>
      <c r="AH954" s="24">
        <f t="shared" si="340"/>
        <v>48243.697478991598</v>
      </c>
      <c r="AI954" s="25">
        <v>57410</v>
      </c>
      <c r="AJ954" s="40" t="str">
        <f t="shared" si="351"/>
        <v>SI</v>
      </c>
      <c r="AL954" s="53">
        <f t="shared" si="341"/>
        <v>45378.991596638654</v>
      </c>
      <c r="AM954" s="54">
        <f t="shared" si="342"/>
        <v>13695.351596638655</v>
      </c>
      <c r="AO954" s="53">
        <f t="shared" si="343"/>
        <v>38705.721156117492</v>
      </c>
      <c r="AP954" s="53">
        <f t="shared" si="344"/>
        <v>38705.721156117492</v>
      </c>
      <c r="AQ954" s="55">
        <f t="shared" si="345"/>
        <v>7354.0870196623237</v>
      </c>
      <c r="AR954" s="53">
        <f t="shared" si="346"/>
        <v>46059.808175779814</v>
      </c>
      <c r="AT954" s="53"/>
      <c r="AU954" s="53"/>
      <c r="AV954" s="53"/>
      <c r="AW954" s="53"/>
    </row>
    <row r="955" spans="2:49" ht="46.5" customHeight="1" thickBot="1" x14ac:dyDescent="0.3">
      <c r="B955" s="82">
        <v>940</v>
      </c>
      <c r="C955" s="83" t="s">
        <v>952</v>
      </c>
      <c r="D955" s="3" t="s">
        <v>4</v>
      </c>
      <c r="E955" s="3">
        <v>1</v>
      </c>
      <c r="F955" s="2" t="s">
        <v>952</v>
      </c>
      <c r="G955" s="3" t="s">
        <v>4</v>
      </c>
      <c r="H955" s="42" t="str">
        <f t="shared" si="335"/>
        <v>SI</v>
      </c>
      <c r="I955" s="4">
        <v>10146.36</v>
      </c>
      <c r="J955" s="4">
        <f t="shared" si="347"/>
        <v>10258.06304587156</v>
      </c>
      <c r="K955" s="4"/>
      <c r="L955" s="4" t="str">
        <f t="shared" si="348"/>
        <v>SI</v>
      </c>
      <c r="N955" s="23">
        <v>662</v>
      </c>
      <c r="O955" s="22" t="s">
        <v>952</v>
      </c>
      <c r="P955" s="23" t="s">
        <v>4</v>
      </c>
      <c r="Q955" s="23">
        <v>1</v>
      </c>
      <c r="R955" s="24">
        <f t="shared" si="336"/>
        <v>14526.050420168069</v>
      </c>
      <c r="S955" s="25">
        <v>17286</v>
      </c>
      <c r="T955" s="52">
        <f t="shared" si="337"/>
        <v>0.94058112961149198</v>
      </c>
      <c r="U955" s="40" t="str">
        <f t="shared" si="349"/>
        <v>SI</v>
      </c>
      <c r="V955" s="23">
        <v>662</v>
      </c>
      <c r="W955" s="26" t="s">
        <v>952</v>
      </c>
      <c r="X955" s="23" t="s">
        <v>4</v>
      </c>
      <c r="Y955" s="23">
        <v>1</v>
      </c>
      <c r="Z955" s="24">
        <f t="shared" si="338"/>
        <v>15242.857142857143</v>
      </c>
      <c r="AA955" s="25">
        <v>18139</v>
      </c>
      <c r="AB955" s="52">
        <f t="shared" si="339"/>
        <v>0.98699532049189242</v>
      </c>
      <c r="AC955" s="40" t="str">
        <f t="shared" si="350"/>
        <v>SI</v>
      </c>
      <c r="AD955" s="23">
        <v>662</v>
      </c>
      <c r="AE955" s="26" t="s">
        <v>952</v>
      </c>
      <c r="AF955" s="23" t="s">
        <v>4</v>
      </c>
      <c r="AG955" s="23">
        <v>1</v>
      </c>
      <c r="AH955" s="24">
        <f t="shared" si="340"/>
        <v>15443.697478991597</v>
      </c>
      <c r="AI955" s="25">
        <v>18378</v>
      </c>
      <c r="AJ955" s="40" t="str">
        <f t="shared" si="351"/>
        <v>SI</v>
      </c>
      <c r="AL955" s="53">
        <f t="shared" si="341"/>
        <v>14526.050420168069</v>
      </c>
      <c r="AM955" s="54">
        <f t="shared" si="342"/>
        <v>4379.6904201680682</v>
      </c>
      <c r="AO955" s="53">
        <f t="shared" si="343"/>
        <v>12392.056733019814</v>
      </c>
      <c r="AP955" s="53">
        <f t="shared" si="344"/>
        <v>12392.056733019814</v>
      </c>
      <c r="AQ955" s="55">
        <f t="shared" si="345"/>
        <v>2354.4907792737645</v>
      </c>
      <c r="AR955" s="53">
        <f t="shared" si="346"/>
        <v>14746.547512293579</v>
      </c>
      <c r="AT955" s="53"/>
      <c r="AU955" s="53"/>
      <c r="AV955" s="53"/>
      <c r="AW955" s="53"/>
    </row>
    <row r="956" spans="2:49" ht="46.5" customHeight="1" thickBot="1" x14ac:dyDescent="0.3">
      <c r="B956" s="49">
        <v>941</v>
      </c>
      <c r="C956" s="83" t="s">
        <v>953</v>
      </c>
      <c r="D956" s="3" t="s">
        <v>4</v>
      </c>
      <c r="E956" s="3">
        <v>1</v>
      </c>
      <c r="F956" s="2" t="s">
        <v>954</v>
      </c>
      <c r="G956" s="3" t="s">
        <v>4</v>
      </c>
      <c r="H956" s="42" t="str">
        <f t="shared" si="335"/>
        <v>SI</v>
      </c>
      <c r="I956" s="4">
        <v>11123.02</v>
      </c>
      <c r="J956" s="4">
        <f t="shared" si="347"/>
        <v>11245.475266055048</v>
      </c>
      <c r="K956" s="4" t="s">
        <v>171</v>
      </c>
      <c r="L956" s="4" t="str">
        <f t="shared" si="348"/>
        <v>OJO</v>
      </c>
      <c r="N956" s="23">
        <v>663</v>
      </c>
      <c r="O956" s="22" t="s">
        <v>953</v>
      </c>
      <c r="P956" s="23" t="s">
        <v>4</v>
      </c>
      <c r="Q956" s="23">
        <v>1</v>
      </c>
      <c r="R956" s="24">
        <f t="shared" si="336"/>
        <v>16207.563025210085</v>
      </c>
      <c r="S956" s="25">
        <v>19287</v>
      </c>
      <c r="T956" s="52">
        <f t="shared" si="337"/>
        <v>0.94059985369422094</v>
      </c>
      <c r="U956" s="40" t="str">
        <f t="shared" si="349"/>
        <v>SI</v>
      </c>
      <c r="V956" s="23">
        <v>663</v>
      </c>
      <c r="W956" s="26" t="s">
        <v>953</v>
      </c>
      <c r="X956" s="23" t="s">
        <v>4</v>
      </c>
      <c r="Y956" s="23">
        <v>1</v>
      </c>
      <c r="Z956" s="24">
        <f t="shared" si="338"/>
        <v>17006.722689075632</v>
      </c>
      <c r="AA956" s="25">
        <v>20238</v>
      </c>
      <c r="AB956" s="52">
        <f t="shared" si="339"/>
        <v>0.98697878566203368</v>
      </c>
      <c r="AC956" s="40" t="str">
        <f t="shared" si="350"/>
        <v>SI</v>
      </c>
      <c r="AD956" s="23">
        <v>663</v>
      </c>
      <c r="AE956" s="26" t="s">
        <v>953</v>
      </c>
      <c r="AF956" s="23" t="s">
        <v>4</v>
      </c>
      <c r="AG956" s="23">
        <v>1</v>
      </c>
      <c r="AH956" s="24">
        <f t="shared" si="340"/>
        <v>17231.092436974792</v>
      </c>
      <c r="AI956" s="25">
        <v>20505</v>
      </c>
      <c r="AJ956" s="40" t="str">
        <f t="shared" si="351"/>
        <v>SI</v>
      </c>
      <c r="AL956" s="53">
        <f t="shared" si="341"/>
        <v>16207.563025210085</v>
      </c>
      <c r="AM956" s="54">
        <f t="shared" si="342"/>
        <v>5084.543025210085</v>
      </c>
      <c r="AO956" s="53">
        <f t="shared" si="343"/>
        <v>13726.519145632567</v>
      </c>
      <c r="AP956" s="53">
        <f t="shared" si="344"/>
        <v>13726.519145632567</v>
      </c>
      <c r="AQ956" s="55">
        <f t="shared" si="345"/>
        <v>2608.0386376701877</v>
      </c>
      <c r="AR956" s="53">
        <f t="shared" si="346"/>
        <v>16334.557783302755</v>
      </c>
      <c r="AT956" s="53"/>
      <c r="AU956" s="53"/>
      <c r="AV956" s="53"/>
      <c r="AW956" s="53"/>
    </row>
    <row r="957" spans="2:49" ht="46.5" customHeight="1" thickBot="1" x14ac:dyDescent="0.3">
      <c r="B957" s="49">
        <v>942</v>
      </c>
      <c r="C957" s="83" t="s">
        <v>955</v>
      </c>
      <c r="D957" s="3" t="s">
        <v>4</v>
      </c>
      <c r="E957" s="3">
        <v>1</v>
      </c>
      <c r="F957" s="2" t="s">
        <v>955</v>
      </c>
      <c r="G957" s="3" t="s">
        <v>4</v>
      </c>
      <c r="H957" s="42" t="str">
        <f t="shared" si="335"/>
        <v>SI</v>
      </c>
      <c r="I957" s="4">
        <v>12293.32</v>
      </c>
      <c r="J957" s="4">
        <f t="shared" si="347"/>
        <v>12428.659302752294</v>
      </c>
      <c r="K957" s="4"/>
      <c r="L957" s="4" t="str">
        <f t="shared" si="348"/>
        <v>SI</v>
      </c>
      <c r="N957" s="23">
        <v>664</v>
      </c>
      <c r="O957" s="22" t="s">
        <v>955</v>
      </c>
      <c r="P957" s="23" t="s">
        <v>4</v>
      </c>
      <c r="Q957" s="23">
        <v>1</v>
      </c>
      <c r="R957" s="24">
        <f t="shared" si="336"/>
        <v>17647.058823529413</v>
      </c>
      <c r="S957" s="25">
        <v>21000</v>
      </c>
      <c r="T957" s="52">
        <f t="shared" si="337"/>
        <v>0.94060736361193231</v>
      </c>
      <c r="U957" s="40" t="str">
        <f t="shared" si="349"/>
        <v>SI</v>
      </c>
      <c r="V957" s="23">
        <v>664</v>
      </c>
      <c r="W957" s="26" t="s">
        <v>955</v>
      </c>
      <c r="X957" s="23" t="s">
        <v>4</v>
      </c>
      <c r="Y957" s="23">
        <v>1</v>
      </c>
      <c r="Z957" s="24">
        <f t="shared" si="338"/>
        <v>18517.647058823532</v>
      </c>
      <c r="AA957" s="25">
        <v>22036</v>
      </c>
      <c r="AB957" s="52">
        <f t="shared" si="339"/>
        <v>0.98701066021678763</v>
      </c>
      <c r="AC957" s="40" t="str">
        <f t="shared" si="350"/>
        <v>SI</v>
      </c>
      <c r="AD957" s="23">
        <v>664</v>
      </c>
      <c r="AE957" s="26" t="s">
        <v>955</v>
      </c>
      <c r="AF957" s="23" t="s">
        <v>4</v>
      </c>
      <c r="AG957" s="23">
        <v>1</v>
      </c>
      <c r="AH957" s="24">
        <f t="shared" si="340"/>
        <v>18761.344537815126</v>
      </c>
      <c r="AI957" s="25">
        <v>22326</v>
      </c>
      <c r="AJ957" s="40" t="str">
        <f t="shared" si="351"/>
        <v>SI</v>
      </c>
      <c r="AL957" s="53">
        <f t="shared" si="341"/>
        <v>17647.058823529413</v>
      </c>
      <c r="AM957" s="54">
        <f t="shared" si="342"/>
        <v>5353.7388235294129</v>
      </c>
      <c r="AO957" s="53">
        <f t="shared" si="343"/>
        <v>15037.859063140853</v>
      </c>
      <c r="AP957" s="53">
        <f t="shared" si="344"/>
        <v>15037.859063140853</v>
      </c>
      <c r="AQ957" s="55">
        <f t="shared" si="345"/>
        <v>2857.1932219967621</v>
      </c>
      <c r="AR957" s="53">
        <f t="shared" si="346"/>
        <v>17895.052285137615</v>
      </c>
      <c r="AT957" s="53"/>
      <c r="AU957" s="53"/>
      <c r="AV957" s="53"/>
      <c r="AW957" s="53"/>
    </row>
    <row r="958" spans="2:49" ht="46.5" customHeight="1" thickBot="1" x14ac:dyDescent="0.3">
      <c r="B958" s="82">
        <v>943</v>
      </c>
      <c r="C958" s="83" t="s">
        <v>956</v>
      </c>
      <c r="D958" s="3" t="s">
        <v>4</v>
      </c>
      <c r="E958" s="3">
        <v>1</v>
      </c>
      <c r="F958" s="2" t="s">
        <v>956</v>
      </c>
      <c r="G958" s="3" t="s">
        <v>4</v>
      </c>
      <c r="H958" s="42" t="str">
        <f t="shared" si="335"/>
        <v>SI</v>
      </c>
      <c r="I958" s="4">
        <v>47718.16</v>
      </c>
      <c r="J958" s="4">
        <f t="shared" si="347"/>
        <v>48243.497541284414</v>
      </c>
      <c r="K958" s="4"/>
      <c r="L958" s="4" t="str">
        <f t="shared" si="348"/>
        <v>SI</v>
      </c>
      <c r="N958" s="23">
        <v>665</v>
      </c>
      <c r="O958" s="22" t="s">
        <v>956</v>
      </c>
      <c r="P958" s="23" t="s">
        <v>4</v>
      </c>
      <c r="Q958" s="23">
        <v>1</v>
      </c>
      <c r="R958" s="24">
        <f t="shared" si="336"/>
        <v>68187.394957983197</v>
      </c>
      <c r="S958" s="25">
        <v>81143</v>
      </c>
      <c r="T958" s="52">
        <f t="shared" si="337"/>
        <v>0.94061391509980752</v>
      </c>
      <c r="U958" s="40" t="str">
        <f t="shared" si="349"/>
        <v>SI</v>
      </c>
      <c r="V958" s="23">
        <v>665</v>
      </c>
      <c r="W958" s="26" t="s">
        <v>956</v>
      </c>
      <c r="X958" s="23" t="s">
        <v>4</v>
      </c>
      <c r="Y958" s="23">
        <v>1</v>
      </c>
      <c r="Z958" s="24">
        <f t="shared" si="338"/>
        <v>71550.420168067227</v>
      </c>
      <c r="AA958" s="25">
        <v>85145</v>
      </c>
      <c r="AB958" s="52">
        <f t="shared" si="339"/>
        <v>0.98700530916003992</v>
      </c>
      <c r="AC958" s="40" t="str">
        <f t="shared" si="350"/>
        <v>SI</v>
      </c>
      <c r="AD958" s="23">
        <v>665</v>
      </c>
      <c r="AE958" s="26" t="s">
        <v>956</v>
      </c>
      <c r="AF958" s="23" t="s">
        <v>4</v>
      </c>
      <c r="AG958" s="23">
        <v>1</v>
      </c>
      <c r="AH958" s="24">
        <f t="shared" si="340"/>
        <v>72492.436974789918</v>
      </c>
      <c r="AI958" s="25">
        <v>86266</v>
      </c>
      <c r="AJ958" s="40" t="str">
        <f t="shared" si="351"/>
        <v>SI</v>
      </c>
      <c r="AL958" s="53">
        <f t="shared" si="341"/>
        <v>68187.394957983197</v>
      </c>
      <c r="AM958" s="54">
        <f t="shared" si="342"/>
        <v>20469.234957983193</v>
      </c>
      <c r="AO958" s="53">
        <f t="shared" si="343"/>
        <v>58215.446249633809</v>
      </c>
      <c r="AP958" s="53">
        <f t="shared" si="344"/>
        <v>58215.446249633809</v>
      </c>
      <c r="AQ958" s="55">
        <f t="shared" si="345"/>
        <v>11060.934787430424</v>
      </c>
      <c r="AR958" s="53">
        <f t="shared" si="346"/>
        <v>69276.381037064231</v>
      </c>
      <c r="AT958" s="53"/>
      <c r="AU958" s="53"/>
      <c r="AV958" s="53"/>
      <c r="AW958" s="53"/>
    </row>
    <row r="959" spans="2:49" ht="46.5" customHeight="1" thickBot="1" x14ac:dyDescent="0.3">
      <c r="B959" s="49">
        <v>944</v>
      </c>
      <c r="C959" s="83" t="s">
        <v>957</v>
      </c>
      <c r="D959" s="3" t="s">
        <v>4</v>
      </c>
      <c r="E959" s="3">
        <v>1</v>
      </c>
      <c r="F959" s="2" t="s">
        <v>957</v>
      </c>
      <c r="G959" s="3" t="s">
        <v>4</v>
      </c>
      <c r="H959" s="42" t="str">
        <f t="shared" si="335"/>
        <v>SI</v>
      </c>
      <c r="I959" s="4">
        <v>48204.14</v>
      </c>
      <c r="J959" s="4">
        <f t="shared" si="347"/>
        <v>48734.827779816522</v>
      </c>
      <c r="K959" s="4"/>
      <c r="L959" s="4" t="str">
        <f t="shared" si="348"/>
        <v>SI</v>
      </c>
      <c r="N959" s="23">
        <v>666</v>
      </c>
      <c r="O959" s="22" t="s">
        <v>957</v>
      </c>
      <c r="P959" s="23" t="s">
        <v>4</v>
      </c>
      <c r="Q959" s="23">
        <v>1</v>
      </c>
      <c r="R959" s="24">
        <f t="shared" si="336"/>
        <v>69026.890756302528</v>
      </c>
      <c r="S959" s="25">
        <v>82142</v>
      </c>
      <c r="T959" s="52">
        <f t="shared" si="337"/>
        <v>0.94061469402711617</v>
      </c>
      <c r="U959" s="40" t="str">
        <f t="shared" si="349"/>
        <v>SI</v>
      </c>
      <c r="V959" s="23">
        <v>666</v>
      </c>
      <c r="W959" s="26" t="s">
        <v>957</v>
      </c>
      <c r="X959" s="23" t="s">
        <v>4</v>
      </c>
      <c r="Y959" s="23">
        <v>1</v>
      </c>
      <c r="Z959" s="24">
        <f t="shared" si="338"/>
        <v>72431.092436974795</v>
      </c>
      <c r="AA959" s="25">
        <v>86193</v>
      </c>
      <c r="AB959" s="52">
        <f t="shared" si="339"/>
        <v>0.98700302308537924</v>
      </c>
      <c r="AC959" s="40" t="str">
        <f t="shared" si="350"/>
        <v>SI</v>
      </c>
      <c r="AD959" s="23">
        <v>666</v>
      </c>
      <c r="AE959" s="26" t="s">
        <v>957</v>
      </c>
      <c r="AF959" s="23" t="s">
        <v>4</v>
      </c>
      <c r="AG959" s="23">
        <v>1</v>
      </c>
      <c r="AH959" s="24">
        <f t="shared" si="340"/>
        <v>73384.873949579836</v>
      </c>
      <c r="AI959" s="25">
        <v>87328</v>
      </c>
      <c r="AJ959" s="40" t="str">
        <f t="shared" si="351"/>
        <v>SI</v>
      </c>
      <c r="AL959" s="53">
        <f t="shared" si="341"/>
        <v>69026.890756302528</v>
      </c>
      <c r="AM959" s="54">
        <f t="shared" si="342"/>
        <v>20822.750756302528</v>
      </c>
      <c r="AO959" s="53">
        <f t="shared" si="343"/>
        <v>58880.859268059525</v>
      </c>
      <c r="AP959" s="53">
        <f t="shared" si="344"/>
        <v>58880.859268059525</v>
      </c>
      <c r="AQ959" s="55">
        <f t="shared" si="345"/>
        <v>11187.36326093131</v>
      </c>
      <c r="AR959" s="53">
        <f t="shared" si="346"/>
        <v>70068.222528990838</v>
      </c>
      <c r="AT959" s="53"/>
      <c r="AU959" s="53"/>
      <c r="AV959" s="53"/>
      <c r="AW959" s="53"/>
    </row>
    <row r="960" spans="2:49" ht="46.5" customHeight="1" thickBot="1" x14ac:dyDescent="0.3">
      <c r="B960" s="49">
        <v>945</v>
      </c>
      <c r="C960" s="83" t="s">
        <v>958</v>
      </c>
      <c r="D960" s="3" t="s">
        <v>4</v>
      </c>
      <c r="E960" s="3">
        <v>1</v>
      </c>
      <c r="F960" s="2" t="s">
        <v>958</v>
      </c>
      <c r="G960" s="3" t="s">
        <v>4</v>
      </c>
      <c r="H960" s="42" t="str">
        <f t="shared" si="335"/>
        <v>SI</v>
      </c>
      <c r="I960" s="4">
        <v>54255.86</v>
      </c>
      <c r="J960" s="4">
        <f t="shared" si="347"/>
        <v>54853.172220183493</v>
      </c>
      <c r="K960" s="4"/>
      <c r="L960" s="4" t="str">
        <f t="shared" si="348"/>
        <v>SI</v>
      </c>
      <c r="N960" s="23">
        <v>667</v>
      </c>
      <c r="O960" s="22" t="s">
        <v>958</v>
      </c>
      <c r="P960" s="23" t="s">
        <v>4</v>
      </c>
      <c r="Q960" s="23">
        <v>1</v>
      </c>
      <c r="R960" s="24">
        <f t="shared" si="336"/>
        <v>77551.26050420168</v>
      </c>
      <c r="S960" s="25">
        <v>92286</v>
      </c>
      <c r="T960" s="52">
        <f t="shared" si="337"/>
        <v>0.94061888454011744</v>
      </c>
      <c r="U960" s="40" t="str">
        <f t="shared" si="349"/>
        <v>SI</v>
      </c>
      <c r="V960" s="23">
        <v>667</v>
      </c>
      <c r="W960" s="26" t="s">
        <v>958</v>
      </c>
      <c r="X960" s="23" t="s">
        <v>4</v>
      </c>
      <c r="Y960" s="23">
        <v>1</v>
      </c>
      <c r="Z960" s="24">
        <f t="shared" si="338"/>
        <v>81375.630252100847</v>
      </c>
      <c r="AA960" s="25">
        <v>96837</v>
      </c>
      <c r="AB960" s="52">
        <f t="shared" si="339"/>
        <v>0.9870046477495108</v>
      </c>
      <c r="AC960" s="40" t="str">
        <f t="shared" si="350"/>
        <v>SI</v>
      </c>
      <c r="AD960" s="23">
        <v>667</v>
      </c>
      <c r="AE960" s="26" t="s">
        <v>958</v>
      </c>
      <c r="AF960" s="23" t="s">
        <v>4</v>
      </c>
      <c r="AG960" s="23">
        <v>1</v>
      </c>
      <c r="AH960" s="24">
        <f t="shared" si="340"/>
        <v>82447.058823529413</v>
      </c>
      <c r="AI960" s="25">
        <v>98112</v>
      </c>
      <c r="AJ960" s="40" t="str">
        <f t="shared" si="351"/>
        <v>SI</v>
      </c>
      <c r="AL960" s="53">
        <f t="shared" si="341"/>
        <v>77551.26050420168</v>
      </c>
      <c r="AM960" s="54">
        <f t="shared" si="342"/>
        <v>23295.40050420168</v>
      </c>
      <c r="AO960" s="53">
        <f t="shared" si="343"/>
        <v>66202.216362192587</v>
      </c>
      <c r="AP960" s="53">
        <f t="shared" si="344"/>
        <v>66202.216362192587</v>
      </c>
      <c r="AQ960" s="55">
        <f t="shared" si="345"/>
        <v>12578.421108816592</v>
      </c>
      <c r="AR960" s="53">
        <f t="shared" si="346"/>
        <v>78780.637471009177</v>
      </c>
      <c r="AT960" s="53"/>
      <c r="AU960" s="53"/>
      <c r="AV960" s="53"/>
      <c r="AW960" s="53"/>
    </row>
    <row r="961" spans="2:49" ht="46.5" customHeight="1" thickBot="1" x14ac:dyDescent="0.3">
      <c r="B961" s="82">
        <v>946</v>
      </c>
      <c r="C961" s="83" t="s">
        <v>959</v>
      </c>
      <c r="D961" s="3" t="s">
        <v>4</v>
      </c>
      <c r="E961" s="3">
        <v>1</v>
      </c>
      <c r="F961" s="2" t="s">
        <v>959</v>
      </c>
      <c r="G961" s="3" t="s">
        <v>4</v>
      </c>
      <c r="H961" s="42" t="str">
        <f t="shared" si="335"/>
        <v>SI</v>
      </c>
      <c r="I961" s="4">
        <v>5753.74</v>
      </c>
      <c r="J961" s="4">
        <f t="shared" si="347"/>
        <v>5817.0839266055054</v>
      </c>
      <c r="K961" s="4"/>
      <c r="L961" s="4" t="str">
        <f t="shared" si="348"/>
        <v>SI</v>
      </c>
      <c r="N961" s="23">
        <v>668</v>
      </c>
      <c r="O961" s="22" t="s">
        <v>959</v>
      </c>
      <c r="P961" s="23" t="s">
        <v>4</v>
      </c>
      <c r="Q961" s="23">
        <v>1</v>
      </c>
      <c r="R961" s="24">
        <f t="shared" si="336"/>
        <v>8402.5210084033624</v>
      </c>
      <c r="S961" s="25">
        <v>9999</v>
      </c>
      <c r="T961" s="52">
        <f t="shared" si="337"/>
        <v>0.94063969896519284</v>
      </c>
      <c r="U961" s="40" t="str">
        <f t="shared" si="349"/>
        <v>SI</v>
      </c>
      <c r="V961" s="23">
        <v>668</v>
      </c>
      <c r="W961" s="26" t="s">
        <v>959</v>
      </c>
      <c r="X961" s="23" t="s">
        <v>4</v>
      </c>
      <c r="Y961" s="23">
        <v>1</v>
      </c>
      <c r="Z961" s="24">
        <f t="shared" si="338"/>
        <v>8816.8067226890762</v>
      </c>
      <c r="AA961" s="25">
        <v>10492</v>
      </c>
      <c r="AB961" s="52">
        <f t="shared" si="339"/>
        <v>0.98701787394167451</v>
      </c>
      <c r="AC961" s="40" t="str">
        <f t="shared" si="350"/>
        <v>SI</v>
      </c>
      <c r="AD961" s="23">
        <v>668</v>
      </c>
      <c r="AE961" s="26" t="s">
        <v>959</v>
      </c>
      <c r="AF961" s="23" t="s">
        <v>4</v>
      </c>
      <c r="AG961" s="23">
        <v>1</v>
      </c>
      <c r="AH961" s="24">
        <f t="shared" si="340"/>
        <v>8932.773109243697</v>
      </c>
      <c r="AI961" s="25">
        <v>10630</v>
      </c>
      <c r="AJ961" s="40" t="str">
        <f t="shared" si="351"/>
        <v>SI</v>
      </c>
      <c r="AL961" s="53">
        <f t="shared" si="341"/>
        <v>8402.5210084033624</v>
      </c>
      <c r="AM961" s="54">
        <f t="shared" si="342"/>
        <v>2648.7810084033626</v>
      </c>
      <c r="AO961" s="53">
        <f t="shared" si="343"/>
        <v>7109.8024675044344</v>
      </c>
      <c r="AP961" s="53">
        <f t="shared" si="344"/>
        <v>7109.8024675044344</v>
      </c>
      <c r="AQ961" s="55">
        <f t="shared" si="345"/>
        <v>1350.8624688258426</v>
      </c>
      <c r="AR961" s="53">
        <f t="shared" si="346"/>
        <v>8460.6649363302768</v>
      </c>
      <c r="AT961" s="53"/>
      <c r="AU961" s="53"/>
      <c r="AV961" s="53"/>
      <c r="AW961" s="53"/>
    </row>
    <row r="962" spans="2:49" ht="46.5" customHeight="1" thickBot="1" x14ac:dyDescent="0.3">
      <c r="B962" s="49">
        <v>947</v>
      </c>
      <c r="C962" s="83" t="s">
        <v>962</v>
      </c>
      <c r="D962" s="3" t="s">
        <v>4</v>
      </c>
      <c r="E962" s="3">
        <v>1</v>
      </c>
      <c r="F962" s="2" t="s">
        <v>962</v>
      </c>
      <c r="G962" s="3" t="s">
        <v>4</v>
      </c>
      <c r="H962" s="42" t="str">
        <f t="shared" si="335"/>
        <v>SI</v>
      </c>
      <c r="I962" s="4">
        <v>21094.54</v>
      </c>
      <c r="J962" s="4">
        <f t="shared" si="347"/>
        <v>21326.773467889911</v>
      </c>
      <c r="K962" s="4"/>
      <c r="L962" s="4" t="str">
        <f t="shared" si="348"/>
        <v>SI</v>
      </c>
      <c r="N962" s="23">
        <v>669</v>
      </c>
      <c r="O962" s="22" t="s">
        <v>962</v>
      </c>
      <c r="P962" s="23" t="s">
        <v>4</v>
      </c>
      <c r="Q962" s="23">
        <v>1</v>
      </c>
      <c r="R962" s="24">
        <f t="shared" si="336"/>
        <v>30251.26050420168</v>
      </c>
      <c r="S962" s="25">
        <v>35999</v>
      </c>
      <c r="T962" s="52">
        <f t="shared" si="337"/>
        <v>0.94060932274247488</v>
      </c>
      <c r="U962" s="40" t="str">
        <f t="shared" si="349"/>
        <v>SI</v>
      </c>
      <c r="V962" s="23">
        <v>669</v>
      </c>
      <c r="W962" s="26" t="s">
        <v>962</v>
      </c>
      <c r="X962" s="23" t="s">
        <v>4</v>
      </c>
      <c r="Y962" s="23">
        <v>1</v>
      </c>
      <c r="Z962" s="24">
        <f t="shared" si="338"/>
        <v>31742.857142857145</v>
      </c>
      <c r="AA962" s="25">
        <v>37774</v>
      </c>
      <c r="AB962" s="52">
        <f t="shared" si="339"/>
        <v>0.98698787625418061</v>
      </c>
      <c r="AC962" s="40" t="str">
        <f t="shared" si="350"/>
        <v>SI</v>
      </c>
      <c r="AD962" s="23">
        <v>669</v>
      </c>
      <c r="AE962" s="26" t="s">
        <v>962</v>
      </c>
      <c r="AF962" s="23" t="s">
        <v>4</v>
      </c>
      <c r="AG962" s="23">
        <v>1</v>
      </c>
      <c r="AH962" s="24">
        <f t="shared" si="340"/>
        <v>32161.344537815126</v>
      </c>
      <c r="AI962" s="25">
        <v>38272</v>
      </c>
      <c r="AJ962" s="40" t="str">
        <f t="shared" si="351"/>
        <v>SI</v>
      </c>
      <c r="AL962" s="53">
        <f t="shared" si="341"/>
        <v>30251.26050420168</v>
      </c>
      <c r="AM962" s="54">
        <f t="shared" si="342"/>
        <v>9156.7205042016794</v>
      </c>
      <c r="AO962" s="53">
        <f t="shared" si="343"/>
        <v>25789.016986045797</v>
      </c>
      <c r="AP962" s="53">
        <f t="shared" si="344"/>
        <v>25789.016986045797</v>
      </c>
      <c r="AQ962" s="55">
        <f t="shared" si="345"/>
        <v>4899.9132273487012</v>
      </c>
      <c r="AR962" s="53">
        <f t="shared" si="346"/>
        <v>30688.930213394498</v>
      </c>
      <c r="AT962" s="53"/>
      <c r="AU962" s="53"/>
      <c r="AV962" s="53"/>
      <c r="AW962" s="53"/>
    </row>
    <row r="963" spans="2:49" ht="46.5" customHeight="1" thickBot="1" x14ac:dyDescent="0.3">
      <c r="B963" s="49">
        <v>948</v>
      </c>
      <c r="C963" s="83" t="s">
        <v>963</v>
      </c>
      <c r="D963" s="3" t="s">
        <v>4</v>
      </c>
      <c r="E963" s="3">
        <v>1</v>
      </c>
      <c r="F963" s="2" t="s">
        <v>963</v>
      </c>
      <c r="G963" s="3" t="s">
        <v>4</v>
      </c>
      <c r="H963" s="42" t="str">
        <f t="shared" si="335"/>
        <v>SI</v>
      </c>
      <c r="I963" s="4">
        <v>32635.86</v>
      </c>
      <c r="J963" s="4">
        <f t="shared" si="347"/>
        <v>32995.15387155964</v>
      </c>
      <c r="K963" s="4"/>
      <c r="L963" s="4" t="str">
        <f t="shared" si="348"/>
        <v>SI</v>
      </c>
      <c r="N963" s="23">
        <v>670</v>
      </c>
      <c r="O963" s="22" t="s">
        <v>963</v>
      </c>
      <c r="P963" s="23" t="s">
        <v>4</v>
      </c>
      <c r="Q963" s="23">
        <v>1</v>
      </c>
      <c r="R963" s="24">
        <f t="shared" si="336"/>
        <v>46698.319327731093</v>
      </c>
      <c r="S963" s="25">
        <v>55571</v>
      </c>
      <c r="T963" s="52">
        <f t="shared" si="337"/>
        <v>0.94060595802301961</v>
      </c>
      <c r="U963" s="40" t="str">
        <f t="shared" si="349"/>
        <v>SI</v>
      </c>
      <c r="V963" s="23">
        <v>670</v>
      </c>
      <c r="W963" s="26" t="s">
        <v>963</v>
      </c>
      <c r="X963" s="23" t="s">
        <v>4</v>
      </c>
      <c r="Y963" s="23">
        <v>1</v>
      </c>
      <c r="Z963" s="24">
        <f t="shared" si="338"/>
        <v>49001.680672268907</v>
      </c>
      <c r="AA963" s="25">
        <v>58312</v>
      </c>
      <c r="AB963" s="52">
        <f t="shared" si="339"/>
        <v>0.98700067704807037</v>
      </c>
      <c r="AC963" s="40" t="str">
        <f t="shared" si="350"/>
        <v>SI</v>
      </c>
      <c r="AD963" s="23">
        <v>670</v>
      </c>
      <c r="AE963" s="26" t="s">
        <v>963</v>
      </c>
      <c r="AF963" s="23" t="s">
        <v>4</v>
      </c>
      <c r="AG963" s="23">
        <v>1</v>
      </c>
      <c r="AH963" s="24">
        <f t="shared" si="340"/>
        <v>49647.058823529413</v>
      </c>
      <c r="AI963" s="25">
        <v>59080</v>
      </c>
      <c r="AJ963" s="40" t="str">
        <f t="shared" si="351"/>
        <v>SI</v>
      </c>
      <c r="AL963" s="53">
        <f t="shared" si="341"/>
        <v>46698.319327731093</v>
      </c>
      <c r="AM963" s="54">
        <f t="shared" si="342"/>
        <v>14062.459327731092</v>
      </c>
      <c r="AO963" s="53">
        <f t="shared" si="343"/>
        <v>39846.736599645366</v>
      </c>
      <c r="AP963" s="53">
        <f t="shared" si="344"/>
        <v>39846.736599645366</v>
      </c>
      <c r="AQ963" s="55">
        <f t="shared" si="345"/>
        <v>7570.8799539326201</v>
      </c>
      <c r="AR963" s="53">
        <f t="shared" si="346"/>
        <v>47417.616553577987</v>
      </c>
      <c r="AT963" s="53"/>
      <c r="AU963" s="53"/>
      <c r="AV963" s="53"/>
      <c r="AW963" s="53"/>
    </row>
    <row r="964" spans="2:49" ht="46.5" customHeight="1" thickBot="1" x14ac:dyDescent="0.3">
      <c r="B964" s="82">
        <v>949</v>
      </c>
      <c r="C964" s="83" t="s">
        <v>964</v>
      </c>
      <c r="D964" s="3" t="s">
        <v>4</v>
      </c>
      <c r="E964" s="3">
        <v>1</v>
      </c>
      <c r="F964" s="2" t="s">
        <v>964</v>
      </c>
      <c r="G964" s="3" t="s">
        <v>4</v>
      </c>
      <c r="H964" s="42" t="str">
        <f t="shared" si="335"/>
        <v>SI</v>
      </c>
      <c r="I964" s="4">
        <v>7252.1</v>
      </c>
      <c r="J964" s="4">
        <f t="shared" si="347"/>
        <v>7331.939633027524</v>
      </c>
      <c r="K964" s="4"/>
      <c r="L964" s="4" t="str">
        <f t="shared" si="348"/>
        <v>SI</v>
      </c>
      <c r="N964" s="23">
        <v>671</v>
      </c>
      <c r="O964" s="22" t="s">
        <v>964</v>
      </c>
      <c r="P964" s="23" t="s">
        <v>4</v>
      </c>
      <c r="Q964" s="23">
        <v>1</v>
      </c>
      <c r="R964" s="24">
        <f t="shared" si="336"/>
        <v>10444.53781512605</v>
      </c>
      <c r="S964" s="25">
        <v>12429</v>
      </c>
      <c r="T964" s="52">
        <f t="shared" si="337"/>
        <v>0.9405933101256243</v>
      </c>
      <c r="U964" s="40" t="str">
        <f t="shared" si="349"/>
        <v>SI</v>
      </c>
      <c r="V964" s="23">
        <v>671</v>
      </c>
      <c r="W964" s="26" t="s">
        <v>964</v>
      </c>
      <c r="X964" s="23" t="s">
        <v>4</v>
      </c>
      <c r="Y964" s="23">
        <v>1</v>
      </c>
      <c r="Z964" s="24">
        <f t="shared" si="338"/>
        <v>10959.663865546219</v>
      </c>
      <c r="AA964" s="25">
        <v>13042</v>
      </c>
      <c r="AB964" s="52">
        <f t="shared" si="339"/>
        <v>0.98698350234599663</v>
      </c>
      <c r="AC964" s="40" t="str">
        <f t="shared" si="350"/>
        <v>SI</v>
      </c>
      <c r="AD964" s="23">
        <v>671</v>
      </c>
      <c r="AE964" s="26" t="s">
        <v>964</v>
      </c>
      <c r="AF964" s="23" t="s">
        <v>4</v>
      </c>
      <c r="AG964" s="23">
        <v>1</v>
      </c>
      <c r="AH964" s="24">
        <f t="shared" si="340"/>
        <v>11104.20168067227</v>
      </c>
      <c r="AI964" s="25">
        <v>13214</v>
      </c>
      <c r="AJ964" s="40" t="str">
        <f t="shared" si="351"/>
        <v>SI</v>
      </c>
      <c r="AL964" s="53">
        <f t="shared" si="341"/>
        <v>10444.53781512605</v>
      </c>
      <c r="AM964" s="54">
        <f t="shared" si="342"/>
        <v>3192.4378151260498</v>
      </c>
      <c r="AO964" s="53">
        <f t="shared" si="343"/>
        <v>8888.2387240767875</v>
      </c>
      <c r="AP964" s="53">
        <f t="shared" si="344"/>
        <v>8888.2387240767875</v>
      </c>
      <c r="AQ964" s="55">
        <f t="shared" si="345"/>
        <v>1688.7653575745896</v>
      </c>
      <c r="AR964" s="53">
        <f t="shared" si="346"/>
        <v>10577.004081651377</v>
      </c>
      <c r="AT964" s="53"/>
      <c r="AU964" s="53"/>
      <c r="AV964" s="53"/>
      <c r="AW964" s="53"/>
    </row>
    <row r="965" spans="2:49" ht="46.5" customHeight="1" thickBot="1" x14ac:dyDescent="0.3">
      <c r="B965" s="49">
        <v>950</v>
      </c>
      <c r="C965" s="83" t="s">
        <v>965</v>
      </c>
      <c r="D965" s="3" t="s">
        <v>4</v>
      </c>
      <c r="E965" s="3">
        <v>1</v>
      </c>
      <c r="F965" s="2" t="s">
        <v>965</v>
      </c>
      <c r="G965" s="3" t="s">
        <v>4</v>
      </c>
      <c r="H965" s="42" t="str">
        <f t="shared" si="335"/>
        <v>SI</v>
      </c>
      <c r="I965" s="4">
        <v>8492.9</v>
      </c>
      <c r="J965" s="4">
        <f t="shared" si="347"/>
        <v>8586.3998165137618</v>
      </c>
      <c r="K965" s="4"/>
      <c r="L965" s="4" t="str">
        <f t="shared" si="348"/>
        <v>SI</v>
      </c>
      <c r="N965" s="23">
        <v>672</v>
      </c>
      <c r="O965" s="22" t="s">
        <v>965</v>
      </c>
      <c r="P965" s="23" t="s">
        <v>4</v>
      </c>
      <c r="Q965" s="23">
        <v>1</v>
      </c>
      <c r="R965" s="24">
        <f t="shared" si="336"/>
        <v>12244.53781512605</v>
      </c>
      <c r="S965" s="25">
        <v>14571</v>
      </c>
      <c r="T965" s="52">
        <f t="shared" si="337"/>
        <v>0.94061067716738755</v>
      </c>
      <c r="U965" s="40" t="str">
        <f t="shared" si="349"/>
        <v>SI</v>
      </c>
      <c r="V965" s="23">
        <v>672</v>
      </c>
      <c r="W965" s="26" t="s">
        <v>965</v>
      </c>
      <c r="X965" s="23" t="s">
        <v>4</v>
      </c>
      <c r="Y965" s="23">
        <v>1</v>
      </c>
      <c r="Z965" s="24">
        <f t="shared" si="338"/>
        <v>12848.73949579832</v>
      </c>
      <c r="AA965" s="25">
        <v>15290</v>
      </c>
      <c r="AB965" s="52">
        <f t="shared" si="339"/>
        <v>0.98702472403330965</v>
      </c>
      <c r="AC965" s="40" t="str">
        <f t="shared" si="350"/>
        <v>SI</v>
      </c>
      <c r="AD965" s="23">
        <v>672</v>
      </c>
      <c r="AE965" s="26" t="s">
        <v>965</v>
      </c>
      <c r="AF965" s="23" t="s">
        <v>4</v>
      </c>
      <c r="AG965" s="23">
        <v>1</v>
      </c>
      <c r="AH965" s="24">
        <f t="shared" si="340"/>
        <v>13017.64705882353</v>
      </c>
      <c r="AI965" s="25">
        <v>15491</v>
      </c>
      <c r="AJ965" s="40" t="str">
        <f t="shared" si="351"/>
        <v>SI</v>
      </c>
      <c r="AL965" s="53">
        <f t="shared" si="341"/>
        <v>12244.53781512605</v>
      </c>
      <c r="AM965" s="54">
        <f t="shared" si="342"/>
        <v>3751.6378151260506</v>
      </c>
      <c r="AO965" s="53">
        <f t="shared" si="343"/>
        <v>10415.468815819906</v>
      </c>
      <c r="AP965" s="53">
        <f t="shared" si="344"/>
        <v>10415.468815819906</v>
      </c>
      <c r="AQ965" s="55">
        <f t="shared" si="345"/>
        <v>1978.9390750057821</v>
      </c>
      <c r="AR965" s="53">
        <f t="shared" si="346"/>
        <v>12394.407890825689</v>
      </c>
      <c r="AT965" s="53"/>
      <c r="AU965" s="53"/>
      <c r="AV965" s="53"/>
      <c r="AW965" s="53"/>
    </row>
    <row r="966" spans="2:49" ht="46.5" customHeight="1" thickBot="1" x14ac:dyDescent="0.3">
      <c r="B966" s="49">
        <v>951</v>
      </c>
      <c r="C966" s="83" t="s">
        <v>966</v>
      </c>
      <c r="D966" s="3" t="s">
        <v>4</v>
      </c>
      <c r="E966" s="3">
        <v>1</v>
      </c>
      <c r="F966" s="2" t="s">
        <v>966</v>
      </c>
      <c r="G966" s="3" t="s">
        <v>4</v>
      </c>
      <c r="H966" s="42" t="str">
        <f t="shared" si="335"/>
        <v>SI</v>
      </c>
      <c r="I966" s="4">
        <v>10402.98</v>
      </c>
      <c r="J966" s="4">
        <f t="shared" si="347"/>
        <v>10517.508220183487</v>
      </c>
      <c r="K966" s="4"/>
      <c r="L966" s="4" t="str">
        <f t="shared" si="348"/>
        <v>SI</v>
      </c>
      <c r="N966" s="23">
        <v>673</v>
      </c>
      <c r="O966" s="22" t="s">
        <v>966</v>
      </c>
      <c r="P966" s="23" t="s">
        <v>4</v>
      </c>
      <c r="Q966" s="23">
        <v>1</v>
      </c>
      <c r="R966" s="24">
        <f t="shared" si="336"/>
        <v>14885.714285714286</v>
      </c>
      <c r="S966" s="25">
        <v>17714</v>
      </c>
      <c r="T966" s="52">
        <f t="shared" si="337"/>
        <v>0.94058301916848086</v>
      </c>
      <c r="U966" s="40" t="str">
        <f t="shared" si="349"/>
        <v>SI</v>
      </c>
      <c r="V966" s="23">
        <v>673</v>
      </c>
      <c r="W966" s="26" t="s">
        <v>966</v>
      </c>
      <c r="X966" s="23" t="s">
        <v>4</v>
      </c>
      <c r="Y966" s="23">
        <v>1</v>
      </c>
      <c r="Z966" s="24">
        <f t="shared" si="338"/>
        <v>15620.168067226892</v>
      </c>
      <c r="AA966" s="25">
        <v>18588</v>
      </c>
      <c r="AB966" s="52">
        <f t="shared" si="339"/>
        <v>0.98699092019327772</v>
      </c>
      <c r="AC966" s="40" t="str">
        <f t="shared" si="350"/>
        <v>SI</v>
      </c>
      <c r="AD966" s="23">
        <v>673</v>
      </c>
      <c r="AE966" s="26" t="s">
        <v>966</v>
      </c>
      <c r="AF966" s="23" t="s">
        <v>4</v>
      </c>
      <c r="AG966" s="23">
        <v>1</v>
      </c>
      <c r="AH966" s="24">
        <f t="shared" si="340"/>
        <v>15826.050420168069</v>
      </c>
      <c r="AI966" s="25">
        <v>18833</v>
      </c>
      <c r="AJ966" s="40" t="str">
        <f t="shared" si="351"/>
        <v>SI</v>
      </c>
      <c r="AL966" s="53">
        <f t="shared" si="341"/>
        <v>14885.714285714286</v>
      </c>
      <c r="AM966" s="54">
        <f t="shared" si="342"/>
        <v>4482.7342857142867</v>
      </c>
      <c r="AO966" s="53">
        <f t="shared" si="343"/>
        <v>12701.611252948886</v>
      </c>
      <c r="AP966" s="53">
        <f t="shared" si="344"/>
        <v>12701.611252948886</v>
      </c>
      <c r="AQ966" s="55">
        <f t="shared" si="345"/>
        <v>2413.3061380602885</v>
      </c>
      <c r="AR966" s="53">
        <f t="shared" si="346"/>
        <v>15114.917391009174</v>
      </c>
      <c r="AT966" s="53"/>
      <c r="AU966" s="53"/>
      <c r="AV966" s="53"/>
      <c r="AW966" s="53"/>
    </row>
    <row r="967" spans="2:49" ht="46.5" customHeight="1" thickBot="1" x14ac:dyDescent="0.3">
      <c r="B967" s="82">
        <v>952</v>
      </c>
      <c r="C967" s="83" t="s">
        <v>967</v>
      </c>
      <c r="D967" s="3" t="s">
        <v>4</v>
      </c>
      <c r="E967" s="3">
        <v>1</v>
      </c>
      <c r="F967" s="2" t="s">
        <v>967</v>
      </c>
      <c r="G967" s="3" t="s">
        <v>4</v>
      </c>
      <c r="H967" s="42" t="str">
        <f t="shared" ref="H967:H1030" si="352">IF(G967=D967,"SI","NO")</f>
        <v>SI</v>
      </c>
      <c r="I967" s="4">
        <v>6106.24</v>
      </c>
      <c r="J967" s="4">
        <f t="shared" si="347"/>
        <v>6173.4646605504595</v>
      </c>
      <c r="K967" s="4"/>
      <c r="L967" s="4" t="str">
        <f t="shared" si="348"/>
        <v>SI</v>
      </c>
      <c r="N967" s="23">
        <v>674</v>
      </c>
      <c r="O967" s="22" t="s">
        <v>967</v>
      </c>
      <c r="P967" s="23" t="s">
        <v>4</v>
      </c>
      <c r="Q967" s="23">
        <v>1</v>
      </c>
      <c r="R967" s="24">
        <f t="shared" si="336"/>
        <v>8763.0252100840335</v>
      </c>
      <c r="S967" s="25">
        <v>10428</v>
      </c>
      <c r="T967" s="52">
        <f t="shared" si="337"/>
        <v>0.94064585964279268</v>
      </c>
      <c r="U967" s="40" t="str">
        <f t="shared" si="349"/>
        <v>SI</v>
      </c>
      <c r="V967" s="23">
        <v>674</v>
      </c>
      <c r="W967" s="26" t="s">
        <v>967</v>
      </c>
      <c r="X967" s="23" t="s">
        <v>4</v>
      </c>
      <c r="Y967" s="23">
        <v>1</v>
      </c>
      <c r="Z967" s="24">
        <f t="shared" si="338"/>
        <v>9194.957983193277</v>
      </c>
      <c r="AA967" s="25">
        <v>10942</v>
      </c>
      <c r="AB967" s="52">
        <f t="shared" si="339"/>
        <v>0.9870106440555656</v>
      </c>
      <c r="AC967" s="40" t="str">
        <f t="shared" si="350"/>
        <v>SI</v>
      </c>
      <c r="AD967" s="23">
        <v>674</v>
      </c>
      <c r="AE967" s="26" t="s">
        <v>967</v>
      </c>
      <c r="AF967" s="23" t="s">
        <v>4</v>
      </c>
      <c r="AG967" s="23">
        <v>1</v>
      </c>
      <c r="AH967" s="24">
        <f t="shared" si="340"/>
        <v>9315.9663865546227</v>
      </c>
      <c r="AI967" s="25">
        <v>11086</v>
      </c>
      <c r="AJ967" s="40" t="str">
        <f t="shared" si="351"/>
        <v>SI</v>
      </c>
      <c r="AL967" s="53">
        <f t="shared" si="341"/>
        <v>8763.0252100840335</v>
      </c>
      <c r="AM967" s="54">
        <f t="shared" si="342"/>
        <v>2656.7852100840337</v>
      </c>
      <c r="AO967" s="53">
        <f t="shared" si="343"/>
        <v>7468.2449353172469</v>
      </c>
      <c r="AP967" s="53">
        <f t="shared" si="344"/>
        <v>7468.2449353172469</v>
      </c>
      <c r="AQ967" s="55">
        <f t="shared" si="345"/>
        <v>1418.966537710277</v>
      </c>
      <c r="AR967" s="53">
        <f t="shared" si="346"/>
        <v>8887.2114730275243</v>
      </c>
      <c r="AT967" s="53"/>
      <c r="AU967" s="53"/>
      <c r="AV967" s="53"/>
      <c r="AW967" s="53"/>
    </row>
    <row r="968" spans="2:49" ht="46.5" customHeight="1" thickBot="1" x14ac:dyDescent="0.3">
      <c r="B968" s="49">
        <v>953</v>
      </c>
      <c r="C968" s="83" t="s">
        <v>968</v>
      </c>
      <c r="D968" s="3" t="s">
        <v>4</v>
      </c>
      <c r="E968" s="3">
        <v>1</v>
      </c>
      <c r="F968" s="2" t="s">
        <v>968</v>
      </c>
      <c r="G968" s="3" t="s">
        <v>4</v>
      </c>
      <c r="H968" s="42" t="str">
        <f t="shared" si="352"/>
        <v>SI</v>
      </c>
      <c r="I968" s="4">
        <v>7252.1</v>
      </c>
      <c r="J968" s="4">
        <f t="shared" si="347"/>
        <v>7331.939633027524</v>
      </c>
      <c r="K968" s="4"/>
      <c r="L968" s="4" t="str">
        <f t="shared" si="348"/>
        <v>SI</v>
      </c>
      <c r="N968" s="23">
        <v>675</v>
      </c>
      <c r="O968" s="22" t="s">
        <v>968</v>
      </c>
      <c r="P968" s="23" t="s">
        <v>4</v>
      </c>
      <c r="Q968" s="23">
        <v>1</v>
      </c>
      <c r="R968" s="24">
        <f t="shared" si="336"/>
        <v>10444.53781512605</v>
      </c>
      <c r="S968" s="25">
        <v>12429</v>
      </c>
      <c r="T968" s="52">
        <f t="shared" si="337"/>
        <v>0.9405933101256243</v>
      </c>
      <c r="U968" s="40" t="str">
        <f t="shared" si="349"/>
        <v>SI</v>
      </c>
      <c r="V968" s="23">
        <v>675</v>
      </c>
      <c r="W968" s="26" t="s">
        <v>968</v>
      </c>
      <c r="X968" s="23" t="s">
        <v>4</v>
      </c>
      <c r="Y968" s="23">
        <v>1</v>
      </c>
      <c r="Z968" s="24">
        <f t="shared" si="338"/>
        <v>10959.663865546219</v>
      </c>
      <c r="AA968" s="25">
        <v>13042</v>
      </c>
      <c r="AB968" s="52">
        <f t="shared" si="339"/>
        <v>0.98698350234599663</v>
      </c>
      <c r="AC968" s="40" t="str">
        <f t="shared" si="350"/>
        <v>SI</v>
      </c>
      <c r="AD968" s="23">
        <v>675</v>
      </c>
      <c r="AE968" s="26" t="s">
        <v>968</v>
      </c>
      <c r="AF968" s="23" t="s">
        <v>4</v>
      </c>
      <c r="AG968" s="23">
        <v>1</v>
      </c>
      <c r="AH968" s="24">
        <f t="shared" si="340"/>
        <v>11104.20168067227</v>
      </c>
      <c r="AI968" s="25">
        <v>13214</v>
      </c>
      <c r="AJ968" s="40" t="str">
        <f t="shared" si="351"/>
        <v>SI</v>
      </c>
      <c r="AL968" s="53">
        <f t="shared" si="341"/>
        <v>10444.53781512605</v>
      </c>
      <c r="AM968" s="54">
        <f t="shared" si="342"/>
        <v>3192.4378151260498</v>
      </c>
      <c r="AO968" s="53">
        <f t="shared" si="343"/>
        <v>8888.2387240767875</v>
      </c>
      <c r="AP968" s="53">
        <f t="shared" si="344"/>
        <v>8888.2387240767875</v>
      </c>
      <c r="AQ968" s="55">
        <f t="shared" si="345"/>
        <v>1688.7653575745896</v>
      </c>
      <c r="AR968" s="53">
        <f t="shared" si="346"/>
        <v>10577.004081651377</v>
      </c>
      <c r="AT968" s="53"/>
      <c r="AU968" s="53"/>
      <c r="AV968" s="53"/>
      <c r="AW968" s="53"/>
    </row>
    <row r="969" spans="2:49" ht="46.5" customHeight="1" thickBot="1" x14ac:dyDescent="0.3">
      <c r="B969" s="49">
        <v>954</v>
      </c>
      <c r="C969" s="83" t="s">
        <v>969</v>
      </c>
      <c r="D969" s="3" t="s">
        <v>4</v>
      </c>
      <c r="E969" s="3">
        <v>1</v>
      </c>
      <c r="F969" s="2" t="s">
        <v>969</v>
      </c>
      <c r="G969" s="3" t="s">
        <v>4</v>
      </c>
      <c r="H969" s="42" t="str">
        <f t="shared" si="352"/>
        <v>SI</v>
      </c>
      <c r="I969" s="4">
        <v>10116.280000000001</v>
      </c>
      <c r="J969" s="4">
        <f t="shared" si="347"/>
        <v>10227.651889908258</v>
      </c>
      <c r="K969" s="4"/>
      <c r="L969" s="4" t="str">
        <f t="shared" si="348"/>
        <v>SI</v>
      </c>
      <c r="N969" s="23">
        <v>676</v>
      </c>
      <c r="O969" s="22" t="s">
        <v>969</v>
      </c>
      <c r="P969" s="23" t="s">
        <v>4</v>
      </c>
      <c r="Q969" s="23">
        <v>1</v>
      </c>
      <c r="R969" s="24">
        <f t="shared" si="336"/>
        <v>14526.050420168069</v>
      </c>
      <c r="S969" s="25">
        <v>17286</v>
      </c>
      <c r="T969" s="52">
        <f t="shared" si="337"/>
        <v>0.94058112961149198</v>
      </c>
      <c r="U969" s="40" t="str">
        <f t="shared" si="349"/>
        <v>SI</v>
      </c>
      <c r="V969" s="23">
        <v>676</v>
      </c>
      <c r="W969" s="26" t="s">
        <v>969</v>
      </c>
      <c r="X969" s="23" t="s">
        <v>4</v>
      </c>
      <c r="Y969" s="23">
        <v>1</v>
      </c>
      <c r="Z969" s="24">
        <f t="shared" si="338"/>
        <v>15242.857142857143</v>
      </c>
      <c r="AA969" s="25">
        <v>18139</v>
      </c>
      <c r="AB969" s="52">
        <f t="shared" si="339"/>
        <v>0.98699532049189242</v>
      </c>
      <c r="AC969" s="40" t="str">
        <f t="shared" si="350"/>
        <v>SI</v>
      </c>
      <c r="AD969" s="23">
        <v>676</v>
      </c>
      <c r="AE969" s="26" t="s">
        <v>969</v>
      </c>
      <c r="AF969" s="23" t="s">
        <v>4</v>
      </c>
      <c r="AG969" s="23">
        <v>1</v>
      </c>
      <c r="AH969" s="24">
        <f t="shared" si="340"/>
        <v>15443.697478991597</v>
      </c>
      <c r="AI969" s="25">
        <v>18378</v>
      </c>
      <c r="AJ969" s="40" t="str">
        <f t="shared" si="351"/>
        <v>SI</v>
      </c>
      <c r="AL969" s="53">
        <f t="shared" si="341"/>
        <v>14526.050420168069</v>
      </c>
      <c r="AM969" s="54">
        <f t="shared" si="342"/>
        <v>4409.7704201680681</v>
      </c>
      <c r="AO969" s="53">
        <f t="shared" si="343"/>
        <v>12376.851155038163</v>
      </c>
      <c r="AP969" s="53">
        <f t="shared" si="344"/>
        <v>12376.851155038163</v>
      </c>
      <c r="AQ969" s="55">
        <f t="shared" si="345"/>
        <v>2351.601719457251</v>
      </c>
      <c r="AR969" s="53">
        <f t="shared" si="346"/>
        <v>14728.452874495413</v>
      </c>
      <c r="AT969" s="53"/>
      <c r="AU969" s="53"/>
      <c r="AV969" s="53"/>
      <c r="AW969" s="53"/>
    </row>
    <row r="970" spans="2:49" ht="46.5" customHeight="1" thickBot="1" x14ac:dyDescent="0.3">
      <c r="B970" s="82">
        <v>955</v>
      </c>
      <c r="C970" s="83" t="s">
        <v>970</v>
      </c>
      <c r="D970" s="3" t="s">
        <v>4</v>
      </c>
      <c r="E970" s="3">
        <v>1</v>
      </c>
      <c r="F970" s="2" t="s">
        <v>970</v>
      </c>
      <c r="G970" s="3" t="s">
        <v>4</v>
      </c>
      <c r="H970" s="42" t="str">
        <f t="shared" si="352"/>
        <v>SI</v>
      </c>
      <c r="I970" s="4">
        <v>8492.9</v>
      </c>
      <c r="J970" s="4">
        <f t="shared" si="347"/>
        <v>8586.3998165137618</v>
      </c>
      <c r="K970" s="4"/>
      <c r="L970" s="4" t="str">
        <f t="shared" si="348"/>
        <v>SI</v>
      </c>
      <c r="N970" s="23">
        <v>677</v>
      </c>
      <c r="O970" s="22" t="s">
        <v>970</v>
      </c>
      <c r="P970" s="23" t="s">
        <v>4</v>
      </c>
      <c r="Q970" s="23">
        <v>1</v>
      </c>
      <c r="R970" s="24">
        <f t="shared" si="336"/>
        <v>12244.53781512605</v>
      </c>
      <c r="S970" s="25">
        <v>14571</v>
      </c>
      <c r="T970" s="52">
        <f t="shared" si="337"/>
        <v>0.94061067716738755</v>
      </c>
      <c r="U970" s="40" t="str">
        <f t="shared" si="349"/>
        <v>SI</v>
      </c>
      <c r="V970" s="23">
        <v>677</v>
      </c>
      <c r="W970" s="26" t="s">
        <v>970</v>
      </c>
      <c r="X970" s="23" t="s">
        <v>4</v>
      </c>
      <c r="Y970" s="23">
        <v>1</v>
      </c>
      <c r="Z970" s="24">
        <f t="shared" si="338"/>
        <v>12848.73949579832</v>
      </c>
      <c r="AA970" s="25">
        <v>15290</v>
      </c>
      <c r="AB970" s="52">
        <f t="shared" si="339"/>
        <v>0.98702472403330965</v>
      </c>
      <c r="AC970" s="40" t="str">
        <f t="shared" si="350"/>
        <v>SI</v>
      </c>
      <c r="AD970" s="23">
        <v>677</v>
      </c>
      <c r="AE970" s="26" t="s">
        <v>970</v>
      </c>
      <c r="AF970" s="23" t="s">
        <v>4</v>
      </c>
      <c r="AG970" s="23">
        <v>1</v>
      </c>
      <c r="AH970" s="24">
        <f t="shared" si="340"/>
        <v>13017.64705882353</v>
      </c>
      <c r="AI970" s="25">
        <v>15491</v>
      </c>
      <c r="AJ970" s="40" t="str">
        <f t="shared" si="351"/>
        <v>SI</v>
      </c>
      <c r="AL970" s="53">
        <f t="shared" si="341"/>
        <v>12244.53781512605</v>
      </c>
      <c r="AM970" s="54">
        <f t="shared" si="342"/>
        <v>3751.6378151260506</v>
      </c>
      <c r="AO970" s="53">
        <f t="shared" si="343"/>
        <v>10415.468815819906</v>
      </c>
      <c r="AP970" s="53">
        <f t="shared" si="344"/>
        <v>10415.468815819906</v>
      </c>
      <c r="AQ970" s="55">
        <f t="shared" si="345"/>
        <v>1978.9390750057821</v>
      </c>
      <c r="AR970" s="53">
        <f t="shared" si="346"/>
        <v>12394.407890825689</v>
      </c>
      <c r="AT970" s="53"/>
      <c r="AU970" s="53"/>
      <c r="AV970" s="53"/>
      <c r="AW970" s="53"/>
    </row>
    <row r="971" spans="2:49" ht="46.5" customHeight="1" thickBot="1" x14ac:dyDescent="0.3">
      <c r="B971" s="49">
        <v>956</v>
      </c>
      <c r="C971" s="83" t="s">
        <v>971</v>
      </c>
      <c r="D971" s="3" t="s">
        <v>4</v>
      </c>
      <c r="E971" s="3">
        <v>1</v>
      </c>
      <c r="F971" s="2" t="s">
        <v>971</v>
      </c>
      <c r="G971" s="3" t="s">
        <v>4</v>
      </c>
      <c r="H971" s="42" t="str">
        <f t="shared" si="352"/>
        <v>SI</v>
      </c>
      <c r="I971" s="4">
        <v>11358.02</v>
      </c>
      <c r="J971" s="4">
        <f t="shared" si="347"/>
        <v>11483.062422018351</v>
      </c>
      <c r="K971" s="4"/>
      <c r="L971" s="4" t="str">
        <f t="shared" si="348"/>
        <v>SI</v>
      </c>
      <c r="N971" s="23">
        <v>678</v>
      </c>
      <c r="O971" s="22" t="s">
        <v>971</v>
      </c>
      <c r="P971" s="23" t="s">
        <v>4</v>
      </c>
      <c r="Q971" s="23">
        <v>1</v>
      </c>
      <c r="R971" s="24">
        <f t="shared" si="336"/>
        <v>16326.890756302522</v>
      </c>
      <c r="S971" s="25">
        <v>19429</v>
      </c>
      <c r="T971" s="52">
        <f t="shared" si="337"/>
        <v>0.9405983733539891</v>
      </c>
      <c r="U971" s="40" t="str">
        <f t="shared" si="349"/>
        <v>SI</v>
      </c>
      <c r="V971" s="23">
        <v>678</v>
      </c>
      <c r="W971" s="26" t="s">
        <v>971</v>
      </c>
      <c r="X971" s="23" t="s">
        <v>4</v>
      </c>
      <c r="Y971" s="23">
        <v>1</v>
      </c>
      <c r="Z971" s="24">
        <f t="shared" si="338"/>
        <v>17131.932773109245</v>
      </c>
      <c r="AA971" s="25">
        <v>20387</v>
      </c>
      <c r="AB971" s="52">
        <f t="shared" si="339"/>
        <v>0.98697714949651438</v>
      </c>
      <c r="AC971" s="40" t="str">
        <f t="shared" si="350"/>
        <v>SI</v>
      </c>
      <c r="AD971" s="23">
        <v>678</v>
      </c>
      <c r="AE971" s="26" t="s">
        <v>971</v>
      </c>
      <c r="AF971" s="23" t="s">
        <v>4</v>
      </c>
      <c r="AG971" s="23">
        <v>1</v>
      </c>
      <c r="AH971" s="24">
        <f t="shared" si="340"/>
        <v>17357.983193277312</v>
      </c>
      <c r="AI971" s="25">
        <v>20656</v>
      </c>
      <c r="AJ971" s="40" t="str">
        <f t="shared" si="351"/>
        <v>SI</v>
      </c>
      <c r="AL971" s="53">
        <f t="shared" si="341"/>
        <v>16326.890756302522</v>
      </c>
      <c r="AM971" s="54">
        <f t="shared" si="342"/>
        <v>4968.8707563025218</v>
      </c>
      <c r="AO971" s="53">
        <f t="shared" si="343"/>
        <v>13904.976589160437</v>
      </c>
      <c r="AP971" s="53">
        <f t="shared" si="344"/>
        <v>13904.976589160437</v>
      </c>
      <c r="AQ971" s="55">
        <f t="shared" si="345"/>
        <v>2641.9455519404828</v>
      </c>
      <c r="AR971" s="53">
        <f t="shared" si="346"/>
        <v>16546.92214110092</v>
      </c>
      <c r="AT971" s="53"/>
      <c r="AU971" s="53"/>
      <c r="AV971" s="53"/>
      <c r="AW971" s="53"/>
    </row>
    <row r="972" spans="2:49" ht="46.5" customHeight="1" thickBot="1" x14ac:dyDescent="0.3">
      <c r="B972" s="49">
        <v>957</v>
      </c>
      <c r="C972" s="83" t="s">
        <v>972</v>
      </c>
      <c r="D972" s="3" t="s">
        <v>4</v>
      </c>
      <c r="E972" s="3">
        <v>1</v>
      </c>
      <c r="F972" s="2" t="s">
        <v>972</v>
      </c>
      <c r="G972" s="3" t="s">
        <v>4</v>
      </c>
      <c r="H972" s="42" t="str">
        <f t="shared" si="352"/>
        <v>SI</v>
      </c>
      <c r="I972" s="4">
        <v>15652.88</v>
      </c>
      <c r="J972" s="4">
        <f t="shared" si="347"/>
        <v>15825.20528440367</v>
      </c>
      <c r="K972" s="4"/>
      <c r="L972" s="4" t="str">
        <f t="shared" si="348"/>
        <v>SI</v>
      </c>
      <c r="N972" s="23">
        <v>679</v>
      </c>
      <c r="O972" s="22" t="s">
        <v>972</v>
      </c>
      <c r="P972" s="23" t="s">
        <v>4</v>
      </c>
      <c r="Q972" s="23">
        <v>1</v>
      </c>
      <c r="R972" s="24">
        <f t="shared" si="336"/>
        <v>22448.73949579832</v>
      </c>
      <c r="S972" s="25">
        <v>26714</v>
      </c>
      <c r="T972" s="52">
        <f t="shared" si="337"/>
        <v>0.94063380281690145</v>
      </c>
      <c r="U972" s="40" t="str">
        <f t="shared" si="349"/>
        <v>SI</v>
      </c>
      <c r="V972" s="23">
        <v>679</v>
      </c>
      <c r="W972" s="26" t="s">
        <v>972</v>
      </c>
      <c r="X972" s="23" t="s">
        <v>4</v>
      </c>
      <c r="Y972" s="23">
        <v>1</v>
      </c>
      <c r="Z972" s="24">
        <f t="shared" si="338"/>
        <v>23555.462184873952</v>
      </c>
      <c r="AA972" s="25">
        <v>28031</v>
      </c>
      <c r="AB972" s="52">
        <f t="shared" si="339"/>
        <v>0.98700704225352109</v>
      </c>
      <c r="AC972" s="40" t="str">
        <f t="shared" si="350"/>
        <v>SI</v>
      </c>
      <c r="AD972" s="23">
        <v>679</v>
      </c>
      <c r="AE972" s="26" t="s">
        <v>972</v>
      </c>
      <c r="AF972" s="23" t="s">
        <v>4</v>
      </c>
      <c r="AG972" s="23">
        <v>1</v>
      </c>
      <c r="AH972" s="24">
        <f t="shared" si="340"/>
        <v>23865.546218487398</v>
      </c>
      <c r="AI972" s="25">
        <v>28400</v>
      </c>
      <c r="AJ972" s="40" t="str">
        <f t="shared" si="351"/>
        <v>SI</v>
      </c>
      <c r="AL972" s="53">
        <f t="shared" si="341"/>
        <v>22448.73949579832</v>
      </c>
      <c r="AM972" s="54">
        <f t="shared" si="342"/>
        <v>6795.8594957983205</v>
      </c>
      <c r="AO972" s="53">
        <f t="shared" si="343"/>
        <v>19136.972390100993</v>
      </c>
      <c r="AP972" s="53">
        <f t="shared" si="344"/>
        <v>19136.972390100993</v>
      </c>
      <c r="AQ972" s="55">
        <f t="shared" si="345"/>
        <v>3636.0247541191889</v>
      </c>
      <c r="AR972" s="53">
        <f t="shared" si="346"/>
        <v>22772.997144220182</v>
      </c>
      <c r="AT972" s="53"/>
      <c r="AU972" s="53"/>
      <c r="AV972" s="53"/>
      <c r="AW972" s="53"/>
    </row>
    <row r="973" spans="2:49" ht="46.5" customHeight="1" thickBot="1" x14ac:dyDescent="0.3">
      <c r="B973" s="82">
        <v>958</v>
      </c>
      <c r="C973" s="83" t="s">
        <v>973</v>
      </c>
      <c r="D973" s="3" t="s">
        <v>4</v>
      </c>
      <c r="E973" s="3">
        <v>1</v>
      </c>
      <c r="F973" s="2" t="s">
        <v>973</v>
      </c>
      <c r="G973" s="3" t="s">
        <v>4</v>
      </c>
      <c r="H973" s="42" t="str">
        <f t="shared" si="352"/>
        <v>SI</v>
      </c>
      <c r="I973" s="4">
        <v>6106.24</v>
      </c>
      <c r="J973" s="4">
        <f t="shared" si="347"/>
        <v>6173.4646605504595</v>
      </c>
      <c r="K973" s="4"/>
      <c r="L973" s="4" t="str">
        <f t="shared" si="348"/>
        <v>SI</v>
      </c>
      <c r="N973" s="23">
        <v>680</v>
      </c>
      <c r="O973" s="22" t="s">
        <v>973</v>
      </c>
      <c r="P973" s="23" t="s">
        <v>4</v>
      </c>
      <c r="Q973" s="23">
        <v>1</v>
      </c>
      <c r="R973" s="24">
        <f t="shared" si="336"/>
        <v>8763.0252100840335</v>
      </c>
      <c r="S973" s="25">
        <v>10428</v>
      </c>
      <c r="T973" s="52">
        <f t="shared" si="337"/>
        <v>0.94064585964279268</v>
      </c>
      <c r="U973" s="40" t="str">
        <f t="shared" si="349"/>
        <v>SI</v>
      </c>
      <c r="V973" s="23">
        <v>680</v>
      </c>
      <c r="W973" s="26" t="s">
        <v>973</v>
      </c>
      <c r="X973" s="23" t="s">
        <v>4</v>
      </c>
      <c r="Y973" s="23">
        <v>1</v>
      </c>
      <c r="Z973" s="24">
        <f t="shared" si="338"/>
        <v>9194.957983193277</v>
      </c>
      <c r="AA973" s="25">
        <v>10942</v>
      </c>
      <c r="AB973" s="52">
        <f t="shared" si="339"/>
        <v>0.9870106440555656</v>
      </c>
      <c r="AC973" s="40" t="str">
        <f t="shared" si="350"/>
        <v>SI</v>
      </c>
      <c r="AD973" s="23">
        <v>680</v>
      </c>
      <c r="AE973" s="26" t="s">
        <v>973</v>
      </c>
      <c r="AF973" s="23" t="s">
        <v>4</v>
      </c>
      <c r="AG973" s="23">
        <v>1</v>
      </c>
      <c r="AH973" s="24">
        <f t="shared" si="340"/>
        <v>9315.9663865546227</v>
      </c>
      <c r="AI973" s="25">
        <v>11086</v>
      </c>
      <c r="AJ973" s="40" t="str">
        <f t="shared" si="351"/>
        <v>SI</v>
      </c>
      <c r="AL973" s="53">
        <f t="shared" si="341"/>
        <v>8763.0252100840335</v>
      </c>
      <c r="AM973" s="54">
        <f t="shared" si="342"/>
        <v>2656.7852100840337</v>
      </c>
      <c r="AO973" s="53">
        <f t="shared" si="343"/>
        <v>7468.2449353172469</v>
      </c>
      <c r="AP973" s="53">
        <f t="shared" si="344"/>
        <v>7468.2449353172469</v>
      </c>
      <c r="AQ973" s="55">
        <f t="shared" si="345"/>
        <v>1418.966537710277</v>
      </c>
      <c r="AR973" s="53">
        <f t="shared" si="346"/>
        <v>8887.2114730275243</v>
      </c>
      <c r="AT973" s="53"/>
      <c r="AU973" s="53"/>
      <c r="AV973" s="53"/>
      <c r="AW973" s="53"/>
    </row>
    <row r="974" spans="2:49" ht="46.5" customHeight="1" thickBot="1" x14ac:dyDescent="0.3">
      <c r="B974" s="49">
        <v>959</v>
      </c>
      <c r="C974" s="83" t="s">
        <v>974</v>
      </c>
      <c r="D974" s="3" t="s">
        <v>4</v>
      </c>
      <c r="E974" s="3">
        <v>1</v>
      </c>
      <c r="F974" s="2" t="s">
        <v>974</v>
      </c>
      <c r="G974" s="3" t="s">
        <v>4</v>
      </c>
      <c r="H974" s="42" t="str">
        <f t="shared" si="352"/>
        <v>SI</v>
      </c>
      <c r="I974" s="4">
        <v>7252.1</v>
      </c>
      <c r="J974" s="4">
        <f t="shared" si="347"/>
        <v>7331.939633027524</v>
      </c>
      <c r="K974" s="4"/>
      <c r="L974" s="4" t="str">
        <f t="shared" si="348"/>
        <v>SI</v>
      </c>
      <c r="N974" s="23">
        <v>681</v>
      </c>
      <c r="O974" s="22" t="s">
        <v>974</v>
      </c>
      <c r="P974" s="23" t="s">
        <v>4</v>
      </c>
      <c r="Q974" s="23">
        <v>1</v>
      </c>
      <c r="R974" s="24">
        <f t="shared" si="336"/>
        <v>10444.53781512605</v>
      </c>
      <c r="S974" s="25">
        <v>12429</v>
      </c>
      <c r="T974" s="52">
        <f t="shared" si="337"/>
        <v>0.9405933101256243</v>
      </c>
      <c r="U974" s="40" t="str">
        <f t="shared" si="349"/>
        <v>SI</v>
      </c>
      <c r="V974" s="23">
        <v>681</v>
      </c>
      <c r="W974" s="26" t="s">
        <v>974</v>
      </c>
      <c r="X974" s="23" t="s">
        <v>4</v>
      </c>
      <c r="Y974" s="23">
        <v>1</v>
      </c>
      <c r="Z974" s="24">
        <f t="shared" si="338"/>
        <v>10959.663865546219</v>
      </c>
      <c r="AA974" s="25">
        <v>13042</v>
      </c>
      <c r="AB974" s="52">
        <f t="shared" si="339"/>
        <v>0.98698350234599663</v>
      </c>
      <c r="AC974" s="40" t="str">
        <f t="shared" si="350"/>
        <v>SI</v>
      </c>
      <c r="AD974" s="23">
        <v>681</v>
      </c>
      <c r="AE974" s="26" t="s">
        <v>974</v>
      </c>
      <c r="AF974" s="23" t="s">
        <v>4</v>
      </c>
      <c r="AG974" s="23">
        <v>1</v>
      </c>
      <c r="AH974" s="24">
        <f t="shared" si="340"/>
        <v>11104.20168067227</v>
      </c>
      <c r="AI974" s="25">
        <v>13214</v>
      </c>
      <c r="AJ974" s="40" t="str">
        <f t="shared" si="351"/>
        <v>SI</v>
      </c>
      <c r="AL974" s="53">
        <f t="shared" si="341"/>
        <v>10444.53781512605</v>
      </c>
      <c r="AM974" s="54">
        <f t="shared" si="342"/>
        <v>3192.4378151260498</v>
      </c>
      <c r="AO974" s="53">
        <f t="shared" si="343"/>
        <v>8888.2387240767875</v>
      </c>
      <c r="AP974" s="53">
        <f t="shared" si="344"/>
        <v>8888.2387240767875</v>
      </c>
      <c r="AQ974" s="55">
        <f t="shared" si="345"/>
        <v>1688.7653575745896</v>
      </c>
      <c r="AR974" s="53">
        <f t="shared" si="346"/>
        <v>10577.004081651377</v>
      </c>
      <c r="AT974" s="53"/>
      <c r="AU974" s="53"/>
      <c r="AV974" s="53"/>
      <c r="AW974" s="53"/>
    </row>
    <row r="975" spans="2:49" ht="46.5" customHeight="1" thickBot="1" x14ac:dyDescent="0.3">
      <c r="B975" s="49">
        <v>960</v>
      </c>
      <c r="C975" s="83" t="s">
        <v>975</v>
      </c>
      <c r="D975" s="3" t="s">
        <v>4</v>
      </c>
      <c r="E975" s="3">
        <v>1</v>
      </c>
      <c r="F975" s="2" t="s">
        <v>975</v>
      </c>
      <c r="G975" s="3" t="s">
        <v>4</v>
      </c>
      <c r="H975" s="42" t="str">
        <f t="shared" si="352"/>
        <v>SI</v>
      </c>
      <c r="I975" s="4">
        <v>9447.94</v>
      </c>
      <c r="J975" s="4">
        <f t="shared" si="347"/>
        <v>9551.9540183486261</v>
      </c>
      <c r="K975" s="4"/>
      <c r="L975" s="4" t="str">
        <f t="shared" si="348"/>
        <v>SI</v>
      </c>
      <c r="N975" s="23">
        <v>682</v>
      </c>
      <c r="O975" s="22" t="s">
        <v>975</v>
      </c>
      <c r="P975" s="23" t="s">
        <v>4</v>
      </c>
      <c r="Q975" s="23">
        <v>1</v>
      </c>
      <c r="R975" s="24">
        <f t="shared" ref="R975:R1020" si="353">+S975/1.19</f>
        <v>13565.546218487396</v>
      </c>
      <c r="S975" s="25">
        <v>16143</v>
      </c>
      <c r="T975" s="52">
        <f t="shared" ref="T975:T1020" si="354">+(S975*100%)/AI975</f>
        <v>0.94062463582333067</v>
      </c>
      <c r="U975" s="40" t="str">
        <f t="shared" si="349"/>
        <v>SI</v>
      </c>
      <c r="V975" s="23">
        <v>682</v>
      </c>
      <c r="W975" s="26" t="s">
        <v>975</v>
      </c>
      <c r="X975" s="23" t="s">
        <v>4</v>
      </c>
      <c r="Y975" s="23">
        <v>1</v>
      </c>
      <c r="Z975" s="24">
        <f t="shared" ref="Z975:Z1020" si="355">+AA975/1.19</f>
        <v>14234.453781512606</v>
      </c>
      <c r="AA975" s="25">
        <v>16939</v>
      </c>
      <c r="AB975" s="52">
        <f t="shared" ref="AB975:AB1020" si="356">+(AA975*100%)/AI975</f>
        <v>0.98700617643631283</v>
      </c>
      <c r="AC975" s="40" t="str">
        <f t="shared" si="350"/>
        <v>SI</v>
      </c>
      <c r="AD975" s="23">
        <v>682</v>
      </c>
      <c r="AE975" s="26" t="s">
        <v>975</v>
      </c>
      <c r="AF975" s="23" t="s">
        <v>4</v>
      </c>
      <c r="AG975" s="23">
        <v>1</v>
      </c>
      <c r="AH975" s="24">
        <f t="shared" ref="AH975:AH1020" si="357">+AI975/1.19</f>
        <v>14421.848739495799</v>
      </c>
      <c r="AI975" s="25">
        <v>17162</v>
      </c>
      <c r="AJ975" s="40" t="str">
        <f t="shared" si="351"/>
        <v>SI</v>
      </c>
      <c r="AL975" s="53">
        <f t="shared" ref="AL975:AL1020" si="358">MIN(R975,Z975,AH975)</f>
        <v>13565.546218487396</v>
      </c>
      <c r="AM975" s="54">
        <f t="shared" ref="AM975:AM1020" si="359">+AL975-I975</f>
        <v>4117.6062184873954</v>
      </c>
      <c r="AO975" s="53">
        <f t="shared" ref="AO975:AO1020" si="360">AVERAGE(AL975,J975)</f>
        <v>11558.750118418011</v>
      </c>
      <c r="AP975" s="53">
        <f t="shared" ref="AP975:AP1019" si="361">AO975</f>
        <v>11558.750118418011</v>
      </c>
      <c r="AQ975" s="55">
        <f t="shared" ref="AQ975:AQ1020" si="362">+AP975*19%</f>
        <v>2196.1625224994223</v>
      </c>
      <c r="AR975" s="53">
        <f t="shared" ref="AR975:AR1020" si="363">+AQ975+AP975</f>
        <v>13754.912640917433</v>
      </c>
      <c r="AT975" s="53"/>
      <c r="AU975" s="53"/>
      <c r="AV975" s="53"/>
      <c r="AW975" s="53"/>
    </row>
    <row r="976" spans="2:49" ht="46.5" customHeight="1" thickBot="1" x14ac:dyDescent="0.3">
      <c r="B976" s="82">
        <v>961</v>
      </c>
      <c r="C976" s="83" t="s">
        <v>976</v>
      </c>
      <c r="D976" s="3" t="s">
        <v>4</v>
      </c>
      <c r="E976" s="3">
        <v>1</v>
      </c>
      <c r="F976" s="2" t="s">
        <v>976</v>
      </c>
      <c r="G976" s="3" t="s">
        <v>4</v>
      </c>
      <c r="H976" s="42" t="str">
        <f t="shared" si="352"/>
        <v>SI</v>
      </c>
      <c r="I976" s="4">
        <v>4006.28</v>
      </c>
      <c r="J976" s="4">
        <f t="shared" si="347"/>
        <v>4050.3858348623858</v>
      </c>
      <c r="K976" s="4"/>
      <c r="L976" s="4" t="str">
        <f t="shared" si="348"/>
        <v>SI</v>
      </c>
      <c r="N976" s="23">
        <v>683</v>
      </c>
      <c r="O976" s="22" t="s">
        <v>976</v>
      </c>
      <c r="P976" s="23" t="s">
        <v>4</v>
      </c>
      <c r="Q976" s="23">
        <v>1</v>
      </c>
      <c r="R976" s="24">
        <f t="shared" si="353"/>
        <v>5763.0252100840335</v>
      </c>
      <c r="S976" s="25">
        <v>6858</v>
      </c>
      <c r="T976" s="52">
        <f t="shared" si="354"/>
        <v>0.94061171307090929</v>
      </c>
      <c r="U976" s="40" t="str">
        <f t="shared" si="349"/>
        <v>SI</v>
      </c>
      <c r="V976" s="23">
        <v>683</v>
      </c>
      <c r="W976" s="26" t="s">
        <v>976</v>
      </c>
      <c r="X976" s="23" t="s">
        <v>4</v>
      </c>
      <c r="Y976" s="23">
        <v>1</v>
      </c>
      <c r="Z976" s="24">
        <f t="shared" si="355"/>
        <v>6047.0588235294117</v>
      </c>
      <c r="AA976" s="25">
        <v>7196</v>
      </c>
      <c r="AB976" s="52">
        <f t="shared" si="356"/>
        <v>0.98697023727883693</v>
      </c>
      <c r="AC976" s="40" t="str">
        <f t="shared" si="350"/>
        <v>SI</v>
      </c>
      <c r="AD976" s="23">
        <v>683</v>
      </c>
      <c r="AE976" s="26" t="s">
        <v>976</v>
      </c>
      <c r="AF976" s="23" t="s">
        <v>4</v>
      </c>
      <c r="AG976" s="23">
        <v>1</v>
      </c>
      <c r="AH976" s="24">
        <f t="shared" si="357"/>
        <v>6126.8907563025214</v>
      </c>
      <c r="AI976" s="25">
        <v>7291</v>
      </c>
      <c r="AJ976" s="40" t="str">
        <f t="shared" si="351"/>
        <v>SI</v>
      </c>
      <c r="AL976" s="53">
        <f t="shared" si="358"/>
        <v>5763.0252100840335</v>
      </c>
      <c r="AM976" s="54">
        <f t="shared" si="359"/>
        <v>1756.7452100840333</v>
      </c>
      <c r="AO976" s="53">
        <f t="shared" si="360"/>
        <v>4906.7055224732094</v>
      </c>
      <c r="AP976" s="53">
        <f t="shared" si="361"/>
        <v>4906.7055224732094</v>
      </c>
      <c r="AQ976" s="55">
        <f t="shared" si="362"/>
        <v>932.27404926990982</v>
      </c>
      <c r="AR976" s="53">
        <f t="shared" si="363"/>
        <v>5838.9795717431189</v>
      </c>
      <c r="AT976" s="53"/>
      <c r="AU976" s="53"/>
      <c r="AV976" s="53"/>
      <c r="AW976" s="53"/>
    </row>
    <row r="977" spans="2:49" ht="46.5" customHeight="1" thickBot="1" x14ac:dyDescent="0.3">
      <c r="B977" s="49">
        <v>962</v>
      </c>
      <c r="C977" s="83" t="s">
        <v>977</v>
      </c>
      <c r="D977" s="3" t="s">
        <v>4</v>
      </c>
      <c r="E977" s="3">
        <v>1</v>
      </c>
      <c r="F977" s="2" t="s">
        <v>977</v>
      </c>
      <c r="G977" s="3" t="s">
        <v>4</v>
      </c>
      <c r="H977" s="42" t="str">
        <f t="shared" si="352"/>
        <v>SI</v>
      </c>
      <c r="I977" s="4">
        <v>4675.5600000000004</v>
      </c>
      <c r="J977" s="4">
        <f t="shared" si="347"/>
        <v>4727.0340550458723</v>
      </c>
      <c r="K977" s="4"/>
      <c r="L977" s="4" t="str">
        <f t="shared" si="348"/>
        <v>SI</v>
      </c>
      <c r="N977" s="23">
        <v>684</v>
      </c>
      <c r="O977" s="22" t="s">
        <v>977</v>
      </c>
      <c r="P977" s="23" t="s">
        <v>4</v>
      </c>
      <c r="Q977" s="23">
        <v>1</v>
      </c>
      <c r="R977" s="24">
        <f t="shared" si="353"/>
        <v>6722.6890756302528</v>
      </c>
      <c r="S977" s="25">
        <v>8000</v>
      </c>
      <c r="T977" s="52">
        <f t="shared" si="354"/>
        <v>0.94051257935574883</v>
      </c>
      <c r="U977" s="40" t="str">
        <f t="shared" si="349"/>
        <v>SI</v>
      </c>
      <c r="V977" s="23">
        <v>684</v>
      </c>
      <c r="W977" s="26" t="s">
        <v>977</v>
      </c>
      <c r="X977" s="23" t="s">
        <v>4</v>
      </c>
      <c r="Y977" s="23">
        <v>1</v>
      </c>
      <c r="Z977" s="24">
        <f t="shared" si="355"/>
        <v>7054.6218487394963</v>
      </c>
      <c r="AA977" s="25">
        <v>8395</v>
      </c>
      <c r="AB977" s="52">
        <f t="shared" si="356"/>
        <v>0.98695038796143897</v>
      </c>
      <c r="AC977" s="40" t="str">
        <f t="shared" si="350"/>
        <v>SI</v>
      </c>
      <c r="AD977" s="23">
        <v>684</v>
      </c>
      <c r="AE977" s="26" t="s">
        <v>977</v>
      </c>
      <c r="AF977" s="23" t="s">
        <v>4</v>
      </c>
      <c r="AG977" s="23">
        <v>1</v>
      </c>
      <c r="AH977" s="24">
        <f t="shared" si="357"/>
        <v>7147.8991596638662</v>
      </c>
      <c r="AI977" s="25">
        <v>8506</v>
      </c>
      <c r="AJ977" s="40" t="str">
        <f t="shared" si="351"/>
        <v>SI</v>
      </c>
      <c r="AL977" s="53">
        <f t="shared" si="358"/>
        <v>6722.6890756302528</v>
      </c>
      <c r="AM977" s="54">
        <f t="shared" si="359"/>
        <v>2047.1290756302524</v>
      </c>
      <c r="AO977" s="53">
        <f t="shared" si="360"/>
        <v>5724.8615653380621</v>
      </c>
      <c r="AP977" s="53">
        <f t="shared" si="361"/>
        <v>5724.8615653380621</v>
      </c>
      <c r="AQ977" s="55">
        <f t="shared" si="362"/>
        <v>1087.7236974142318</v>
      </c>
      <c r="AR977" s="53">
        <f t="shared" si="363"/>
        <v>6812.5852627522936</v>
      </c>
      <c r="AT977" s="53"/>
      <c r="AU977" s="53"/>
      <c r="AV977" s="53"/>
      <c r="AW977" s="53"/>
    </row>
    <row r="978" spans="2:49" ht="46.5" customHeight="1" thickBot="1" x14ac:dyDescent="0.3">
      <c r="B978" s="49">
        <v>963</v>
      </c>
      <c r="C978" s="83" t="s">
        <v>978</v>
      </c>
      <c r="D978" s="3" t="s">
        <v>4</v>
      </c>
      <c r="E978" s="3">
        <v>1</v>
      </c>
      <c r="F978" s="2" t="s">
        <v>978</v>
      </c>
      <c r="G978" s="3" t="s">
        <v>4</v>
      </c>
      <c r="H978" s="42" t="str">
        <f t="shared" si="352"/>
        <v>SI</v>
      </c>
      <c r="I978" s="4">
        <v>8492.9</v>
      </c>
      <c r="J978" s="4">
        <f t="shared" si="347"/>
        <v>8586.3998165137618</v>
      </c>
      <c r="K978" s="4"/>
      <c r="L978" s="4" t="str">
        <f t="shared" si="348"/>
        <v>SI</v>
      </c>
      <c r="N978" s="23">
        <v>685</v>
      </c>
      <c r="O978" s="22" t="s">
        <v>978</v>
      </c>
      <c r="P978" s="23" t="s">
        <v>4</v>
      </c>
      <c r="Q978" s="23">
        <v>1</v>
      </c>
      <c r="R978" s="24">
        <f t="shared" si="353"/>
        <v>12244.53781512605</v>
      </c>
      <c r="S978" s="25">
        <v>14571</v>
      </c>
      <c r="T978" s="52">
        <f t="shared" si="354"/>
        <v>0.94061067716738755</v>
      </c>
      <c r="U978" s="40" t="str">
        <f t="shared" si="349"/>
        <v>SI</v>
      </c>
      <c r="V978" s="23">
        <v>685</v>
      </c>
      <c r="W978" s="26" t="s">
        <v>978</v>
      </c>
      <c r="X978" s="23" t="s">
        <v>4</v>
      </c>
      <c r="Y978" s="23">
        <v>1</v>
      </c>
      <c r="Z978" s="24">
        <f t="shared" si="355"/>
        <v>12848.73949579832</v>
      </c>
      <c r="AA978" s="25">
        <v>15290</v>
      </c>
      <c r="AB978" s="52">
        <f t="shared" si="356"/>
        <v>0.98702472403330965</v>
      </c>
      <c r="AC978" s="40" t="str">
        <f t="shared" si="350"/>
        <v>SI</v>
      </c>
      <c r="AD978" s="23">
        <v>685</v>
      </c>
      <c r="AE978" s="26" t="s">
        <v>978</v>
      </c>
      <c r="AF978" s="23" t="s">
        <v>4</v>
      </c>
      <c r="AG978" s="23">
        <v>1</v>
      </c>
      <c r="AH978" s="24">
        <f t="shared" si="357"/>
        <v>13017.64705882353</v>
      </c>
      <c r="AI978" s="25">
        <v>15491</v>
      </c>
      <c r="AJ978" s="40" t="str">
        <f t="shared" si="351"/>
        <v>SI</v>
      </c>
      <c r="AL978" s="53">
        <f t="shared" si="358"/>
        <v>12244.53781512605</v>
      </c>
      <c r="AM978" s="54">
        <f t="shared" si="359"/>
        <v>3751.6378151260506</v>
      </c>
      <c r="AO978" s="53">
        <f t="shared" si="360"/>
        <v>10415.468815819906</v>
      </c>
      <c r="AP978" s="53">
        <f t="shared" si="361"/>
        <v>10415.468815819906</v>
      </c>
      <c r="AQ978" s="55">
        <f t="shared" si="362"/>
        <v>1978.9390750057821</v>
      </c>
      <c r="AR978" s="53">
        <f t="shared" si="363"/>
        <v>12394.407890825689</v>
      </c>
      <c r="AT978" s="53"/>
      <c r="AU978" s="53"/>
      <c r="AV978" s="53"/>
      <c r="AW978" s="53"/>
    </row>
    <row r="979" spans="2:49" ht="46.5" customHeight="1" thickBot="1" x14ac:dyDescent="0.3">
      <c r="B979" s="82">
        <v>964</v>
      </c>
      <c r="C979" s="83" t="s">
        <v>979</v>
      </c>
      <c r="D979" s="3" t="s">
        <v>4</v>
      </c>
      <c r="E979" s="3">
        <v>1</v>
      </c>
      <c r="F979" s="2" t="s">
        <v>979</v>
      </c>
      <c r="G979" s="3" t="s">
        <v>4</v>
      </c>
      <c r="H979" s="42" t="str">
        <f t="shared" si="352"/>
        <v>SI</v>
      </c>
      <c r="I979" s="4">
        <v>6106.24</v>
      </c>
      <c r="J979" s="4">
        <f t="shared" si="347"/>
        <v>6173.4646605504595</v>
      </c>
      <c r="K979" s="4"/>
      <c r="L979" s="4" t="str">
        <f t="shared" si="348"/>
        <v>SI</v>
      </c>
      <c r="N979" s="23">
        <v>686</v>
      </c>
      <c r="O979" s="22" t="s">
        <v>979</v>
      </c>
      <c r="P979" s="23" t="s">
        <v>4</v>
      </c>
      <c r="Q979" s="23">
        <v>1</v>
      </c>
      <c r="R979" s="24">
        <f t="shared" si="353"/>
        <v>8763.0252100840335</v>
      </c>
      <c r="S979" s="25">
        <v>10428</v>
      </c>
      <c r="T979" s="52">
        <f t="shared" si="354"/>
        <v>0.94064585964279268</v>
      </c>
      <c r="U979" s="40" t="str">
        <f t="shared" si="349"/>
        <v>SI</v>
      </c>
      <c r="V979" s="23">
        <v>686</v>
      </c>
      <c r="W979" s="26" t="s">
        <v>979</v>
      </c>
      <c r="X979" s="23" t="s">
        <v>4</v>
      </c>
      <c r="Y979" s="23">
        <v>1</v>
      </c>
      <c r="Z979" s="24">
        <f t="shared" si="355"/>
        <v>9194.957983193277</v>
      </c>
      <c r="AA979" s="25">
        <v>10942</v>
      </c>
      <c r="AB979" s="52">
        <f t="shared" si="356"/>
        <v>0.9870106440555656</v>
      </c>
      <c r="AC979" s="40" t="str">
        <f t="shared" si="350"/>
        <v>SI</v>
      </c>
      <c r="AD979" s="23">
        <v>686</v>
      </c>
      <c r="AE979" s="26" t="s">
        <v>979</v>
      </c>
      <c r="AF979" s="23" t="s">
        <v>4</v>
      </c>
      <c r="AG979" s="23">
        <v>1</v>
      </c>
      <c r="AH979" s="24">
        <f t="shared" si="357"/>
        <v>9315.9663865546227</v>
      </c>
      <c r="AI979" s="25">
        <v>11086</v>
      </c>
      <c r="AJ979" s="40" t="str">
        <f t="shared" si="351"/>
        <v>SI</v>
      </c>
      <c r="AL979" s="53">
        <f t="shared" si="358"/>
        <v>8763.0252100840335</v>
      </c>
      <c r="AM979" s="54">
        <f t="shared" si="359"/>
        <v>2656.7852100840337</v>
      </c>
      <c r="AO979" s="53">
        <f t="shared" si="360"/>
        <v>7468.2449353172469</v>
      </c>
      <c r="AP979" s="53">
        <f t="shared" si="361"/>
        <v>7468.2449353172469</v>
      </c>
      <c r="AQ979" s="55">
        <f t="shared" si="362"/>
        <v>1418.966537710277</v>
      </c>
      <c r="AR979" s="53">
        <f t="shared" si="363"/>
        <v>8887.2114730275243</v>
      </c>
      <c r="AT979" s="53"/>
      <c r="AU979" s="53"/>
      <c r="AV979" s="53"/>
      <c r="AW979" s="53"/>
    </row>
    <row r="980" spans="2:49" ht="46.5" customHeight="1" thickBot="1" x14ac:dyDescent="0.3">
      <c r="B980" s="49">
        <v>965</v>
      </c>
      <c r="C980" s="83" t="s">
        <v>980</v>
      </c>
      <c r="D980" s="3" t="s">
        <v>4</v>
      </c>
      <c r="E980" s="3">
        <v>1</v>
      </c>
      <c r="F980" s="2" t="s">
        <v>980</v>
      </c>
      <c r="G980" s="3" t="s">
        <v>4</v>
      </c>
      <c r="H980" s="42" t="str">
        <f t="shared" si="352"/>
        <v>SI</v>
      </c>
      <c r="I980" s="4">
        <v>10402.98</v>
      </c>
      <c r="J980" s="4">
        <f t="shared" si="347"/>
        <v>10517.508220183487</v>
      </c>
      <c r="K980" s="4"/>
      <c r="L980" s="4" t="str">
        <f t="shared" si="348"/>
        <v>SI</v>
      </c>
      <c r="N980" s="23">
        <v>687</v>
      </c>
      <c r="O980" s="22" t="s">
        <v>980</v>
      </c>
      <c r="P980" s="23" t="s">
        <v>4</v>
      </c>
      <c r="Q980" s="23">
        <v>1</v>
      </c>
      <c r="R980" s="24">
        <f t="shared" si="353"/>
        <v>14885.714285714286</v>
      </c>
      <c r="S980" s="25">
        <v>17714</v>
      </c>
      <c r="T980" s="52">
        <f t="shared" si="354"/>
        <v>0.94058301916848086</v>
      </c>
      <c r="U980" s="40" t="str">
        <f t="shared" si="349"/>
        <v>SI</v>
      </c>
      <c r="V980" s="23">
        <v>687</v>
      </c>
      <c r="W980" s="26" t="s">
        <v>980</v>
      </c>
      <c r="X980" s="23" t="s">
        <v>4</v>
      </c>
      <c r="Y980" s="23">
        <v>1</v>
      </c>
      <c r="Z980" s="24">
        <f t="shared" si="355"/>
        <v>15620.168067226892</v>
      </c>
      <c r="AA980" s="25">
        <v>18588</v>
      </c>
      <c r="AB980" s="52">
        <f t="shared" si="356"/>
        <v>0.98699092019327772</v>
      </c>
      <c r="AC980" s="40" t="str">
        <f t="shared" si="350"/>
        <v>SI</v>
      </c>
      <c r="AD980" s="23">
        <v>687</v>
      </c>
      <c r="AE980" s="26" t="s">
        <v>980</v>
      </c>
      <c r="AF980" s="23" t="s">
        <v>4</v>
      </c>
      <c r="AG980" s="23">
        <v>1</v>
      </c>
      <c r="AH980" s="24">
        <f t="shared" si="357"/>
        <v>15826.050420168069</v>
      </c>
      <c r="AI980" s="25">
        <v>18833</v>
      </c>
      <c r="AJ980" s="40" t="str">
        <f t="shared" si="351"/>
        <v>SI</v>
      </c>
      <c r="AL980" s="53">
        <f t="shared" si="358"/>
        <v>14885.714285714286</v>
      </c>
      <c r="AM980" s="54">
        <f t="shared" si="359"/>
        <v>4482.7342857142867</v>
      </c>
      <c r="AO980" s="53">
        <f t="shared" si="360"/>
        <v>12701.611252948886</v>
      </c>
      <c r="AP980" s="53">
        <f t="shared" si="361"/>
        <v>12701.611252948886</v>
      </c>
      <c r="AQ980" s="55">
        <f t="shared" si="362"/>
        <v>2413.3061380602885</v>
      </c>
      <c r="AR980" s="53">
        <f t="shared" si="363"/>
        <v>15114.917391009174</v>
      </c>
      <c r="AT980" s="53"/>
      <c r="AU980" s="53"/>
      <c r="AV980" s="53"/>
      <c r="AW980" s="53"/>
    </row>
    <row r="981" spans="2:49" ht="46.5" customHeight="1" thickBot="1" x14ac:dyDescent="0.3">
      <c r="B981" s="49">
        <v>966</v>
      </c>
      <c r="C981" s="83" t="s">
        <v>981</v>
      </c>
      <c r="D981" s="3" t="s">
        <v>4</v>
      </c>
      <c r="E981" s="3">
        <v>1</v>
      </c>
      <c r="F981" s="2" t="s">
        <v>981</v>
      </c>
      <c r="G981" s="3" t="s">
        <v>4</v>
      </c>
      <c r="H981" s="42" t="str">
        <f t="shared" si="352"/>
        <v>SI</v>
      </c>
      <c r="I981" s="4">
        <v>3222.32</v>
      </c>
      <c r="J981" s="4">
        <f t="shared" si="347"/>
        <v>3257.7950825688081</v>
      </c>
      <c r="K981" s="4"/>
      <c r="L981" s="4" t="str">
        <f t="shared" si="348"/>
        <v>SI</v>
      </c>
      <c r="N981" s="23">
        <v>688</v>
      </c>
      <c r="O981" s="22" t="s">
        <v>981</v>
      </c>
      <c r="P981" s="23" t="s">
        <v>4</v>
      </c>
      <c r="Q981" s="23">
        <v>1</v>
      </c>
      <c r="R981" s="24">
        <f t="shared" si="353"/>
        <v>4681.5126050420167</v>
      </c>
      <c r="S981" s="25">
        <v>5571</v>
      </c>
      <c r="T981" s="52">
        <f t="shared" si="354"/>
        <v>0.94057065676177609</v>
      </c>
      <c r="U981" s="40" t="str">
        <f t="shared" si="349"/>
        <v>SI</v>
      </c>
      <c r="V981" s="23">
        <v>688</v>
      </c>
      <c r="W981" s="26" t="s">
        <v>981</v>
      </c>
      <c r="X981" s="23" t="s">
        <v>4</v>
      </c>
      <c r="Y981" s="23">
        <v>1</v>
      </c>
      <c r="Z981" s="24">
        <f t="shared" si="355"/>
        <v>4912.6050420168067</v>
      </c>
      <c r="AA981" s="25">
        <v>5846</v>
      </c>
      <c r="AB981" s="52">
        <f t="shared" si="356"/>
        <v>0.98699983116663847</v>
      </c>
      <c r="AC981" s="40" t="str">
        <f t="shared" si="350"/>
        <v>SI</v>
      </c>
      <c r="AD981" s="23">
        <v>688</v>
      </c>
      <c r="AE981" s="26" t="s">
        <v>981</v>
      </c>
      <c r="AF981" s="23" t="s">
        <v>4</v>
      </c>
      <c r="AG981" s="23">
        <v>1</v>
      </c>
      <c r="AH981" s="24">
        <f t="shared" si="357"/>
        <v>4977.3109243697481</v>
      </c>
      <c r="AI981" s="25">
        <v>5923</v>
      </c>
      <c r="AJ981" s="40" t="str">
        <f t="shared" si="351"/>
        <v>SI</v>
      </c>
      <c r="AL981" s="53">
        <f t="shared" si="358"/>
        <v>4681.5126050420167</v>
      </c>
      <c r="AM981" s="54">
        <f t="shared" si="359"/>
        <v>1459.1926050420166</v>
      </c>
      <c r="AO981" s="53">
        <f t="shared" si="360"/>
        <v>3969.6538438054122</v>
      </c>
      <c r="AP981" s="53">
        <f t="shared" si="361"/>
        <v>3969.6538438054122</v>
      </c>
      <c r="AQ981" s="55">
        <f t="shared" si="362"/>
        <v>754.23423032302833</v>
      </c>
      <c r="AR981" s="53">
        <f t="shared" si="363"/>
        <v>4723.8880741284402</v>
      </c>
      <c r="AT981" s="53"/>
      <c r="AU981" s="53"/>
      <c r="AV981" s="53"/>
      <c r="AW981" s="53"/>
    </row>
    <row r="982" spans="2:49" ht="46.5" customHeight="1" thickBot="1" x14ac:dyDescent="0.3">
      <c r="B982" s="82">
        <v>967</v>
      </c>
      <c r="C982" s="83" t="s">
        <v>982</v>
      </c>
      <c r="D982" s="3" t="s">
        <v>4</v>
      </c>
      <c r="E982" s="3">
        <v>1</v>
      </c>
      <c r="F982" s="2" t="s">
        <v>982</v>
      </c>
      <c r="G982" s="3" t="s">
        <v>4</v>
      </c>
      <c r="H982" s="42" t="str">
        <f t="shared" si="352"/>
        <v>SI</v>
      </c>
      <c r="I982" s="4">
        <v>3222.32</v>
      </c>
      <c r="J982" s="4">
        <f t="shared" si="347"/>
        <v>3257.7950825688081</v>
      </c>
      <c r="K982" s="4"/>
      <c r="L982" s="4" t="str">
        <f t="shared" si="348"/>
        <v>SI</v>
      </c>
      <c r="N982" s="23">
        <v>689</v>
      </c>
      <c r="O982" s="22" t="s">
        <v>982</v>
      </c>
      <c r="P982" s="23" t="s">
        <v>4</v>
      </c>
      <c r="Q982" s="23">
        <v>1</v>
      </c>
      <c r="R982" s="24">
        <f t="shared" si="353"/>
        <v>4681.5126050420167</v>
      </c>
      <c r="S982" s="25">
        <v>5571</v>
      </c>
      <c r="T982" s="52">
        <f t="shared" si="354"/>
        <v>0.94057065676177609</v>
      </c>
      <c r="U982" s="40" t="str">
        <f t="shared" si="349"/>
        <v>SI</v>
      </c>
      <c r="V982" s="23">
        <v>689</v>
      </c>
      <c r="W982" s="26" t="s">
        <v>982</v>
      </c>
      <c r="X982" s="23" t="s">
        <v>4</v>
      </c>
      <c r="Y982" s="23">
        <v>1</v>
      </c>
      <c r="Z982" s="24">
        <f t="shared" si="355"/>
        <v>4912.6050420168067</v>
      </c>
      <c r="AA982" s="25">
        <v>5846</v>
      </c>
      <c r="AB982" s="52">
        <f t="shared" si="356"/>
        <v>0.98699983116663847</v>
      </c>
      <c r="AC982" s="40" t="str">
        <f t="shared" si="350"/>
        <v>SI</v>
      </c>
      <c r="AD982" s="23">
        <v>689</v>
      </c>
      <c r="AE982" s="26" t="s">
        <v>982</v>
      </c>
      <c r="AF982" s="23" t="s">
        <v>4</v>
      </c>
      <c r="AG982" s="23">
        <v>1</v>
      </c>
      <c r="AH982" s="24">
        <f t="shared" si="357"/>
        <v>4977.3109243697481</v>
      </c>
      <c r="AI982" s="25">
        <v>5923</v>
      </c>
      <c r="AJ982" s="40" t="str">
        <f t="shared" si="351"/>
        <v>SI</v>
      </c>
      <c r="AL982" s="53">
        <f t="shared" si="358"/>
        <v>4681.5126050420167</v>
      </c>
      <c r="AM982" s="54">
        <f t="shared" si="359"/>
        <v>1459.1926050420166</v>
      </c>
      <c r="AO982" s="53">
        <f t="shared" si="360"/>
        <v>3969.6538438054122</v>
      </c>
      <c r="AP982" s="53">
        <f t="shared" si="361"/>
        <v>3969.6538438054122</v>
      </c>
      <c r="AQ982" s="55">
        <f t="shared" si="362"/>
        <v>754.23423032302833</v>
      </c>
      <c r="AR982" s="53">
        <f t="shared" si="363"/>
        <v>4723.8880741284402</v>
      </c>
      <c r="AT982" s="53"/>
      <c r="AU982" s="53"/>
      <c r="AV982" s="53"/>
      <c r="AW982" s="53"/>
    </row>
    <row r="983" spans="2:49" ht="46.5" customHeight="1" thickBot="1" x14ac:dyDescent="0.3">
      <c r="B983" s="49">
        <v>968</v>
      </c>
      <c r="C983" s="83" t="s">
        <v>983</v>
      </c>
      <c r="D983" s="3" t="s">
        <v>4</v>
      </c>
      <c r="E983" s="3">
        <v>1</v>
      </c>
      <c r="F983" s="2" t="s">
        <v>983</v>
      </c>
      <c r="G983" s="3" t="s">
        <v>4</v>
      </c>
      <c r="H983" s="42" t="str">
        <f t="shared" si="352"/>
        <v>SI</v>
      </c>
      <c r="I983" s="4">
        <v>5153.08</v>
      </c>
      <c r="J983" s="4">
        <f t="shared" si="347"/>
        <v>5209.8111559633035</v>
      </c>
      <c r="K983" s="4"/>
      <c r="L983" s="4" t="str">
        <f t="shared" si="348"/>
        <v>SI</v>
      </c>
      <c r="N983" s="23">
        <v>690</v>
      </c>
      <c r="O983" s="22" t="s">
        <v>983</v>
      </c>
      <c r="P983" s="23" t="s">
        <v>4</v>
      </c>
      <c r="Q983" s="23">
        <v>1</v>
      </c>
      <c r="R983" s="24">
        <f t="shared" si="353"/>
        <v>7442.8571428571431</v>
      </c>
      <c r="S983" s="25">
        <v>8857</v>
      </c>
      <c r="T983" s="52">
        <f t="shared" si="354"/>
        <v>0.94063296516567541</v>
      </c>
      <c r="U983" s="40" t="str">
        <f t="shared" si="349"/>
        <v>SI</v>
      </c>
      <c r="V983" s="23">
        <v>690</v>
      </c>
      <c r="W983" s="26" t="s">
        <v>983</v>
      </c>
      <c r="X983" s="23" t="s">
        <v>4</v>
      </c>
      <c r="Y983" s="23">
        <v>1</v>
      </c>
      <c r="Z983" s="24">
        <f t="shared" si="355"/>
        <v>7810.0840336134461</v>
      </c>
      <c r="AA983" s="25">
        <v>9294</v>
      </c>
      <c r="AB983" s="52">
        <f t="shared" si="356"/>
        <v>0.98704333050127446</v>
      </c>
      <c r="AC983" s="40" t="str">
        <f t="shared" si="350"/>
        <v>SI</v>
      </c>
      <c r="AD983" s="23">
        <v>690</v>
      </c>
      <c r="AE983" s="26" t="s">
        <v>983</v>
      </c>
      <c r="AF983" s="23" t="s">
        <v>4</v>
      </c>
      <c r="AG983" s="23">
        <v>1</v>
      </c>
      <c r="AH983" s="24">
        <f t="shared" si="357"/>
        <v>7912.6050420168067</v>
      </c>
      <c r="AI983" s="25">
        <v>9416</v>
      </c>
      <c r="AJ983" s="40" t="str">
        <f t="shared" si="351"/>
        <v>SI</v>
      </c>
      <c r="AL983" s="53">
        <f t="shared" si="358"/>
        <v>7442.8571428571431</v>
      </c>
      <c r="AM983" s="54">
        <f t="shared" si="359"/>
        <v>2289.7771428571432</v>
      </c>
      <c r="AO983" s="53">
        <f t="shared" si="360"/>
        <v>6326.3341494102233</v>
      </c>
      <c r="AP983" s="53">
        <f t="shared" si="361"/>
        <v>6326.3341494102233</v>
      </c>
      <c r="AQ983" s="55">
        <f t="shared" si="362"/>
        <v>1202.0034883879425</v>
      </c>
      <c r="AR983" s="53">
        <f t="shared" si="363"/>
        <v>7528.3376377981658</v>
      </c>
      <c r="AT983" s="53"/>
      <c r="AU983" s="53"/>
      <c r="AV983" s="53"/>
      <c r="AW983" s="53"/>
    </row>
    <row r="984" spans="2:49" ht="46.5" customHeight="1" thickBot="1" x14ac:dyDescent="0.3">
      <c r="B984" s="49">
        <v>969</v>
      </c>
      <c r="C984" s="83" t="s">
        <v>984</v>
      </c>
      <c r="D984" s="3" t="s">
        <v>4</v>
      </c>
      <c r="E984" s="3">
        <v>1</v>
      </c>
      <c r="F984" s="2" t="s">
        <v>984</v>
      </c>
      <c r="G984" s="3" t="s">
        <v>4</v>
      </c>
      <c r="H984" s="42" t="str">
        <f t="shared" si="352"/>
        <v>SI</v>
      </c>
      <c r="I984" s="4">
        <v>5153.08</v>
      </c>
      <c r="J984" s="4">
        <f t="shared" si="347"/>
        <v>5209.8111559633035</v>
      </c>
      <c r="K984" s="4"/>
      <c r="L984" s="4" t="str">
        <f t="shared" si="348"/>
        <v>SI</v>
      </c>
      <c r="N984" s="23">
        <v>691</v>
      </c>
      <c r="O984" s="22" t="s">
        <v>984</v>
      </c>
      <c r="P984" s="23" t="s">
        <v>4</v>
      </c>
      <c r="Q984" s="23">
        <v>1</v>
      </c>
      <c r="R984" s="24">
        <f t="shared" si="353"/>
        <v>7442.8571428571431</v>
      </c>
      <c r="S984" s="25">
        <v>8857</v>
      </c>
      <c r="T984" s="52">
        <f t="shared" si="354"/>
        <v>0.94063296516567541</v>
      </c>
      <c r="U984" s="40" t="str">
        <f t="shared" si="349"/>
        <v>SI</v>
      </c>
      <c r="V984" s="23">
        <v>691</v>
      </c>
      <c r="W984" s="26" t="s">
        <v>984</v>
      </c>
      <c r="X984" s="23" t="s">
        <v>4</v>
      </c>
      <c r="Y984" s="23">
        <v>1</v>
      </c>
      <c r="Z984" s="24">
        <f t="shared" si="355"/>
        <v>7810.0840336134461</v>
      </c>
      <c r="AA984" s="25">
        <v>9294</v>
      </c>
      <c r="AB984" s="52">
        <f t="shared" si="356"/>
        <v>0.98704333050127446</v>
      </c>
      <c r="AC984" s="40" t="str">
        <f t="shared" si="350"/>
        <v>SI</v>
      </c>
      <c r="AD984" s="23">
        <v>691</v>
      </c>
      <c r="AE984" s="26" t="s">
        <v>984</v>
      </c>
      <c r="AF984" s="23" t="s">
        <v>4</v>
      </c>
      <c r="AG984" s="23">
        <v>1</v>
      </c>
      <c r="AH984" s="24">
        <f t="shared" si="357"/>
        <v>7912.6050420168067</v>
      </c>
      <c r="AI984" s="25">
        <v>9416</v>
      </c>
      <c r="AJ984" s="40" t="str">
        <f t="shared" si="351"/>
        <v>SI</v>
      </c>
      <c r="AL984" s="53">
        <f t="shared" si="358"/>
        <v>7442.8571428571431</v>
      </c>
      <c r="AM984" s="54">
        <f t="shared" si="359"/>
        <v>2289.7771428571432</v>
      </c>
      <c r="AO984" s="53">
        <f t="shared" si="360"/>
        <v>6326.3341494102233</v>
      </c>
      <c r="AP984" s="53">
        <f t="shared" si="361"/>
        <v>6326.3341494102233</v>
      </c>
      <c r="AQ984" s="55">
        <f t="shared" si="362"/>
        <v>1202.0034883879425</v>
      </c>
      <c r="AR984" s="53">
        <f t="shared" si="363"/>
        <v>7528.3376377981658</v>
      </c>
      <c r="AT984" s="53"/>
      <c r="AU984" s="53"/>
      <c r="AV984" s="53"/>
      <c r="AW984" s="53"/>
    </row>
    <row r="985" spans="2:49" ht="46.5" customHeight="1" thickBot="1" x14ac:dyDescent="0.3">
      <c r="B985" s="82">
        <v>970</v>
      </c>
      <c r="C985" s="83" t="s">
        <v>997</v>
      </c>
      <c r="D985" s="3" t="s">
        <v>4</v>
      </c>
      <c r="E985" s="3">
        <v>1</v>
      </c>
      <c r="F985" s="2" t="s">
        <v>997</v>
      </c>
      <c r="G985" s="3" t="s">
        <v>4</v>
      </c>
      <c r="H985" s="42" t="str">
        <f t="shared" si="352"/>
        <v>SI</v>
      </c>
      <c r="I985" s="4">
        <v>76278.179999999993</v>
      </c>
      <c r="J985" s="4">
        <f t="shared" si="347"/>
        <v>77117.939779816516</v>
      </c>
      <c r="K985" s="4"/>
      <c r="L985" s="4" t="str">
        <f t="shared" si="348"/>
        <v>SI</v>
      </c>
      <c r="N985" s="23">
        <v>692</v>
      </c>
      <c r="O985" s="22" t="s">
        <v>997</v>
      </c>
      <c r="P985" s="23" t="s">
        <v>4</v>
      </c>
      <c r="Q985" s="23">
        <v>1</v>
      </c>
      <c r="R985" s="24">
        <f t="shared" si="353"/>
        <v>109004.20168067227</v>
      </c>
      <c r="S985" s="25">
        <v>129715</v>
      </c>
      <c r="T985" s="52">
        <f t="shared" si="354"/>
        <v>0.9406112903810594</v>
      </c>
      <c r="U985" s="40" t="str">
        <f t="shared" si="349"/>
        <v>SI</v>
      </c>
      <c r="V985" s="23">
        <v>692</v>
      </c>
      <c r="W985" s="26" t="s">
        <v>997</v>
      </c>
      <c r="X985" s="23" t="s">
        <v>4</v>
      </c>
      <c r="Y985" s="23">
        <v>1</v>
      </c>
      <c r="Z985" s="24">
        <f t="shared" si="355"/>
        <v>114379.83193277312</v>
      </c>
      <c r="AA985" s="25">
        <v>136112</v>
      </c>
      <c r="AB985" s="52">
        <f t="shared" si="356"/>
        <v>0.98699829592835653</v>
      </c>
      <c r="AC985" s="40" t="str">
        <f t="shared" si="350"/>
        <v>SI</v>
      </c>
      <c r="AD985" s="23">
        <v>692</v>
      </c>
      <c r="AE985" s="26" t="s">
        <v>997</v>
      </c>
      <c r="AF985" s="23" t="s">
        <v>4</v>
      </c>
      <c r="AG985" s="23">
        <v>1</v>
      </c>
      <c r="AH985" s="24">
        <f t="shared" si="357"/>
        <v>115886.55462184874</v>
      </c>
      <c r="AI985" s="25">
        <v>137905</v>
      </c>
      <c r="AJ985" s="40" t="str">
        <f t="shared" si="351"/>
        <v>SI</v>
      </c>
      <c r="AL985" s="53">
        <f t="shared" si="358"/>
        <v>109004.20168067227</v>
      </c>
      <c r="AM985" s="54">
        <f t="shared" si="359"/>
        <v>32726.021680672275</v>
      </c>
      <c r="AO985" s="53">
        <f t="shared" si="360"/>
        <v>93061.070730244392</v>
      </c>
      <c r="AP985" s="53">
        <f t="shared" si="361"/>
        <v>93061.070730244392</v>
      </c>
      <c r="AQ985" s="55">
        <f t="shared" si="362"/>
        <v>17681.603438746435</v>
      </c>
      <c r="AR985" s="53">
        <f t="shared" si="363"/>
        <v>110742.67416899082</v>
      </c>
      <c r="AT985" s="53"/>
      <c r="AU985" s="53"/>
      <c r="AV985" s="53"/>
      <c r="AW985" s="53"/>
    </row>
    <row r="986" spans="2:49" ht="46.5" customHeight="1" thickBot="1" x14ac:dyDescent="0.3">
      <c r="B986" s="49">
        <v>971</v>
      </c>
      <c r="C986" s="83" t="s">
        <v>998</v>
      </c>
      <c r="D986" s="3" t="s">
        <v>4</v>
      </c>
      <c r="E986" s="3">
        <v>1</v>
      </c>
      <c r="F986" s="2" t="s">
        <v>998</v>
      </c>
      <c r="G986" s="3" t="s">
        <v>4</v>
      </c>
      <c r="H986" s="42" t="str">
        <f t="shared" si="352"/>
        <v>SI</v>
      </c>
      <c r="I986" s="4">
        <v>523360.98</v>
      </c>
      <c r="J986" s="4">
        <f t="shared" si="347"/>
        <v>529122.75225688075</v>
      </c>
      <c r="K986" s="4"/>
      <c r="L986" s="4" t="str">
        <f t="shared" si="348"/>
        <v>SI</v>
      </c>
      <c r="N986" s="23">
        <v>693</v>
      </c>
      <c r="O986" s="22" t="s">
        <v>998</v>
      </c>
      <c r="P986" s="23" t="s">
        <v>4</v>
      </c>
      <c r="Q986" s="23">
        <v>1</v>
      </c>
      <c r="R986" s="24">
        <f t="shared" si="353"/>
        <v>747898.31932773115</v>
      </c>
      <c r="S986" s="25">
        <v>889999</v>
      </c>
      <c r="T986" s="52">
        <f t="shared" si="354"/>
        <v>0.94061042514582116</v>
      </c>
      <c r="U986" s="40" t="str">
        <f t="shared" si="349"/>
        <v>SI</v>
      </c>
      <c r="V986" s="23">
        <v>693</v>
      </c>
      <c r="W986" s="26" t="s">
        <v>998</v>
      </c>
      <c r="X986" s="23" t="s">
        <v>4</v>
      </c>
      <c r="Y986" s="23">
        <v>1</v>
      </c>
      <c r="Z986" s="24">
        <f t="shared" si="355"/>
        <v>784783.19327731093</v>
      </c>
      <c r="AA986" s="25">
        <v>933892</v>
      </c>
      <c r="AB986" s="52">
        <f t="shared" si="356"/>
        <v>0.98699948107838464</v>
      </c>
      <c r="AC986" s="40" t="str">
        <f t="shared" si="350"/>
        <v>SI</v>
      </c>
      <c r="AD986" s="23">
        <v>693</v>
      </c>
      <c r="AE986" s="26" t="s">
        <v>998</v>
      </c>
      <c r="AF986" s="23" t="s">
        <v>4</v>
      </c>
      <c r="AG986" s="23">
        <v>1</v>
      </c>
      <c r="AH986" s="24">
        <f t="shared" si="357"/>
        <v>795120.16806722688</v>
      </c>
      <c r="AI986" s="25">
        <v>946193</v>
      </c>
      <c r="AJ986" s="40" t="str">
        <f t="shared" si="351"/>
        <v>SI</v>
      </c>
      <c r="AL986" s="53">
        <f t="shared" si="358"/>
        <v>747898.31932773115</v>
      </c>
      <c r="AM986" s="54">
        <f t="shared" si="359"/>
        <v>224537.33932773117</v>
      </c>
      <c r="AO986" s="53">
        <f t="shared" si="360"/>
        <v>638510.53579230595</v>
      </c>
      <c r="AP986" s="53">
        <f t="shared" si="361"/>
        <v>638510.53579230595</v>
      </c>
      <c r="AQ986" s="55">
        <f t="shared" si="362"/>
        <v>121317.00180053813</v>
      </c>
      <c r="AR986" s="53">
        <f t="shared" si="363"/>
        <v>759827.53759284411</v>
      </c>
      <c r="AT986" s="53"/>
      <c r="AU986" s="53"/>
      <c r="AV986" s="53"/>
      <c r="AW986" s="53"/>
    </row>
    <row r="987" spans="2:49" ht="46.5" customHeight="1" thickBot="1" x14ac:dyDescent="0.3">
      <c r="B987" s="49">
        <v>972</v>
      </c>
      <c r="C987" s="83" t="s">
        <v>999</v>
      </c>
      <c r="D987" s="3" t="s">
        <v>4</v>
      </c>
      <c r="E987" s="3">
        <v>1</v>
      </c>
      <c r="F987" s="2" t="s">
        <v>999</v>
      </c>
      <c r="G987" s="3" t="s">
        <v>4</v>
      </c>
      <c r="H987" s="42" t="str">
        <f t="shared" si="352"/>
        <v>SI</v>
      </c>
      <c r="I987" s="4">
        <v>96110.3</v>
      </c>
      <c r="J987" s="4">
        <f t="shared" si="347"/>
        <v>97168.39504587157</v>
      </c>
      <c r="K987" s="4"/>
      <c r="L987" s="4" t="str">
        <f t="shared" si="348"/>
        <v>SI</v>
      </c>
      <c r="N987" s="23">
        <v>694</v>
      </c>
      <c r="O987" s="22" t="s">
        <v>999</v>
      </c>
      <c r="P987" s="23" t="s">
        <v>4</v>
      </c>
      <c r="Q987" s="23">
        <v>1</v>
      </c>
      <c r="R987" s="24">
        <f t="shared" si="353"/>
        <v>137454.62184873951</v>
      </c>
      <c r="S987" s="25">
        <v>163571</v>
      </c>
      <c r="T987" s="52">
        <f t="shared" si="354"/>
        <v>0.94060920419323857</v>
      </c>
      <c r="U987" s="40" t="str">
        <f t="shared" si="349"/>
        <v>SI</v>
      </c>
      <c r="V987" s="23">
        <v>694</v>
      </c>
      <c r="W987" s="26" t="s">
        <v>999</v>
      </c>
      <c r="X987" s="23" t="s">
        <v>4</v>
      </c>
      <c r="Y987" s="23">
        <v>1</v>
      </c>
      <c r="Z987" s="24">
        <f t="shared" si="355"/>
        <v>144233.61344537817</v>
      </c>
      <c r="AA987" s="25">
        <v>171638</v>
      </c>
      <c r="AB987" s="52">
        <f t="shared" si="356"/>
        <v>0.98699820010465844</v>
      </c>
      <c r="AC987" s="40" t="str">
        <f t="shared" si="350"/>
        <v>SI</v>
      </c>
      <c r="AD987" s="23">
        <v>694</v>
      </c>
      <c r="AE987" s="26" t="s">
        <v>999</v>
      </c>
      <c r="AF987" s="23" t="s">
        <v>4</v>
      </c>
      <c r="AG987" s="23">
        <v>1</v>
      </c>
      <c r="AH987" s="24">
        <f t="shared" si="357"/>
        <v>146133.61344537817</v>
      </c>
      <c r="AI987" s="25">
        <v>173899</v>
      </c>
      <c r="AJ987" s="40" t="str">
        <f t="shared" si="351"/>
        <v>SI</v>
      </c>
      <c r="AL987" s="53">
        <f t="shared" si="358"/>
        <v>137454.62184873951</v>
      </c>
      <c r="AM987" s="54">
        <f t="shared" si="359"/>
        <v>41344.321848739506</v>
      </c>
      <c r="AO987" s="53">
        <f t="shared" si="360"/>
        <v>117311.50844730553</v>
      </c>
      <c r="AP987" s="53">
        <f t="shared" si="361"/>
        <v>117311.50844730553</v>
      </c>
      <c r="AQ987" s="55">
        <f t="shared" si="362"/>
        <v>22289.186604988052</v>
      </c>
      <c r="AR987" s="53">
        <f t="shared" si="363"/>
        <v>139600.69505229359</v>
      </c>
      <c r="AT987" s="53"/>
      <c r="AU987" s="53"/>
      <c r="AV987" s="53"/>
      <c r="AW987" s="53"/>
    </row>
    <row r="988" spans="2:49" ht="46.5" customHeight="1" thickBot="1" x14ac:dyDescent="0.3">
      <c r="B988" s="82">
        <v>973</v>
      </c>
      <c r="C988" s="83" t="s">
        <v>1000</v>
      </c>
      <c r="D988" s="3" t="s">
        <v>4</v>
      </c>
      <c r="E988" s="3">
        <v>1</v>
      </c>
      <c r="F988" s="2" t="s">
        <v>1000</v>
      </c>
      <c r="G988" s="3" t="s">
        <v>4</v>
      </c>
      <c r="H988" s="42" t="str">
        <f t="shared" si="352"/>
        <v>SI</v>
      </c>
      <c r="I988" s="4">
        <v>218579.14</v>
      </c>
      <c r="J988" s="4">
        <f t="shared" si="347"/>
        <v>220985.51585321105</v>
      </c>
      <c r="K988" s="4"/>
      <c r="L988" s="4" t="str">
        <f t="shared" si="348"/>
        <v>SI</v>
      </c>
      <c r="N988" s="23">
        <v>695</v>
      </c>
      <c r="O988" s="22" t="s">
        <v>1000</v>
      </c>
      <c r="P988" s="23" t="s">
        <v>4</v>
      </c>
      <c r="Q988" s="23">
        <v>1</v>
      </c>
      <c r="R988" s="24">
        <f t="shared" si="353"/>
        <v>312364.70588235295</v>
      </c>
      <c r="S988" s="25">
        <v>371714</v>
      </c>
      <c r="T988" s="52">
        <f t="shared" si="354"/>
        <v>0.94061232391069449</v>
      </c>
      <c r="U988" s="40" t="str">
        <f t="shared" si="349"/>
        <v>SI</v>
      </c>
      <c r="V988" s="23">
        <v>695</v>
      </c>
      <c r="W988" s="26" t="s">
        <v>1000</v>
      </c>
      <c r="X988" s="23" t="s">
        <v>4</v>
      </c>
      <c r="Y988" s="23">
        <v>1</v>
      </c>
      <c r="Z988" s="24">
        <f t="shared" si="355"/>
        <v>327769.74789915967</v>
      </c>
      <c r="AA988" s="25">
        <v>390046</v>
      </c>
      <c r="AB988" s="52">
        <f t="shared" si="356"/>
        <v>0.98700095904935181</v>
      </c>
      <c r="AC988" s="40" t="str">
        <f t="shared" si="350"/>
        <v>SI</v>
      </c>
      <c r="AD988" s="23">
        <v>695</v>
      </c>
      <c r="AE988" s="26" t="s">
        <v>1000</v>
      </c>
      <c r="AF988" s="23" t="s">
        <v>4</v>
      </c>
      <c r="AG988" s="23">
        <v>1</v>
      </c>
      <c r="AH988" s="24">
        <f t="shared" si="357"/>
        <v>332086.55462184874</v>
      </c>
      <c r="AI988" s="25">
        <v>395183</v>
      </c>
      <c r="AJ988" s="40" t="str">
        <f t="shared" si="351"/>
        <v>SI</v>
      </c>
      <c r="AL988" s="53">
        <f t="shared" si="358"/>
        <v>312364.70588235295</v>
      </c>
      <c r="AM988" s="54">
        <f t="shared" si="359"/>
        <v>93785.565882352937</v>
      </c>
      <c r="AO988" s="53">
        <f t="shared" si="360"/>
        <v>266675.11086778203</v>
      </c>
      <c r="AP988" s="53">
        <f t="shared" si="361"/>
        <v>266675.11086778203</v>
      </c>
      <c r="AQ988" s="55">
        <f t="shared" si="362"/>
        <v>50668.271064878587</v>
      </c>
      <c r="AR988" s="53">
        <f t="shared" si="363"/>
        <v>317343.38193266059</v>
      </c>
      <c r="AT988" s="53"/>
      <c r="AU988" s="53"/>
      <c r="AV988" s="53"/>
      <c r="AW988" s="53"/>
    </row>
    <row r="989" spans="2:49" ht="46.5" customHeight="1" thickBot="1" x14ac:dyDescent="0.3">
      <c r="B989" s="49">
        <v>974</v>
      </c>
      <c r="C989" s="83" t="s">
        <v>1001</v>
      </c>
      <c r="D989" s="3" t="s">
        <v>4</v>
      </c>
      <c r="E989" s="3">
        <v>1</v>
      </c>
      <c r="F989" s="2" t="s">
        <v>1001</v>
      </c>
      <c r="G989" s="3" t="s">
        <v>4</v>
      </c>
      <c r="H989" s="42" t="str">
        <f t="shared" si="352"/>
        <v>SI</v>
      </c>
      <c r="I989" s="4">
        <v>294118.48</v>
      </c>
      <c r="J989" s="4">
        <f t="shared" si="347"/>
        <v>297356.48161467892</v>
      </c>
      <c r="K989" s="4"/>
      <c r="L989" s="4" t="str">
        <f t="shared" si="348"/>
        <v>SI</v>
      </c>
      <c r="N989" s="23">
        <v>696</v>
      </c>
      <c r="O989" s="22" t="s">
        <v>1001</v>
      </c>
      <c r="P989" s="23" t="s">
        <v>4</v>
      </c>
      <c r="Q989" s="23">
        <v>1</v>
      </c>
      <c r="R989" s="24">
        <f t="shared" si="353"/>
        <v>421368.90756302525</v>
      </c>
      <c r="S989" s="25">
        <v>501429</v>
      </c>
      <c r="T989" s="52">
        <f t="shared" si="354"/>
        <v>0.94061205654601121</v>
      </c>
      <c r="U989" s="40" t="str">
        <f t="shared" si="349"/>
        <v>SI</v>
      </c>
      <c r="V989" s="23">
        <v>696</v>
      </c>
      <c r="W989" s="26" t="s">
        <v>1001</v>
      </c>
      <c r="X989" s="23" t="s">
        <v>4</v>
      </c>
      <c r="Y989" s="23">
        <v>1</v>
      </c>
      <c r="Z989" s="24">
        <f t="shared" si="355"/>
        <v>442149.57983193279</v>
      </c>
      <c r="AA989" s="25">
        <v>526158</v>
      </c>
      <c r="AB989" s="52">
        <f t="shared" si="356"/>
        <v>0.98700027012425717</v>
      </c>
      <c r="AC989" s="40" t="str">
        <f t="shared" si="350"/>
        <v>SI</v>
      </c>
      <c r="AD989" s="23">
        <v>696</v>
      </c>
      <c r="AE989" s="26" t="s">
        <v>1001</v>
      </c>
      <c r="AF989" s="23" t="s">
        <v>4</v>
      </c>
      <c r="AG989" s="23">
        <v>1</v>
      </c>
      <c r="AH989" s="24">
        <f t="shared" si="357"/>
        <v>447973.10924369749</v>
      </c>
      <c r="AI989" s="25">
        <v>533088</v>
      </c>
      <c r="AJ989" s="40" t="str">
        <f t="shared" si="351"/>
        <v>SI</v>
      </c>
      <c r="AL989" s="53">
        <f t="shared" si="358"/>
        <v>421368.90756302525</v>
      </c>
      <c r="AM989" s="54">
        <f t="shared" si="359"/>
        <v>127250.42756302527</v>
      </c>
      <c r="AO989" s="53">
        <f t="shared" si="360"/>
        <v>359362.69458885211</v>
      </c>
      <c r="AP989" s="53">
        <f t="shared" si="361"/>
        <v>359362.69458885211</v>
      </c>
      <c r="AQ989" s="55">
        <f t="shared" si="362"/>
        <v>68278.911971881898</v>
      </c>
      <c r="AR989" s="53">
        <f t="shared" si="363"/>
        <v>427641.60656073398</v>
      </c>
      <c r="AT989" s="53"/>
      <c r="AU989" s="53"/>
      <c r="AV989" s="53"/>
      <c r="AW989" s="53"/>
    </row>
    <row r="990" spans="2:49" ht="46.5" customHeight="1" thickBot="1" x14ac:dyDescent="0.3">
      <c r="B990" s="49">
        <v>975</v>
      </c>
      <c r="C990" s="83" t="s">
        <v>1002</v>
      </c>
      <c r="D990" s="3" t="s">
        <v>4</v>
      </c>
      <c r="E990" s="3">
        <v>1</v>
      </c>
      <c r="F990" s="2" t="s">
        <v>1002</v>
      </c>
      <c r="G990" s="3" t="s">
        <v>4</v>
      </c>
      <c r="H990" s="42" t="str">
        <f t="shared" si="352"/>
        <v>SI</v>
      </c>
      <c r="I990" s="4">
        <v>10497.92</v>
      </c>
      <c r="J990" s="4">
        <f t="shared" si="347"/>
        <v>10613.493431192663</v>
      </c>
      <c r="K990" s="4"/>
      <c r="L990" s="4" t="str">
        <f t="shared" si="348"/>
        <v>SI</v>
      </c>
      <c r="N990" s="23">
        <v>697</v>
      </c>
      <c r="O990" s="22" t="s">
        <v>1002</v>
      </c>
      <c r="P990" s="23" t="s">
        <v>4</v>
      </c>
      <c r="Q990" s="23">
        <v>1</v>
      </c>
      <c r="R990" s="24">
        <f t="shared" si="353"/>
        <v>15005.882352941177</v>
      </c>
      <c r="S990" s="25">
        <v>17857</v>
      </c>
      <c r="T990" s="52">
        <f t="shared" si="354"/>
        <v>0.9405846721095602</v>
      </c>
      <c r="U990" s="40" t="str">
        <f t="shared" si="349"/>
        <v>SI</v>
      </c>
      <c r="V990" s="23">
        <v>697</v>
      </c>
      <c r="W990" s="26" t="s">
        <v>1002</v>
      </c>
      <c r="X990" s="23" t="s">
        <v>4</v>
      </c>
      <c r="Y990" s="23">
        <v>1</v>
      </c>
      <c r="Z990" s="24">
        <f t="shared" si="355"/>
        <v>15746.218487394959</v>
      </c>
      <c r="AA990" s="25">
        <v>18738</v>
      </c>
      <c r="AB990" s="52">
        <f t="shared" si="356"/>
        <v>0.98698972873321045</v>
      </c>
      <c r="AC990" s="40" t="str">
        <f t="shared" si="350"/>
        <v>SI</v>
      </c>
      <c r="AD990" s="23">
        <v>697</v>
      </c>
      <c r="AE990" s="26" t="s">
        <v>1002</v>
      </c>
      <c r="AF990" s="23" t="s">
        <v>4</v>
      </c>
      <c r="AG990" s="23">
        <v>1</v>
      </c>
      <c r="AH990" s="24">
        <f t="shared" si="357"/>
        <v>15953.781512605043</v>
      </c>
      <c r="AI990" s="25">
        <v>18985</v>
      </c>
      <c r="AJ990" s="40" t="str">
        <f t="shared" si="351"/>
        <v>SI</v>
      </c>
      <c r="AL990" s="53">
        <f t="shared" si="358"/>
        <v>15005.882352941177</v>
      </c>
      <c r="AM990" s="54">
        <f t="shared" si="359"/>
        <v>4507.9623529411765</v>
      </c>
      <c r="AO990" s="53">
        <f t="shared" si="360"/>
        <v>12809.687892066919</v>
      </c>
      <c r="AP990" s="53">
        <f t="shared" si="361"/>
        <v>12809.687892066919</v>
      </c>
      <c r="AQ990" s="55">
        <f t="shared" si="362"/>
        <v>2433.8406994927145</v>
      </c>
      <c r="AR990" s="53">
        <f t="shared" si="363"/>
        <v>15243.528591559632</v>
      </c>
      <c r="AT990" s="53"/>
      <c r="AU990" s="53"/>
      <c r="AV990" s="53"/>
      <c r="AW990" s="53"/>
    </row>
    <row r="991" spans="2:49" ht="46.5" customHeight="1" thickBot="1" x14ac:dyDescent="0.3">
      <c r="B991" s="82">
        <v>976</v>
      </c>
      <c r="C991" s="83" t="s">
        <v>1003</v>
      </c>
      <c r="D991" s="3" t="s">
        <v>4</v>
      </c>
      <c r="E991" s="3">
        <v>1</v>
      </c>
      <c r="F991" s="2" t="s">
        <v>1003</v>
      </c>
      <c r="G991" s="3" t="s">
        <v>4</v>
      </c>
      <c r="H991" s="42" t="str">
        <f t="shared" si="352"/>
        <v>SI</v>
      </c>
      <c r="I991" s="4">
        <v>17074.16</v>
      </c>
      <c r="J991" s="4">
        <f t="shared" si="347"/>
        <v>17262.132403669726</v>
      </c>
      <c r="K991" s="4"/>
      <c r="L991" s="4" t="str">
        <f t="shared" si="348"/>
        <v>SI</v>
      </c>
      <c r="N991" s="23">
        <v>698</v>
      </c>
      <c r="O991" s="22" t="s">
        <v>1003</v>
      </c>
      <c r="P991" s="23" t="s">
        <v>4</v>
      </c>
      <c r="Q991" s="23">
        <v>1</v>
      </c>
      <c r="R991" s="24">
        <f t="shared" si="353"/>
        <v>24610.084033613446</v>
      </c>
      <c r="S991" s="25">
        <v>29286</v>
      </c>
      <c r="T991" s="52">
        <f t="shared" si="354"/>
        <v>0.94061345752368719</v>
      </c>
      <c r="U991" s="40" t="str">
        <f t="shared" si="349"/>
        <v>SI</v>
      </c>
      <c r="V991" s="23">
        <v>698</v>
      </c>
      <c r="W991" s="26" t="s">
        <v>1003</v>
      </c>
      <c r="X991" s="23" t="s">
        <v>4</v>
      </c>
      <c r="Y991" s="23">
        <v>1</v>
      </c>
      <c r="Z991" s="24">
        <f t="shared" si="355"/>
        <v>25823.529411764706</v>
      </c>
      <c r="AA991" s="25">
        <v>30730</v>
      </c>
      <c r="AB991" s="52">
        <f t="shared" si="356"/>
        <v>0.98699213104223538</v>
      </c>
      <c r="AC991" s="40" t="str">
        <f t="shared" si="350"/>
        <v>SI</v>
      </c>
      <c r="AD991" s="23">
        <v>698</v>
      </c>
      <c r="AE991" s="26" t="s">
        <v>1003</v>
      </c>
      <c r="AF991" s="23" t="s">
        <v>4</v>
      </c>
      <c r="AG991" s="23">
        <v>1</v>
      </c>
      <c r="AH991" s="24">
        <f t="shared" si="357"/>
        <v>26163.865546218487</v>
      </c>
      <c r="AI991" s="25">
        <v>31135</v>
      </c>
      <c r="AJ991" s="40" t="str">
        <f t="shared" si="351"/>
        <v>SI</v>
      </c>
      <c r="AL991" s="53">
        <f t="shared" si="358"/>
        <v>24610.084033613446</v>
      </c>
      <c r="AM991" s="54">
        <f t="shared" si="359"/>
        <v>7535.9240336134462</v>
      </c>
      <c r="AO991" s="53">
        <f t="shared" si="360"/>
        <v>20936.108218641588</v>
      </c>
      <c r="AP991" s="53">
        <f t="shared" si="361"/>
        <v>20936.108218641588</v>
      </c>
      <c r="AQ991" s="55">
        <f t="shared" si="362"/>
        <v>3977.8605615419019</v>
      </c>
      <c r="AR991" s="53">
        <f t="shared" si="363"/>
        <v>24913.968780183488</v>
      </c>
      <c r="AT991" s="53"/>
      <c r="AU991" s="53"/>
      <c r="AV991" s="53"/>
      <c r="AW991" s="53"/>
    </row>
    <row r="992" spans="2:49" ht="46.5" customHeight="1" thickBot="1" x14ac:dyDescent="0.3">
      <c r="B992" s="49">
        <v>977</v>
      </c>
      <c r="C992" s="83" t="s">
        <v>1004</v>
      </c>
      <c r="D992" s="3" t="s">
        <v>4</v>
      </c>
      <c r="E992" s="3">
        <v>1</v>
      </c>
      <c r="F992" s="2" t="s">
        <v>1004</v>
      </c>
      <c r="G992" s="3" t="s">
        <v>4</v>
      </c>
      <c r="H992" s="42" t="str">
        <f t="shared" si="352"/>
        <v>SI</v>
      </c>
      <c r="I992" s="4">
        <v>59928.76</v>
      </c>
      <c r="J992" s="4">
        <f t="shared" si="347"/>
        <v>60588.52616513762</v>
      </c>
      <c r="K992" s="4"/>
      <c r="L992" s="4" t="str">
        <f t="shared" si="348"/>
        <v>SI</v>
      </c>
      <c r="N992" s="23">
        <v>699</v>
      </c>
      <c r="O992" s="22" t="s">
        <v>1004</v>
      </c>
      <c r="P992" s="23" t="s">
        <v>4</v>
      </c>
      <c r="Q992" s="23">
        <v>1</v>
      </c>
      <c r="R992" s="24">
        <f t="shared" si="353"/>
        <v>85834.45378151261</v>
      </c>
      <c r="S992" s="25">
        <v>102143</v>
      </c>
      <c r="T992" s="52">
        <f t="shared" si="354"/>
        <v>0.94061256814498306</v>
      </c>
      <c r="U992" s="40" t="str">
        <f t="shared" si="349"/>
        <v>SI</v>
      </c>
      <c r="V992" s="23">
        <v>699</v>
      </c>
      <c r="W992" s="26" t="s">
        <v>1004</v>
      </c>
      <c r="X992" s="23" t="s">
        <v>4</v>
      </c>
      <c r="Y992" s="23">
        <v>1</v>
      </c>
      <c r="Z992" s="24">
        <f t="shared" si="355"/>
        <v>90067.226890756312</v>
      </c>
      <c r="AA992" s="25">
        <v>107180</v>
      </c>
      <c r="AB992" s="52">
        <f t="shared" si="356"/>
        <v>0.98699720053042583</v>
      </c>
      <c r="AC992" s="40" t="str">
        <f t="shared" si="350"/>
        <v>SI</v>
      </c>
      <c r="AD992" s="23">
        <v>699</v>
      </c>
      <c r="AE992" s="26" t="s">
        <v>1004</v>
      </c>
      <c r="AF992" s="23" t="s">
        <v>4</v>
      </c>
      <c r="AG992" s="23">
        <v>1</v>
      </c>
      <c r="AH992" s="24">
        <f t="shared" si="357"/>
        <v>91253.781512605041</v>
      </c>
      <c r="AI992" s="25">
        <v>108592</v>
      </c>
      <c r="AJ992" s="40" t="str">
        <f t="shared" si="351"/>
        <v>SI</v>
      </c>
      <c r="AL992" s="53">
        <f t="shared" si="358"/>
        <v>85834.45378151261</v>
      </c>
      <c r="AM992" s="54">
        <f t="shared" si="359"/>
        <v>25905.693781512608</v>
      </c>
      <c r="AO992" s="53">
        <f t="shared" si="360"/>
        <v>73211.489973325108</v>
      </c>
      <c r="AP992" s="53">
        <f t="shared" si="361"/>
        <v>73211.489973325108</v>
      </c>
      <c r="AQ992" s="55">
        <f t="shared" si="362"/>
        <v>13910.18309493177</v>
      </c>
      <c r="AR992" s="53">
        <f t="shared" si="363"/>
        <v>87121.673068256874</v>
      </c>
      <c r="AT992" s="53"/>
      <c r="AU992" s="53"/>
      <c r="AV992" s="53"/>
      <c r="AW992" s="53"/>
    </row>
    <row r="993" spans="2:49" ht="46.5" customHeight="1" thickBot="1" x14ac:dyDescent="0.3">
      <c r="B993" s="49">
        <v>978</v>
      </c>
      <c r="C993" s="83" t="s">
        <v>1014</v>
      </c>
      <c r="D993" s="3" t="s">
        <v>4</v>
      </c>
      <c r="E993" s="3">
        <v>1</v>
      </c>
      <c r="F993" s="2" t="s">
        <v>1014</v>
      </c>
      <c r="G993" s="3" t="s">
        <v>4</v>
      </c>
      <c r="H993" s="42" t="str">
        <f t="shared" si="352"/>
        <v>SI</v>
      </c>
      <c r="I993" s="4">
        <v>241739.8</v>
      </c>
      <c r="J993" s="4">
        <f t="shared" si="347"/>
        <v>244401.1555963303</v>
      </c>
      <c r="K993" s="4"/>
      <c r="L993" s="4" t="str">
        <f t="shared" si="348"/>
        <v>SI</v>
      </c>
      <c r="N993" s="23">
        <v>700</v>
      </c>
      <c r="O993" s="22" t="s">
        <v>1014</v>
      </c>
      <c r="P993" s="23" t="s">
        <v>4</v>
      </c>
      <c r="Q993" s="23">
        <v>1</v>
      </c>
      <c r="R993" s="24">
        <f t="shared" si="353"/>
        <v>345378.99159663869</v>
      </c>
      <c r="S993" s="25">
        <v>411001</v>
      </c>
      <c r="T993" s="52">
        <f t="shared" si="354"/>
        <v>0.94061118981304537</v>
      </c>
      <c r="U993" s="40" t="str">
        <f t="shared" si="349"/>
        <v>SI</v>
      </c>
      <c r="V993" s="23">
        <v>700</v>
      </c>
      <c r="W993" s="26" t="s">
        <v>1014</v>
      </c>
      <c r="X993" s="23" t="s">
        <v>4</v>
      </c>
      <c r="Y993" s="23">
        <v>1</v>
      </c>
      <c r="Z993" s="24">
        <f t="shared" si="355"/>
        <v>362412.60504201683</v>
      </c>
      <c r="AA993" s="25">
        <v>431271</v>
      </c>
      <c r="AB993" s="52">
        <f t="shared" si="356"/>
        <v>0.98700083075676681</v>
      </c>
      <c r="AC993" s="40" t="str">
        <f t="shared" si="350"/>
        <v>SI</v>
      </c>
      <c r="AD993" s="23">
        <v>700</v>
      </c>
      <c r="AE993" s="26" t="s">
        <v>1014</v>
      </c>
      <c r="AF993" s="23" t="s">
        <v>4</v>
      </c>
      <c r="AG993" s="23">
        <v>1</v>
      </c>
      <c r="AH993" s="24">
        <f t="shared" si="357"/>
        <v>367185.71428571432</v>
      </c>
      <c r="AI993" s="25">
        <v>436951</v>
      </c>
      <c r="AJ993" s="40" t="str">
        <f t="shared" si="351"/>
        <v>SI</v>
      </c>
      <c r="AL993" s="53">
        <f t="shared" si="358"/>
        <v>345378.99159663869</v>
      </c>
      <c r="AM993" s="54">
        <f t="shared" si="359"/>
        <v>103639.1915966387</v>
      </c>
      <c r="AO993" s="53">
        <f t="shared" si="360"/>
        <v>294890.07359648449</v>
      </c>
      <c r="AP993" s="53">
        <f t="shared" si="361"/>
        <v>294890.07359648449</v>
      </c>
      <c r="AQ993" s="55">
        <f t="shared" si="362"/>
        <v>56029.113983332056</v>
      </c>
      <c r="AR993" s="53">
        <f t="shared" si="363"/>
        <v>350919.18757981656</v>
      </c>
      <c r="AT993" s="53"/>
      <c r="AU993" s="53"/>
      <c r="AV993" s="53"/>
      <c r="AW993" s="53"/>
    </row>
    <row r="994" spans="2:49" ht="46.5" customHeight="1" thickBot="1" x14ac:dyDescent="0.3">
      <c r="B994" s="82">
        <v>979</v>
      </c>
      <c r="C994" s="83" t="s">
        <v>1015</v>
      </c>
      <c r="D994" s="3" t="s">
        <v>4</v>
      </c>
      <c r="E994" s="3">
        <v>1</v>
      </c>
      <c r="F994" s="2" t="s">
        <v>1015</v>
      </c>
      <c r="G994" s="3" t="s">
        <v>4</v>
      </c>
      <c r="H994" s="42" t="str">
        <f t="shared" si="352"/>
        <v>SI</v>
      </c>
      <c r="I994" s="4">
        <v>81567.56</v>
      </c>
      <c r="J994" s="4">
        <f t="shared" si="347"/>
        <v>82465.551486238532</v>
      </c>
      <c r="K994" s="4"/>
      <c r="L994" s="4" t="str">
        <f t="shared" si="348"/>
        <v>SI</v>
      </c>
      <c r="N994" s="23">
        <v>701</v>
      </c>
      <c r="O994" s="22" t="s">
        <v>1015</v>
      </c>
      <c r="P994" s="23" t="s">
        <v>4</v>
      </c>
      <c r="Q994" s="23">
        <v>1</v>
      </c>
      <c r="R994" s="24">
        <f t="shared" si="353"/>
        <v>116567.22689075631</v>
      </c>
      <c r="S994" s="25">
        <v>138715</v>
      </c>
      <c r="T994" s="52">
        <f t="shared" si="354"/>
        <v>0.94061285794687843</v>
      </c>
      <c r="U994" s="40" t="str">
        <f t="shared" si="349"/>
        <v>SI</v>
      </c>
      <c r="V994" s="23">
        <v>701</v>
      </c>
      <c r="W994" s="26" t="s">
        <v>1015</v>
      </c>
      <c r="X994" s="23" t="s">
        <v>4</v>
      </c>
      <c r="Y994" s="23">
        <v>1</v>
      </c>
      <c r="Z994" s="24">
        <f t="shared" si="355"/>
        <v>122315.96638655463</v>
      </c>
      <c r="AA994" s="25">
        <v>145556</v>
      </c>
      <c r="AB994" s="52">
        <f t="shared" si="356"/>
        <v>0.98700101035443777</v>
      </c>
      <c r="AC994" s="40" t="str">
        <f t="shared" si="350"/>
        <v>SI</v>
      </c>
      <c r="AD994" s="23">
        <v>701</v>
      </c>
      <c r="AE994" s="26" t="s">
        <v>1015</v>
      </c>
      <c r="AF994" s="23" t="s">
        <v>4</v>
      </c>
      <c r="AG994" s="23">
        <v>1</v>
      </c>
      <c r="AH994" s="24">
        <f t="shared" si="357"/>
        <v>123926.89075630253</v>
      </c>
      <c r="AI994" s="25">
        <v>147473</v>
      </c>
      <c r="AJ994" s="40" t="str">
        <f t="shared" si="351"/>
        <v>SI</v>
      </c>
      <c r="AL994" s="53">
        <f t="shared" si="358"/>
        <v>116567.22689075631</v>
      </c>
      <c r="AM994" s="54">
        <f t="shared" si="359"/>
        <v>34999.666890756314</v>
      </c>
      <c r="AO994" s="53">
        <f t="shared" si="360"/>
        <v>99516.389188497415</v>
      </c>
      <c r="AP994" s="53">
        <f t="shared" si="361"/>
        <v>99516.389188497415</v>
      </c>
      <c r="AQ994" s="55">
        <f t="shared" si="362"/>
        <v>18908.113945814508</v>
      </c>
      <c r="AR994" s="53">
        <f t="shared" si="363"/>
        <v>118424.50313431192</v>
      </c>
      <c r="AT994" s="53"/>
      <c r="AU994" s="53"/>
      <c r="AV994" s="53"/>
      <c r="AW994" s="53"/>
    </row>
    <row r="995" spans="2:49" ht="46.5" customHeight="1" thickBot="1" x14ac:dyDescent="0.3">
      <c r="B995" s="49">
        <v>980</v>
      </c>
      <c r="C995" s="83" t="s">
        <v>1016</v>
      </c>
      <c r="D995" s="3" t="s">
        <v>4</v>
      </c>
      <c r="E995" s="3">
        <v>1</v>
      </c>
      <c r="F995" s="2" t="s">
        <v>1016</v>
      </c>
      <c r="G995" s="3" t="s">
        <v>4</v>
      </c>
      <c r="H995" s="42" t="str">
        <f t="shared" si="352"/>
        <v>SI</v>
      </c>
      <c r="I995" s="4">
        <v>59292.38</v>
      </c>
      <c r="J995" s="4">
        <f t="shared" si="347"/>
        <v>59945.140146788995</v>
      </c>
      <c r="K995" s="4"/>
      <c r="L995" s="4" t="str">
        <f t="shared" si="348"/>
        <v>SI</v>
      </c>
      <c r="N995" s="23">
        <v>702</v>
      </c>
      <c r="O995" s="22" t="s">
        <v>1016</v>
      </c>
      <c r="P995" s="23" t="s">
        <v>4</v>
      </c>
      <c r="Q995" s="23">
        <v>1</v>
      </c>
      <c r="R995" s="24">
        <f t="shared" si="353"/>
        <v>84754.621848739494</v>
      </c>
      <c r="S995" s="25">
        <v>100858</v>
      </c>
      <c r="T995" s="52">
        <f t="shared" si="354"/>
        <v>0.94061141887228839</v>
      </c>
      <c r="U995" s="40" t="str">
        <f t="shared" si="349"/>
        <v>SI</v>
      </c>
      <c r="V995" s="23">
        <v>702</v>
      </c>
      <c r="W995" s="26" t="s">
        <v>1016</v>
      </c>
      <c r="X995" s="23" t="s">
        <v>4</v>
      </c>
      <c r="Y995" s="23">
        <v>1</v>
      </c>
      <c r="Z995" s="24">
        <f t="shared" si="355"/>
        <v>88934.45378151261</v>
      </c>
      <c r="AA995" s="25">
        <v>105832</v>
      </c>
      <c r="AB995" s="52">
        <f t="shared" si="356"/>
        <v>0.98699942178203048</v>
      </c>
      <c r="AC995" s="40" t="str">
        <f t="shared" si="350"/>
        <v>SI</v>
      </c>
      <c r="AD995" s="23">
        <v>702</v>
      </c>
      <c r="AE995" s="26" t="s">
        <v>1016</v>
      </c>
      <c r="AF995" s="23" t="s">
        <v>4</v>
      </c>
      <c r="AG995" s="23">
        <v>1</v>
      </c>
      <c r="AH995" s="24">
        <f t="shared" si="357"/>
        <v>90105.882352941175</v>
      </c>
      <c r="AI995" s="25">
        <v>107226</v>
      </c>
      <c r="AJ995" s="40" t="str">
        <f t="shared" si="351"/>
        <v>SI</v>
      </c>
      <c r="AL995" s="53">
        <f t="shared" si="358"/>
        <v>84754.621848739494</v>
      </c>
      <c r="AM995" s="54">
        <f t="shared" si="359"/>
        <v>25462.241848739497</v>
      </c>
      <c r="AO995" s="53">
        <f t="shared" si="360"/>
        <v>72349.880997764238</v>
      </c>
      <c r="AP995" s="53">
        <f t="shared" si="361"/>
        <v>72349.880997764238</v>
      </c>
      <c r="AQ995" s="55">
        <f t="shared" si="362"/>
        <v>13746.477389575206</v>
      </c>
      <c r="AR995" s="53">
        <f t="shared" si="363"/>
        <v>86096.358387339438</v>
      </c>
      <c r="AT995" s="53"/>
      <c r="AU995" s="53"/>
      <c r="AV995" s="53"/>
      <c r="AW995" s="53"/>
    </row>
    <row r="996" spans="2:49" ht="46.5" customHeight="1" thickBot="1" x14ac:dyDescent="0.3">
      <c r="B996" s="49">
        <v>981</v>
      </c>
      <c r="C996" s="83" t="s">
        <v>1017</v>
      </c>
      <c r="D996" s="3" t="s">
        <v>4</v>
      </c>
      <c r="E996" s="3">
        <v>1</v>
      </c>
      <c r="F996" s="2" t="s">
        <v>1017</v>
      </c>
      <c r="G996" s="3" t="s">
        <v>4</v>
      </c>
      <c r="H996" s="42" t="str">
        <f t="shared" si="352"/>
        <v>SI</v>
      </c>
      <c r="I996" s="4">
        <v>70960.600000000006</v>
      </c>
      <c r="J996" s="4">
        <f t="shared" si="347"/>
        <v>71741.817614678919</v>
      </c>
      <c r="K996" s="4"/>
      <c r="L996" s="4" t="str">
        <f t="shared" si="348"/>
        <v>SI</v>
      </c>
      <c r="N996" s="23">
        <v>703</v>
      </c>
      <c r="O996" s="22" t="s">
        <v>1017</v>
      </c>
      <c r="P996" s="23" t="s">
        <v>4</v>
      </c>
      <c r="Q996" s="23">
        <v>1</v>
      </c>
      <c r="R996" s="24">
        <f t="shared" si="353"/>
        <v>101440.33613445378</v>
      </c>
      <c r="S996" s="25">
        <v>120714</v>
      </c>
      <c r="T996" s="52">
        <f t="shared" si="354"/>
        <v>0.94061635563174506</v>
      </c>
      <c r="U996" s="40" t="str">
        <f t="shared" si="349"/>
        <v>SI</v>
      </c>
      <c r="V996" s="23">
        <v>703</v>
      </c>
      <c r="W996" s="26" t="s">
        <v>1017</v>
      </c>
      <c r="X996" s="23" t="s">
        <v>4</v>
      </c>
      <c r="Y996" s="23">
        <v>1</v>
      </c>
      <c r="Z996" s="24">
        <f t="shared" si="355"/>
        <v>106442.85714285714</v>
      </c>
      <c r="AA996" s="25">
        <v>126667</v>
      </c>
      <c r="AB996" s="52">
        <f t="shared" si="356"/>
        <v>0.98700276619784155</v>
      </c>
      <c r="AC996" s="40" t="str">
        <f t="shared" si="350"/>
        <v>SI</v>
      </c>
      <c r="AD996" s="23">
        <v>703</v>
      </c>
      <c r="AE996" s="26" t="s">
        <v>1017</v>
      </c>
      <c r="AF996" s="23" t="s">
        <v>4</v>
      </c>
      <c r="AG996" s="23">
        <v>1</v>
      </c>
      <c r="AH996" s="24">
        <f t="shared" si="357"/>
        <v>107844.53781512605</v>
      </c>
      <c r="AI996" s="25">
        <v>128335</v>
      </c>
      <c r="AJ996" s="40" t="str">
        <f t="shared" si="351"/>
        <v>SI</v>
      </c>
      <c r="AL996" s="53">
        <f t="shared" si="358"/>
        <v>101440.33613445378</v>
      </c>
      <c r="AM996" s="54">
        <f t="shared" si="359"/>
        <v>30479.736134453779</v>
      </c>
      <c r="AO996" s="53">
        <f t="shared" si="360"/>
        <v>86591.076874566352</v>
      </c>
      <c r="AP996" s="53">
        <f t="shared" si="361"/>
        <v>86591.076874566352</v>
      </c>
      <c r="AQ996" s="55">
        <f t="shared" si="362"/>
        <v>16452.304606167607</v>
      </c>
      <c r="AR996" s="53">
        <f t="shared" si="363"/>
        <v>103043.38148073395</v>
      </c>
      <c r="AT996" s="53"/>
      <c r="AU996" s="53"/>
      <c r="AV996" s="53"/>
      <c r="AW996" s="53"/>
    </row>
    <row r="997" spans="2:49" ht="46.5" customHeight="1" thickBot="1" x14ac:dyDescent="0.3">
      <c r="B997" s="82">
        <v>982</v>
      </c>
      <c r="C997" s="83" t="s">
        <v>1018</v>
      </c>
      <c r="D997" s="3" t="s">
        <v>4</v>
      </c>
      <c r="E997" s="3">
        <v>1</v>
      </c>
      <c r="F997" s="2" t="s">
        <v>1018</v>
      </c>
      <c r="G997" s="3" t="s">
        <v>4</v>
      </c>
      <c r="H997" s="42" t="str">
        <f t="shared" si="352"/>
        <v>SI</v>
      </c>
      <c r="I997" s="4">
        <v>87401.2</v>
      </c>
      <c r="J997" s="4">
        <f t="shared" si="347"/>
        <v>88363.415045871559</v>
      </c>
      <c r="K997" s="4"/>
      <c r="L997" s="4" t="str">
        <f t="shared" si="348"/>
        <v>SI</v>
      </c>
      <c r="N997" s="23">
        <v>704</v>
      </c>
      <c r="O997" s="22" t="s">
        <v>1018</v>
      </c>
      <c r="P997" s="23" t="s">
        <v>4</v>
      </c>
      <c r="Q997" s="23">
        <v>1</v>
      </c>
      <c r="R997" s="24">
        <f t="shared" si="353"/>
        <v>124969.74789915967</v>
      </c>
      <c r="S997" s="25">
        <v>148714</v>
      </c>
      <c r="T997" s="52">
        <f t="shared" si="354"/>
        <v>0.94061466259337267</v>
      </c>
      <c r="U997" s="40" t="str">
        <f t="shared" si="349"/>
        <v>SI</v>
      </c>
      <c r="V997" s="23">
        <v>704</v>
      </c>
      <c r="W997" s="26" t="s">
        <v>1018</v>
      </c>
      <c r="X997" s="23" t="s">
        <v>4</v>
      </c>
      <c r="Y997" s="23">
        <v>1</v>
      </c>
      <c r="Z997" s="24">
        <f t="shared" si="355"/>
        <v>131132.77310924372</v>
      </c>
      <c r="AA997" s="25">
        <v>156048</v>
      </c>
      <c r="AB997" s="52">
        <f t="shared" si="356"/>
        <v>0.98700214417183729</v>
      </c>
      <c r="AC997" s="40" t="str">
        <f t="shared" si="350"/>
        <v>SI</v>
      </c>
      <c r="AD997" s="23">
        <v>704</v>
      </c>
      <c r="AE997" s="26" t="s">
        <v>1018</v>
      </c>
      <c r="AF997" s="23" t="s">
        <v>4</v>
      </c>
      <c r="AG997" s="23">
        <v>1</v>
      </c>
      <c r="AH997" s="24">
        <f t="shared" si="357"/>
        <v>132859.66386554623</v>
      </c>
      <c r="AI997" s="25">
        <v>158103</v>
      </c>
      <c r="AJ997" s="40" t="str">
        <f t="shared" si="351"/>
        <v>SI</v>
      </c>
      <c r="AL997" s="53">
        <f t="shared" si="358"/>
        <v>124969.74789915967</v>
      </c>
      <c r="AM997" s="54">
        <f t="shared" si="359"/>
        <v>37568.547899159676</v>
      </c>
      <c r="AO997" s="53">
        <f t="shared" si="360"/>
        <v>106666.58147251562</v>
      </c>
      <c r="AP997" s="53">
        <f t="shared" si="361"/>
        <v>106666.58147251562</v>
      </c>
      <c r="AQ997" s="55">
        <f t="shared" si="362"/>
        <v>20266.650479777967</v>
      </c>
      <c r="AR997" s="53">
        <f t="shared" si="363"/>
        <v>126933.23195229359</v>
      </c>
      <c r="AT997" s="53"/>
      <c r="AU997" s="53"/>
      <c r="AV997" s="53"/>
      <c r="AW997" s="53"/>
    </row>
    <row r="998" spans="2:49" ht="46.5" customHeight="1" thickBot="1" x14ac:dyDescent="0.3">
      <c r="B998" s="49">
        <v>983</v>
      </c>
      <c r="C998" s="83" t="s">
        <v>1019</v>
      </c>
      <c r="D998" s="3" t="s">
        <v>4</v>
      </c>
      <c r="E998" s="3">
        <v>1</v>
      </c>
      <c r="F998" s="2" t="s">
        <v>1019</v>
      </c>
      <c r="G998" s="3" t="s">
        <v>4</v>
      </c>
      <c r="H998" s="42" t="str">
        <f t="shared" si="352"/>
        <v>SI</v>
      </c>
      <c r="I998" s="4">
        <v>108617</v>
      </c>
      <c r="J998" s="4">
        <f t="shared" si="347"/>
        <v>109812.78348623855</v>
      </c>
      <c r="K998" s="4"/>
      <c r="L998" s="4" t="str">
        <f t="shared" si="348"/>
        <v>SI</v>
      </c>
      <c r="N998" s="23">
        <v>705</v>
      </c>
      <c r="O998" s="22" t="s">
        <v>1019</v>
      </c>
      <c r="P998" s="23" t="s">
        <v>4</v>
      </c>
      <c r="Q998" s="23">
        <v>1</v>
      </c>
      <c r="R998" s="24">
        <f t="shared" si="353"/>
        <v>155463.02521008404</v>
      </c>
      <c r="S998" s="25">
        <v>185001</v>
      </c>
      <c r="T998" s="52">
        <f t="shared" si="354"/>
        <v>0.94060971517474912</v>
      </c>
      <c r="U998" s="40" t="str">
        <f t="shared" si="349"/>
        <v>SI</v>
      </c>
      <c r="V998" s="23">
        <v>705</v>
      </c>
      <c r="W998" s="26" t="s">
        <v>1019</v>
      </c>
      <c r="X998" s="23" t="s">
        <v>4</v>
      </c>
      <c r="Y998" s="23">
        <v>1</v>
      </c>
      <c r="Z998" s="24">
        <f t="shared" si="355"/>
        <v>163130.25210084036</v>
      </c>
      <c r="AA998" s="25">
        <v>194125</v>
      </c>
      <c r="AB998" s="52">
        <f t="shared" si="356"/>
        <v>0.98699931869718627</v>
      </c>
      <c r="AC998" s="40" t="str">
        <f t="shared" si="350"/>
        <v>SI</v>
      </c>
      <c r="AD998" s="23">
        <v>705</v>
      </c>
      <c r="AE998" s="26" t="s">
        <v>1019</v>
      </c>
      <c r="AF998" s="23" t="s">
        <v>4</v>
      </c>
      <c r="AG998" s="23">
        <v>1</v>
      </c>
      <c r="AH998" s="24">
        <f t="shared" si="357"/>
        <v>165278.99159663866</v>
      </c>
      <c r="AI998" s="25">
        <v>196682</v>
      </c>
      <c r="AJ998" s="40" t="str">
        <f t="shared" si="351"/>
        <v>SI</v>
      </c>
      <c r="AL998" s="53">
        <f t="shared" si="358"/>
        <v>155463.02521008404</v>
      </c>
      <c r="AM998" s="54">
        <f t="shared" si="359"/>
        <v>46846.025210084044</v>
      </c>
      <c r="AO998" s="53">
        <f t="shared" si="360"/>
        <v>132637.9043481613</v>
      </c>
      <c r="AP998" s="53">
        <f t="shared" si="361"/>
        <v>132637.9043481613</v>
      </c>
      <c r="AQ998" s="55">
        <f t="shared" si="362"/>
        <v>25201.201826150649</v>
      </c>
      <c r="AR998" s="53">
        <f t="shared" si="363"/>
        <v>157839.10617431195</v>
      </c>
      <c r="AT998" s="53"/>
      <c r="AU998" s="53"/>
      <c r="AV998" s="53"/>
      <c r="AW998" s="53"/>
    </row>
    <row r="999" spans="2:49" ht="46.5" customHeight="1" thickBot="1" x14ac:dyDescent="0.3">
      <c r="B999" s="49">
        <v>984</v>
      </c>
      <c r="C999" s="83" t="s">
        <v>1020</v>
      </c>
      <c r="D999" s="3" t="s">
        <v>4</v>
      </c>
      <c r="E999" s="3">
        <v>1</v>
      </c>
      <c r="F999" s="2" t="s">
        <v>1020</v>
      </c>
      <c r="G999" s="3" t="s">
        <v>4</v>
      </c>
      <c r="H999" s="42" t="str">
        <f t="shared" si="352"/>
        <v>SI</v>
      </c>
      <c r="I999" s="4">
        <v>140651.26</v>
      </c>
      <c r="J999" s="4">
        <f t="shared" si="347"/>
        <v>142199.71423853215</v>
      </c>
      <c r="K999" s="4"/>
      <c r="L999" s="4" t="str">
        <f t="shared" si="348"/>
        <v>SI</v>
      </c>
      <c r="N999" s="23">
        <v>706</v>
      </c>
      <c r="O999" s="22" t="s">
        <v>1020</v>
      </c>
      <c r="P999" s="23" t="s">
        <v>4</v>
      </c>
      <c r="Q999" s="23">
        <v>1</v>
      </c>
      <c r="R999" s="24">
        <f t="shared" si="353"/>
        <v>201079.83193277312</v>
      </c>
      <c r="S999" s="25">
        <v>239285</v>
      </c>
      <c r="T999" s="52">
        <f t="shared" si="354"/>
        <v>0.94061157343165891</v>
      </c>
      <c r="U999" s="40" t="str">
        <f t="shared" si="349"/>
        <v>SI</v>
      </c>
      <c r="V999" s="23">
        <v>706</v>
      </c>
      <c r="W999" s="26" t="s">
        <v>1020</v>
      </c>
      <c r="X999" s="23" t="s">
        <v>4</v>
      </c>
      <c r="Y999" s="23">
        <v>1</v>
      </c>
      <c r="Z999" s="24">
        <f t="shared" si="355"/>
        <v>210996.63865546219</v>
      </c>
      <c r="AA999" s="25">
        <v>251086</v>
      </c>
      <c r="AB999" s="52">
        <f t="shared" si="356"/>
        <v>0.98700042847090919</v>
      </c>
      <c r="AC999" s="40" t="str">
        <f t="shared" si="350"/>
        <v>SI</v>
      </c>
      <c r="AD999" s="23">
        <v>706</v>
      </c>
      <c r="AE999" s="26" t="s">
        <v>1020</v>
      </c>
      <c r="AF999" s="23" t="s">
        <v>4</v>
      </c>
      <c r="AG999" s="23">
        <v>1</v>
      </c>
      <c r="AH999" s="24">
        <f t="shared" si="357"/>
        <v>213775.63025210085</v>
      </c>
      <c r="AI999" s="25">
        <v>254393</v>
      </c>
      <c r="AJ999" s="40" t="str">
        <f t="shared" si="351"/>
        <v>SI</v>
      </c>
      <c r="AL999" s="53">
        <f t="shared" si="358"/>
        <v>201079.83193277312</v>
      </c>
      <c r="AM999" s="54">
        <f t="shared" si="359"/>
        <v>60428.571932773106</v>
      </c>
      <c r="AO999" s="53">
        <f t="shared" si="360"/>
        <v>171639.77308565262</v>
      </c>
      <c r="AP999" s="53">
        <f t="shared" si="361"/>
        <v>171639.77308565262</v>
      </c>
      <c r="AQ999" s="55">
        <f t="shared" si="362"/>
        <v>32611.556886273996</v>
      </c>
      <c r="AR999" s="53">
        <f t="shared" si="363"/>
        <v>204251.32997192661</v>
      </c>
      <c r="AT999" s="53"/>
      <c r="AU999" s="53"/>
      <c r="AV999" s="53"/>
      <c r="AW999" s="53"/>
    </row>
    <row r="1000" spans="2:49" ht="46.5" customHeight="1" thickBot="1" x14ac:dyDescent="0.3">
      <c r="B1000" s="82">
        <v>985</v>
      </c>
      <c r="C1000" s="83" t="s">
        <v>1022</v>
      </c>
      <c r="D1000" s="3" t="s">
        <v>4</v>
      </c>
      <c r="E1000" s="3">
        <v>1</v>
      </c>
      <c r="F1000" s="2" t="s">
        <v>1022</v>
      </c>
      <c r="G1000" s="3" t="s">
        <v>4</v>
      </c>
      <c r="H1000" s="42" t="str">
        <f t="shared" si="352"/>
        <v>SI</v>
      </c>
      <c r="I1000" s="4">
        <v>123360.9</v>
      </c>
      <c r="J1000" s="4">
        <f t="shared" si="347"/>
        <v>124719.00165137615</v>
      </c>
      <c r="K1000" s="4"/>
      <c r="L1000" s="4" t="str">
        <f t="shared" si="348"/>
        <v>SI</v>
      </c>
      <c r="N1000" s="23">
        <v>708</v>
      </c>
      <c r="O1000" s="22" t="s">
        <v>1022</v>
      </c>
      <c r="P1000" s="23" t="s">
        <v>4</v>
      </c>
      <c r="Q1000" s="23">
        <v>1</v>
      </c>
      <c r="R1000" s="24">
        <f t="shared" si="353"/>
        <v>176469.74789915967</v>
      </c>
      <c r="S1000" s="25">
        <v>209999</v>
      </c>
      <c r="T1000" s="52">
        <f t="shared" si="354"/>
        <v>0.9406113106809163</v>
      </c>
      <c r="U1000" s="40" t="str">
        <f t="shared" si="349"/>
        <v>SI</v>
      </c>
      <c r="V1000" s="23">
        <v>708</v>
      </c>
      <c r="W1000" s="26" t="s">
        <v>1022</v>
      </c>
      <c r="X1000" s="23" t="s">
        <v>4</v>
      </c>
      <c r="Y1000" s="23">
        <v>1</v>
      </c>
      <c r="Z1000" s="24">
        <f t="shared" si="355"/>
        <v>185173.10924369749</v>
      </c>
      <c r="AA1000" s="25">
        <v>220356</v>
      </c>
      <c r="AB1000" s="52">
        <f t="shared" si="356"/>
        <v>0.98700158560947426</v>
      </c>
      <c r="AC1000" s="40" t="str">
        <f t="shared" si="350"/>
        <v>SI</v>
      </c>
      <c r="AD1000" s="23">
        <v>708</v>
      </c>
      <c r="AE1000" s="26" t="s">
        <v>1022</v>
      </c>
      <c r="AF1000" s="23" t="s">
        <v>4</v>
      </c>
      <c r="AG1000" s="23">
        <v>1</v>
      </c>
      <c r="AH1000" s="24">
        <f t="shared" si="357"/>
        <v>187611.76470588235</v>
      </c>
      <c r="AI1000" s="25">
        <v>223258</v>
      </c>
      <c r="AJ1000" s="40" t="str">
        <f t="shared" si="351"/>
        <v>SI</v>
      </c>
      <c r="AL1000" s="53">
        <f t="shared" si="358"/>
        <v>176469.74789915967</v>
      </c>
      <c r="AM1000" s="54">
        <f t="shared" si="359"/>
        <v>53108.847899159678</v>
      </c>
      <c r="AO1000" s="53">
        <f t="shared" si="360"/>
        <v>150594.3747752679</v>
      </c>
      <c r="AP1000" s="53">
        <f t="shared" si="361"/>
        <v>150594.3747752679</v>
      </c>
      <c r="AQ1000" s="55">
        <f t="shared" si="362"/>
        <v>28612.931207300902</v>
      </c>
      <c r="AR1000" s="53">
        <f t="shared" si="363"/>
        <v>179207.3059825688</v>
      </c>
      <c r="AT1000" s="53"/>
      <c r="AU1000" s="53"/>
      <c r="AV1000" s="53"/>
      <c r="AW1000" s="53"/>
    </row>
    <row r="1001" spans="2:49" ht="46.5" customHeight="1" thickBot="1" x14ac:dyDescent="0.3">
      <c r="B1001" s="49">
        <v>986</v>
      </c>
      <c r="C1001" s="83" t="s">
        <v>1023</v>
      </c>
      <c r="D1001" s="3" t="s">
        <v>4</v>
      </c>
      <c r="E1001" s="3">
        <v>1</v>
      </c>
      <c r="F1001" s="2" t="s">
        <v>1023</v>
      </c>
      <c r="G1001" s="3" t="s">
        <v>4</v>
      </c>
      <c r="H1001" s="42" t="str">
        <f t="shared" si="352"/>
        <v>SI</v>
      </c>
      <c r="I1001" s="4">
        <v>376454.02</v>
      </c>
      <c r="J1001" s="4">
        <f t="shared" si="347"/>
        <v>380598.46792660555</v>
      </c>
      <c r="K1001" s="4"/>
      <c r="L1001" s="4" t="str">
        <f t="shared" si="348"/>
        <v>SI</v>
      </c>
      <c r="N1001" s="23">
        <v>709</v>
      </c>
      <c r="O1001" s="22" t="s">
        <v>1023</v>
      </c>
      <c r="P1001" s="23" t="s">
        <v>4</v>
      </c>
      <c r="Q1001" s="23">
        <v>1</v>
      </c>
      <c r="R1001" s="24">
        <f t="shared" si="353"/>
        <v>537815.96638655465</v>
      </c>
      <c r="S1001" s="25">
        <v>640001</v>
      </c>
      <c r="T1001" s="52">
        <f t="shared" si="354"/>
        <v>0.94061080818918008</v>
      </c>
      <c r="U1001" s="40" t="str">
        <f t="shared" si="349"/>
        <v>SI</v>
      </c>
      <c r="V1001" s="23">
        <v>709</v>
      </c>
      <c r="W1001" s="26" t="s">
        <v>1023</v>
      </c>
      <c r="X1001" s="23" t="s">
        <v>4</v>
      </c>
      <c r="Y1001" s="23">
        <v>1</v>
      </c>
      <c r="Z1001" s="24">
        <f t="shared" si="355"/>
        <v>564340.33613445377</v>
      </c>
      <c r="AA1001" s="25">
        <v>671565</v>
      </c>
      <c r="AB1001" s="52">
        <f t="shared" si="356"/>
        <v>0.98700048500169013</v>
      </c>
      <c r="AC1001" s="40" t="str">
        <f t="shared" si="350"/>
        <v>SI</v>
      </c>
      <c r="AD1001" s="23">
        <v>709</v>
      </c>
      <c r="AE1001" s="26" t="s">
        <v>1023</v>
      </c>
      <c r="AF1001" s="23" t="s">
        <v>4</v>
      </c>
      <c r="AG1001" s="23">
        <v>1</v>
      </c>
      <c r="AH1001" s="24">
        <f t="shared" si="357"/>
        <v>571773.10924369749</v>
      </c>
      <c r="AI1001" s="25">
        <v>680410</v>
      </c>
      <c r="AJ1001" s="40" t="str">
        <f t="shared" si="351"/>
        <v>SI</v>
      </c>
      <c r="AL1001" s="53">
        <f t="shared" si="358"/>
        <v>537815.96638655465</v>
      </c>
      <c r="AM1001" s="54">
        <f t="shared" si="359"/>
        <v>161361.94638655463</v>
      </c>
      <c r="AO1001" s="53">
        <f t="shared" si="360"/>
        <v>459207.21715658007</v>
      </c>
      <c r="AP1001" s="53">
        <f t="shared" si="361"/>
        <v>459207.21715658007</v>
      </c>
      <c r="AQ1001" s="55">
        <f t="shared" si="362"/>
        <v>87249.371259750216</v>
      </c>
      <c r="AR1001" s="53">
        <f t="shared" si="363"/>
        <v>546456.58841633028</v>
      </c>
      <c r="AT1001" s="53"/>
      <c r="AU1001" s="53"/>
      <c r="AV1001" s="53"/>
      <c r="AW1001" s="53"/>
    </row>
    <row r="1002" spans="2:49" ht="46.5" customHeight="1" thickBot="1" x14ac:dyDescent="0.3">
      <c r="B1002" s="49">
        <v>987</v>
      </c>
      <c r="C1002" s="83" t="s">
        <v>1024</v>
      </c>
      <c r="D1002" s="3" t="s">
        <v>4</v>
      </c>
      <c r="E1002" s="3">
        <v>1</v>
      </c>
      <c r="F1002" s="2" t="s">
        <v>1024</v>
      </c>
      <c r="G1002" s="3" t="s">
        <v>4</v>
      </c>
      <c r="H1002" s="42" t="str">
        <f t="shared" si="352"/>
        <v>SI</v>
      </c>
      <c r="I1002" s="4">
        <v>330842.40000000002</v>
      </c>
      <c r="J1002" s="4">
        <f t="shared" si="347"/>
        <v>334484.70165137621</v>
      </c>
      <c r="K1002" s="4"/>
      <c r="L1002" s="4" t="str">
        <f t="shared" si="348"/>
        <v>SI</v>
      </c>
      <c r="N1002" s="23">
        <v>711</v>
      </c>
      <c r="O1002" s="22" t="s">
        <v>1024</v>
      </c>
      <c r="P1002" s="23" t="s">
        <v>4</v>
      </c>
      <c r="Q1002" s="23">
        <v>1</v>
      </c>
      <c r="R1002" s="24">
        <f t="shared" si="353"/>
        <v>472748.73949579836</v>
      </c>
      <c r="S1002" s="25">
        <v>562571</v>
      </c>
      <c r="T1002" s="52">
        <f t="shared" si="354"/>
        <v>0.94061104413876817</v>
      </c>
      <c r="U1002" s="40" t="str">
        <f t="shared" si="349"/>
        <v>SI</v>
      </c>
      <c r="V1002" s="23">
        <v>711</v>
      </c>
      <c r="W1002" s="26" t="s">
        <v>1024</v>
      </c>
      <c r="X1002" s="23" t="s">
        <v>4</v>
      </c>
      <c r="Y1002" s="23">
        <v>1</v>
      </c>
      <c r="Z1002" s="24">
        <f t="shared" si="355"/>
        <v>496063.86554621853</v>
      </c>
      <c r="AA1002" s="25">
        <v>590316</v>
      </c>
      <c r="AB1002" s="52">
        <f t="shared" si="356"/>
        <v>0.98700030597350574</v>
      </c>
      <c r="AC1002" s="40" t="str">
        <f t="shared" si="350"/>
        <v>SI</v>
      </c>
      <c r="AD1002" s="23">
        <v>711</v>
      </c>
      <c r="AE1002" s="26" t="s">
        <v>1024</v>
      </c>
      <c r="AF1002" s="23" t="s">
        <v>4</v>
      </c>
      <c r="AG1002" s="23">
        <v>1</v>
      </c>
      <c r="AH1002" s="24">
        <f t="shared" si="357"/>
        <v>502597.47899159667</v>
      </c>
      <c r="AI1002" s="25">
        <v>598091</v>
      </c>
      <c r="AJ1002" s="40" t="str">
        <f t="shared" si="351"/>
        <v>SI</v>
      </c>
      <c r="AL1002" s="53">
        <f t="shared" si="358"/>
        <v>472748.73949579836</v>
      </c>
      <c r="AM1002" s="54">
        <f t="shared" si="359"/>
        <v>141906.33949579834</v>
      </c>
      <c r="AO1002" s="53">
        <f t="shared" si="360"/>
        <v>403616.72057358728</v>
      </c>
      <c r="AP1002" s="53">
        <f t="shared" si="361"/>
        <v>403616.72057358728</v>
      </c>
      <c r="AQ1002" s="55">
        <f t="shared" si="362"/>
        <v>76687.176908981579</v>
      </c>
      <c r="AR1002" s="53">
        <f t="shared" si="363"/>
        <v>480303.89748256886</v>
      </c>
      <c r="AT1002" s="53"/>
      <c r="AU1002" s="53"/>
      <c r="AV1002" s="53"/>
      <c r="AW1002" s="53"/>
    </row>
    <row r="1003" spans="2:49" ht="46.5" customHeight="1" thickBot="1" x14ac:dyDescent="0.3">
      <c r="B1003" s="82">
        <v>988</v>
      </c>
      <c r="C1003" s="83" t="s">
        <v>1025</v>
      </c>
      <c r="D1003" s="3" t="s">
        <v>4</v>
      </c>
      <c r="E1003" s="3">
        <v>1</v>
      </c>
      <c r="F1003" s="2" t="s">
        <v>1025</v>
      </c>
      <c r="G1003" s="3" t="s">
        <v>4</v>
      </c>
      <c r="H1003" s="42" t="str">
        <f t="shared" si="352"/>
        <v>SI</v>
      </c>
      <c r="I1003" s="4">
        <v>104586.28</v>
      </c>
      <c r="J1003" s="4">
        <f t="shared" ref="J1003:J1038" si="364">+I1003*(143.26/141.7)</f>
        <v>105737.68858715598</v>
      </c>
      <c r="K1003" s="4"/>
      <c r="L1003" s="4" t="str">
        <f t="shared" ref="L1003:L1038" si="365">IF(F1003=C1003,"SI","OJO")</f>
        <v>SI</v>
      </c>
      <c r="N1003" s="23">
        <v>712</v>
      </c>
      <c r="O1003" s="22" t="s">
        <v>1025</v>
      </c>
      <c r="P1003" s="23" t="s">
        <v>4</v>
      </c>
      <c r="Q1003" s="23">
        <v>1</v>
      </c>
      <c r="R1003" s="24">
        <f t="shared" si="353"/>
        <v>149459.66386554623</v>
      </c>
      <c r="S1003" s="25">
        <v>177857</v>
      </c>
      <c r="T1003" s="52">
        <f t="shared" si="354"/>
        <v>0.94060934913558314</v>
      </c>
      <c r="U1003" s="40" t="str">
        <f t="shared" si="349"/>
        <v>SI</v>
      </c>
      <c r="V1003" s="23">
        <v>712</v>
      </c>
      <c r="W1003" s="26" t="s">
        <v>1025</v>
      </c>
      <c r="X1003" s="23" t="s">
        <v>4</v>
      </c>
      <c r="Y1003" s="23">
        <v>1</v>
      </c>
      <c r="Z1003" s="24">
        <f t="shared" si="355"/>
        <v>156831.09243697481</v>
      </c>
      <c r="AA1003" s="25">
        <v>186629</v>
      </c>
      <c r="AB1003" s="52">
        <f t="shared" si="356"/>
        <v>0.98700069280278391</v>
      </c>
      <c r="AC1003" s="40" t="str">
        <f t="shared" si="350"/>
        <v>SI</v>
      </c>
      <c r="AD1003" s="23">
        <v>712</v>
      </c>
      <c r="AE1003" s="26" t="s">
        <v>1025</v>
      </c>
      <c r="AF1003" s="23" t="s">
        <v>4</v>
      </c>
      <c r="AG1003" s="23">
        <v>1</v>
      </c>
      <c r="AH1003" s="24">
        <f t="shared" si="357"/>
        <v>158896.63865546219</v>
      </c>
      <c r="AI1003" s="25">
        <v>189087</v>
      </c>
      <c r="AJ1003" s="40" t="str">
        <f t="shared" si="351"/>
        <v>SI</v>
      </c>
      <c r="AL1003" s="53">
        <f t="shared" si="358"/>
        <v>149459.66386554623</v>
      </c>
      <c r="AM1003" s="54">
        <f t="shared" si="359"/>
        <v>44873.383865546231</v>
      </c>
      <c r="AO1003" s="53">
        <f t="shared" si="360"/>
        <v>127598.6762263511</v>
      </c>
      <c r="AP1003" s="53">
        <f t="shared" si="361"/>
        <v>127598.6762263511</v>
      </c>
      <c r="AQ1003" s="55">
        <f t="shared" si="362"/>
        <v>24243.748483006711</v>
      </c>
      <c r="AR1003" s="53">
        <f t="shared" si="363"/>
        <v>151842.42470935782</v>
      </c>
      <c r="AT1003" s="53"/>
      <c r="AU1003" s="53"/>
      <c r="AV1003" s="53"/>
      <c r="AW1003" s="53"/>
    </row>
    <row r="1004" spans="2:49" ht="46.5" customHeight="1" thickBot="1" x14ac:dyDescent="0.3">
      <c r="B1004" s="49">
        <v>989</v>
      </c>
      <c r="C1004" s="83" t="s">
        <v>1053</v>
      </c>
      <c r="D1004" s="3" t="s">
        <v>4</v>
      </c>
      <c r="E1004" s="3">
        <v>1</v>
      </c>
      <c r="F1004" s="2" t="s">
        <v>1053</v>
      </c>
      <c r="G1004" s="3" t="s">
        <v>4</v>
      </c>
      <c r="H1004" s="42" t="str">
        <f t="shared" si="352"/>
        <v>SI</v>
      </c>
      <c r="I1004" s="4">
        <v>17469.900000000001</v>
      </c>
      <c r="J1004" s="4">
        <f t="shared" si="364"/>
        <v>17662.229174311931</v>
      </c>
      <c r="K1004" s="4"/>
      <c r="L1004" s="4" t="str">
        <f t="shared" si="365"/>
        <v>SI</v>
      </c>
      <c r="N1004" s="23">
        <v>716</v>
      </c>
      <c r="O1004" s="22" t="s">
        <v>1053</v>
      </c>
      <c r="P1004" s="23" t="s">
        <v>4</v>
      </c>
      <c r="Q1004" s="23">
        <v>1</v>
      </c>
      <c r="R1004" s="24">
        <f t="shared" si="353"/>
        <v>24969.747899159665</v>
      </c>
      <c r="S1004" s="25">
        <v>29714</v>
      </c>
      <c r="T1004" s="52">
        <f t="shared" si="354"/>
        <v>0.94061411839189613</v>
      </c>
      <c r="U1004" s="40" t="str">
        <f t="shared" ref="U1004:U1038" si="366">IF(O1004=C1004,"SI","NO")</f>
        <v>SI</v>
      </c>
      <c r="V1004" s="23">
        <v>716</v>
      </c>
      <c r="W1004" s="26" t="s">
        <v>1053</v>
      </c>
      <c r="X1004" s="23" t="s">
        <v>4</v>
      </c>
      <c r="Y1004" s="23">
        <v>1</v>
      </c>
      <c r="Z1004" s="24">
        <f t="shared" si="355"/>
        <v>26200.840336134454</v>
      </c>
      <c r="AA1004" s="25">
        <v>31179</v>
      </c>
      <c r="AB1004" s="52">
        <f t="shared" si="356"/>
        <v>0.98698955365622032</v>
      </c>
      <c r="AC1004" s="40" t="str">
        <f t="shared" ref="AC1004:AC1038" si="367">IF(W1004=C1004,"SI","NO")</f>
        <v>SI</v>
      </c>
      <c r="AD1004" s="23">
        <v>716</v>
      </c>
      <c r="AE1004" s="26" t="s">
        <v>1053</v>
      </c>
      <c r="AF1004" s="23" t="s">
        <v>4</v>
      </c>
      <c r="AG1004" s="23">
        <v>1</v>
      </c>
      <c r="AH1004" s="24">
        <f t="shared" si="357"/>
        <v>26546.218487394959</v>
      </c>
      <c r="AI1004" s="25">
        <v>31590</v>
      </c>
      <c r="AJ1004" s="40" t="str">
        <f t="shared" ref="AJ1004:AJ1038" si="368">IF(AE1004=C1004,"SI","NO")</f>
        <v>SI</v>
      </c>
      <c r="AL1004" s="53">
        <f t="shared" si="358"/>
        <v>24969.747899159665</v>
      </c>
      <c r="AM1004" s="54">
        <f t="shared" si="359"/>
        <v>7499.8478991596639</v>
      </c>
      <c r="AO1004" s="53">
        <f t="shared" si="360"/>
        <v>21315.9885367358</v>
      </c>
      <c r="AP1004" s="53">
        <f t="shared" si="361"/>
        <v>21315.9885367358</v>
      </c>
      <c r="AQ1004" s="55">
        <f t="shared" si="362"/>
        <v>4050.0378219798022</v>
      </c>
      <c r="AR1004" s="53">
        <f t="shared" si="363"/>
        <v>25366.026358715601</v>
      </c>
      <c r="AT1004" s="53"/>
      <c r="AU1004" s="53"/>
      <c r="AV1004" s="53"/>
      <c r="AW1004" s="53"/>
    </row>
    <row r="1005" spans="2:49" ht="46.5" customHeight="1" thickBot="1" x14ac:dyDescent="0.3">
      <c r="B1005" s="49">
        <v>990</v>
      </c>
      <c r="C1005" s="83" t="s">
        <v>1053</v>
      </c>
      <c r="D1005" s="3" t="s">
        <v>4</v>
      </c>
      <c r="E1005" s="3">
        <v>1</v>
      </c>
      <c r="F1005" s="2" t="s">
        <v>1053</v>
      </c>
      <c r="G1005" s="3" t="s">
        <v>4</v>
      </c>
      <c r="H1005" s="42" t="str">
        <f t="shared" si="352"/>
        <v>SI</v>
      </c>
      <c r="I1005" s="4">
        <v>17469.900000000001</v>
      </c>
      <c r="J1005" s="4">
        <f t="shared" si="364"/>
        <v>17662.229174311931</v>
      </c>
      <c r="K1005" s="4"/>
      <c r="L1005" s="4" t="str">
        <f t="shared" si="365"/>
        <v>SI</v>
      </c>
      <c r="N1005" s="23">
        <v>720</v>
      </c>
      <c r="O1005" s="22" t="s">
        <v>1053</v>
      </c>
      <c r="P1005" s="23" t="s">
        <v>4</v>
      </c>
      <c r="Q1005" s="23">
        <v>1</v>
      </c>
      <c r="R1005" s="24">
        <f t="shared" si="353"/>
        <v>24969.747899159665</v>
      </c>
      <c r="S1005" s="25">
        <v>29714</v>
      </c>
      <c r="T1005" s="52">
        <f t="shared" si="354"/>
        <v>0.94061411839189613</v>
      </c>
      <c r="U1005" s="40" t="str">
        <f t="shared" si="366"/>
        <v>SI</v>
      </c>
      <c r="V1005" s="23">
        <v>720</v>
      </c>
      <c r="W1005" s="26" t="s">
        <v>1053</v>
      </c>
      <c r="X1005" s="23" t="s">
        <v>4</v>
      </c>
      <c r="Y1005" s="23">
        <v>1</v>
      </c>
      <c r="Z1005" s="24">
        <f t="shared" si="355"/>
        <v>26200.840336134454</v>
      </c>
      <c r="AA1005" s="25">
        <v>31179</v>
      </c>
      <c r="AB1005" s="52">
        <f t="shared" si="356"/>
        <v>0.98698955365622032</v>
      </c>
      <c r="AC1005" s="40" t="str">
        <f t="shared" si="367"/>
        <v>SI</v>
      </c>
      <c r="AD1005" s="23">
        <v>720</v>
      </c>
      <c r="AE1005" s="26" t="s">
        <v>1053</v>
      </c>
      <c r="AF1005" s="23" t="s">
        <v>4</v>
      </c>
      <c r="AG1005" s="23">
        <v>1</v>
      </c>
      <c r="AH1005" s="24">
        <f t="shared" si="357"/>
        <v>26546.218487394959</v>
      </c>
      <c r="AI1005" s="25">
        <v>31590</v>
      </c>
      <c r="AJ1005" s="40" t="str">
        <f t="shared" si="368"/>
        <v>SI</v>
      </c>
      <c r="AL1005" s="53">
        <f t="shared" si="358"/>
        <v>24969.747899159665</v>
      </c>
      <c r="AM1005" s="54">
        <f t="shared" si="359"/>
        <v>7499.8478991596639</v>
      </c>
      <c r="AO1005" s="53">
        <f t="shared" si="360"/>
        <v>21315.9885367358</v>
      </c>
      <c r="AP1005" s="53">
        <f t="shared" si="361"/>
        <v>21315.9885367358</v>
      </c>
      <c r="AQ1005" s="55">
        <f t="shared" si="362"/>
        <v>4050.0378219798022</v>
      </c>
      <c r="AR1005" s="53">
        <f t="shared" si="363"/>
        <v>25366.026358715601</v>
      </c>
      <c r="AT1005" s="53"/>
      <c r="AU1005" s="53"/>
      <c r="AV1005" s="53"/>
      <c r="AW1005" s="53"/>
    </row>
    <row r="1006" spans="2:49" ht="46.5" customHeight="1" thickBot="1" x14ac:dyDescent="0.3">
      <c r="B1006" s="82">
        <v>991</v>
      </c>
      <c r="C1006" s="83" t="s">
        <v>1053</v>
      </c>
      <c r="D1006" s="3" t="s">
        <v>4</v>
      </c>
      <c r="E1006" s="3">
        <v>1</v>
      </c>
      <c r="F1006" s="2" t="s">
        <v>1053</v>
      </c>
      <c r="G1006" s="3" t="s">
        <v>4</v>
      </c>
      <c r="H1006" s="42" t="str">
        <f t="shared" si="352"/>
        <v>SI</v>
      </c>
      <c r="I1006" s="4">
        <v>17469.900000000001</v>
      </c>
      <c r="J1006" s="4">
        <f t="shared" si="364"/>
        <v>17662.229174311931</v>
      </c>
      <c r="K1006" s="4"/>
      <c r="L1006" s="4" t="str">
        <f t="shared" si="365"/>
        <v>SI</v>
      </c>
      <c r="N1006" s="23">
        <v>721</v>
      </c>
      <c r="O1006" s="22" t="s">
        <v>1053</v>
      </c>
      <c r="P1006" s="23" t="s">
        <v>4</v>
      </c>
      <c r="Q1006" s="23">
        <v>1</v>
      </c>
      <c r="R1006" s="24">
        <f t="shared" si="353"/>
        <v>24969.747899159665</v>
      </c>
      <c r="S1006" s="25">
        <v>29714</v>
      </c>
      <c r="T1006" s="52">
        <f t="shared" si="354"/>
        <v>0.94061411839189613</v>
      </c>
      <c r="U1006" s="40" t="str">
        <f t="shared" si="366"/>
        <v>SI</v>
      </c>
      <c r="V1006" s="23">
        <v>721</v>
      </c>
      <c r="W1006" s="26" t="s">
        <v>1053</v>
      </c>
      <c r="X1006" s="23" t="s">
        <v>4</v>
      </c>
      <c r="Y1006" s="23">
        <v>1</v>
      </c>
      <c r="Z1006" s="24">
        <f t="shared" si="355"/>
        <v>26200.840336134454</v>
      </c>
      <c r="AA1006" s="25">
        <v>31179</v>
      </c>
      <c r="AB1006" s="52">
        <f t="shared" si="356"/>
        <v>0.98698955365622032</v>
      </c>
      <c r="AC1006" s="40" t="str">
        <f t="shared" si="367"/>
        <v>SI</v>
      </c>
      <c r="AD1006" s="23">
        <v>721</v>
      </c>
      <c r="AE1006" s="26" t="s">
        <v>1053</v>
      </c>
      <c r="AF1006" s="23" t="s">
        <v>4</v>
      </c>
      <c r="AG1006" s="23">
        <v>1</v>
      </c>
      <c r="AH1006" s="24">
        <f t="shared" si="357"/>
        <v>26546.218487394959</v>
      </c>
      <c r="AI1006" s="25">
        <v>31590</v>
      </c>
      <c r="AJ1006" s="40" t="str">
        <f t="shared" si="368"/>
        <v>SI</v>
      </c>
      <c r="AL1006" s="53">
        <f t="shared" si="358"/>
        <v>24969.747899159665</v>
      </c>
      <c r="AM1006" s="54">
        <f t="shared" si="359"/>
        <v>7499.8478991596639</v>
      </c>
      <c r="AO1006" s="53">
        <f t="shared" si="360"/>
        <v>21315.9885367358</v>
      </c>
      <c r="AP1006" s="53">
        <f t="shared" si="361"/>
        <v>21315.9885367358</v>
      </c>
      <c r="AQ1006" s="55">
        <f t="shared" si="362"/>
        <v>4050.0378219798022</v>
      </c>
      <c r="AR1006" s="53">
        <f t="shared" si="363"/>
        <v>25366.026358715601</v>
      </c>
      <c r="AT1006" s="53"/>
      <c r="AU1006" s="53"/>
      <c r="AV1006" s="53"/>
      <c r="AW1006" s="53"/>
    </row>
    <row r="1007" spans="2:49" ht="46.5" customHeight="1" thickBot="1" x14ac:dyDescent="0.3">
      <c r="B1007" s="49">
        <v>992</v>
      </c>
      <c r="C1007" s="83" t="s">
        <v>21</v>
      </c>
      <c r="D1007" s="3" t="s">
        <v>4</v>
      </c>
      <c r="E1007" s="3">
        <v>1</v>
      </c>
      <c r="F1007" s="2" t="s">
        <v>21</v>
      </c>
      <c r="G1007" s="3" t="s">
        <v>4</v>
      </c>
      <c r="H1007" s="42" t="str">
        <f t="shared" si="352"/>
        <v>SI</v>
      </c>
      <c r="I1007" s="4">
        <v>2058.6</v>
      </c>
      <c r="J1007" s="4">
        <f t="shared" si="364"/>
        <v>2081.2634862385321</v>
      </c>
      <c r="K1007" s="4"/>
      <c r="L1007" s="4" t="str">
        <f t="shared" si="365"/>
        <v>SI</v>
      </c>
      <c r="N1007" s="23">
        <v>722</v>
      </c>
      <c r="O1007" s="22" t="s">
        <v>21</v>
      </c>
      <c r="P1007" s="23" t="s">
        <v>4</v>
      </c>
      <c r="Q1007" s="23">
        <v>1</v>
      </c>
      <c r="R1007" s="24">
        <f t="shared" si="353"/>
        <v>3001.6806722689075</v>
      </c>
      <c r="S1007" s="25">
        <v>3572</v>
      </c>
      <c r="T1007" s="52">
        <f t="shared" si="354"/>
        <v>0.94074269159863044</v>
      </c>
      <c r="U1007" s="40" t="str">
        <f t="shared" si="366"/>
        <v>SI</v>
      </c>
      <c r="V1007" s="23">
        <v>722</v>
      </c>
      <c r="W1007" s="26" t="s">
        <v>21</v>
      </c>
      <c r="X1007" s="23" t="s">
        <v>4</v>
      </c>
      <c r="Y1007" s="23">
        <v>1</v>
      </c>
      <c r="Z1007" s="24">
        <f t="shared" si="355"/>
        <v>3149.5798319327732</v>
      </c>
      <c r="AA1007" s="25">
        <v>3748</v>
      </c>
      <c r="AB1007" s="52">
        <f t="shared" si="356"/>
        <v>0.98709507505925731</v>
      </c>
      <c r="AC1007" s="40" t="str">
        <f t="shared" si="367"/>
        <v>SI</v>
      </c>
      <c r="AD1007" s="23">
        <v>722</v>
      </c>
      <c r="AE1007" s="26" t="s">
        <v>21</v>
      </c>
      <c r="AF1007" s="23" t="s">
        <v>4</v>
      </c>
      <c r="AG1007" s="23">
        <v>1</v>
      </c>
      <c r="AH1007" s="24">
        <f t="shared" si="357"/>
        <v>3190.7563025210084</v>
      </c>
      <c r="AI1007" s="25">
        <v>3797</v>
      </c>
      <c r="AJ1007" s="40" t="str">
        <f t="shared" si="368"/>
        <v>SI</v>
      </c>
      <c r="AL1007" s="53">
        <f t="shared" si="358"/>
        <v>3001.6806722689075</v>
      </c>
      <c r="AM1007" s="54">
        <f t="shared" si="359"/>
        <v>943.08067226890762</v>
      </c>
      <c r="AO1007" s="53">
        <f t="shared" si="360"/>
        <v>2541.47207925372</v>
      </c>
      <c r="AP1007" s="53">
        <f t="shared" si="361"/>
        <v>2541.47207925372</v>
      </c>
      <c r="AQ1007" s="55">
        <f t="shared" si="362"/>
        <v>482.87969505820683</v>
      </c>
      <c r="AR1007" s="53">
        <f t="shared" si="363"/>
        <v>3024.3517743119269</v>
      </c>
      <c r="AT1007" s="53"/>
      <c r="AU1007" s="53"/>
      <c r="AV1007" s="53"/>
      <c r="AW1007" s="53"/>
    </row>
    <row r="1008" spans="2:49" ht="46.5" customHeight="1" thickBot="1" x14ac:dyDescent="0.3">
      <c r="B1008" s="49">
        <v>993</v>
      </c>
      <c r="C1008" s="83" t="s">
        <v>1057</v>
      </c>
      <c r="D1008" s="3" t="s">
        <v>4</v>
      </c>
      <c r="E1008" s="3">
        <v>1</v>
      </c>
      <c r="F1008" s="2" t="s">
        <v>1057</v>
      </c>
      <c r="G1008" s="3" t="s">
        <v>4</v>
      </c>
      <c r="H1008" s="42" t="str">
        <f t="shared" si="352"/>
        <v>SI</v>
      </c>
      <c r="I1008" s="4">
        <v>271816.98</v>
      </c>
      <c r="J1008" s="4">
        <f t="shared" si="364"/>
        <v>274809.4605137615</v>
      </c>
      <c r="K1008" s="4"/>
      <c r="L1008" s="4" t="str">
        <f t="shared" si="365"/>
        <v>SI</v>
      </c>
      <c r="N1008" s="23">
        <v>723</v>
      </c>
      <c r="O1008" s="22" t="s">
        <v>1057</v>
      </c>
      <c r="P1008" s="23" t="s">
        <v>4</v>
      </c>
      <c r="Q1008" s="23">
        <v>1</v>
      </c>
      <c r="R1008" s="24">
        <f t="shared" si="353"/>
        <v>388355.46218487399</v>
      </c>
      <c r="S1008" s="25">
        <v>462143</v>
      </c>
      <c r="T1008" s="52">
        <f t="shared" si="354"/>
        <v>0.94061124883477643</v>
      </c>
      <c r="U1008" s="40" t="str">
        <f t="shared" si="366"/>
        <v>SI</v>
      </c>
      <c r="V1008" s="23">
        <v>723</v>
      </c>
      <c r="W1008" s="26" t="s">
        <v>1057</v>
      </c>
      <c r="X1008" s="23" t="s">
        <v>4</v>
      </c>
      <c r="Y1008" s="23">
        <v>1</v>
      </c>
      <c r="Z1008" s="24">
        <f t="shared" si="355"/>
        <v>407508.40336134454</v>
      </c>
      <c r="AA1008" s="25">
        <v>484935</v>
      </c>
      <c r="AB1008" s="52">
        <f t="shared" si="356"/>
        <v>0.98700037857046907</v>
      </c>
      <c r="AC1008" s="40" t="str">
        <f t="shared" si="367"/>
        <v>SI</v>
      </c>
      <c r="AD1008" s="23">
        <v>723</v>
      </c>
      <c r="AE1008" s="26" t="s">
        <v>1057</v>
      </c>
      <c r="AF1008" s="23" t="s">
        <v>4</v>
      </c>
      <c r="AG1008" s="23">
        <v>1</v>
      </c>
      <c r="AH1008" s="24">
        <f t="shared" si="357"/>
        <v>412875.63025210088</v>
      </c>
      <c r="AI1008" s="25">
        <v>491322</v>
      </c>
      <c r="AJ1008" s="40" t="str">
        <f t="shared" si="368"/>
        <v>SI</v>
      </c>
      <c r="AL1008" s="53">
        <f t="shared" si="358"/>
        <v>388355.46218487399</v>
      </c>
      <c r="AM1008" s="54">
        <f t="shared" si="359"/>
        <v>116538.48218487401</v>
      </c>
      <c r="AO1008" s="53">
        <f t="shared" si="360"/>
        <v>331582.46134931775</v>
      </c>
      <c r="AP1008" s="53">
        <f t="shared" si="361"/>
        <v>331582.46134931775</v>
      </c>
      <c r="AQ1008" s="55">
        <f t="shared" si="362"/>
        <v>63000.667656370373</v>
      </c>
      <c r="AR1008" s="53">
        <f t="shared" si="363"/>
        <v>394583.12900568813</v>
      </c>
      <c r="AT1008" s="53"/>
      <c r="AU1008" s="53"/>
      <c r="AV1008" s="53"/>
      <c r="AW1008" s="53"/>
    </row>
    <row r="1009" spans="2:49" ht="46.5" customHeight="1" thickBot="1" x14ac:dyDescent="0.3">
      <c r="B1009" s="82">
        <v>994</v>
      </c>
      <c r="C1009" s="83" t="s">
        <v>1059</v>
      </c>
      <c r="D1009" s="3" t="s">
        <v>4</v>
      </c>
      <c r="E1009" s="3">
        <v>1</v>
      </c>
      <c r="F1009" s="2" t="s">
        <v>1060</v>
      </c>
      <c r="G1009" s="3" t="s">
        <v>4</v>
      </c>
      <c r="H1009" s="42" t="str">
        <f t="shared" si="352"/>
        <v>SI</v>
      </c>
      <c r="I1009" s="4">
        <v>270092.08</v>
      </c>
      <c r="J1009" s="4">
        <f t="shared" si="364"/>
        <v>273065.57078899088</v>
      </c>
      <c r="K1009" s="4" t="s">
        <v>171</v>
      </c>
      <c r="L1009" s="4" t="str">
        <f t="shared" si="365"/>
        <v>OJO</v>
      </c>
      <c r="N1009" s="23">
        <v>729</v>
      </c>
      <c r="O1009" s="22" t="s">
        <v>1059</v>
      </c>
      <c r="P1009" s="23" t="s">
        <v>4</v>
      </c>
      <c r="Q1009" s="23">
        <v>1</v>
      </c>
      <c r="R1009" s="24">
        <f t="shared" si="353"/>
        <v>318126.89075630251</v>
      </c>
      <c r="S1009" s="25">
        <v>378571</v>
      </c>
      <c r="T1009" s="52">
        <f t="shared" si="354"/>
        <v>0.94061216528810632</v>
      </c>
      <c r="U1009" s="40" t="str">
        <f t="shared" si="366"/>
        <v>SI</v>
      </c>
      <c r="V1009" s="23">
        <v>729</v>
      </c>
      <c r="W1009" s="26" t="s">
        <v>1059</v>
      </c>
      <c r="X1009" s="23" t="s">
        <v>4</v>
      </c>
      <c r="Y1009" s="23">
        <v>1</v>
      </c>
      <c r="Z1009" s="24">
        <f t="shared" si="355"/>
        <v>333815.96638655465</v>
      </c>
      <c r="AA1009" s="25">
        <v>397241</v>
      </c>
      <c r="AB1009" s="52">
        <f t="shared" si="356"/>
        <v>0.98700037021116949</v>
      </c>
      <c r="AC1009" s="40" t="str">
        <f t="shared" si="367"/>
        <v>SI</v>
      </c>
      <c r="AD1009" s="23">
        <v>729</v>
      </c>
      <c r="AE1009" s="26" t="s">
        <v>1059</v>
      </c>
      <c r="AF1009" s="23" t="s">
        <v>4</v>
      </c>
      <c r="AG1009" s="23">
        <v>1</v>
      </c>
      <c r="AH1009" s="24">
        <f t="shared" si="357"/>
        <v>338212.60504201683</v>
      </c>
      <c r="AI1009" s="25">
        <v>402473</v>
      </c>
      <c r="AJ1009" s="40" t="str">
        <f t="shared" si="368"/>
        <v>SI</v>
      </c>
      <c r="AL1009" s="53">
        <f t="shared" si="358"/>
        <v>318126.89075630251</v>
      </c>
      <c r="AM1009" s="54">
        <f t="shared" si="359"/>
        <v>48034.810756302497</v>
      </c>
      <c r="AO1009" s="53">
        <f t="shared" si="360"/>
        <v>295596.23077264673</v>
      </c>
      <c r="AP1009" s="53">
        <f t="shared" si="361"/>
        <v>295596.23077264673</v>
      </c>
      <c r="AQ1009" s="55">
        <f t="shared" si="362"/>
        <v>56163.283846802879</v>
      </c>
      <c r="AR1009" s="53">
        <f t="shared" si="363"/>
        <v>351759.51461944962</v>
      </c>
      <c r="AT1009" s="53"/>
      <c r="AU1009" s="53"/>
      <c r="AV1009" s="53"/>
      <c r="AW1009" s="53"/>
    </row>
    <row r="1010" spans="2:49" ht="46.5" customHeight="1" thickBot="1" x14ac:dyDescent="0.3">
      <c r="B1010" s="49">
        <v>995</v>
      </c>
      <c r="C1010" s="83" t="s">
        <v>1061</v>
      </c>
      <c r="D1010" s="3" t="s">
        <v>4</v>
      </c>
      <c r="E1010" s="3">
        <v>1</v>
      </c>
      <c r="F1010" s="2" t="s">
        <v>1061</v>
      </c>
      <c r="G1010" s="3" t="s">
        <v>4</v>
      </c>
      <c r="H1010" s="42" t="str">
        <f t="shared" si="352"/>
        <v>SI</v>
      </c>
      <c r="I1010" s="4">
        <v>353227.56</v>
      </c>
      <c r="J1010" s="4">
        <f t="shared" si="364"/>
        <v>357116.30377981655</v>
      </c>
      <c r="K1010" s="4"/>
      <c r="L1010" s="4" t="str">
        <f t="shared" si="365"/>
        <v>SI</v>
      </c>
      <c r="N1010" s="23">
        <v>730</v>
      </c>
      <c r="O1010" s="22" t="s">
        <v>1061</v>
      </c>
      <c r="P1010" s="23" t="s">
        <v>4</v>
      </c>
      <c r="Q1010" s="23">
        <v>1</v>
      </c>
      <c r="R1010" s="24">
        <f t="shared" si="353"/>
        <v>540215.96638655465</v>
      </c>
      <c r="S1010" s="25">
        <v>642857</v>
      </c>
      <c r="T1010" s="52">
        <f t="shared" si="354"/>
        <v>0.94061125531497736</v>
      </c>
      <c r="U1010" s="40" t="str">
        <f t="shared" si="366"/>
        <v>SI</v>
      </c>
      <c r="V1010" s="23">
        <v>730</v>
      </c>
      <c r="W1010" s="26" t="s">
        <v>1061</v>
      </c>
      <c r="X1010" s="23" t="s">
        <v>4</v>
      </c>
      <c r="Y1010" s="23">
        <v>1</v>
      </c>
      <c r="Z1010" s="24">
        <f t="shared" si="355"/>
        <v>566857.98319327738</v>
      </c>
      <c r="AA1010" s="25">
        <v>674561</v>
      </c>
      <c r="AB1010" s="52">
        <f t="shared" si="356"/>
        <v>0.98699970443897544</v>
      </c>
      <c r="AC1010" s="40" t="str">
        <f t="shared" si="367"/>
        <v>SI</v>
      </c>
      <c r="AD1010" s="23">
        <v>730</v>
      </c>
      <c r="AE1010" s="26" t="s">
        <v>1061</v>
      </c>
      <c r="AF1010" s="23" t="s">
        <v>4</v>
      </c>
      <c r="AG1010" s="23">
        <v>1</v>
      </c>
      <c r="AH1010" s="24">
        <f t="shared" si="357"/>
        <v>574324.36974789924</v>
      </c>
      <c r="AI1010" s="25">
        <v>683446</v>
      </c>
      <c r="AJ1010" s="40" t="str">
        <f t="shared" si="368"/>
        <v>SI</v>
      </c>
      <c r="AL1010" s="53">
        <f t="shared" si="358"/>
        <v>540215.96638655465</v>
      </c>
      <c r="AM1010" s="54">
        <f t="shared" si="359"/>
        <v>186988.40638655465</v>
      </c>
      <c r="AO1010" s="53">
        <f t="shared" si="360"/>
        <v>448666.13508318563</v>
      </c>
      <c r="AP1010" s="53">
        <f t="shared" si="361"/>
        <v>448666.13508318563</v>
      </c>
      <c r="AQ1010" s="55">
        <f t="shared" si="362"/>
        <v>85246.565665805276</v>
      </c>
      <c r="AR1010" s="53">
        <f t="shared" si="363"/>
        <v>533912.70074899087</v>
      </c>
      <c r="AT1010" s="53"/>
      <c r="AU1010" s="53"/>
      <c r="AV1010" s="53"/>
      <c r="AW1010" s="53"/>
    </row>
    <row r="1011" spans="2:49" ht="46.5" customHeight="1" thickBot="1" x14ac:dyDescent="0.3">
      <c r="B1011" s="49">
        <v>996</v>
      </c>
      <c r="C1011" s="83" t="s">
        <v>1062</v>
      </c>
      <c r="D1011" s="3" t="s">
        <v>4</v>
      </c>
      <c r="E1011" s="3">
        <v>1</v>
      </c>
      <c r="F1011" s="2" t="s">
        <v>1062</v>
      </c>
      <c r="G1011" s="3" t="s">
        <v>4</v>
      </c>
      <c r="H1011" s="42" t="str">
        <f t="shared" si="352"/>
        <v>SI</v>
      </c>
      <c r="I1011" s="4">
        <v>290878.3</v>
      </c>
      <c r="J1011" s="4">
        <f t="shared" si="364"/>
        <v>294080.62990825687</v>
      </c>
      <c r="K1011" s="4"/>
      <c r="L1011" s="4" t="str">
        <f t="shared" si="365"/>
        <v>SI</v>
      </c>
      <c r="N1011" s="23">
        <v>732</v>
      </c>
      <c r="O1011" s="22" t="s">
        <v>1062</v>
      </c>
      <c r="P1011" s="23" t="s">
        <v>4</v>
      </c>
      <c r="Q1011" s="23">
        <v>1</v>
      </c>
      <c r="R1011" s="24">
        <f t="shared" si="353"/>
        <v>342136.97478991596</v>
      </c>
      <c r="S1011" s="25">
        <v>407143</v>
      </c>
      <c r="T1011" s="52">
        <f t="shared" si="354"/>
        <v>0.94061208412171449</v>
      </c>
      <c r="U1011" s="40" t="str">
        <f t="shared" si="366"/>
        <v>SI</v>
      </c>
      <c r="V1011" s="23">
        <v>732</v>
      </c>
      <c r="W1011" s="26" t="s">
        <v>1062</v>
      </c>
      <c r="X1011" s="23" t="s">
        <v>4</v>
      </c>
      <c r="Y1011" s="23">
        <v>1</v>
      </c>
      <c r="Z1011" s="24">
        <f t="shared" si="355"/>
        <v>359010.08403361344</v>
      </c>
      <c r="AA1011" s="25">
        <v>427222</v>
      </c>
      <c r="AB1011" s="52">
        <f t="shared" si="356"/>
        <v>0.98700008548015594</v>
      </c>
      <c r="AC1011" s="40" t="str">
        <f t="shared" si="367"/>
        <v>SI</v>
      </c>
      <c r="AD1011" s="23">
        <v>732</v>
      </c>
      <c r="AE1011" s="26" t="s">
        <v>1062</v>
      </c>
      <c r="AF1011" s="23" t="s">
        <v>4</v>
      </c>
      <c r="AG1011" s="23">
        <v>1</v>
      </c>
      <c r="AH1011" s="24">
        <f t="shared" si="357"/>
        <v>363738.65546218486</v>
      </c>
      <c r="AI1011" s="25">
        <v>432849</v>
      </c>
      <c r="AJ1011" s="40" t="str">
        <f t="shared" si="368"/>
        <v>SI</v>
      </c>
      <c r="AL1011" s="53">
        <f t="shared" si="358"/>
        <v>342136.97478991596</v>
      </c>
      <c r="AM1011" s="54">
        <f t="shared" si="359"/>
        <v>51258.674789915967</v>
      </c>
      <c r="AO1011" s="53">
        <f t="shared" si="360"/>
        <v>318108.80234908639</v>
      </c>
      <c r="AP1011" s="53">
        <f t="shared" si="361"/>
        <v>318108.80234908639</v>
      </c>
      <c r="AQ1011" s="55">
        <f t="shared" si="362"/>
        <v>60440.672446326411</v>
      </c>
      <c r="AR1011" s="53">
        <f t="shared" si="363"/>
        <v>378549.4747954128</v>
      </c>
      <c r="AT1011" s="53"/>
      <c r="AU1011" s="53"/>
      <c r="AV1011" s="53"/>
      <c r="AW1011" s="53"/>
    </row>
    <row r="1012" spans="2:49" ht="46.5" customHeight="1" thickBot="1" x14ac:dyDescent="0.3">
      <c r="B1012" s="82">
        <v>997</v>
      </c>
      <c r="C1012" s="83" t="s">
        <v>1063</v>
      </c>
      <c r="D1012" s="3" t="s">
        <v>4</v>
      </c>
      <c r="E1012" s="3">
        <v>1</v>
      </c>
      <c r="F1012" s="2" t="s">
        <v>1063</v>
      </c>
      <c r="G1012" s="3" t="s">
        <v>4</v>
      </c>
      <c r="H1012" s="42" t="str">
        <f t="shared" si="352"/>
        <v>SI</v>
      </c>
      <c r="I1012" s="4">
        <v>377305.66</v>
      </c>
      <c r="J1012" s="4">
        <f t="shared" si="364"/>
        <v>381459.48377981654</v>
      </c>
      <c r="K1012" s="4"/>
      <c r="L1012" s="4" t="str">
        <f t="shared" si="365"/>
        <v>SI</v>
      </c>
      <c r="N1012" s="23">
        <v>733</v>
      </c>
      <c r="O1012" s="22" t="s">
        <v>1063</v>
      </c>
      <c r="P1012" s="23" t="s">
        <v>4</v>
      </c>
      <c r="Q1012" s="23">
        <v>1</v>
      </c>
      <c r="R1012" s="24">
        <f t="shared" si="353"/>
        <v>540215.96638655465</v>
      </c>
      <c r="S1012" s="25">
        <v>642857</v>
      </c>
      <c r="T1012" s="52">
        <f t="shared" si="354"/>
        <v>0.94061125531497736</v>
      </c>
      <c r="U1012" s="40" t="str">
        <f t="shared" si="366"/>
        <v>SI</v>
      </c>
      <c r="V1012" s="23">
        <v>733</v>
      </c>
      <c r="W1012" s="26" t="s">
        <v>1063</v>
      </c>
      <c r="X1012" s="23" t="s">
        <v>4</v>
      </c>
      <c r="Y1012" s="23">
        <v>1</v>
      </c>
      <c r="Z1012" s="24">
        <f t="shared" si="355"/>
        <v>566857.98319327738</v>
      </c>
      <c r="AA1012" s="25">
        <v>674561</v>
      </c>
      <c r="AB1012" s="52">
        <f t="shared" si="356"/>
        <v>0.98699970443897544</v>
      </c>
      <c r="AC1012" s="40" t="str">
        <f t="shared" si="367"/>
        <v>SI</v>
      </c>
      <c r="AD1012" s="23">
        <v>733</v>
      </c>
      <c r="AE1012" s="26" t="s">
        <v>1063</v>
      </c>
      <c r="AF1012" s="23" t="s">
        <v>4</v>
      </c>
      <c r="AG1012" s="23">
        <v>1</v>
      </c>
      <c r="AH1012" s="24">
        <f t="shared" si="357"/>
        <v>574324.36974789924</v>
      </c>
      <c r="AI1012" s="25">
        <v>683446</v>
      </c>
      <c r="AJ1012" s="40" t="str">
        <f t="shared" si="368"/>
        <v>SI</v>
      </c>
      <c r="AL1012" s="53">
        <f t="shared" si="358"/>
        <v>540215.96638655465</v>
      </c>
      <c r="AM1012" s="54">
        <f t="shared" si="359"/>
        <v>162910.30638655467</v>
      </c>
      <c r="AO1012" s="53">
        <f t="shared" si="360"/>
        <v>460837.72508318559</v>
      </c>
      <c r="AP1012" s="53">
        <f t="shared" si="361"/>
        <v>460837.72508318559</v>
      </c>
      <c r="AQ1012" s="55">
        <f t="shared" si="362"/>
        <v>87559.167765805265</v>
      </c>
      <c r="AR1012" s="53">
        <f t="shared" si="363"/>
        <v>548396.89284899086</v>
      </c>
      <c r="AT1012" s="53"/>
      <c r="AU1012" s="53"/>
      <c r="AV1012" s="53"/>
      <c r="AW1012" s="53"/>
    </row>
    <row r="1013" spans="2:49" ht="46.5" customHeight="1" thickBot="1" x14ac:dyDescent="0.3">
      <c r="B1013" s="49">
        <v>998</v>
      </c>
      <c r="C1013" s="83" t="s">
        <v>1064</v>
      </c>
      <c r="D1013" s="3" t="s">
        <v>4</v>
      </c>
      <c r="E1013" s="3">
        <v>1</v>
      </c>
      <c r="F1013" s="2" t="s">
        <v>1065</v>
      </c>
      <c r="G1013" s="3" t="s">
        <v>4</v>
      </c>
      <c r="H1013" s="42" t="str">
        <f t="shared" si="352"/>
        <v>SI</v>
      </c>
      <c r="I1013" s="4">
        <v>425059.54</v>
      </c>
      <c r="J1013" s="4">
        <f t="shared" si="364"/>
        <v>429739.09456880734</v>
      </c>
      <c r="K1013" s="4" t="s">
        <v>171</v>
      </c>
      <c r="L1013" s="4" t="str">
        <f t="shared" si="365"/>
        <v>OJO</v>
      </c>
      <c r="N1013" s="23">
        <v>734</v>
      </c>
      <c r="O1013" s="22" t="s">
        <v>1064</v>
      </c>
      <c r="P1013" s="23" t="s">
        <v>4</v>
      </c>
      <c r="Q1013" s="23">
        <v>1</v>
      </c>
      <c r="R1013" s="24">
        <f t="shared" si="353"/>
        <v>612244.53781512612</v>
      </c>
      <c r="S1013" s="25">
        <v>728571</v>
      </c>
      <c r="T1013" s="52">
        <f t="shared" si="354"/>
        <v>0.94061107295383772</v>
      </c>
      <c r="U1013" s="40" t="str">
        <f t="shared" si="366"/>
        <v>SI</v>
      </c>
      <c r="V1013" s="23">
        <v>734</v>
      </c>
      <c r="W1013" s="26" t="s">
        <v>1064</v>
      </c>
      <c r="X1013" s="23" t="s">
        <v>4</v>
      </c>
      <c r="Y1013" s="23">
        <v>1</v>
      </c>
      <c r="Z1013" s="24">
        <f t="shared" si="355"/>
        <v>642439.49579831935</v>
      </c>
      <c r="AA1013" s="25">
        <v>764503</v>
      </c>
      <c r="AB1013" s="52">
        <f t="shared" si="356"/>
        <v>0.98700056289150651</v>
      </c>
      <c r="AC1013" s="40" t="str">
        <f t="shared" si="367"/>
        <v>SI</v>
      </c>
      <c r="AD1013" s="23">
        <v>734</v>
      </c>
      <c r="AE1013" s="26" t="s">
        <v>1064</v>
      </c>
      <c r="AF1013" s="23" t="s">
        <v>4</v>
      </c>
      <c r="AG1013" s="23">
        <v>1</v>
      </c>
      <c r="AH1013" s="24">
        <f t="shared" si="357"/>
        <v>650900.84033613454</v>
      </c>
      <c r="AI1013" s="25">
        <v>774572</v>
      </c>
      <c r="AJ1013" s="40" t="str">
        <f t="shared" si="368"/>
        <v>SI</v>
      </c>
      <c r="AL1013" s="53">
        <f t="shared" si="358"/>
        <v>612244.53781512612</v>
      </c>
      <c r="AM1013" s="54">
        <f t="shared" si="359"/>
        <v>187184.99781512615</v>
      </c>
      <c r="AO1013" s="53">
        <f t="shared" si="360"/>
        <v>520991.81619196676</v>
      </c>
      <c r="AP1013" s="53">
        <f t="shared" si="361"/>
        <v>520991.81619196676</v>
      </c>
      <c r="AQ1013" s="55">
        <f t="shared" si="362"/>
        <v>98988.445076473683</v>
      </c>
      <c r="AR1013" s="53">
        <f t="shared" si="363"/>
        <v>619980.2612684404</v>
      </c>
      <c r="AT1013" s="53"/>
      <c r="AU1013" s="53"/>
      <c r="AV1013" s="53"/>
      <c r="AW1013" s="53"/>
    </row>
    <row r="1014" spans="2:49" ht="46.5" customHeight="1" thickBot="1" x14ac:dyDescent="0.3">
      <c r="B1014" s="49">
        <v>999</v>
      </c>
      <c r="C1014" s="83" t="s">
        <v>1066</v>
      </c>
      <c r="D1014" s="3" t="s">
        <v>4</v>
      </c>
      <c r="E1014" s="3">
        <v>1</v>
      </c>
      <c r="F1014" s="2" t="s">
        <v>1066</v>
      </c>
      <c r="G1014" s="3" t="s">
        <v>4</v>
      </c>
      <c r="H1014" s="42" t="str">
        <f t="shared" si="352"/>
        <v>SI</v>
      </c>
      <c r="I1014" s="4">
        <v>114774.94</v>
      </c>
      <c r="J1014" s="4">
        <f t="shared" si="364"/>
        <v>116038.51732110094</v>
      </c>
      <c r="K1014" s="4"/>
      <c r="L1014" s="4" t="str">
        <f t="shared" si="365"/>
        <v>SI</v>
      </c>
      <c r="N1014" s="23">
        <v>737</v>
      </c>
      <c r="O1014" s="22" t="s">
        <v>1066</v>
      </c>
      <c r="P1014" s="23" t="s">
        <v>4</v>
      </c>
      <c r="Q1014" s="23">
        <v>1</v>
      </c>
      <c r="R1014" s="24">
        <f t="shared" si="353"/>
        <v>138055.46218487396</v>
      </c>
      <c r="S1014" s="25">
        <v>164286</v>
      </c>
      <c r="T1014" s="52">
        <f t="shared" si="354"/>
        <v>0.94060998860637013</v>
      </c>
      <c r="U1014" s="40" t="str">
        <f t="shared" si="366"/>
        <v>SI</v>
      </c>
      <c r="V1014" s="23">
        <v>737</v>
      </c>
      <c r="W1014" s="26" t="s">
        <v>1066</v>
      </c>
      <c r="X1014" s="23" t="s">
        <v>4</v>
      </c>
      <c r="Y1014" s="23">
        <v>1</v>
      </c>
      <c r="Z1014" s="24">
        <f t="shared" si="355"/>
        <v>144863.8655462185</v>
      </c>
      <c r="AA1014" s="25">
        <v>172388</v>
      </c>
      <c r="AB1014" s="52">
        <f t="shared" si="356"/>
        <v>0.98699752088355019</v>
      </c>
      <c r="AC1014" s="40" t="str">
        <f t="shared" si="367"/>
        <v>SI</v>
      </c>
      <c r="AD1014" s="23">
        <v>737</v>
      </c>
      <c r="AE1014" s="26" t="s">
        <v>1066</v>
      </c>
      <c r="AF1014" s="23" t="s">
        <v>4</v>
      </c>
      <c r="AG1014" s="23">
        <v>1</v>
      </c>
      <c r="AH1014" s="24">
        <f t="shared" si="357"/>
        <v>146772.26890756303</v>
      </c>
      <c r="AI1014" s="25">
        <v>174659</v>
      </c>
      <c r="AJ1014" s="40" t="str">
        <f t="shared" si="368"/>
        <v>SI</v>
      </c>
      <c r="AL1014" s="53">
        <f t="shared" si="358"/>
        <v>138055.46218487396</v>
      </c>
      <c r="AM1014" s="54">
        <f t="shared" si="359"/>
        <v>23280.52218487396</v>
      </c>
      <c r="AO1014" s="53">
        <f t="shared" si="360"/>
        <v>127046.98975298746</v>
      </c>
      <c r="AP1014" s="53">
        <f t="shared" si="361"/>
        <v>127046.98975298746</v>
      </c>
      <c r="AQ1014" s="55">
        <f t="shared" si="362"/>
        <v>24138.928053067619</v>
      </c>
      <c r="AR1014" s="53">
        <f t="shared" si="363"/>
        <v>151185.91780605508</v>
      </c>
      <c r="AT1014" s="53"/>
      <c r="AU1014" s="53"/>
      <c r="AV1014" s="53"/>
      <c r="AW1014" s="53"/>
    </row>
    <row r="1015" spans="2:49" ht="46.5" customHeight="1" thickBot="1" x14ac:dyDescent="0.3">
      <c r="B1015" s="82">
        <v>1000</v>
      </c>
      <c r="C1015" s="83" t="s">
        <v>1067</v>
      </c>
      <c r="D1015" s="3" t="s">
        <v>4</v>
      </c>
      <c r="E1015" s="3">
        <v>1</v>
      </c>
      <c r="F1015" s="2" t="s">
        <v>1067</v>
      </c>
      <c r="G1015" s="3" t="s">
        <v>4</v>
      </c>
      <c r="H1015" s="42" t="str">
        <f t="shared" si="352"/>
        <v>SI</v>
      </c>
      <c r="I1015" s="4">
        <v>223303.58</v>
      </c>
      <c r="J1015" s="4">
        <f t="shared" si="364"/>
        <v>225761.96803669725</v>
      </c>
      <c r="K1015" s="4"/>
      <c r="L1015" s="4" t="str">
        <f t="shared" si="365"/>
        <v>SI</v>
      </c>
      <c r="N1015" s="23">
        <v>738</v>
      </c>
      <c r="O1015" s="22" t="s">
        <v>1067</v>
      </c>
      <c r="P1015" s="23" t="s">
        <v>4</v>
      </c>
      <c r="Q1015" s="23">
        <v>1</v>
      </c>
      <c r="R1015" s="24">
        <f t="shared" si="353"/>
        <v>264105.8823529412</v>
      </c>
      <c r="S1015" s="25">
        <v>314286</v>
      </c>
      <c r="T1015" s="52">
        <f t="shared" si="354"/>
        <v>0.94060994223805106</v>
      </c>
      <c r="U1015" s="40" t="str">
        <f t="shared" si="366"/>
        <v>SI</v>
      </c>
      <c r="V1015" s="23">
        <v>738</v>
      </c>
      <c r="W1015" s="26" t="s">
        <v>1067</v>
      </c>
      <c r="X1015" s="23" t="s">
        <v>4</v>
      </c>
      <c r="Y1015" s="23">
        <v>1</v>
      </c>
      <c r="Z1015" s="24">
        <f t="shared" si="355"/>
        <v>277131.09243697481</v>
      </c>
      <c r="AA1015" s="25">
        <v>329786</v>
      </c>
      <c r="AB1015" s="52">
        <f t="shared" si="356"/>
        <v>0.98699907221740046</v>
      </c>
      <c r="AC1015" s="40" t="str">
        <f t="shared" si="367"/>
        <v>SI</v>
      </c>
      <c r="AD1015" s="23">
        <v>738</v>
      </c>
      <c r="AE1015" s="26" t="s">
        <v>1067</v>
      </c>
      <c r="AF1015" s="23" t="s">
        <v>4</v>
      </c>
      <c r="AG1015" s="23">
        <v>1</v>
      </c>
      <c r="AH1015" s="24">
        <f t="shared" si="357"/>
        <v>280781.51260504202</v>
      </c>
      <c r="AI1015" s="25">
        <v>334130</v>
      </c>
      <c r="AJ1015" s="40" t="str">
        <f t="shared" si="368"/>
        <v>SI</v>
      </c>
      <c r="AL1015" s="53">
        <f t="shared" si="358"/>
        <v>264105.8823529412</v>
      </c>
      <c r="AM1015" s="54">
        <f t="shared" si="359"/>
        <v>40802.302352941217</v>
      </c>
      <c r="AO1015" s="53">
        <f t="shared" si="360"/>
        <v>244933.92519481922</v>
      </c>
      <c r="AP1015" s="53">
        <f t="shared" si="361"/>
        <v>244933.92519481922</v>
      </c>
      <c r="AQ1015" s="55">
        <f t="shared" si="362"/>
        <v>46537.445787015655</v>
      </c>
      <c r="AR1015" s="53">
        <f t="shared" si="363"/>
        <v>291471.37098183489</v>
      </c>
      <c r="AT1015" s="53"/>
      <c r="AU1015" s="53"/>
      <c r="AV1015" s="53"/>
      <c r="AW1015" s="53"/>
    </row>
    <row r="1016" spans="2:49" ht="46.5" customHeight="1" thickBot="1" x14ac:dyDescent="0.3">
      <c r="B1016" s="49">
        <v>1001</v>
      </c>
      <c r="C1016" s="83" t="s">
        <v>1068</v>
      </c>
      <c r="D1016" s="3" t="s">
        <v>4</v>
      </c>
      <c r="E1016" s="3">
        <v>1</v>
      </c>
      <c r="F1016" s="2" t="s">
        <v>1068</v>
      </c>
      <c r="G1016" s="3" t="s">
        <v>4</v>
      </c>
      <c r="H1016" s="42" t="str">
        <f t="shared" si="352"/>
        <v>SI</v>
      </c>
      <c r="I1016" s="4">
        <v>232354.84</v>
      </c>
      <c r="J1016" s="4">
        <f t="shared" si="364"/>
        <v>234912.87493577984</v>
      </c>
      <c r="K1016" s="4"/>
      <c r="L1016" s="4" t="str">
        <f t="shared" si="365"/>
        <v>SI</v>
      </c>
      <c r="N1016" s="23">
        <v>739</v>
      </c>
      <c r="O1016" s="22" t="s">
        <v>1068</v>
      </c>
      <c r="P1016" s="23" t="s">
        <v>4</v>
      </c>
      <c r="Q1016" s="23">
        <v>1</v>
      </c>
      <c r="R1016" s="24">
        <f t="shared" si="353"/>
        <v>270108.40336134454</v>
      </c>
      <c r="S1016" s="25">
        <v>321429</v>
      </c>
      <c r="T1016" s="52">
        <f t="shared" si="354"/>
        <v>0.94061271848836636</v>
      </c>
      <c r="U1016" s="40" t="str">
        <f t="shared" si="366"/>
        <v>SI</v>
      </c>
      <c r="V1016" s="23">
        <v>739</v>
      </c>
      <c r="W1016" s="26" t="s">
        <v>1068</v>
      </c>
      <c r="X1016" s="23" t="s">
        <v>4</v>
      </c>
      <c r="Y1016" s="23">
        <v>1</v>
      </c>
      <c r="Z1016" s="24">
        <f t="shared" si="355"/>
        <v>283429.4117647059</v>
      </c>
      <c r="AA1016" s="25">
        <v>337281</v>
      </c>
      <c r="AB1016" s="52">
        <f t="shared" si="356"/>
        <v>0.98700116761236445</v>
      </c>
      <c r="AC1016" s="40" t="str">
        <f t="shared" si="367"/>
        <v>SI</v>
      </c>
      <c r="AD1016" s="23">
        <v>739</v>
      </c>
      <c r="AE1016" s="26" t="s">
        <v>1068</v>
      </c>
      <c r="AF1016" s="23" t="s">
        <v>4</v>
      </c>
      <c r="AG1016" s="23">
        <v>1</v>
      </c>
      <c r="AH1016" s="24">
        <f t="shared" si="357"/>
        <v>287162.18487394962</v>
      </c>
      <c r="AI1016" s="25">
        <v>341723</v>
      </c>
      <c r="AJ1016" s="40" t="str">
        <f t="shared" si="368"/>
        <v>SI</v>
      </c>
      <c r="AL1016" s="53">
        <f t="shared" si="358"/>
        <v>270108.40336134454</v>
      </c>
      <c r="AM1016" s="54">
        <f t="shared" si="359"/>
        <v>37753.563361344539</v>
      </c>
      <c r="AO1016" s="53">
        <f t="shared" si="360"/>
        <v>252510.63914856219</v>
      </c>
      <c r="AP1016" s="53">
        <f t="shared" si="361"/>
        <v>252510.63914856219</v>
      </c>
      <c r="AQ1016" s="55">
        <f t="shared" si="362"/>
        <v>47977.021438226817</v>
      </c>
      <c r="AR1016" s="53">
        <f t="shared" si="363"/>
        <v>300487.66058678902</v>
      </c>
      <c r="AT1016" s="53"/>
      <c r="AU1016" s="53"/>
      <c r="AV1016" s="53"/>
      <c r="AW1016" s="53"/>
    </row>
    <row r="1017" spans="2:49" ht="46.5" customHeight="1" thickBot="1" x14ac:dyDescent="0.3">
      <c r="B1017" s="49">
        <v>1002</v>
      </c>
      <c r="C1017" s="83" t="s">
        <v>1069</v>
      </c>
      <c r="D1017" s="3" t="s">
        <v>4</v>
      </c>
      <c r="E1017" s="3">
        <v>1</v>
      </c>
      <c r="F1017" s="2" t="s">
        <v>1069</v>
      </c>
      <c r="G1017" s="3" t="s">
        <v>4</v>
      </c>
      <c r="H1017" s="42" t="str">
        <f t="shared" si="352"/>
        <v>SI</v>
      </c>
      <c r="I1017" s="4">
        <v>253690.96</v>
      </c>
      <c r="J1017" s="4">
        <f t="shared" si="364"/>
        <v>256483.88800000001</v>
      </c>
      <c r="K1017" s="4"/>
      <c r="L1017" s="4" t="str">
        <f t="shared" si="365"/>
        <v>SI</v>
      </c>
      <c r="N1017" s="23">
        <v>740</v>
      </c>
      <c r="O1017" s="22" t="s">
        <v>1069</v>
      </c>
      <c r="P1017" s="23" t="s">
        <v>4</v>
      </c>
      <c r="Q1017" s="23">
        <v>1</v>
      </c>
      <c r="R1017" s="24">
        <f t="shared" si="353"/>
        <v>234094.11764705883</v>
      </c>
      <c r="S1017" s="25">
        <v>278572</v>
      </c>
      <c r="T1017" s="52">
        <f t="shared" si="354"/>
        <v>0.94061000604400979</v>
      </c>
      <c r="U1017" s="40" t="str">
        <f t="shared" si="366"/>
        <v>SI</v>
      </c>
      <c r="V1017" s="23">
        <v>740</v>
      </c>
      <c r="W1017" s="26" t="s">
        <v>1069</v>
      </c>
      <c r="X1017" s="23" t="s">
        <v>4</v>
      </c>
      <c r="Y1017" s="23">
        <v>1</v>
      </c>
      <c r="Z1017" s="24">
        <f t="shared" si="355"/>
        <v>245639.49579831935</v>
      </c>
      <c r="AA1017" s="25">
        <v>292311</v>
      </c>
      <c r="AB1017" s="52">
        <f t="shared" si="356"/>
        <v>0.98700031401838861</v>
      </c>
      <c r="AC1017" s="40" t="str">
        <f t="shared" si="367"/>
        <v>SI</v>
      </c>
      <c r="AD1017" s="23">
        <v>740</v>
      </c>
      <c r="AE1017" s="26" t="s">
        <v>1069</v>
      </c>
      <c r="AF1017" s="23" t="s">
        <v>4</v>
      </c>
      <c r="AG1017" s="23">
        <v>1</v>
      </c>
      <c r="AH1017" s="24">
        <f t="shared" si="357"/>
        <v>248874.78991596639</v>
      </c>
      <c r="AI1017" s="25">
        <v>296161</v>
      </c>
      <c r="AJ1017" s="40" t="str">
        <f t="shared" si="368"/>
        <v>SI</v>
      </c>
      <c r="AL1017" s="53">
        <f t="shared" si="358"/>
        <v>234094.11764705883</v>
      </c>
      <c r="AM1017" s="54">
        <f t="shared" si="359"/>
        <v>-19596.842352941167</v>
      </c>
      <c r="AO1017" s="53">
        <f t="shared" si="360"/>
        <v>245289.00282352942</v>
      </c>
      <c r="AP1017" s="53">
        <f t="shared" si="361"/>
        <v>245289.00282352942</v>
      </c>
      <c r="AQ1017" s="55">
        <f t="shared" si="362"/>
        <v>46604.91053647059</v>
      </c>
      <c r="AR1017" s="53">
        <f t="shared" si="363"/>
        <v>291893.91336000001</v>
      </c>
      <c r="AT1017" s="53"/>
      <c r="AU1017" s="53"/>
      <c r="AV1017" s="53"/>
      <c r="AW1017" s="53"/>
    </row>
    <row r="1018" spans="2:49" ht="46.5" customHeight="1" thickBot="1" x14ac:dyDescent="0.3">
      <c r="B1018" s="82">
        <v>1003</v>
      </c>
      <c r="C1018" s="83" t="s">
        <v>1070</v>
      </c>
      <c r="D1018" s="3" t="s">
        <v>4</v>
      </c>
      <c r="E1018" s="3">
        <v>1</v>
      </c>
      <c r="F1018" s="2" t="s">
        <v>1070</v>
      </c>
      <c r="G1018" s="3" t="s">
        <v>4</v>
      </c>
      <c r="H1018" s="42" t="str">
        <f t="shared" si="352"/>
        <v>SI</v>
      </c>
      <c r="I1018" s="4">
        <v>402450.66</v>
      </c>
      <c r="J1018" s="4">
        <f t="shared" si="364"/>
        <v>406881.30946788995</v>
      </c>
      <c r="K1018" s="4"/>
      <c r="L1018" s="4" t="str">
        <f t="shared" si="365"/>
        <v>SI</v>
      </c>
      <c r="N1018" s="23">
        <v>741</v>
      </c>
      <c r="O1018" s="22" t="s">
        <v>1070</v>
      </c>
      <c r="P1018" s="23" t="s">
        <v>4</v>
      </c>
      <c r="Q1018" s="23">
        <v>1</v>
      </c>
      <c r="R1018" s="24">
        <f t="shared" si="353"/>
        <v>468187.39495798323</v>
      </c>
      <c r="S1018" s="25">
        <v>557143</v>
      </c>
      <c r="T1018" s="52">
        <f t="shared" si="354"/>
        <v>0.94061149378714204</v>
      </c>
      <c r="U1018" s="40" t="str">
        <f t="shared" si="366"/>
        <v>SI</v>
      </c>
      <c r="V1018" s="23">
        <v>741</v>
      </c>
      <c r="W1018" s="26" t="s">
        <v>1070</v>
      </c>
      <c r="X1018" s="23" t="s">
        <v>4</v>
      </c>
      <c r="Y1018" s="23">
        <v>1</v>
      </c>
      <c r="Z1018" s="24">
        <f t="shared" si="355"/>
        <v>491277.31092436978</v>
      </c>
      <c r="AA1018" s="25">
        <v>584620</v>
      </c>
      <c r="AB1018" s="52">
        <f t="shared" si="356"/>
        <v>0.98700027012425717</v>
      </c>
      <c r="AC1018" s="40" t="str">
        <f t="shared" si="367"/>
        <v>SI</v>
      </c>
      <c r="AD1018" s="23">
        <v>741</v>
      </c>
      <c r="AE1018" s="26" t="s">
        <v>1070</v>
      </c>
      <c r="AF1018" s="23" t="s">
        <v>4</v>
      </c>
      <c r="AG1018" s="23">
        <v>1</v>
      </c>
      <c r="AH1018" s="24">
        <f t="shared" si="357"/>
        <v>497747.89915966388</v>
      </c>
      <c r="AI1018" s="25">
        <v>592320</v>
      </c>
      <c r="AJ1018" s="40" t="str">
        <f t="shared" si="368"/>
        <v>SI</v>
      </c>
      <c r="AL1018" s="53">
        <f t="shared" si="358"/>
        <v>468187.39495798323</v>
      </c>
      <c r="AM1018" s="54">
        <f t="shared" si="359"/>
        <v>65736.734957983252</v>
      </c>
      <c r="AO1018" s="53">
        <f t="shared" si="360"/>
        <v>437534.35221293662</v>
      </c>
      <c r="AP1018" s="53">
        <f t="shared" si="361"/>
        <v>437534.35221293662</v>
      </c>
      <c r="AQ1018" s="55">
        <f t="shared" si="362"/>
        <v>83131.526920457953</v>
      </c>
      <c r="AR1018" s="53">
        <f t="shared" si="363"/>
        <v>520665.87913339457</v>
      </c>
      <c r="AT1018" s="53"/>
      <c r="AU1018" s="53"/>
      <c r="AV1018" s="53"/>
      <c r="AW1018" s="53"/>
    </row>
    <row r="1019" spans="2:49" ht="46.5" customHeight="1" thickBot="1" x14ac:dyDescent="0.3">
      <c r="B1019" s="49">
        <v>1004</v>
      </c>
      <c r="C1019" s="83" t="s">
        <v>1071</v>
      </c>
      <c r="D1019" s="3" t="s">
        <v>4</v>
      </c>
      <c r="E1019" s="3">
        <v>1</v>
      </c>
      <c r="F1019" s="2" t="s">
        <v>1071</v>
      </c>
      <c r="G1019" s="3" t="s">
        <v>4</v>
      </c>
      <c r="H1019" s="42" t="str">
        <f t="shared" si="352"/>
        <v>SI</v>
      </c>
      <c r="I1019" s="4">
        <v>503093.64</v>
      </c>
      <c r="J1019" s="4">
        <f t="shared" si="364"/>
        <v>508632.28557798173</v>
      </c>
      <c r="K1019" s="4"/>
      <c r="L1019" s="4" t="str">
        <f t="shared" si="365"/>
        <v>SI</v>
      </c>
      <c r="N1019" s="23">
        <v>742</v>
      </c>
      <c r="O1019" s="22" t="s">
        <v>1071</v>
      </c>
      <c r="P1019" s="23" t="s">
        <v>4</v>
      </c>
      <c r="Q1019" s="23">
        <v>1</v>
      </c>
      <c r="R1019" s="24">
        <f t="shared" si="353"/>
        <v>720288.23529411771</v>
      </c>
      <c r="S1019" s="25">
        <v>857143</v>
      </c>
      <c r="T1019" s="52">
        <f t="shared" si="354"/>
        <v>0.9406109329698813</v>
      </c>
      <c r="U1019" s="40" t="str">
        <f t="shared" si="366"/>
        <v>SI</v>
      </c>
      <c r="V1019" s="23">
        <v>742</v>
      </c>
      <c r="W1019" s="26" t="s">
        <v>1071</v>
      </c>
      <c r="X1019" s="23" t="s">
        <v>4</v>
      </c>
      <c r="Y1019" s="23">
        <v>1</v>
      </c>
      <c r="Z1019" s="24">
        <f t="shared" si="355"/>
        <v>755811.76470588241</v>
      </c>
      <c r="AA1019" s="25">
        <v>899416</v>
      </c>
      <c r="AB1019" s="52">
        <f t="shared" si="356"/>
        <v>0.98700044553597099</v>
      </c>
      <c r="AC1019" s="40" t="str">
        <f t="shared" si="367"/>
        <v>SI</v>
      </c>
      <c r="AD1019" s="23">
        <v>742</v>
      </c>
      <c r="AE1019" s="26" t="s">
        <v>1071</v>
      </c>
      <c r="AF1019" s="23" t="s">
        <v>4</v>
      </c>
      <c r="AG1019" s="23">
        <v>1</v>
      </c>
      <c r="AH1019" s="24">
        <f t="shared" si="357"/>
        <v>765766.38655462186</v>
      </c>
      <c r="AI1019" s="25">
        <v>911262</v>
      </c>
      <c r="AJ1019" s="40" t="str">
        <f t="shared" si="368"/>
        <v>SI</v>
      </c>
      <c r="AL1019" s="53">
        <f t="shared" si="358"/>
        <v>720288.23529411771</v>
      </c>
      <c r="AM1019" s="54">
        <f t="shared" si="359"/>
        <v>217194.59529411769</v>
      </c>
      <c r="AO1019" s="53">
        <f t="shared" si="360"/>
        <v>614460.26043604966</v>
      </c>
      <c r="AP1019" s="53">
        <f t="shared" si="361"/>
        <v>614460.26043604966</v>
      </c>
      <c r="AQ1019" s="55">
        <f t="shared" si="362"/>
        <v>116747.44948284944</v>
      </c>
      <c r="AR1019" s="53">
        <f t="shared" si="363"/>
        <v>731207.70991889911</v>
      </c>
      <c r="AT1019" s="53"/>
      <c r="AU1019" s="53"/>
      <c r="AV1019" s="53"/>
      <c r="AW1019" s="53"/>
    </row>
    <row r="1020" spans="2:49" ht="46.5" customHeight="1" thickBot="1" x14ac:dyDescent="0.3">
      <c r="B1020" s="49">
        <v>1005</v>
      </c>
      <c r="C1020" s="83" t="s">
        <v>1078</v>
      </c>
      <c r="D1020" s="3" t="s">
        <v>4</v>
      </c>
      <c r="E1020" s="3">
        <v>1</v>
      </c>
      <c r="F1020" s="2" t="s">
        <v>1078</v>
      </c>
      <c r="G1020" s="3" t="s">
        <v>4</v>
      </c>
      <c r="H1020" s="42" t="str">
        <f t="shared" si="352"/>
        <v>SI</v>
      </c>
      <c r="I1020" s="4">
        <v>590601.06000000006</v>
      </c>
      <c r="J1020" s="4">
        <f t="shared" si="364"/>
        <v>597103.09001834877</v>
      </c>
      <c r="K1020" s="4"/>
      <c r="L1020" s="4" t="str">
        <f t="shared" si="365"/>
        <v>SI</v>
      </c>
      <c r="N1020" s="23">
        <v>745</v>
      </c>
      <c r="O1020" s="22" t="s">
        <v>1078</v>
      </c>
      <c r="P1020" s="23" t="s">
        <v>4</v>
      </c>
      <c r="Q1020" s="23">
        <v>1</v>
      </c>
      <c r="R1020" s="24">
        <f t="shared" si="353"/>
        <v>2292916.806722689</v>
      </c>
      <c r="S1020" s="25">
        <v>2728571</v>
      </c>
      <c r="T1020" s="52">
        <f t="shared" si="354"/>
        <v>0.94061085543892309</v>
      </c>
      <c r="U1020" s="40" t="str">
        <f t="shared" si="366"/>
        <v>SI</v>
      </c>
      <c r="V1020" s="23">
        <v>745</v>
      </c>
      <c r="W1020" s="26" t="s">
        <v>1078</v>
      </c>
      <c r="X1020" s="23" t="s">
        <v>4</v>
      </c>
      <c r="Y1020" s="23">
        <v>1</v>
      </c>
      <c r="Z1020" s="24">
        <f t="shared" si="355"/>
        <v>2405999.1596638658</v>
      </c>
      <c r="AA1020" s="25">
        <v>2863139</v>
      </c>
      <c r="AB1020" s="52">
        <f t="shared" si="356"/>
        <v>0.98700001723632724</v>
      </c>
      <c r="AC1020" s="40" t="str">
        <f t="shared" si="367"/>
        <v>SI</v>
      </c>
      <c r="AD1020" s="23">
        <v>745</v>
      </c>
      <c r="AE1020" s="26" t="s">
        <v>1078</v>
      </c>
      <c r="AF1020" s="23" t="s">
        <v>4</v>
      </c>
      <c r="AG1020" s="23">
        <v>1</v>
      </c>
      <c r="AH1020" s="24">
        <f t="shared" si="357"/>
        <v>2437689.0756302522</v>
      </c>
      <c r="AI1020" s="25">
        <v>2900850</v>
      </c>
      <c r="AJ1020" s="40" t="str">
        <f t="shared" si="368"/>
        <v>SI</v>
      </c>
      <c r="AL1020" s="53">
        <f t="shared" si="358"/>
        <v>2292916.806722689</v>
      </c>
      <c r="AM1020" s="54">
        <f t="shared" si="359"/>
        <v>1702315.7467226889</v>
      </c>
      <c r="AN1020" s="40" t="s">
        <v>1105</v>
      </c>
      <c r="AO1020" s="53">
        <f t="shared" si="360"/>
        <v>1445009.9483705189</v>
      </c>
      <c r="AP1020" s="54">
        <f>J1020</f>
        <v>597103.09001834877</v>
      </c>
      <c r="AQ1020" s="55">
        <f t="shared" si="362"/>
        <v>113449.58710348626</v>
      </c>
      <c r="AR1020" s="53">
        <f t="shared" si="363"/>
        <v>710552.67712183506</v>
      </c>
      <c r="AT1020" s="54"/>
      <c r="AU1020" s="54"/>
      <c r="AV1020" s="54"/>
      <c r="AW1020" s="54"/>
    </row>
    <row r="1021" spans="2:49" ht="46.5" customHeight="1" thickBot="1" x14ac:dyDescent="0.3">
      <c r="B1021" s="82">
        <v>1006</v>
      </c>
      <c r="C1021" s="83" t="s">
        <v>1079</v>
      </c>
      <c r="D1021" s="3" t="s">
        <v>4</v>
      </c>
      <c r="E1021" s="3">
        <v>1</v>
      </c>
      <c r="F1021" s="2" t="s">
        <v>1079</v>
      </c>
      <c r="G1021" s="3" t="s">
        <v>4</v>
      </c>
      <c r="H1021" s="42" t="str">
        <f t="shared" si="352"/>
        <v>SI</v>
      </c>
      <c r="I1021" s="4">
        <v>201174.1</v>
      </c>
      <c r="J1021" s="4">
        <f t="shared" si="364"/>
        <v>203388.86073394498</v>
      </c>
      <c r="K1021" s="4"/>
      <c r="L1021" s="4" t="str">
        <f t="shared" si="365"/>
        <v>SI</v>
      </c>
      <c r="N1021" s="23">
        <v>748</v>
      </c>
      <c r="O1021" s="22" t="s">
        <v>1079</v>
      </c>
      <c r="P1021" s="23" t="s">
        <v>4</v>
      </c>
      <c r="Q1021" s="23">
        <v>1</v>
      </c>
      <c r="R1021" s="24">
        <f t="shared" ref="R1021:R1038" si="369">+S1021/1.19</f>
        <v>234094.11764705883</v>
      </c>
      <c r="S1021" s="25">
        <v>278572</v>
      </c>
      <c r="T1021" s="52">
        <f t="shared" ref="T1021:T1038" si="370">+(S1021*100%)/AI1021</f>
        <v>0.94061000604400979</v>
      </c>
      <c r="U1021" s="40" t="str">
        <f t="shared" si="366"/>
        <v>SI</v>
      </c>
      <c r="V1021" s="23">
        <v>748</v>
      </c>
      <c r="W1021" s="26" t="s">
        <v>1079</v>
      </c>
      <c r="X1021" s="23" t="s">
        <v>4</v>
      </c>
      <c r="Y1021" s="23">
        <v>1</v>
      </c>
      <c r="Z1021" s="24">
        <f t="shared" ref="Z1021:Z1038" si="371">+AA1021/1.19</f>
        <v>245639.49579831935</v>
      </c>
      <c r="AA1021" s="25">
        <v>292311</v>
      </c>
      <c r="AB1021" s="52">
        <f t="shared" ref="AB1021:AB1038" si="372">+(AA1021*100%)/AI1021</f>
        <v>0.98700031401838861</v>
      </c>
      <c r="AC1021" s="40" t="str">
        <f t="shared" si="367"/>
        <v>SI</v>
      </c>
      <c r="AD1021" s="23">
        <v>748</v>
      </c>
      <c r="AE1021" s="26" t="s">
        <v>1079</v>
      </c>
      <c r="AF1021" s="23" t="s">
        <v>4</v>
      </c>
      <c r="AG1021" s="23">
        <v>1</v>
      </c>
      <c r="AH1021" s="24">
        <f t="shared" ref="AH1021:AH1038" si="373">+AI1021/1.19</f>
        <v>248874.78991596639</v>
      </c>
      <c r="AI1021" s="25">
        <v>296161</v>
      </c>
      <c r="AJ1021" s="40" t="str">
        <f t="shared" si="368"/>
        <v>SI</v>
      </c>
      <c r="AL1021" s="53">
        <f t="shared" ref="AL1021:AL1038" si="374">MIN(R1021,Z1021,AH1021)</f>
        <v>234094.11764705883</v>
      </c>
      <c r="AM1021" s="54">
        <f t="shared" ref="AM1021:AM1038" si="375">+AL1021-I1021</f>
        <v>32920.017647058819</v>
      </c>
      <c r="AO1021" s="53">
        <f t="shared" ref="AO1021:AO1038" si="376">AVERAGE(AL1021,J1021)</f>
        <v>218741.48919050192</v>
      </c>
      <c r="AP1021" s="53">
        <f t="shared" ref="AP1021:AP1038" si="377">AO1021</f>
        <v>218741.48919050192</v>
      </c>
      <c r="AQ1021" s="55">
        <f t="shared" ref="AQ1021:AQ1038" si="378">+AP1021*19%</f>
        <v>41560.882946195365</v>
      </c>
      <c r="AR1021" s="53">
        <f t="shared" ref="AR1021:AR1038" si="379">+AQ1021+AP1021</f>
        <v>260302.37213669729</v>
      </c>
      <c r="AT1021" s="53"/>
      <c r="AU1021" s="53"/>
      <c r="AV1021" s="53"/>
      <c r="AW1021" s="53"/>
    </row>
    <row r="1022" spans="2:49" ht="46.5" customHeight="1" thickBot="1" x14ac:dyDescent="0.3">
      <c r="B1022" s="49">
        <v>1007</v>
      </c>
      <c r="C1022" s="83" t="s">
        <v>1080</v>
      </c>
      <c r="D1022" s="3" t="s">
        <v>4</v>
      </c>
      <c r="E1022" s="3">
        <v>1</v>
      </c>
      <c r="F1022" s="2" t="s">
        <v>1080</v>
      </c>
      <c r="G1022" s="3" t="s">
        <v>4</v>
      </c>
      <c r="H1022" s="42" t="str">
        <f t="shared" si="352"/>
        <v>SI</v>
      </c>
      <c r="I1022" s="4">
        <v>363617.38</v>
      </c>
      <c r="J1022" s="4">
        <f t="shared" si="364"/>
        <v>367620.50711926608</v>
      </c>
      <c r="K1022" s="4"/>
      <c r="L1022" s="4" t="str">
        <f t="shared" si="365"/>
        <v>SI</v>
      </c>
      <c r="N1022" s="23">
        <v>749</v>
      </c>
      <c r="O1022" s="22" t="s">
        <v>1080</v>
      </c>
      <c r="P1022" s="23" t="s">
        <v>4</v>
      </c>
      <c r="Q1022" s="23">
        <v>1</v>
      </c>
      <c r="R1022" s="24">
        <f t="shared" si="369"/>
        <v>522208.40336134454</v>
      </c>
      <c r="S1022" s="25">
        <v>621428</v>
      </c>
      <c r="T1022" s="52">
        <f t="shared" si="370"/>
        <v>0.94060984008536852</v>
      </c>
      <c r="U1022" s="40" t="str">
        <f t="shared" si="366"/>
        <v>SI</v>
      </c>
      <c r="V1022" s="23">
        <v>749</v>
      </c>
      <c r="W1022" s="26" t="s">
        <v>1080</v>
      </c>
      <c r="X1022" s="23" t="s">
        <v>4</v>
      </c>
      <c r="Y1022" s="23">
        <v>1</v>
      </c>
      <c r="Z1022" s="24">
        <f t="shared" si="371"/>
        <v>547963.02521008404</v>
      </c>
      <c r="AA1022" s="25">
        <v>652076</v>
      </c>
      <c r="AB1022" s="52">
        <f t="shared" si="372"/>
        <v>0.98699946266262029</v>
      </c>
      <c r="AC1022" s="40" t="str">
        <f t="shared" si="367"/>
        <v>SI</v>
      </c>
      <c r="AD1022" s="23">
        <v>749</v>
      </c>
      <c r="AE1022" s="26" t="s">
        <v>1080</v>
      </c>
      <c r="AF1022" s="23" t="s">
        <v>4</v>
      </c>
      <c r="AG1022" s="23">
        <v>1</v>
      </c>
      <c r="AH1022" s="24">
        <f t="shared" si="373"/>
        <v>555180.67226890754</v>
      </c>
      <c r="AI1022" s="25">
        <v>660665</v>
      </c>
      <c r="AJ1022" s="40" t="str">
        <f t="shared" si="368"/>
        <v>SI</v>
      </c>
      <c r="AL1022" s="53">
        <f t="shared" si="374"/>
        <v>522208.40336134454</v>
      </c>
      <c r="AM1022" s="54">
        <f t="shared" si="375"/>
        <v>158591.02336134453</v>
      </c>
      <c r="AO1022" s="53">
        <f t="shared" si="376"/>
        <v>444914.45524030528</v>
      </c>
      <c r="AP1022" s="53">
        <f t="shared" si="377"/>
        <v>444914.45524030528</v>
      </c>
      <c r="AQ1022" s="55">
        <f t="shared" si="378"/>
        <v>84533.746495658008</v>
      </c>
      <c r="AR1022" s="53">
        <f t="shared" si="379"/>
        <v>529448.20173596335</v>
      </c>
      <c r="AT1022" s="53"/>
      <c r="AU1022" s="53"/>
      <c r="AV1022" s="53"/>
      <c r="AW1022" s="53"/>
    </row>
    <row r="1023" spans="2:49" ht="46.5" customHeight="1" thickBot="1" x14ac:dyDescent="0.3">
      <c r="B1023" s="49">
        <v>1008</v>
      </c>
      <c r="C1023" s="83" t="s">
        <v>1081</v>
      </c>
      <c r="D1023" s="3" t="s">
        <v>4</v>
      </c>
      <c r="E1023" s="3">
        <v>1</v>
      </c>
      <c r="F1023" s="2" t="s">
        <v>1081</v>
      </c>
      <c r="G1023" s="3" t="s">
        <v>4</v>
      </c>
      <c r="H1023" s="42" t="str">
        <f t="shared" si="352"/>
        <v>SI</v>
      </c>
      <c r="I1023" s="4">
        <v>78662.02</v>
      </c>
      <c r="J1023" s="4">
        <f t="shared" si="364"/>
        <v>79528.023889908276</v>
      </c>
      <c r="K1023" s="4"/>
      <c r="L1023" s="4" t="str">
        <f t="shared" si="365"/>
        <v>SI</v>
      </c>
      <c r="N1023" s="23">
        <v>750</v>
      </c>
      <c r="O1023" s="22" t="s">
        <v>1081</v>
      </c>
      <c r="P1023" s="23" t="s">
        <v>4</v>
      </c>
      <c r="Q1023" s="23">
        <v>1</v>
      </c>
      <c r="R1023" s="24">
        <f t="shared" si="369"/>
        <v>96038.655462184877</v>
      </c>
      <c r="S1023" s="25">
        <v>114286</v>
      </c>
      <c r="T1023" s="52">
        <f t="shared" si="370"/>
        <v>0.94061003111059904</v>
      </c>
      <c r="U1023" s="40" t="str">
        <f t="shared" si="366"/>
        <v>SI</v>
      </c>
      <c r="V1023" s="23">
        <v>750</v>
      </c>
      <c r="W1023" s="26" t="s">
        <v>1081</v>
      </c>
      <c r="X1023" s="23" t="s">
        <v>4</v>
      </c>
      <c r="Y1023" s="23">
        <v>1</v>
      </c>
      <c r="Z1023" s="24">
        <f t="shared" si="371"/>
        <v>100774.78991596639</v>
      </c>
      <c r="AA1023" s="25">
        <v>119922</v>
      </c>
      <c r="AB1023" s="52">
        <f t="shared" si="372"/>
        <v>0.98699609882964889</v>
      </c>
      <c r="AC1023" s="40" t="str">
        <f t="shared" si="367"/>
        <v>SI</v>
      </c>
      <c r="AD1023" s="23">
        <v>750</v>
      </c>
      <c r="AE1023" s="26" t="s">
        <v>1081</v>
      </c>
      <c r="AF1023" s="23" t="s">
        <v>4</v>
      </c>
      <c r="AG1023" s="23">
        <v>1</v>
      </c>
      <c r="AH1023" s="24">
        <f t="shared" si="373"/>
        <v>102102.52100840336</v>
      </c>
      <c r="AI1023" s="25">
        <v>121502</v>
      </c>
      <c r="AJ1023" s="40" t="str">
        <f t="shared" si="368"/>
        <v>SI</v>
      </c>
      <c r="AL1023" s="53">
        <f t="shared" si="374"/>
        <v>96038.655462184877</v>
      </c>
      <c r="AM1023" s="54">
        <f t="shared" si="375"/>
        <v>17376.635462184873</v>
      </c>
      <c r="AO1023" s="53">
        <f t="shared" si="376"/>
        <v>87783.339676046569</v>
      </c>
      <c r="AP1023" s="53">
        <f t="shared" si="377"/>
        <v>87783.339676046569</v>
      </c>
      <c r="AQ1023" s="55">
        <f t="shared" si="378"/>
        <v>16678.834538448849</v>
      </c>
      <c r="AR1023" s="53">
        <f t="shared" si="379"/>
        <v>104462.17421449542</v>
      </c>
      <c r="AT1023" s="53"/>
      <c r="AU1023" s="53"/>
      <c r="AV1023" s="53"/>
      <c r="AW1023" s="53"/>
    </row>
    <row r="1024" spans="2:49" ht="46.5" customHeight="1" thickBot="1" x14ac:dyDescent="0.3">
      <c r="B1024" s="82">
        <v>1009</v>
      </c>
      <c r="C1024" s="83" t="s">
        <v>1082</v>
      </c>
      <c r="D1024" s="3" t="s">
        <v>4</v>
      </c>
      <c r="E1024" s="3">
        <v>1</v>
      </c>
      <c r="F1024" s="2" t="s">
        <v>1082</v>
      </c>
      <c r="G1024" s="3" t="s">
        <v>4</v>
      </c>
      <c r="H1024" s="42" t="str">
        <f t="shared" si="352"/>
        <v>SI</v>
      </c>
      <c r="I1024" s="4">
        <v>157971.70000000001</v>
      </c>
      <c r="J1024" s="4">
        <f t="shared" si="364"/>
        <v>159710.83798165139</v>
      </c>
      <c r="K1024" s="4"/>
      <c r="L1024" s="4" t="str">
        <f t="shared" si="365"/>
        <v>SI</v>
      </c>
      <c r="N1024" s="23">
        <v>751</v>
      </c>
      <c r="O1024" s="22" t="s">
        <v>1082</v>
      </c>
      <c r="P1024" s="23" t="s">
        <v>4</v>
      </c>
      <c r="Q1024" s="23">
        <v>1</v>
      </c>
      <c r="R1024" s="24">
        <f t="shared" si="369"/>
        <v>192077.31092436975</v>
      </c>
      <c r="S1024" s="25">
        <v>228572</v>
      </c>
      <c r="T1024" s="52">
        <f t="shared" si="370"/>
        <v>0.94061003111059904</v>
      </c>
      <c r="U1024" s="40" t="str">
        <f t="shared" si="366"/>
        <v>SI</v>
      </c>
      <c r="V1024" s="23">
        <v>751</v>
      </c>
      <c r="W1024" s="26" t="s">
        <v>1082</v>
      </c>
      <c r="X1024" s="23" t="s">
        <v>4</v>
      </c>
      <c r="Y1024" s="23">
        <v>1</v>
      </c>
      <c r="Z1024" s="24">
        <f t="shared" si="371"/>
        <v>201550.42016806724</v>
      </c>
      <c r="AA1024" s="25">
        <v>239845</v>
      </c>
      <c r="AB1024" s="52">
        <f t="shared" si="372"/>
        <v>0.98700021398824711</v>
      </c>
      <c r="AC1024" s="40" t="str">
        <f t="shared" si="367"/>
        <v>SI</v>
      </c>
      <c r="AD1024" s="23">
        <v>751</v>
      </c>
      <c r="AE1024" s="26" t="s">
        <v>1082</v>
      </c>
      <c r="AF1024" s="23" t="s">
        <v>4</v>
      </c>
      <c r="AG1024" s="23">
        <v>1</v>
      </c>
      <c r="AH1024" s="24">
        <f t="shared" si="373"/>
        <v>204205.04201680672</v>
      </c>
      <c r="AI1024" s="25">
        <v>243004</v>
      </c>
      <c r="AJ1024" s="40" t="str">
        <f t="shared" si="368"/>
        <v>SI</v>
      </c>
      <c r="AL1024" s="53">
        <f t="shared" si="374"/>
        <v>192077.31092436975</v>
      </c>
      <c r="AM1024" s="54">
        <f t="shared" si="375"/>
        <v>34105.610924369743</v>
      </c>
      <c r="AO1024" s="53">
        <f t="shared" si="376"/>
        <v>175894.07445301057</v>
      </c>
      <c r="AP1024" s="53">
        <f t="shared" si="377"/>
        <v>175894.07445301057</v>
      </c>
      <c r="AQ1024" s="55">
        <f t="shared" si="378"/>
        <v>33419.874146072012</v>
      </c>
      <c r="AR1024" s="53">
        <f t="shared" si="379"/>
        <v>209313.94859908259</v>
      </c>
      <c r="AT1024" s="53"/>
      <c r="AU1024" s="53"/>
      <c r="AV1024" s="53"/>
      <c r="AW1024" s="53"/>
    </row>
    <row r="1025" spans="2:49" ht="46.5" customHeight="1" thickBot="1" x14ac:dyDescent="0.3">
      <c r="B1025" s="49">
        <v>1010</v>
      </c>
      <c r="C1025" s="83" t="s">
        <v>1083</v>
      </c>
      <c r="D1025" s="3" t="s">
        <v>4</v>
      </c>
      <c r="E1025" s="3">
        <v>1</v>
      </c>
      <c r="F1025" s="2" t="s">
        <v>1083</v>
      </c>
      <c r="G1025" s="3" t="s">
        <v>4</v>
      </c>
      <c r="H1025" s="42" t="str">
        <f t="shared" si="352"/>
        <v>SI</v>
      </c>
      <c r="I1025" s="4">
        <v>134988.70000000001</v>
      </c>
      <c r="J1025" s="4">
        <f t="shared" si="364"/>
        <v>136474.8141284404</v>
      </c>
      <c r="K1025" s="4"/>
      <c r="L1025" s="4" t="str">
        <f t="shared" si="365"/>
        <v>SI</v>
      </c>
      <c r="N1025" s="23">
        <v>752</v>
      </c>
      <c r="O1025" s="22" t="s">
        <v>1083</v>
      </c>
      <c r="P1025" s="23" t="s">
        <v>4</v>
      </c>
      <c r="Q1025" s="23">
        <v>1</v>
      </c>
      <c r="R1025" s="24">
        <f t="shared" si="369"/>
        <v>162064.70588235295</v>
      </c>
      <c r="S1025" s="25">
        <v>192857</v>
      </c>
      <c r="T1025" s="52">
        <f t="shared" si="370"/>
        <v>0.94061443767588637</v>
      </c>
      <c r="U1025" s="40" t="str">
        <f t="shared" si="366"/>
        <v>SI</v>
      </c>
      <c r="V1025" s="23">
        <v>752</v>
      </c>
      <c r="W1025" s="26" t="s">
        <v>1083</v>
      </c>
      <c r="X1025" s="23" t="s">
        <v>4</v>
      </c>
      <c r="Y1025" s="23">
        <v>1</v>
      </c>
      <c r="Z1025" s="24">
        <f t="shared" si="371"/>
        <v>170057.14285714287</v>
      </c>
      <c r="AA1025" s="25">
        <v>202368</v>
      </c>
      <c r="AB1025" s="52">
        <f t="shared" si="372"/>
        <v>0.98700209234611014</v>
      </c>
      <c r="AC1025" s="40" t="str">
        <f t="shared" si="367"/>
        <v>SI</v>
      </c>
      <c r="AD1025" s="23">
        <v>752</v>
      </c>
      <c r="AE1025" s="26" t="s">
        <v>1083</v>
      </c>
      <c r="AF1025" s="23" t="s">
        <v>4</v>
      </c>
      <c r="AG1025" s="23">
        <v>1</v>
      </c>
      <c r="AH1025" s="24">
        <f t="shared" si="373"/>
        <v>172296.63865546219</v>
      </c>
      <c r="AI1025" s="25">
        <v>205033</v>
      </c>
      <c r="AJ1025" s="40" t="str">
        <f t="shared" si="368"/>
        <v>SI</v>
      </c>
      <c r="AL1025" s="53">
        <f t="shared" si="374"/>
        <v>162064.70588235295</v>
      </c>
      <c r="AM1025" s="54">
        <f t="shared" si="375"/>
        <v>27076.00588235294</v>
      </c>
      <c r="AO1025" s="53">
        <f t="shared" si="376"/>
        <v>149269.76000539667</v>
      </c>
      <c r="AP1025" s="53">
        <f t="shared" si="377"/>
        <v>149269.76000539667</v>
      </c>
      <c r="AQ1025" s="55">
        <f t="shared" si="378"/>
        <v>28361.25440102537</v>
      </c>
      <c r="AR1025" s="53">
        <f t="shared" si="379"/>
        <v>177631.01440642204</v>
      </c>
      <c r="AT1025" s="53"/>
      <c r="AU1025" s="53"/>
      <c r="AV1025" s="53"/>
      <c r="AW1025" s="53"/>
    </row>
    <row r="1026" spans="2:49" ht="46.5" customHeight="1" thickBot="1" x14ac:dyDescent="0.3">
      <c r="B1026" s="49">
        <v>1011</v>
      </c>
      <c r="C1026" s="83" t="s">
        <v>1084</v>
      </c>
      <c r="D1026" s="3" t="s">
        <v>4</v>
      </c>
      <c r="E1026" s="3">
        <v>1</v>
      </c>
      <c r="F1026" s="2" t="s">
        <v>1084</v>
      </c>
      <c r="G1026" s="3" t="s">
        <v>4</v>
      </c>
      <c r="H1026" s="42" t="str">
        <f t="shared" si="352"/>
        <v>SI</v>
      </c>
      <c r="I1026" s="4">
        <v>59128.82</v>
      </c>
      <c r="J1026" s="4">
        <f t="shared" si="364"/>
        <v>59779.779486238542</v>
      </c>
      <c r="K1026" s="4"/>
      <c r="L1026" s="4" t="str">
        <f t="shared" si="365"/>
        <v>SI</v>
      </c>
      <c r="N1026" s="23">
        <v>753</v>
      </c>
      <c r="O1026" s="22" t="s">
        <v>1084</v>
      </c>
      <c r="P1026" s="23" t="s">
        <v>4</v>
      </c>
      <c r="Q1026" s="23">
        <v>1</v>
      </c>
      <c r="R1026" s="24">
        <f t="shared" si="369"/>
        <v>90036.134453781517</v>
      </c>
      <c r="S1026" s="25">
        <v>107143</v>
      </c>
      <c r="T1026" s="52">
        <f t="shared" si="370"/>
        <v>0.94060996593742319</v>
      </c>
      <c r="U1026" s="40" t="str">
        <f t="shared" si="366"/>
        <v>SI</v>
      </c>
      <c r="V1026" s="23">
        <v>753</v>
      </c>
      <c r="W1026" s="26" t="s">
        <v>1084</v>
      </c>
      <c r="X1026" s="23" t="s">
        <v>4</v>
      </c>
      <c r="Y1026" s="23">
        <v>1</v>
      </c>
      <c r="Z1026" s="24">
        <f t="shared" si="371"/>
        <v>94476.470588235301</v>
      </c>
      <c r="AA1026" s="25">
        <v>112427</v>
      </c>
      <c r="AB1026" s="52">
        <f t="shared" si="372"/>
        <v>0.98699827931312989</v>
      </c>
      <c r="AC1026" s="40" t="str">
        <f t="shared" si="367"/>
        <v>SI</v>
      </c>
      <c r="AD1026" s="23">
        <v>753</v>
      </c>
      <c r="AE1026" s="26" t="s">
        <v>1084</v>
      </c>
      <c r="AF1026" s="23" t="s">
        <v>4</v>
      </c>
      <c r="AG1026" s="23">
        <v>1</v>
      </c>
      <c r="AH1026" s="24">
        <f t="shared" si="373"/>
        <v>95721.008403361353</v>
      </c>
      <c r="AI1026" s="25">
        <v>113908</v>
      </c>
      <c r="AJ1026" s="40" t="str">
        <f t="shared" si="368"/>
        <v>SI</v>
      </c>
      <c r="AL1026" s="53">
        <f t="shared" si="374"/>
        <v>90036.134453781517</v>
      </c>
      <c r="AM1026" s="54">
        <f t="shared" si="375"/>
        <v>30907.314453781517</v>
      </c>
      <c r="AO1026" s="53">
        <f t="shared" si="376"/>
        <v>74907.956970010026</v>
      </c>
      <c r="AP1026" s="53">
        <f t="shared" si="377"/>
        <v>74907.956970010026</v>
      </c>
      <c r="AQ1026" s="55">
        <f t="shared" si="378"/>
        <v>14232.511824301904</v>
      </c>
      <c r="AR1026" s="53">
        <f t="shared" si="379"/>
        <v>89140.468794311935</v>
      </c>
      <c r="AT1026" s="53"/>
      <c r="AU1026" s="53"/>
      <c r="AV1026" s="53"/>
      <c r="AW1026" s="53"/>
    </row>
    <row r="1027" spans="2:49" ht="46.5" customHeight="1" thickBot="1" x14ac:dyDescent="0.3">
      <c r="B1027" s="82">
        <v>1012</v>
      </c>
      <c r="C1027" s="83" t="s">
        <v>783</v>
      </c>
      <c r="D1027" s="3" t="s">
        <v>4</v>
      </c>
      <c r="E1027" s="3">
        <v>1</v>
      </c>
      <c r="F1027" s="2" t="s">
        <v>783</v>
      </c>
      <c r="G1027" s="3" t="s">
        <v>4</v>
      </c>
      <c r="H1027" s="42" t="str">
        <f t="shared" si="352"/>
        <v>SI</v>
      </c>
      <c r="I1027" s="4">
        <v>31005.9</v>
      </c>
      <c r="J1027" s="4">
        <f t="shared" si="364"/>
        <v>31347.24935779817</v>
      </c>
      <c r="K1027" s="4"/>
      <c r="L1027" s="4" t="str">
        <f t="shared" si="365"/>
        <v>SI</v>
      </c>
      <c r="N1027" s="23">
        <v>757</v>
      </c>
      <c r="O1027" s="22" t="s">
        <v>783</v>
      </c>
      <c r="P1027" s="23" t="s">
        <v>4</v>
      </c>
      <c r="Q1027" s="23">
        <v>1</v>
      </c>
      <c r="R1027" s="24">
        <f t="shared" si="369"/>
        <v>45618.487394957985</v>
      </c>
      <c r="S1027" s="25">
        <v>54286</v>
      </c>
      <c r="T1027" s="52">
        <f t="shared" si="370"/>
        <v>0.94061996430613548</v>
      </c>
      <c r="U1027" s="40" t="str">
        <f t="shared" si="366"/>
        <v>SI</v>
      </c>
      <c r="V1027" s="23">
        <v>757</v>
      </c>
      <c r="W1027" s="26" t="s">
        <v>783</v>
      </c>
      <c r="X1027" s="23" t="s">
        <v>4</v>
      </c>
      <c r="Y1027" s="23">
        <v>1</v>
      </c>
      <c r="Z1027" s="24">
        <f t="shared" si="371"/>
        <v>47868.067226890758</v>
      </c>
      <c r="AA1027" s="25">
        <v>56963</v>
      </c>
      <c r="AB1027" s="52">
        <f t="shared" si="372"/>
        <v>0.98700466099492312</v>
      </c>
      <c r="AC1027" s="40" t="str">
        <f t="shared" si="367"/>
        <v>SI</v>
      </c>
      <c r="AD1027" s="23">
        <v>757</v>
      </c>
      <c r="AE1027" s="26" t="s">
        <v>783</v>
      </c>
      <c r="AF1027" s="23" t="s">
        <v>4</v>
      </c>
      <c r="AG1027" s="23">
        <v>1</v>
      </c>
      <c r="AH1027" s="24">
        <f t="shared" si="373"/>
        <v>48498.319327731093</v>
      </c>
      <c r="AI1027" s="25">
        <v>57713</v>
      </c>
      <c r="AJ1027" s="40" t="str">
        <f t="shared" si="368"/>
        <v>SI</v>
      </c>
      <c r="AL1027" s="53">
        <f t="shared" si="374"/>
        <v>45618.487394957985</v>
      </c>
      <c r="AM1027" s="54">
        <f t="shared" si="375"/>
        <v>14612.587394957984</v>
      </c>
      <c r="AO1027" s="53">
        <f t="shared" si="376"/>
        <v>38482.868376378079</v>
      </c>
      <c r="AP1027" s="53">
        <f t="shared" si="377"/>
        <v>38482.868376378079</v>
      </c>
      <c r="AQ1027" s="55">
        <f t="shared" si="378"/>
        <v>7311.744991511835</v>
      </c>
      <c r="AR1027" s="53">
        <f t="shared" si="379"/>
        <v>45794.613367889913</v>
      </c>
      <c r="AT1027" s="53"/>
      <c r="AU1027" s="53"/>
      <c r="AV1027" s="53"/>
      <c r="AW1027" s="53"/>
    </row>
    <row r="1028" spans="2:49" ht="46.5" customHeight="1" thickBot="1" x14ac:dyDescent="0.3">
      <c r="B1028" s="49">
        <v>1013</v>
      </c>
      <c r="C1028" s="83" t="s">
        <v>1088</v>
      </c>
      <c r="D1028" s="3" t="s">
        <v>4</v>
      </c>
      <c r="E1028" s="3">
        <v>1</v>
      </c>
      <c r="F1028" s="2" t="s">
        <v>1088</v>
      </c>
      <c r="G1028" s="3" t="s">
        <v>4</v>
      </c>
      <c r="H1028" s="42" t="str">
        <f t="shared" si="352"/>
        <v>SI</v>
      </c>
      <c r="I1028" s="4">
        <v>10518.6</v>
      </c>
      <c r="J1028" s="4">
        <f t="shared" si="364"/>
        <v>10634.401100917432</v>
      </c>
      <c r="K1028" s="4"/>
      <c r="L1028" s="4" t="str">
        <f t="shared" si="365"/>
        <v>SI</v>
      </c>
      <c r="N1028" s="23">
        <v>758</v>
      </c>
      <c r="O1028" s="22" t="s">
        <v>1088</v>
      </c>
      <c r="P1028" s="23" t="s">
        <v>4</v>
      </c>
      <c r="Q1028" s="23">
        <v>1</v>
      </c>
      <c r="R1028" s="24">
        <f t="shared" si="369"/>
        <v>15605.882352941177</v>
      </c>
      <c r="S1028" s="25">
        <v>18571</v>
      </c>
      <c r="T1028" s="52">
        <f t="shared" si="370"/>
        <v>0.94058954619124802</v>
      </c>
      <c r="U1028" s="40" t="str">
        <f t="shared" si="366"/>
        <v>SI</v>
      </c>
      <c r="V1028" s="23">
        <v>758</v>
      </c>
      <c r="W1028" s="26" t="s">
        <v>1088</v>
      </c>
      <c r="X1028" s="23" t="s">
        <v>4</v>
      </c>
      <c r="Y1028" s="23">
        <v>1</v>
      </c>
      <c r="Z1028" s="24">
        <f t="shared" si="371"/>
        <v>16375.630252100842</v>
      </c>
      <c r="AA1028" s="25">
        <v>19487</v>
      </c>
      <c r="AB1028" s="52">
        <f t="shared" si="372"/>
        <v>0.9869833873581848</v>
      </c>
      <c r="AC1028" s="40" t="str">
        <f t="shared" si="367"/>
        <v>SI</v>
      </c>
      <c r="AD1028" s="23">
        <v>758</v>
      </c>
      <c r="AE1028" s="26" t="s">
        <v>1088</v>
      </c>
      <c r="AF1028" s="23" t="s">
        <v>4</v>
      </c>
      <c r="AG1028" s="23">
        <v>1</v>
      </c>
      <c r="AH1028" s="24">
        <f t="shared" si="373"/>
        <v>16591.596638655465</v>
      </c>
      <c r="AI1028" s="25">
        <v>19744</v>
      </c>
      <c r="AJ1028" s="40" t="str">
        <f t="shared" si="368"/>
        <v>SI</v>
      </c>
      <c r="AL1028" s="53">
        <f t="shared" si="374"/>
        <v>15605.882352941177</v>
      </c>
      <c r="AM1028" s="54">
        <f t="shared" si="375"/>
        <v>5087.2823529411762</v>
      </c>
      <c r="AO1028" s="53">
        <f t="shared" si="376"/>
        <v>13120.141726929305</v>
      </c>
      <c r="AP1028" s="53">
        <f t="shared" si="377"/>
        <v>13120.141726929305</v>
      </c>
      <c r="AQ1028" s="55">
        <f t="shared" si="378"/>
        <v>2492.8269281165681</v>
      </c>
      <c r="AR1028" s="53">
        <f t="shared" si="379"/>
        <v>15612.968655045874</v>
      </c>
      <c r="AT1028" s="53"/>
      <c r="AU1028" s="53"/>
      <c r="AV1028" s="53"/>
      <c r="AW1028" s="53"/>
    </row>
    <row r="1029" spans="2:49" ht="46.5" customHeight="1" thickBot="1" x14ac:dyDescent="0.3">
      <c r="B1029" s="49">
        <v>1014</v>
      </c>
      <c r="C1029" s="83" t="s">
        <v>1089</v>
      </c>
      <c r="D1029" s="3" t="s">
        <v>4</v>
      </c>
      <c r="E1029" s="3">
        <v>1</v>
      </c>
      <c r="F1029" s="2" t="s">
        <v>1089</v>
      </c>
      <c r="G1029" s="3" t="s">
        <v>4</v>
      </c>
      <c r="H1029" s="42" t="str">
        <f t="shared" si="352"/>
        <v>SI</v>
      </c>
      <c r="I1029" s="4">
        <v>17085.439999999999</v>
      </c>
      <c r="J1029" s="4">
        <f t="shared" si="364"/>
        <v>17273.536587155962</v>
      </c>
      <c r="K1029" s="4"/>
      <c r="L1029" s="4" t="str">
        <f t="shared" si="365"/>
        <v>SI</v>
      </c>
      <c r="N1029" s="23">
        <v>759</v>
      </c>
      <c r="O1029" s="22" t="s">
        <v>1089</v>
      </c>
      <c r="P1029" s="23" t="s">
        <v>4</v>
      </c>
      <c r="Q1029" s="23">
        <v>1</v>
      </c>
      <c r="R1029" s="24">
        <f t="shared" si="369"/>
        <v>30011.764705882353</v>
      </c>
      <c r="S1029" s="25">
        <v>35714</v>
      </c>
      <c r="T1029" s="52">
        <f t="shared" si="370"/>
        <v>0.94060944454686723</v>
      </c>
      <c r="U1029" s="40" t="str">
        <f t="shared" si="366"/>
        <v>SI</v>
      </c>
      <c r="V1029" s="23">
        <v>759</v>
      </c>
      <c r="W1029" s="26" t="s">
        <v>1089</v>
      </c>
      <c r="X1029" s="23" t="s">
        <v>4</v>
      </c>
      <c r="Y1029" s="23">
        <v>1</v>
      </c>
      <c r="Z1029" s="24">
        <f t="shared" si="371"/>
        <v>31491.596638655465</v>
      </c>
      <c r="AA1029" s="25">
        <v>37475</v>
      </c>
      <c r="AB1029" s="52">
        <f t="shared" si="372"/>
        <v>0.98698938607811637</v>
      </c>
      <c r="AC1029" s="40" t="str">
        <f t="shared" si="367"/>
        <v>SI</v>
      </c>
      <c r="AD1029" s="23">
        <v>759</v>
      </c>
      <c r="AE1029" s="26" t="s">
        <v>1089</v>
      </c>
      <c r="AF1029" s="23" t="s">
        <v>4</v>
      </c>
      <c r="AG1029" s="23">
        <v>1</v>
      </c>
      <c r="AH1029" s="24">
        <f t="shared" si="373"/>
        <v>31906.722689075632</v>
      </c>
      <c r="AI1029" s="25">
        <v>37969</v>
      </c>
      <c r="AJ1029" s="40" t="str">
        <f t="shared" si="368"/>
        <v>SI</v>
      </c>
      <c r="AL1029" s="53">
        <f t="shared" si="374"/>
        <v>30011.764705882353</v>
      </c>
      <c r="AM1029" s="54">
        <f t="shared" si="375"/>
        <v>12926.324705882354</v>
      </c>
      <c r="AO1029" s="53">
        <f t="shared" si="376"/>
        <v>23642.650646519156</v>
      </c>
      <c r="AP1029" s="53">
        <f t="shared" si="377"/>
        <v>23642.650646519156</v>
      </c>
      <c r="AQ1029" s="55">
        <f t="shared" si="378"/>
        <v>4492.1036228386392</v>
      </c>
      <c r="AR1029" s="53">
        <f t="shared" si="379"/>
        <v>28134.754269357796</v>
      </c>
      <c r="AT1029" s="53"/>
      <c r="AU1029" s="53"/>
      <c r="AV1029" s="53"/>
      <c r="AW1029" s="53"/>
    </row>
    <row r="1030" spans="2:49" ht="46.5" customHeight="1" thickBot="1" x14ac:dyDescent="0.3">
      <c r="B1030" s="82">
        <v>1015</v>
      </c>
      <c r="C1030" s="83" t="s">
        <v>1090</v>
      </c>
      <c r="D1030" s="3" t="s">
        <v>4</v>
      </c>
      <c r="E1030" s="3">
        <v>1</v>
      </c>
      <c r="F1030" s="2" t="s">
        <v>1090</v>
      </c>
      <c r="G1030" s="3" t="s">
        <v>4</v>
      </c>
      <c r="H1030" s="42" t="str">
        <f t="shared" si="352"/>
        <v>SI</v>
      </c>
      <c r="I1030" s="4">
        <v>108198.7</v>
      </c>
      <c r="J1030" s="4">
        <f t="shared" si="364"/>
        <v>109389.87834862387</v>
      </c>
      <c r="K1030" s="4"/>
      <c r="L1030" s="4" t="str">
        <f t="shared" si="365"/>
        <v>SI</v>
      </c>
      <c r="N1030" s="23">
        <v>760</v>
      </c>
      <c r="O1030" s="22" t="s">
        <v>1090</v>
      </c>
      <c r="P1030" s="23" t="s">
        <v>4</v>
      </c>
      <c r="Q1030" s="23">
        <v>1</v>
      </c>
      <c r="R1030" s="24">
        <f t="shared" si="369"/>
        <v>156063.02521008404</v>
      </c>
      <c r="S1030" s="25">
        <v>185715</v>
      </c>
      <c r="T1030" s="52">
        <f t="shared" si="370"/>
        <v>0.94061010631023956</v>
      </c>
      <c r="U1030" s="40" t="str">
        <f t="shared" si="366"/>
        <v>SI</v>
      </c>
      <c r="V1030" s="23">
        <v>760</v>
      </c>
      <c r="W1030" s="26" t="s">
        <v>1090</v>
      </c>
      <c r="X1030" s="23" t="s">
        <v>4</v>
      </c>
      <c r="Y1030" s="23">
        <v>1</v>
      </c>
      <c r="Z1030" s="24">
        <f t="shared" si="371"/>
        <v>163759.66386554623</v>
      </c>
      <c r="AA1030" s="25">
        <v>194874</v>
      </c>
      <c r="AB1030" s="52">
        <f t="shared" si="372"/>
        <v>0.98699864769728674</v>
      </c>
      <c r="AC1030" s="40" t="str">
        <f t="shared" si="367"/>
        <v>SI</v>
      </c>
      <c r="AD1030" s="23">
        <v>760</v>
      </c>
      <c r="AE1030" s="26" t="s">
        <v>1090</v>
      </c>
      <c r="AF1030" s="23" t="s">
        <v>4</v>
      </c>
      <c r="AG1030" s="23">
        <v>1</v>
      </c>
      <c r="AH1030" s="24">
        <f t="shared" si="373"/>
        <v>165916.80672268907</v>
      </c>
      <c r="AI1030" s="25">
        <v>197441</v>
      </c>
      <c r="AJ1030" s="40" t="str">
        <f t="shared" si="368"/>
        <v>SI</v>
      </c>
      <c r="AL1030" s="53">
        <f t="shared" si="374"/>
        <v>156063.02521008404</v>
      </c>
      <c r="AM1030" s="54">
        <f t="shared" si="375"/>
        <v>47864.325210084047</v>
      </c>
      <c r="AO1030" s="53">
        <f t="shared" si="376"/>
        <v>132726.45177935396</v>
      </c>
      <c r="AP1030" s="53">
        <f t="shared" si="377"/>
        <v>132726.45177935396</v>
      </c>
      <c r="AQ1030" s="55">
        <f t="shared" si="378"/>
        <v>25218.02583807725</v>
      </c>
      <c r="AR1030" s="53">
        <f t="shared" si="379"/>
        <v>157944.4776174312</v>
      </c>
      <c r="AT1030" s="53"/>
      <c r="AU1030" s="53"/>
      <c r="AV1030" s="53"/>
      <c r="AW1030" s="53"/>
    </row>
    <row r="1031" spans="2:49" ht="46.5" customHeight="1" thickBot="1" x14ac:dyDescent="0.3">
      <c r="B1031" s="49">
        <v>1016</v>
      </c>
      <c r="C1031" s="83" t="s">
        <v>1091</v>
      </c>
      <c r="D1031" s="3" t="s">
        <v>4</v>
      </c>
      <c r="E1031" s="3">
        <v>1</v>
      </c>
      <c r="F1031" s="2" t="s">
        <v>1091</v>
      </c>
      <c r="G1031" s="3" t="s">
        <v>4</v>
      </c>
      <c r="H1031" s="42" t="str">
        <f t="shared" ref="H1031:H1038" si="380">IF(G1031=D1031,"SI","NO")</f>
        <v>SI</v>
      </c>
      <c r="I1031" s="4">
        <v>182252.84</v>
      </c>
      <c r="J1031" s="4">
        <f t="shared" si="364"/>
        <v>184259.29328440368</v>
      </c>
      <c r="K1031" s="4"/>
      <c r="L1031" s="4" t="str">
        <f t="shared" si="365"/>
        <v>SI</v>
      </c>
      <c r="N1031" s="23">
        <v>761</v>
      </c>
      <c r="O1031" s="22" t="s">
        <v>1091</v>
      </c>
      <c r="P1031" s="23" t="s">
        <v>4</v>
      </c>
      <c r="Q1031" s="23">
        <v>1</v>
      </c>
      <c r="R1031" s="24">
        <f t="shared" si="369"/>
        <v>264105.8823529412</v>
      </c>
      <c r="S1031" s="25">
        <v>314286</v>
      </c>
      <c r="T1031" s="52">
        <f t="shared" si="370"/>
        <v>0.94060994223805106</v>
      </c>
      <c r="U1031" s="40" t="str">
        <f t="shared" si="366"/>
        <v>SI</v>
      </c>
      <c r="V1031" s="23">
        <v>761</v>
      </c>
      <c r="W1031" s="26" t="s">
        <v>1091</v>
      </c>
      <c r="X1031" s="23" t="s">
        <v>4</v>
      </c>
      <c r="Y1031" s="23">
        <v>1</v>
      </c>
      <c r="Z1031" s="24">
        <f t="shared" si="371"/>
        <v>277131.09243697481</v>
      </c>
      <c r="AA1031" s="25">
        <v>329786</v>
      </c>
      <c r="AB1031" s="52">
        <f t="shared" si="372"/>
        <v>0.98699907221740046</v>
      </c>
      <c r="AC1031" s="40" t="str">
        <f t="shared" si="367"/>
        <v>SI</v>
      </c>
      <c r="AD1031" s="23">
        <v>761</v>
      </c>
      <c r="AE1031" s="26" t="s">
        <v>1091</v>
      </c>
      <c r="AF1031" s="23" t="s">
        <v>4</v>
      </c>
      <c r="AG1031" s="23">
        <v>1</v>
      </c>
      <c r="AH1031" s="24">
        <f t="shared" si="373"/>
        <v>280781.51260504202</v>
      </c>
      <c r="AI1031" s="25">
        <v>334130</v>
      </c>
      <c r="AJ1031" s="40" t="str">
        <f t="shared" si="368"/>
        <v>SI</v>
      </c>
      <c r="AL1031" s="53">
        <f t="shared" si="374"/>
        <v>264105.8823529412</v>
      </c>
      <c r="AM1031" s="54">
        <f t="shared" si="375"/>
        <v>81853.042352941207</v>
      </c>
      <c r="AO1031" s="53">
        <f t="shared" si="376"/>
        <v>224182.58781867244</v>
      </c>
      <c r="AP1031" s="53">
        <f t="shared" si="377"/>
        <v>224182.58781867244</v>
      </c>
      <c r="AQ1031" s="55">
        <f t="shared" si="378"/>
        <v>42594.691685547768</v>
      </c>
      <c r="AR1031" s="53">
        <f t="shared" si="379"/>
        <v>266777.27950422023</v>
      </c>
      <c r="AT1031" s="53"/>
      <c r="AU1031" s="53"/>
      <c r="AV1031" s="53"/>
      <c r="AW1031" s="53"/>
    </row>
    <row r="1032" spans="2:49" ht="46.5" customHeight="1" thickBot="1" x14ac:dyDescent="0.3">
      <c r="B1032" s="49">
        <v>1017</v>
      </c>
      <c r="C1032" s="83" t="s">
        <v>1092</v>
      </c>
      <c r="D1032" s="3" t="s">
        <v>4</v>
      </c>
      <c r="E1032" s="3">
        <v>1</v>
      </c>
      <c r="F1032" s="2" t="s">
        <v>1092</v>
      </c>
      <c r="G1032" s="3" t="s">
        <v>4</v>
      </c>
      <c r="H1032" s="42" t="str">
        <f t="shared" si="380"/>
        <v>SI</v>
      </c>
      <c r="I1032" s="4">
        <v>101305.68</v>
      </c>
      <c r="J1032" s="4">
        <f t="shared" si="364"/>
        <v>102420.97188990827</v>
      </c>
      <c r="K1032" s="4"/>
      <c r="L1032" s="4" t="str">
        <f t="shared" si="365"/>
        <v>SI</v>
      </c>
      <c r="N1032" s="23">
        <v>762</v>
      </c>
      <c r="O1032" s="22" t="s">
        <v>1092</v>
      </c>
      <c r="P1032" s="23" t="s">
        <v>4</v>
      </c>
      <c r="Q1032" s="23">
        <v>1</v>
      </c>
      <c r="R1032" s="24">
        <f t="shared" si="369"/>
        <v>150059.66386554623</v>
      </c>
      <c r="S1032" s="25">
        <v>178571</v>
      </c>
      <c r="T1032" s="52">
        <f t="shared" si="370"/>
        <v>0.94060975738229935</v>
      </c>
      <c r="U1032" s="40" t="str">
        <f t="shared" si="366"/>
        <v>SI</v>
      </c>
      <c r="V1032" s="23">
        <v>762</v>
      </c>
      <c r="W1032" s="26" t="s">
        <v>1092</v>
      </c>
      <c r="X1032" s="23" t="s">
        <v>4</v>
      </c>
      <c r="Y1032" s="23">
        <v>1</v>
      </c>
      <c r="Z1032" s="24">
        <f t="shared" si="371"/>
        <v>157460.50420168068</v>
      </c>
      <c r="AA1032" s="25">
        <v>187378</v>
      </c>
      <c r="AB1032" s="52">
        <f t="shared" si="372"/>
        <v>0.98699998946514544</v>
      </c>
      <c r="AC1032" s="40" t="str">
        <f t="shared" si="367"/>
        <v>SI</v>
      </c>
      <c r="AD1032" s="23">
        <v>762</v>
      </c>
      <c r="AE1032" s="26" t="s">
        <v>1092</v>
      </c>
      <c r="AF1032" s="23" t="s">
        <v>4</v>
      </c>
      <c r="AG1032" s="23">
        <v>1</v>
      </c>
      <c r="AH1032" s="24">
        <f t="shared" si="373"/>
        <v>159534.45378151262</v>
      </c>
      <c r="AI1032" s="25">
        <v>189846</v>
      </c>
      <c r="AJ1032" s="40" t="str">
        <f t="shared" si="368"/>
        <v>SI</v>
      </c>
      <c r="AL1032" s="53">
        <f t="shared" si="374"/>
        <v>150059.66386554623</v>
      </c>
      <c r="AM1032" s="54">
        <f t="shared" si="375"/>
        <v>48753.983865546237</v>
      </c>
      <c r="AO1032" s="53">
        <f t="shared" si="376"/>
        <v>126240.31787772724</v>
      </c>
      <c r="AP1032" s="53">
        <f t="shared" si="377"/>
        <v>126240.31787772724</v>
      </c>
      <c r="AQ1032" s="55">
        <f t="shared" si="378"/>
        <v>23985.660396768177</v>
      </c>
      <c r="AR1032" s="53">
        <f t="shared" si="379"/>
        <v>150225.97827449543</v>
      </c>
      <c r="AT1032" s="53"/>
      <c r="AU1032" s="53"/>
      <c r="AV1032" s="53"/>
      <c r="AW1032" s="53"/>
    </row>
    <row r="1033" spans="2:49" ht="46.5" customHeight="1" thickBot="1" x14ac:dyDescent="0.3">
      <c r="B1033" s="82">
        <v>1018</v>
      </c>
      <c r="C1033" s="83" t="s">
        <v>1093</v>
      </c>
      <c r="D1033" s="3" t="s">
        <v>4</v>
      </c>
      <c r="E1033" s="3">
        <v>1</v>
      </c>
      <c r="F1033" s="2" t="s">
        <v>1093</v>
      </c>
      <c r="G1033" s="3" t="s">
        <v>4</v>
      </c>
      <c r="H1033" s="42" t="str">
        <f t="shared" si="380"/>
        <v>SI</v>
      </c>
      <c r="I1033" s="4">
        <v>167263.6</v>
      </c>
      <c r="J1033" s="4">
        <f t="shared" si="364"/>
        <v>169105.0341284404</v>
      </c>
      <c r="K1033" s="4"/>
      <c r="L1033" s="4" t="str">
        <f t="shared" si="365"/>
        <v>SI</v>
      </c>
      <c r="N1033" s="23">
        <v>763</v>
      </c>
      <c r="O1033" s="22" t="s">
        <v>1093</v>
      </c>
      <c r="P1033" s="23" t="s">
        <v>4</v>
      </c>
      <c r="Q1033" s="23">
        <v>1</v>
      </c>
      <c r="R1033" s="24">
        <f t="shared" si="369"/>
        <v>240095.79831932773</v>
      </c>
      <c r="S1033" s="25">
        <v>285714</v>
      </c>
      <c r="T1033" s="52">
        <f t="shared" si="370"/>
        <v>0.94060983559064237</v>
      </c>
      <c r="U1033" s="40" t="str">
        <f t="shared" si="366"/>
        <v>SI</v>
      </c>
      <c r="V1033" s="23">
        <v>763</v>
      </c>
      <c r="W1033" s="26" t="s">
        <v>1093</v>
      </c>
      <c r="X1033" s="23" t="s">
        <v>4</v>
      </c>
      <c r="Y1033" s="23">
        <v>1</v>
      </c>
      <c r="Z1033" s="24">
        <f t="shared" si="371"/>
        <v>251936.97478991598</v>
      </c>
      <c r="AA1033" s="25">
        <v>299805</v>
      </c>
      <c r="AB1033" s="52">
        <f t="shared" si="372"/>
        <v>0.98699934815673207</v>
      </c>
      <c r="AC1033" s="40" t="str">
        <f t="shared" si="367"/>
        <v>SI</v>
      </c>
      <c r="AD1033" s="23">
        <v>763</v>
      </c>
      <c r="AE1033" s="26" t="s">
        <v>1093</v>
      </c>
      <c r="AF1033" s="23" t="s">
        <v>4</v>
      </c>
      <c r="AG1033" s="23">
        <v>1</v>
      </c>
      <c r="AH1033" s="24">
        <f t="shared" si="373"/>
        <v>255255.46218487396</v>
      </c>
      <c r="AI1033" s="25">
        <v>303754</v>
      </c>
      <c r="AJ1033" s="40" t="str">
        <f t="shared" si="368"/>
        <v>SI</v>
      </c>
      <c r="AL1033" s="53">
        <f t="shared" si="374"/>
        <v>240095.79831932773</v>
      </c>
      <c r="AM1033" s="54">
        <f t="shared" si="375"/>
        <v>72832.198319327726</v>
      </c>
      <c r="AO1033" s="53">
        <f t="shared" si="376"/>
        <v>204600.41622388407</v>
      </c>
      <c r="AP1033" s="53">
        <f t="shared" si="377"/>
        <v>204600.41622388407</v>
      </c>
      <c r="AQ1033" s="55">
        <f t="shared" si="378"/>
        <v>38874.079082537974</v>
      </c>
      <c r="AR1033" s="53">
        <f t="shared" si="379"/>
        <v>243474.49530642203</v>
      </c>
      <c r="AT1033" s="53"/>
      <c r="AU1033" s="53"/>
      <c r="AV1033" s="53"/>
      <c r="AW1033" s="53"/>
    </row>
    <row r="1034" spans="2:49" ht="46.5" customHeight="1" thickBot="1" x14ac:dyDescent="0.3">
      <c r="B1034" s="49">
        <v>1019</v>
      </c>
      <c r="C1034" s="83" t="s">
        <v>1094</v>
      </c>
      <c r="D1034" s="3" t="s">
        <v>4</v>
      </c>
      <c r="E1034" s="3">
        <v>1</v>
      </c>
      <c r="F1034" s="2" t="s">
        <v>1094</v>
      </c>
      <c r="G1034" s="3" t="s">
        <v>4</v>
      </c>
      <c r="H1034" s="42" t="str">
        <f t="shared" si="380"/>
        <v>SI</v>
      </c>
      <c r="I1034" s="4">
        <v>157422.74</v>
      </c>
      <c r="J1034" s="4">
        <f t="shared" si="364"/>
        <v>159155.8343853211</v>
      </c>
      <c r="K1034" s="4"/>
      <c r="L1034" s="4" t="str">
        <f t="shared" si="365"/>
        <v>SI</v>
      </c>
      <c r="N1034" s="23">
        <v>764</v>
      </c>
      <c r="O1034" s="22" t="s">
        <v>1094</v>
      </c>
      <c r="P1034" s="23" t="s">
        <v>4</v>
      </c>
      <c r="Q1034" s="23">
        <v>1</v>
      </c>
      <c r="R1034" s="24">
        <f t="shared" si="369"/>
        <v>228091.59663865546</v>
      </c>
      <c r="S1034" s="25">
        <v>271429</v>
      </c>
      <c r="T1034" s="52">
        <f t="shared" si="370"/>
        <v>0.94061323925895635</v>
      </c>
      <c r="U1034" s="40" t="str">
        <f t="shared" si="366"/>
        <v>SI</v>
      </c>
      <c r="V1034" s="23">
        <v>764</v>
      </c>
      <c r="W1034" s="26" t="s">
        <v>1094</v>
      </c>
      <c r="X1034" s="23" t="s">
        <v>4</v>
      </c>
      <c r="Y1034" s="23">
        <v>1</v>
      </c>
      <c r="Z1034" s="24">
        <f t="shared" si="371"/>
        <v>239340.3361344538</v>
      </c>
      <c r="AA1034" s="25">
        <v>284815</v>
      </c>
      <c r="AB1034" s="52">
        <f t="shared" si="372"/>
        <v>0.9870012406173978</v>
      </c>
      <c r="AC1034" s="40" t="str">
        <f t="shared" si="367"/>
        <v>SI</v>
      </c>
      <c r="AD1034" s="23">
        <v>764</v>
      </c>
      <c r="AE1034" s="26" t="s">
        <v>1094</v>
      </c>
      <c r="AF1034" s="23" t="s">
        <v>4</v>
      </c>
      <c r="AG1034" s="23">
        <v>1</v>
      </c>
      <c r="AH1034" s="24">
        <f t="shared" si="373"/>
        <v>242492.43697478992</v>
      </c>
      <c r="AI1034" s="25">
        <v>288566</v>
      </c>
      <c r="AJ1034" s="40" t="str">
        <f t="shared" si="368"/>
        <v>SI</v>
      </c>
      <c r="AL1034" s="53">
        <f t="shared" si="374"/>
        <v>228091.59663865546</v>
      </c>
      <c r="AM1034" s="54">
        <f t="shared" si="375"/>
        <v>70668.856638655474</v>
      </c>
      <c r="AO1034" s="53">
        <f t="shared" si="376"/>
        <v>193623.71551198827</v>
      </c>
      <c r="AP1034" s="53">
        <f t="shared" si="377"/>
        <v>193623.71551198827</v>
      </c>
      <c r="AQ1034" s="55">
        <f t="shared" si="378"/>
        <v>36788.505947277772</v>
      </c>
      <c r="AR1034" s="53">
        <f t="shared" si="379"/>
        <v>230412.22145926603</v>
      </c>
      <c r="AT1034" s="53"/>
      <c r="AU1034" s="53"/>
      <c r="AV1034" s="53"/>
      <c r="AW1034" s="53"/>
    </row>
    <row r="1035" spans="2:49" ht="46.5" customHeight="1" thickBot="1" x14ac:dyDescent="0.3">
      <c r="B1035" s="49">
        <v>1020</v>
      </c>
      <c r="C1035" s="83" t="s">
        <v>1095</v>
      </c>
      <c r="D1035" s="3" t="s">
        <v>4</v>
      </c>
      <c r="E1035" s="3">
        <v>1</v>
      </c>
      <c r="F1035" s="2" t="s">
        <v>1095</v>
      </c>
      <c r="G1035" s="3" t="s">
        <v>4</v>
      </c>
      <c r="H1035" s="42" t="str">
        <f t="shared" si="380"/>
        <v>SI</v>
      </c>
      <c r="I1035" s="4">
        <v>98355.96</v>
      </c>
      <c r="J1035" s="4">
        <f t="shared" si="364"/>
        <v>99438.777908256903</v>
      </c>
      <c r="K1035" s="4"/>
      <c r="L1035" s="4" t="str">
        <f t="shared" si="365"/>
        <v>SI</v>
      </c>
      <c r="N1035" s="23">
        <v>765</v>
      </c>
      <c r="O1035" s="22" t="s">
        <v>1095</v>
      </c>
      <c r="P1035" s="23" t="s">
        <v>4</v>
      </c>
      <c r="Q1035" s="23">
        <v>1</v>
      </c>
      <c r="R1035" s="24">
        <f t="shared" si="369"/>
        <v>144057.14285714287</v>
      </c>
      <c r="S1035" s="25">
        <v>171428</v>
      </c>
      <c r="T1035" s="52">
        <f t="shared" si="370"/>
        <v>0.94061486631074731</v>
      </c>
      <c r="U1035" s="40" t="str">
        <f t="shared" si="366"/>
        <v>SI</v>
      </c>
      <c r="V1035" s="23">
        <v>765</v>
      </c>
      <c r="W1035" s="26" t="s">
        <v>1095</v>
      </c>
      <c r="X1035" s="23" t="s">
        <v>4</v>
      </c>
      <c r="Y1035" s="23">
        <v>1</v>
      </c>
      <c r="Z1035" s="24">
        <f t="shared" si="371"/>
        <v>151161.34453781514</v>
      </c>
      <c r="AA1035" s="25">
        <v>179882</v>
      </c>
      <c r="AB1035" s="52">
        <f t="shared" si="372"/>
        <v>0.98700144306478432</v>
      </c>
      <c r="AC1035" s="40" t="str">
        <f t="shared" si="367"/>
        <v>SI</v>
      </c>
      <c r="AD1035" s="23">
        <v>765</v>
      </c>
      <c r="AE1035" s="26" t="s">
        <v>1095</v>
      </c>
      <c r="AF1035" s="23" t="s">
        <v>4</v>
      </c>
      <c r="AG1035" s="23">
        <v>1</v>
      </c>
      <c r="AH1035" s="24">
        <f t="shared" si="373"/>
        <v>153152.10084033615</v>
      </c>
      <c r="AI1035" s="25">
        <v>182251</v>
      </c>
      <c r="AJ1035" s="40" t="str">
        <f t="shared" si="368"/>
        <v>SI</v>
      </c>
      <c r="AL1035" s="53">
        <f t="shared" si="374"/>
        <v>144057.14285714287</v>
      </c>
      <c r="AM1035" s="54">
        <f t="shared" si="375"/>
        <v>45701.182857142863</v>
      </c>
      <c r="AO1035" s="53">
        <f t="shared" si="376"/>
        <v>121747.96038269988</v>
      </c>
      <c r="AP1035" s="53">
        <f t="shared" si="377"/>
        <v>121747.96038269988</v>
      </c>
      <c r="AQ1035" s="55">
        <f t="shared" si="378"/>
        <v>23132.112472712979</v>
      </c>
      <c r="AR1035" s="53">
        <f t="shared" si="379"/>
        <v>144880.07285541284</v>
      </c>
      <c r="AT1035" s="53"/>
      <c r="AU1035" s="53"/>
      <c r="AV1035" s="53"/>
      <c r="AW1035" s="53"/>
    </row>
    <row r="1036" spans="2:49" ht="46.5" customHeight="1" thickBot="1" x14ac:dyDescent="0.3">
      <c r="B1036" s="82">
        <v>1021</v>
      </c>
      <c r="C1036" s="83" t="s">
        <v>1096</v>
      </c>
      <c r="D1036" s="3" t="s">
        <v>4</v>
      </c>
      <c r="E1036" s="3">
        <v>1</v>
      </c>
      <c r="F1036" s="2" t="s">
        <v>1096</v>
      </c>
      <c r="G1036" s="3" t="s">
        <v>4</v>
      </c>
      <c r="H1036" s="42" t="str">
        <f t="shared" si="380"/>
        <v>SI</v>
      </c>
      <c r="I1036" s="4">
        <v>109181.94</v>
      </c>
      <c r="J1036" s="4">
        <f t="shared" si="364"/>
        <v>110383.94300917433</v>
      </c>
      <c r="K1036" s="4"/>
      <c r="L1036" s="4" t="str">
        <f t="shared" si="365"/>
        <v>SI</v>
      </c>
      <c r="N1036" s="23">
        <v>766</v>
      </c>
      <c r="O1036" s="22" t="s">
        <v>1096</v>
      </c>
      <c r="P1036" s="23" t="s">
        <v>4</v>
      </c>
      <c r="Q1036" s="23">
        <v>1</v>
      </c>
      <c r="R1036" s="24">
        <f t="shared" si="369"/>
        <v>156063.02521008404</v>
      </c>
      <c r="S1036" s="25">
        <v>185715</v>
      </c>
      <c r="T1036" s="52">
        <f t="shared" si="370"/>
        <v>0.94061010631023956</v>
      </c>
      <c r="U1036" s="40" t="str">
        <f t="shared" si="366"/>
        <v>SI</v>
      </c>
      <c r="V1036" s="23">
        <v>766</v>
      </c>
      <c r="W1036" s="26" t="s">
        <v>1096</v>
      </c>
      <c r="X1036" s="23" t="s">
        <v>4</v>
      </c>
      <c r="Y1036" s="23">
        <v>1</v>
      </c>
      <c r="Z1036" s="24">
        <f t="shared" si="371"/>
        <v>163759.66386554623</v>
      </c>
      <c r="AA1036" s="25">
        <v>194874</v>
      </c>
      <c r="AB1036" s="52">
        <f t="shared" si="372"/>
        <v>0.98699864769728674</v>
      </c>
      <c r="AC1036" s="40" t="str">
        <f t="shared" si="367"/>
        <v>SI</v>
      </c>
      <c r="AD1036" s="23">
        <v>766</v>
      </c>
      <c r="AE1036" s="26" t="s">
        <v>1096</v>
      </c>
      <c r="AF1036" s="23" t="s">
        <v>4</v>
      </c>
      <c r="AG1036" s="23">
        <v>1</v>
      </c>
      <c r="AH1036" s="24">
        <f t="shared" si="373"/>
        <v>165916.80672268907</v>
      </c>
      <c r="AI1036" s="25">
        <v>197441</v>
      </c>
      <c r="AJ1036" s="40" t="str">
        <f t="shared" si="368"/>
        <v>SI</v>
      </c>
      <c r="AL1036" s="53">
        <f t="shared" si="374"/>
        <v>156063.02521008404</v>
      </c>
      <c r="AM1036" s="54">
        <f t="shared" si="375"/>
        <v>46881.085210084042</v>
      </c>
      <c r="AO1036" s="53">
        <f t="shared" si="376"/>
        <v>133223.48410962918</v>
      </c>
      <c r="AP1036" s="53">
        <f t="shared" si="377"/>
        <v>133223.48410962918</v>
      </c>
      <c r="AQ1036" s="55">
        <f t="shared" si="378"/>
        <v>25312.461980829543</v>
      </c>
      <c r="AR1036" s="53">
        <f t="shared" si="379"/>
        <v>158535.94609045872</v>
      </c>
      <c r="AT1036" s="53"/>
      <c r="AU1036" s="53"/>
      <c r="AV1036" s="53"/>
      <c r="AW1036" s="53"/>
    </row>
    <row r="1037" spans="2:49" ht="46.5" customHeight="1" thickBot="1" x14ac:dyDescent="0.3">
      <c r="B1037" s="49">
        <v>1022</v>
      </c>
      <c r="C1037" s="83" t="s">
        <v>1097</v>
      </c>
      <c r="D1037" s="3" t="s">
        <v>4</v>
      </c>
      <c r="E1037" s="3">
        <v>1</v>
      </c>
      <c r="F1037" s="2" t="s">
        <v>1097</v>
      </c>
      <c r="G1037" s="3" t="s">
        <v>4</v>
      </c>
      <c r="H1037" s="42" t="str">
        <f t="shared" si="380"/>
        <v>SI</v>
      </c>
      <c r="I1037" s="4">
        <v>524968.38</v>
      </c>
      <c r="J1037" s="4">
        <f t="shared" si="364"/>
        <v>530747.84840366978</v>
      </c>
      <c r="K1037" s="4"/>
      <c r="L1037" s="4" t="str">
        <f t="shared" si="365"/>
        <v>SI</v>
      </c>
      <c r="N1037" s="23">
        <v>767</v>
      </c>
      <c r="O1037" s="22" t="s">
        <v>1097</v>
      </c>
      <c r="P1037" s="23" t="s">
        <v>4</v>
      </c>
      <c r="Q1037" s="23">
        <v>1</v>
      </c>
      <c r="R1037" s="24">
        <f t="shared" si="369"/>
        <v>750300</v>
      </c>
      <c r="S1037" s="25">
        <v>892857</v>
      </c>
      <c r="T1037" s="52">
        <f t="shared" si="370"/>
        <v>0.94061087343333705</v>
      </c>
      <c r="U1037" s="40" t="str">
        <f t="shared" si="366"/>
        <v>SI</v>
      </c>
      <c r="V1037" s="23">
        <v>767</v>
      </c>
      <c r="W1037" s="26" t="s">
        <v>1097</v>
      </c>
      <c r="X1037" s="23" t="s">
        <v>4</v>
      </c>
      <c r="Y1037" s="23">
        <v>1</v>
      </c>
      <c r="Z1037" s="24">
        <f t="shared" si="371"/>
        <v>787303.36134453781</v>
      </c>
      <c r="AA1037" s="25">
        <v>936891</v>
      </c>
      <c r="AB1037" s="52">
        <f t="shared" si="372"/>
        <v>0.987000003160453</v>
      </c>
      <c r="AC1037" s="40" t="str">
        <f t="shared" si="367"/>
        <v>SI</v>
      </c>
      <c r="AD1037" s="23">
        <v>767</v>
      </c>
      <c r="AE1037" s="26" t="s">
        <v>1097</v>
      </c>
      <c r="AF1037" s="23" t="s">
        <v>4</v>
      </c>
      <c r="AG1037" s="23">
        <v>1</v>
      </c>
      <c r="AH1037" s="24">
        <f t="shared" si="373"/>
        <v>797673.10924369749</v>
      </c>
      <c r="AI1037" s="25">
        <v>949231</v>
      </c>
      <c r="AJ1037" s="40" t="str">
        <f t="shared" si="368"/>
        <v>SI</v>
      </c>
      <c r="AL1037" s="53">
        <f t="shared" si="374"/>
        <v>750300</v>
      </c>
      <c r="AM1037" s="54">
        <f t="shared" si="375"/>
        <v>225331.62</v>
      </c>
      <c r="AO1037" s="53">
        <f t="shared" si="376"/>
        <v>640523.92420183495</v>
      </c>
      <c r="AP1037" s="53">
        <f t="shared" si="377"/>
        <v>640523.92420183495</v>
      </c>
      <c r="AQ1037" s="55">
        <f t="shared" si="378"/>
        <v>121699.54559834865</v>
      </c>
      <c r="AR1037" s="53">
        <f t="shared" si="379"/>
        <v>762223.46980018355</v>
      </c>
      <c r="AT1037" s="53"/>
      <c r="AU1037" s="53"/>
      <c r="AV1037" s="53"/>
      <c r="AW1037" s="53"/>
    </row>
    <row r="1038" spans="2:49" ht="46.5" customHeight="1" thickBot="1" x14ac:dyDescent="0.3">
      <c r="B1038" s="49">
        <v>1023</v>
      </c>
      <c r="C1038" s="83" t="s">
        <v>1098</v>
      </c>
      <c r="D1038" s="3" t="s">
        <v>4</v>
      </c>
      <c r="E1038" s="3">
        <v>1</v>
      </c>
      <c r="F1038" s="2" t="s">
        <v>1098</v>
      </c>
      <c r="G1038" s="3" t="s">
        <v>4</v>
      </c>
      <c r="H1038" s="42" t="str">
        <f t="shared" si="380"/>
        <v>SI</v>
      </c>
      <c r="I1038" s="4">
        <v>529741.69999999995</v>
      </c>
      <c r="J1038" s="4">
        <f t="shared" si="364"/>
        <v>535573.71871559636</v>
      </c>
      <c r="K1038" s="4"/>
      <c r="L1038" s="4" t="str">
        <f t="shared" si="365"/>
        <v>SI</v>
      </c>
      <c r="N1038" s="30">
        <v>768</v>
      </c>
      <c r="O1038" s="29" t="s">
        <v>1098</v>
      </c>
      <c r="P1038" s="30" t="s">
        <v>4</v>
      </c>
      <c r="Q1038" s="30">
        <v>1</v>
      </c>
      <c r="R1038" s="24">
        <f t="shared" si="369"/>
        <v>762304.20168067235</v>
      </c>
      <c r="S1038" s="25">
        <v>907142</v>
      </c>
      <c r="T1038" s="52">
        <f t="shared" si="370"/>
        <v>0.94061178929861256</v>
      </c>
      <c r="U1038" s="40" t="str">
        <f t="shared" si="366"/>
        <v>SI</v>
      </c>
      <c r="V1038" s="30">
        <v>768</v>
      </c>
      <c r="W1038" s="33" t="s">
        <v>1098</v>
      </c>
      <c r="X1038" s="30" t="s">
        <v>4</v>
      </c>
      <c r="Y1038" s="30">
        <v>1</v>
      </c>
      <c r="Z1038" s="24">
        <f t="shared" si="371"/>
        <v>799899.15966386558</v>
      </c>
      <c r="AA1038" s="25">
        <v>951880</v>
      </c>
      <c r="AB1038" s="52">
        <f t="shared" si="372"/>
        <v>0.98700043653315939</v>
      </c>
      <c r="AC1038" s="40" t="str">
        <f t="shared" si="367"/>
        <v>SI</v>
      </c>
      <c r="AD1038" s="30">
        <v>768</v>
      </c>
      <c r="AE1038" s="33" t="s">
        <v>1098</v>
      </c>
      <c r="AF1038" s="30" t="s">
        <v>4</v>
      </c>
      <c r="AG1038" s="30">
        <v>1</v>
      </c>
      <c r="AH1038" s="24">
        <f t="shared" si="373"/>
        <v>810434.45378151268</v>
      </c>
      <c r="AI1038" s="25">
        <v>964417</v>
      </c>
      <c r="AJ1038" s="40" t="str">
        <f t="shared" si="368"/>
        <v>SI</v>
      </c>
      <c r="AL1038" s="53">
        <f t="shared" si="374"/>
        <v>762304.20168067235</v>
      </c>
      <c r="AM1038" s="54">
        <f t="shared" si="375"/>
        <v>232562.5016806724</v>
      </c>
      <c r="AO1038" s="53">
        <f t="shared" si="376"/>
        <v>648938.96019813442</v>
      </c>
      <c r="AP1038" s="53">
        <f t="shared" si="377"/>
        <v>648938.96019813442</v>
      </c>
      <c r="AQ1038" s="55">
        <f t="shared" si="378"/>
        <v>123298.40243764553</v>
      </c>
      <c r="AR1038" s="53">
        <f t="shared" si="379"/>
        <v>772237.36263577989</v>
      </c>
      <c r="AT1038" s="53"/>
      <c r="AU1038" s="53"/>
      <c r="AV1038" s="53"/>
      <c r="AW1038" s="53"/>
    </row>
    <row r="1039" spans="2:49" ht="13.5" thickBot="1" x14ac:dyDescent="0.3"/>
    <row r="1040" spans="2:49" ht="70.5" customHeight="1" thickBot="1" x14ac:dyDescent="0.3">
      <c r="AT1040" s="115" t="s">
        <v>1120</v>
      </c>
      <c r="AU1040" s="116"/>
      <c r="AV1040" s="117" t="s">
        <v>1121</v>
      </c>
      <c r="AW1040" s="118"/>
    </row>
    <row r="1042" spans="2:49" ht="295.5" customHeight="1" x14ac:dyDescent="0.25">
      <c r="B1042" s="119" t="s">
        <v>1122</v>
      </c>
      <c r="C1042" s="120"/>
      <c r="D1042" s="120"/>
      <c r="E1042" s="120"/>
      <c r="F1042" s="120"/>
      <c r="G1042" s="120"/>
      <c r="H1042" s="120"/>
      <c r="I1042" s="120"/>
      <c r="J1042" s="120"/>
      <c r="K1042" s="120"/>
      <c r="L1042" s="120"/>
      <c r="M1042" s="120"/>
      <c r="N1042" s="120"/>
      <c r="O1042" s="120"/>
      <c r="P1042" s="120"/>
      <c r="Q1042" s="120"/>
      <c r="R1042" s="120"/>
      <c r="S1042" s="120"/>
      <c r="T1042" s="120"/>
      <c r="U1042" s="120"/>
      <c r="V1042" s="120"/>
      <c r="W1042" s="120"/>
      <c r="X1042" s="120"/>
      <c r="Y1042" s="120"/>
      <c r="Z1042" s="120"/>
      <c r="AA1042" s="120"/>
      <c r="AB1042" s="120"/>
      <c r="AC1042" s="120"/>
      <c r="AD1042" s="120"/>
      <c r="AE1042" s="120"/>
      <c r="AF1042" s="120"/>
      <c r="AG1042" s="120"/>
      <c r="AH1042" s="120"/>
      <c r="AI1042" s="120"/>
      <c r="AJ1042" s="120"/>
      <c r="AK1042" s="120"/>
      <c r="AL1042" s="120"/>
      <c r="AM1042" s="120"/>
      <c r="AN1042" s="120"/>
      <c r="AO1042" s="120"/>
      <c r="AP1042" s="120"/>
      <c r="AQ1042" s="120"/>
      <c r="AR1042" s="120"/>
      <c r="AS1042" s="120"/>
      <c r="AT1042" s="120"/>
      <c r="AU1042" s="120"/>
      <c r="AV1042" s="120"/>
      <c r="AW1042" s="120"/>
    </row>
    <row r="1043" spans="2:49" ht="108" customHeight="1" x14ac:dyDescent="0.25">
      <c r="B1043" s="121" t="s">
        <v>1123</v>
      </c>
      <c r="C1043" s="121"/>
      <c r="D1043" s="121"/>
      <c r="E1043" s="121"/>
    </row>
  </sheetData>
  <sheetProtection password="DA4C" sheet="1" objects="1" scenarios="1"/>
  <autoFilter ref="A1:AR1038"/>
  <mergeCells count="10">
    <mergeCell ref="AT1040:AU1040"/>
    <mergeCell ref="AV1040:AW1040"/>
    <mergeCell ref="B1042:AW1042"/>
    <mergeCell ref="B1043:E1043"/>
    <mergeCell ref="B2:AW2"/>
    <mergeCell ref="A292:A293"/>
    <mergeCell ref="A3:A4"/>
    <mergeCell ref="I5:L5"/>
    <mergeCell ref="A15:A16"/>
    <mergeCell ref="F5:G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12"/>
  <sheetViews>
    <sheetView tabSelected="1" zoomScaleNormal="100" workbookViewId="0">
      <pane xSplit="5" ySplit="5" topLeftCell="F905" activePane="bottomRight" state="frozen"/>
      <selection pane="topRight" activeCell="AP1" sqref="AP1"/>
      <selection pane="bottomLeft" activeCell="A6" sqref="A6"/>
      <selection pane="bottomRight" activeCell="B258" sqref="B258:B912"/>
    </sheetView>
  </sheetViews>
  <sheetFormatPr baseColWidth="10" defaultRowHeight="12.75" x14ac:dyDescent="0.25"/>
  <cols>
    <col min="1" max="1" width="5.42578125" style="40" customWidth="1"/>
    <col min="2" max="2" width="6" style="40" customWidth="1"/>
    <col min="3" max="3" width="24.5703125" style="40" customWidth="1"/>
    <col min="4" max="5" width="8.140625" style="40" customWidth="1"/>
    <col min="6" max="6" width="11.42578125" style="40"/>
    <col min="7" max="8" width="8.140625" style="40" customWidth="1"/>
    <col min="9" max="9" width="11.42578125" style="40"/>
    <col min="10" max="10" width="27" style="40" customWidth="1"/>
    <col min="11" max="16384" width="11.42578125" style="40"/>
  </cols>
  <sheetData>
    <row r="1" spans="1:8" ht="39" thickBot="1" x14ac:dyDescent="0.3">
      <c r="B1" s="106" t="s">
        <v>2</v>
      </c>
      <c r="C1" s="107" t="s">
        <v>3</v>
      </c>
      <c r="D1" s="107" t="s">
        <v>6</v>
      </c>
      <c r="E1" s="107" t="s">
        <v>5</v>
      </c>
      <c r="G1" s="107" t="s">
        <v>1135</v>
      </c>
      <c r="H1" s="107" t="s">
        <v>1136</v>
      </c>
    </row>
    <row r="2" spans="1:8" ht="96" customHeight="1" thickBot="1" x14ac:dyDescent="0.3">
      <c r="B2" s="123" t="s">
        <v>1147</v>
      </c>
      <c r="C2" s="124"/>
      <c r="D2" s="124"/>
      <c r="E2" s="124"/>
      <c r="F2" s="124"/>
      <c r="G2" s="124"/>
      <c r="H2" s="125"/>
    </row>
    <row r="3" spans="1:8" s="46" customFormat="1" ht="24" customHeight="1" thickBot="1" x14ac:dyDescent="0.3">
      <c r="A3" s="109">
        <v>1</v>
      </c>
      <c r="B3" s="45" t="s">
        <v>1113</v>
      </c>
    </row>
    <row r="4" spans="1:8" s="46" customFormat="1" ht="24" customHeight="1" thickBot="1" x14ac:dyDescent="0.3">
      <c r="A4" s="110"/>
      <c r="B4" s="45" t="s">
        <v>1137</v>
      </c>
    </row>
    <row r="5" spans="1:8" x14ac:dyDescent="0.25">
      <c r="B5" s="48"/>
      <c r="C5" s="48"/>
      <c r="D5" s="48"/>
      <c r="E5" s="48"/>
      <c r="G5" s="48"/>
      <c r="H5" s="48"/>
    </row>
    <row r="6" spans="1:8" ht="46.5" customHeight="1" x14ac:dyDescent="0.25">
      <c r="B6" s="102">
        <v>1</v>
      </c>
      <c r="C6" s="103" t="s">
        <v>166</v>
      </c>
      <c r="D6" s="23" t="s">
        <v>103</v>
      </c>
      <c r="E6" s="23">
        <v>1</v>
      </c>
      <c r="G6" s="23"/>
      <c r="H6" s="23"/>
    </row>
    <row r="7" spans="1:8" ht="46.5" customHeight="1" x14ac:dyDescent="0.25">
      <c r="B7" s="102">
        <v>2</v>
      </c>
      <c r="C7" s="103" t="s">
        <v>247</v>
      </c>
      <c r="D7" s="23" t="s">
        <v>248</v>
      </c>
      <c r="E7" s="23">
        <v>1</v>
      </c>
      <c r="G7" s="23"/>
      <c r="H7" s="23"/>
    </row>
    <row r="8" spans="1:8" ht="46.5" customHeight="1" x14ac:dyDescent="0.25">
      <c r="B8" s="102">
        <v>3</v>
      </c>
      <c r="C8" s="103" t="s">
        <v>249</v>
      </c>
      <c r="D8" s="23" t="s">
        <v>248</v>
      </c>
      <c r="E8" s="23">
        <v>1</v>
      </c>
      <c r="G8" s="23"/>
      <c r="H8" s="23"/>
    </row>
    <row r="9" spans="1:8" ht="46.5" customHeight="1" x14ac:dyDescent="0.25">
      <c r="B9" s="102">
        <v>4</v>
      </c>
      <c r="C9" s="103" t="s">
        <v>593</v>
      </c>
      <c r="D9" s="23" t="s">
        <v>4</v>
      </c>
      <c r="E9" s="23">
        <v>1</v>
      </c>
      <c r="G9" s="23"/>
      <c r="H9" s="23"/>
    </row>
    <row r="10" spans="1:8" ht="46.5" customHeight="1" x14ac:dyDescent="0.25">
      <c r="B10" s="102">
        <v>5</v>
      </c>
      <c r="C10" s="103" t="s">
        <v>594</v>
      </c>
      <c r="D10" s="23" t="s">
        <v>4</v>
      </c>
      <c r="E10" s="23">
        <v>1</v>
      </c>
      <c r="G10" s="23"/>
      <c r="H10" s="23"/>
    </row>
    <row r="11" spans="1:8" ht="46.5" customHeight="1" x14ac:dyDescent="0.25">
      <c r="B11" s="102">
        <v>6</v>
      </c>
      <c r="C11" s="103" t="s">
        <v>595</v>
      </c>
      <c r="D11" s="23" t="s">
        <v>4</v>
      </c>
      <c r="E11" s="23">
        <v>1</v>
      </c>
      <c r="G11" s="23"/>
      <c r="H11" s="23"/>
    </row>
    <row r="12" spans="1:8" ht="46.5" customHeight="1" x14ac:dyDescent="0.25">
      <c r="B12" s="102">
        <v>7</v>
      </c>
      <c r="C12" s="103" t="s">
        <v>596</v>
      </c>
      <c r="D12" s="23" t="s">
        <v>4</v>
      </c>
      <c r="E12" s="23">
        <v>1</v>
      </c>
      <c r="G12" s="23"/>
      <c r="H12" s="23"/>
    </row>
    <row r="13" spans="1:8" s="57" customFormat="1" x14ac:dyDescent="0.25">
      <c r="B13" s="6"/>
      <c r="C13" s="6"/>
      <c r="D13" s="6"/>
      <c r="E13" s="6"/>
      <c r="G13" s="6"/>
      <c r="H13" s="6"/>
    </row>
    <row r="14" spans="1:8" ht="13.5" thickBot="1" x14ac:dyDescent="0.3"/>
    <row r="15" spans="1:8" s="46" customFormat="1" ht="13.5" thickBot="1" x14ac:dyDescent="0.3">
      <c r="A15" s="109">
        <v>2</v>
      </c>
      <c r="B15" s="45" t="s">
        <v>1112</v>
      </c>
    </row>
    <row r="16" spans="1:8" s="105" customFormat="1" ht="13.5" thickBot="1" x14ac:dyDescent="0.3">
      <c r="A16" s="110"/>
      <c r="B16" s="104" t="s">
        <v>1138</v>
      </c>
    </row>
    <row r="17" spans="2:8" ht="13.5" thickBot="1" x14ac:dyDescent="0.3"/>
    <row r="18" spans="2:8" ht="39" thickBot="1" x14ac:dyDescent="0.3">
      <c r="B18" s="9" t="s">
        <v>2</v>
      </c>
      <c r="C18" s="10" t="s">
        <v>3</v>
      </c>
      <c r="D18" s="10" t="s">
        <v>6</v>
      </c>
      <c r="E18" s="10" t="s">
        <v>5</v>
      </c>
      <c r="G18" s="10"/>
      <c r="H18" s="10"/>
    </row>
    <row r="19" spans="2:8" ht="46.5" customHeight="1" thickBot="1" x14ac:dyDescent="0.3">
      <c r="B19" s="49">
        <v>1</v>
      </c>
      <c r="C19" s="61" t="s">
        <v>33</v>
      </c>
      <c r="D19" s="3" t="s">
        <v>34</v>
      </c>
      <c r="E19" s="3">
        <v>1</v>
      </c>
      <c r="G19" s="7"/>
      <c r="H19" s="3"/>
    </row>
    <row r="20" spans="2:8" ht="46.5" customHeight="1" thickBot="1" x14ac:dyDescent="0.3">
      <c r="B20" s="49">
        <v>2</v>
      </c>
      <c r="C20" s="62" t="s">
        <v>152</v>
      </c>
      <c r="D20" s="3" t="s">
        <v>47</v>
      </c>
      <c r="E20" s="3">
        <v>1</v>
      </c>
      <c r="G20" s="2"/>
      <c r="H20" s="3"/>
    </row>
    <row r="21" spans="2:8" ht="46.5" customHeight="1" thickBot="1" x14ac:dyDescent="0.3">
      <c r="B21" s="49">
        <v>3</v>
      </c>
      <c r="C21" s="62" t="s">
        <v>154</v>
      </c>
      <c r="D21" s="3" t="s">
        <v>34</v>
      </c>
      <c r="E21" s="3">
        <v>1</v>
      </c>
      <c r="G21" s="2"/>
      <c r="H21" s="3"/>
    </row>
    <row r="22" spans="2:8" ht="46.5" customHeight="1" thickBot="1" x14ac:dyDescent="0.3">
      <c r="B22" s="49">
        <v>4</v>
      </c>
      <c r="C22" s="62" t="s">
        <v>155</v>
      </c>
      <c r="D22" s="3" t="s">
        <v>34</v>
      </c>
      <c r="E22" s="3">
        <v>1</v>
      </c>
      <c r="G22" s="2"/>
      <c r="H22" s="3"/>
    </row>
    <row r="23" spans="2:8" ht="46.5" customHeight="1" thickBot="1" x14ac:dyDescent="0.3">
      <c r="B23" s="49">
        <v>5</v>
      </c>
      <c r="C23" s="62" t="s">
        <v>156</v>
      </c>
      <c r="D23" s="3" t="s">
        <v>34</v>
      </c>
      <c r="E23" s="3">
        <v>1</v>
      </c>
      <c r="G23" s="2"/>
      <c r="H23" s="3"/>
    </row>
    <row r="24" spans="2:8" ht="46.5" customHeight="1" thickBot="1" x14ac:dyDescent="0.3">
      <c r="B24" s="49">
        <v>6</v>
      </c>
      <c r="C24" s="62" t="s">
        <v>160</v>
      </c>
      <c r="D24" s="3" t="s">
        <v>47</v>
      </c>
      <c r="E24" s="3">
        <v>1</v>
      </c>
      <c r="G24" s="2"/>
      <c r="H24" s="3"/>
    </row>
    <row r="25" spans="2:8" ht="46.5" customHeight="1" thickBot="1" x14ac:dyDescent="0.3">
      <c r="B25" s="49">
        <v>7</v>
      </c>
      <c r="C25" s="62" t="s">
        <v>180</v>
      </c>
      <c r="D25" s="3" t="s">
        <v>47</v>
      </c>
      <c r="E25" s="3">
        <v>1</v>
      </c>
      <c r="G25" s="2"/>
      <c r="H25" s="3"/>
    </row>
    <row r="26" spans="2:8" ht="46.5" customHeight="1" thickBot="1" x14ac:dyDescent="0.3">
      <c r="B26" s="49">
        <v>8</v>
      </c>
      <c r="C26" s="62" t="s">
        <v>181</v>
      </c>
      <c r="D26" s="3" t="s">
        <v>47</v>
      </c>
      <c r="E26" s="3">
        <v>1</v>
      </c>
      <c r="G26" s="2"/>
      <c r="H26" s="3"/>
    </row>
    <row r="27" spans="2:8" ht="46.5" customHeight="1" thickBot="1" x14ac:dyDescent="0.3">
      <c r="B27" s="49">
        <v>9</v>
      </c>
      <c r="C27" s="62" t="s">
        <v>222</v>
      </c>
      <c r="D27" s="3" t="s">
        <v>223</v>
      </c>
      <c r="E27" s="3">
        <v>1</v>
      </c>
      <c r="G27" s="2"/>
      <c r="H27" s="3"/>
    </row>
    <row r="28" spans="2:8" ht="46.5" customHeight="1" thickBot="1" x14ac:dyDescent="0.3">
      <c r="B28" s="49">
        <v>10</v>
      </c>
      <c r="C28" s="62" t="s">
        <v>224</v>
      </c>
      <c r="D28" s="3" t="s">
        <v>223</v>
      </c>
      <c r="E28" s="3">
        <v>1</v>
      </c>
      <c r="G28" s="2"/>
      <c r="H28" s="3"/>
    </row>
    <row r="29" spans="2:8" ht="46.5" customHeight="1" thickBot="1" x14ac:dyDescent="0.3">
      <c r="B29" s="49">
        <v>11</v>
      </c>
      <c r="C29" s="62" t="s">
        <v>225</v>
      </c>
      <c r="D29" s="3" t="s">
        <v>4</v>
      </c>
      <c r="E29" s="3">
        <v>1</v>
      </c>
      <c r="G29" s="2"/>
      <c r="H29" s="3"/>
    </row>
    <row r="30" spans="2:8" ht="46.5" customHeight="1" thickBot="1" x14ac:dyDescent="0.3">
      <c r="B30" s="49">
        <v>12</v>
      </c>
      <c r="C30" s="62" t="s">
        <v>226</v>
      </c>
      <c r="D30" s="3" t="s">
        <v>47</v>
      </c>
      <c r="E30" s="3">
        <v>1</v>
      </c>
      <c r="G30" s="2"/>
      <c r="H30" s="3"/>
    </row>
    <row r="31" spans="2:8" ht="46.5" customHeight="1" thickBot="1" x14ac:dyDescent="0.3">
      <c r="B31" s="49">
        <v>13</v>
      </c>
      <c r="C31" s="62" t="s">
        <v>227</v>
      </c>
      <c r="D31" s="3" t="s">
        <v>47</v>
      </c>
      <c r="E31" s="3">
        <v>1</v>
      </c>
      <c r="G31" s="2"/>
      <c r="H31" s="3"/>
    </row>
    <row r="32" spans="2:8" ht="46.5" customHeight="1" thickBot="1" x14ac:dyDescent="0.3">
      <c r="B32" s="49">
        <v>14</v>
      </c>
      <c r="C32" s="62" t="s">
        <v>229</v>
      </c>
      <c r="D32" s="3" t="s">
        <v>47</v>
      </c>
      <c r="E32" s="3">
        <v>1</v>
      </c>
      <c r="G32" s="2"/>
      <c r="H32" s="3"/>
    </row>
    <row r="33" spans="2:8" ht="46.5" customHeight="1" thickBot="1" x14ac:dyDescent="0.3">
      <c r="B33" s="49">
        <v>15</v>
      </c>
      <c r="C33" s="62" t="s">
        <v>230</v>
      </c>
      <c r="D33" s="3" t="s">
        <v>47</v>
      </c>
      <c r="E33" s="3">
        <v>1</v>
      </c>
      <c r="G33" s="2"/>
      <c r="H33" s="3"/>
    </row>
    <row r="34" spans="2:8" ht="46.5" customHeight="1" thickBot="1" x14ac:dyDescent="0.3">
      <c r="B34" s="49">
        <v>16</v>
      </c>
      <c r="C34" s="62" t="s">
        <v>231</v>
      </c>
      <c r="D34" s="3" t="s">
        <v>47</v>
      </c>
      <c r="E34" s="3">
        <v>1</v>
      </c>
      <c r="G34" s="2"/>
      <c r="H34" s="3"/>
    </row>
    <row r="35" spans="2:8" ht="46.5" customHeight="1" thickBot="1" x14ac:dyDescent="0.3">
      <c r="B35" s="49">
        <v>17</v>
      </c>
      <c r="C35" s="62" t="s">
        <v>233</v>
      </c>
      <c r="D35" s="3" t="s">
        <v>47</v>
      </c>
      <c r="E35" s="3">
        <v>1</v>
      </c>
      <c r="G35" s="2"/>
      <c r="H35" s="3"/>
    </row>
    <row r="36" spans="2:8" ht="46.5" customHeight="1" thickBot="1" x14ac:dyDescent="0.3">
      <c r="B36" s="49">
        <v>18</v>
      </c>
      <c r="C36" s="62" t="s">
        <v>234</v>
      </c>
      <c r="D36" s="3" t="s">
        <v>47</v>
      </c>
      <c r="E36" s="3">
        <v>1</v>
      </c>
      <c r="G36" s="2"/>
      <c r="H36" s="3"/>
    </row>
    <row r="37" spans="2:8" ht="46.5" customHeight="1" thickBot="1" x14ac:dyDescent="0.3">
      <c r="B37" s="49">
        <v>19</v>
      </c>
      <c r="C37" s="62" t="s">
        <v>244</v>
      </c>
      <c r="D37" s="3" t="s">
        <v>242</v>
      </c>
      <c r="E37" s="3">
        <v>1</v>
      </c>
      <c r="G37" s="2"/>
      <c r="H37" s="3"/>
    </row>
    <row r="38" spans="2:8" ht="46.5" customHeight="1" thickBot="1" x14ac:dyDescent="0.3">
      <c r="B38" s="49">
        <v>20</v>
      </c>
      <c r="C38" s="62" t="s">
        <v>19</v>
      </c>
      <c r="D38" s="3" t="s">
        <v>4</v>
      </c>
      <c r="E38" s="3">
        <v>1</v>
      </c>
      <c r="G38" s="2"/>
      <c r="H38" s="3"/>
    </row>
    <row r="39" spans="2:8" ht="46.5" customHeight="1" thickBot="1" x14ac:dyDescent="0.3">
      <c r="B39" s="49">
        <v>21</v>
      </c>
      <c r="C39" s="62" t="s">
        <v>101</v>
      </c>
      <c r="D39" s="3" t="s">
        <v>4</v>
      </c>
      <c r="E39" s="3">
        <v>1</v>
      </c>
      <c r="G39" s="2"/>
      <c r="H39" s="3"/>
    </row>
    <row r="40" spans="2:8" ht="46.5" customHeight="1" thickBot="1" x14ac:dyDescent="0.3">
      <c r="B40" s="49">
        <v>22</v>
      </c>
      <c r="C40" s="64" t="s">
        <v>87</v>
      </c>
      <c r="D40" s="5" t="s">
        <v>4</v>
      </c>
      <c r="E40" s="5">
        <v>1</v>
      </c>
      <c r="G40" s="7"/>
      <c r="H40" s="5"/>
    </row>
    <row r="41" spans="2:8" ht="46.5" customHeight="1" thickBot="1" x14ac:dyDescent="0.3">
      <c r="B41" s="49">
        <v>23</v>
      </c>
      <c r="C41" s="62" t="s">
        <v>102</v>
      </c>
      <c r="D41" s="3" t="s">
        <v>103</v>
      </c>
      <c r="E41" s="3">
        <v>1</v>
      </c>
      <c r="G41" s="2"/>
      <c r="H41" s="3"/>
    </row>
    <row r="42" spans="2:8" ht="46.5" customHeight="1" thickBot="1" x14ac:dyDescent="0.3">
      <c r="B42" s="49">
        <v>24</v>
      </c>
      <c r="C42" s="62" t="s">
        <v>104</v>
      </c>
      <c r="D42" s="3" t="s">
        <v>103</v>
      </c>
      <c r="E42" s="3">
        <v>1</v>
      </c>
      <c r="G42" s="2"/>
      <c r="H42" s="3"/>
    </row>
    <row r="43" spans="2:8" ht="46.5" customHeight="1" thickBot="1" x14ac:dyDescent="0.3">
      <c r="B43" s="49">
        <v>25</v>
      </c>
      <c r="C43" s="62" t="s">
        <v>120</v>
      </c>
      <c r="D43" s="3" t="s">
        <v>4</v>
      </c>
      <c r="E43" s="3">
        <v>1</v>
      </c>
      <c r="G43" s="2"/>
      <c r="H43" s="3"/>
    </row>
    <row r="44" spans="2:8" ht="46.5" customHeight="1" thickBot="1" x14ac:dyDescent="0.3">
      <c r="B44" s="49">
        <v>26</v>
      </c>
      <c r="C44" s="62" t="s">
        <v>121</v>
      </c>
      <c r="D44" s="3" t="s">
        <v>4</v>
      </c>
      <c r="E44" s="3">
        <v>1</v>
      </c>
      <c r="G44" s="2"/>
      <c r="H44" s="3"/>
    </row>
    <row r="45" spans="2:8" ht="46.5" customHeight="1" thickBot="1" x14ac:dyDescent="0.3">
      <c r="B45" s="49">
        <v>27</v>
      </c>
      <c r="C45" s="62" t="s">
        <v>122</v>
      </c>
      <c r="D45" s="3" t="s">
        <v>4</v>
      </c>
      <c r="E45" s="3">
        <v>1</v>
      </c>
      <c r="G45" s="2"/>
      <c r="H45" s="3"/>
    </row>
    <row r="46" spans="2:8" ht="46.5" customHeight="1" thickBot="1" x14ac:dyDescent="0.3">
      <c r="B46" s="49">
        <v>28</v>
      </c>
      <c r="C46" s="62" t="s">
        <v>123</v>
      </c>
      <c r="D46" s="3" t="s">
        <v>4</v>
      </c>
      <c r="E46" s="3">
        <v>1</v>
      </c>
      <c r="G46" s="2"/>
      <c r="H46" s="3"/>
    </row>
    <row r="47" spans="2:8" ht="46.5" customHeight="1" thickBot="1" x14ac:dyDescent="0.3">
      <c r="B47" s="49">
        <v>29</v>
      </c>
      <c r="C47" s="62" t="s">
        <v>124</v>
      </c>
      <c r="D47" s="3" t="s">
        <v>32</v>
      </c>
      <c r="E47" s="3">
        <v>1</v>
      </c>
      <c r="G47" s="2"/>
      <c r="H47" s="3"/>
    </row>
    <row r="48" spans="2:8" ht="46.5" customHeight="1" thickBot="1" x14ac:dyDescent="0.3">
      <c r="B48" s="49">
        <v>30</v>
      </c>
      <c r="C48" s="62" t="s">
        <v>125</v>
      </c>
      <c r="D48" s="3" t="s">
        <v>32</v>
      </c>
      <c r="E48" s="3">
        <v>1</v>
      </c>
      <c r="G48" s="2"/>
      <c r="H48" s="3"/>
    </row>
    <row r="49" spans="2:8" ht="46.5" customHeight="1" thickBot="1" x14ac:dyDescent="0.3">
      <c r="B49" s="49">
        <v>31</v>
      </c>
      <c r="C49" s="62" t="s">
        <v>126</v>
      </c>
      <c r="D49" s="3" t="s">
        <v>32</v>
      </c>
      <c r="E49" s="3">
        <v>1</v>
      </c>
      <c r="G49" s="2"/>
      <c r="H49" s="3"/>
    </row>
    <row r="50" spans="2:8" ht="46.5" customHeight="1" thickBot="1" x14ac:dyDescent="0.3">
      <c r="B50" s="49">
        <v>32</v>
      </c>
      <c r="C50" s="62" t="s">
        <v>127</v>
      </c>
      <c r="D50" s="3" t="s">
        <v>32</v>
      </c>
      <c r="E50" s="3">
        <v>1</v>
      </c>
      <c r="G50" s="2"/>
      <c r="H50" s="3"/>
    </row>
    <row r="51" spans="2:8" ht="46.5" customHeight="1" thickBot="1" x14ac:dyDescent="0.3">
      <c r="B51" s="49">
        <v>33</v>
      </c>
      <c r="C51" s="62" t="s">
        <v>136</v>
      </c>
      <c r="D51" s="3" t="s">
        <v>4</v>
      </c>
      <c r="E51" s="3">
        <v>1</v>
      </c>
      <c r="G51" s="2"/>
      <c r="H51" s="3"/>
    </row>
    <row r="52" spans="2:8" ht="46.5" customHeight="1" thickBot="1" x14ac:dyDescent="0.3">
      <c r="B52" s="49">
        <v>34</v>
      </c>
      <c r="C52" s="62" t="s">
        <v>137</v>
      </c>
      <c r="D52" s="3" t="s">
        <v>4</v>
      </c>
      <c r="E52" s="3">
        <v>1</v>
      </c>
      <c r="G52" s="2"/>
      <c r="H52" s="3"/>
    </row>
    <row r="53" spans="2:8" ht="46.5" customHeight="1" thickBot="1" x14ac:dyDescent="0.3">
      <c r="B53" s="49">
        <v>35</v>
      </c>
      <c r="C53" s="62" t="s">
        <v>139</v>
      </c>
      <c r="D53" s="3" t="s">
        <v>4</v>
      </c>
      <c r="E53" s="3">
        <v>1</v>
      </c>
      <c r="G53" s="2"/>
      <c r="H53" s="3"/>
    </row>
    <row r="54" spans="2:8" ht="46.5" customHeight="1" thickBot="1" x14ac:dyDescent="0.3">
      <c r="B54" s="49">
        <v>36</v>
      </c>
      <c r="C54" s="62" t="s">
        <v>140</v>
      </c>
      <c r="D54" s="3" t="s">
        <v>4</v>
      </c>
      <c r="E54" s="3">
        <v>1</v>
      </c>
      <c r="G54" s="2"/>
      <c r="H54" s="3"/>
    </row>
    <row r="55" spans="2:8" ht="46.5" customHeight="1" thickBot="1" x14ac:dyDescent="0.3">
      <c r="B55" s="49">
        <v>37</v>
      </c>
      <c r="C55" s="62" t="s">
        <v>141</v>
      </c>
      <c r="D55" s="3" t="s">
        <v>4</v>
      </c>
      <c r="E55" s="3">
        <v>1</v>
      </c>
      <c r="G55" s="2"/>
      <c r="H55" s="3"/>
    </row>
    <row r="56" spans="2:8" ht="46.5" customHeight="1" thickBot="1" x14ac:dyDescent="0.3">
      <c r="B56" s="49">
        <v>38</v>
      </c>
      <c r="C56" s="62" t="s">
        <v>142</v>
      </c>
      <c r="D56" s="3" t="s">
        <v>4</v>
      </c>
      <c r="E56" s="3">
        <v>1</v>
      </c>
      <c r="G56" s="2"/>
      <c r="H56" s="3"/>
    </row>
    <row r="57" spans="2:8" ht="46.5" customHeight="1" thickBot="1" x14ac:dyDescent="0.3">
      <c r="B57" s="49">
        <v>39</v>
      </c>
      <c r="C57" s="62" t="s">
        <v>143</v>
      </c>
      <c r="D57" s="3" t="s">
        <v>4</v>
      </c>
      <c r="E57" s="3">
        <v>1</v>
      </c>
      <c r="G57" s="2"/>
      <c r="H57" s="3"/>
    </row>
    <row r="58" spans="2:8" ht="46.5" customHeight="1" thickBot="1" x14ac:dyDescent="0.3">
      <c r="B58" s="49">
        <v>40</v>
      </c>
      <c r="C58" s="62" t="s">
        <v>144</v>
      </c>
      <c r="D58" s="3" t="s">
        <v>4</v>
      </c>
      <c r="E58" s="3">
        <v>1</v>
      </c>
      <c r="G58" s="2"/>
      <c r="H58" s="3"/>
    </row>
    <row r="59" spans="2:8" ht="46.5" customHeight="1" thickBot="1" x14ac:dyDescent="0.3">
      <c r="B59" s="49">
        <v>41</v>
      </c>
      <c r="C59" s="62" t="s">
        <v>151</v>
      </c>
      <c r="D59" s="3" t="s">
        <v>32</v>
      </c>
      <c r="E59" s="3">
        <v>1</v>
      </c>
      <c r="G59" s="2"/>
      <c r="H59" s="3"/>
    </row>
    <row r="60" spans="2:8" ht="46.5" customHeight="1" thickBot="1" x14ac:dyDescent="0.3">
      <c r="B60" s="49">
        <v>42</v>
      </c>
      <c r="C60" s="62" t="s">
        <v>153</v>
      </c>
      <c r="D60" s="3" t="s">
        <v>30</v>
      </c>
      <c r="E60" s="3">
        <v>1</v>
      </c>
      <c r="G60" s="2"/>
      <c r="H60" s="3"/>
    </row>
    <row r="61" spans="2:8" ht="46.5" customHeight="1" thickBot="1" x14ac:dyDescent="0.3">
      <c r="B61" s="49">
        <v>43</v>
      </c>
      <c r="C61" s="62" t="s">
        <v>159</v>
      </c>
      <c r="D61" s="3" t="s">
        <v>4</v>
      </c>
      <c r="E61" s="3">
        <v>1</v>
      </c>
      <c r="G61" s="2"/>
      <c r="H61" s="3"/>
    </row>
    <row r="62" spans="2:8" ht="46.5" customHeight="1" thickBot="1" x14ac:dyDescent="0.3">
      <c r="B62" s="49">
        <v>44</v>
      </c>
      <c r="C62" s="62" t="s">
        <v>162</v>
      </c>
      <c r="D62" s="3" t="s">
        <v>4</v>
      </c>
      <c r="E62" s="3">
        <v>1</v>
      </c>
      <c r="G62" s="2"/>
      <c r="H62" s="3"/>
    </row>
    <row r="63" spans="2:8" ht="46.5" customHeight="1" thickBot="1" x14ac:dyDescent="0.3">
      <c r="B63" s="49">
        <v>45</v>
      </c>
      <c r="C63" s="62" t="s">
        <v>165</v>
      </c>
      <c r="D63" s="3" t="s">
        <v>164</v>
      </c>
      <c r="E63" s="3">
        <v>1</v>
      </c>
      <c r="G63" s="2"/>
      <c r="H63" s="3"/>
    </row>
    <row r="64" spans="2:8" ht="46.5" customHeight="1" thickBot="1" x14ac:dyDescent="0.3">
      <c r="B64" s="49">
        <v>46</v>
      </c>
      <c r="C64" s="62" t="s">
        <v>177</v>
      </c>
      <c r="D64" s="3" t="s">
        <v>4</v>
      </c>
      <c r="E64" s="3">
        <v>1</v>
      </c>
      <c r="G64" s="2"/>
      <c r="H64" s="3"/>
    </row>
    <row r="65" spans="2:8" ht="46.5" customHeight="1" thickBot="1" x14ac:dyDescent="0.3">
      <c r="B65" s="49">
        <v>47</v>
      </c>
      <c r="C65" s="62" t="s">
        <v>178</v>
      </c>
      <c r="D65" s="3" t="s">
        <v>4</v>
      </c>
      <c r="E65" s="3">
        <v>1</v>
      </c>
      <c r="G65" s="2"/>
      <c r="H65" s="3"/>
    </row>
    <row r="66" spans="2:8" ht="46.5" customHeight="1" thickBot="1" x14ac:dyDescent="0.3">
      <c r="B66" s="49">
        <v>48</v>
      </c>
      <c r="C66" s="62" t="s">
        <v>179</v>
      </c>
      <c r="D66" s="3" t="s">
        <v>4</v>
      </c>
      <c r="E66" s="3">
        <v>1</v>
      </c>
      <c r="G66" s="2"/>
      <c r="H66" s="3"/>
    </row>
    <row r="67" spans="2:8" ht="46.5" customHeight="1" thickBot="1" x14ac:dyDescent="0.3">
      <c r="B67" s="49">
        <v>49</v>
      </c>
      <c r="C67" s="62" t="s">
        <v>182</v>
      </c>
      <c r="D67" s="3" t="s">
        <v>4</v>
      </c>
      <c r="E67" s="3">
        <v>1</v>
      </c>
      <c r="G67" s="2"/>
      <c r="H67" s="3"/>
    </row>
    <row r="68" spans="2:8" ht="46.5" customHeight="1" thickBot="1" x14ac:dyDescent="0.3">
      <c r="B68" s="49">
        <v>50</v>
      </c>
      <c r="C68" s="62" t="s">
        <v>183</v>
      </c>
      <c r="D68" s="3" t="s">
        <v>4</v>
      </c>
      <c r="E68" s="3">
        <v>1</v>
      </c>
      <c r="G68" s="2"/>
      <c r="H68" s="3"/>
    </row>
    <row r="69" spans="2:8" ht="46.5" customHeight="1" thickBot="1" x14ac:dyDescent="0.3">
      <c r="B69" s="49">
        <v>51</v>
      </c>
      <c r="C69" s="62" t="s">
        <v>184</v>
      </c>
      <c r="D69" s="3" t="s">
        <v>4</v>
      </c>
      <c r="E69" s="3">
        <v>1</v>
      </c>
      <c r="G69" s="2"/>
      <c r="H69" s="3"/>
    </row>
    <row r="70" spans="2:8" ht="46.5" customHeight="1" thickBot="1" x14ac:dyDescent="0.3">
      <c r="B70" s="49">
        <v>52</v>
      </c>
      <c r="C70" s="62" t="s">
        <v>185</v>
      </c>
      <c r="D70" s="3" t="s">
        <v>4</v>
      </c>
      <c r="E70" s="3">
        <v>1</v>
      </c>
      <c r="G70" s="2"/>
      <c r="H70" s="3"/>
    </row>
    <row r="71" spans="2:8" ht="46.5" customHeight="1" thickBot="1" x14ac:dyDescent="0.3">
      <c r="B71" s="49">
        <v>53</v>
      </c>
      <c r="C71" s="62" t="s">
        <v>186</v>
      </c>
      <c r="D71" s="3" t="s">
        <v>4</v>
      </c>
      <c r="E71" s="3">
        <v>1</v>
      </c>
      <c r="G71" s="2"/>
      <c r="H71" s="3"/>
    </row>
    <row r="72" spans="2:8" ht="46.5" customHeight="1" thickBot="1" x14ac:dyDescent="0.3">
      <c r="B72" s="49">
        <v>54</v>
      </c>
      <c r="C72" s="62" t="s">
        <v>187</v>
      </c>
      <c r="D72" s="3" t="s">
        <v>4</v>
      </c>
      <c r="E72" s="3">
        <v>1</v>
      </c>
      <c r="G72" s="2"/>
      <c r="H72" s="3"/>
    </row>
    <row r="73" spans="2:8" ht="46.5" customHeight="1" thickBot="1" x14ac:dyDescent="0.3">
      <c r="B73" s="49">
        <v>55</v>
      </c>
      <c r="C73" s="62" t="s">
        <v>188</v>
      </c>
      <c r="D73" s="3" t="s">
        <v>4</v>
      </c>
      <c r="E73" s="3">
        <v>1</v>
      </c>
      <c r="G73" s="2"/>
      <c r="H73" s="3"/>
    </row>
    <row r="74" spans="2:8" ht="46.5" customHeight="1" thickBot="1" x14ac:dyDescent="0.3">
      <c r="B74" s="49">
        <v>56</v>
      </c>
      <c r="C74" s="62" t="s">
        <v>189</v>
      </c>
      <c r="D74" s="3" t="s">
        <v>4</v>
      </c>
      <c r="E74" s="3">
        <v>1</v>
      </c>
      <c r="G74" s="2"/>
      <c r="H74" s="3"/>
    </row>
    <row r="75" spans="2:8" ht="46.5" customHeight="1" thickBot="1" x14ac:dyDescent="0.3">
      <c r="B75" s="49">
        <v>57</v>
      </c>
      <c r="C75" s="62" t="s">
        <v>190</v>
      </c>
      <c r="D75" s="3" t="s">
        <v>4</v>
      </c>
      <c r="E75" s="3">
        <v>1</v>
      </c>
      <c r="G75" s="2"/>
      <c r="H75" s="3"/>
    </row>
    <row r="76" spans="2:8" ht="46.5" customHeight="1" thickBot="1" x14ac:dyDescent="0.3">
      <c r="B76" s="49">
        <v>58</v>
      </c>
      <c r="C76" s="62" t="s">
        <v>191</v>
      </c>
      <c r="D76" s="3" t="s">
        <v>4</v>
      </c>
      <c r="E76" s="3">
        <v>1</v>
      </c>
      <c r="G76" s="2"/>
      <c r="H76" s="3"/>
    </row>
    <row r="77" spans="2:8" ht="46.5" customHeight="1" thickBot="1" x14ac:dyDescent="0.3">
      <c r="B77" s="49">
        <v>59</v>
      </c>
      <c r="C77" s="62" t="s">
        <v>192</v>
      </c>
      <c r="D77" s="3" t="s">
        <v>4</v>
      </c>
      <c r="E77" s="3">
        <v>1</v>
      </c>
      <c r="G77" s="2"/>
      <c r="H77" s="3"/>
    </row>
    <row r="78" spans="2:8" ht="46.5" customHeight="1" thickBot="1" x14ac:dyDescent="0.3">
      <c r="B78" s="49">
        <v>60</v>
      </c>
      <c r="C78" s="62" t="s">
        <v>193</v>
      </c>
      <c r="D78" s="3" t="s">
        <v>4</v>
      </c>
      <c r="E78" s="3">
        <v>1</v>
      </c>
      <c r="G78" s="2"/>
      <c r="H78" s="3"/>
    </row>
    <row r="79" spans="2:8" ht="46.5" customHeight="1" thickBot="1" x14ac:dyDescent="0.3">
      <c r="B79" s="49">
        <v>61</v>
      </c>
      <c r="C79" s="62" t="s">
        <v>1140</v>
      </c>
      <c r="D79" s="3" t="s">
        <v>4</v>
      </c>
      <c r="E79" s="3">
        <v>1</v>
      </c>
      <c r="G79" s="2"/>
      <c r="H79" s="3"/>
    </row>
    <row r="80" spans="2:8" ht="46.5" customHeight="1" thickBot="1" x14ac:dyDescent="0.3">
      <c r="B80" s="49">
        <v>62</v>
      </c>
      <c r="C80" s="62" t="s">
        <v>196</v>
      </c>
      <c r="D80" s="3" t="s">
        <v>4</v>
      </c>
      <c r="E80" s="3">
        <v>1</v>
      </c>
      <c r="G80" s="2"/>
      <c r="H80" s="3"/>
    </row>
    <row r="81" spans="2:8" ht="46.5" customHeight="1" thickBot="1" x14ac:dyDescent="0.3">
      <c r="B81" s="49">
        <v>63</v>
      </c>
      <c r="C81" s="62" t="s">
        <v>197</v>
      </c>
      <c r="D81" s="3" t="s">
        <v>4</v>
      </c>
      <c r="E81" s="3">
        <v>1</v>
      </c>
      <c r="G81" s="2"/>
      <c r="H81" s="3"/>
    </row>
    <row r="82" spans="2:8" ht="46.5" customHeight="1" thickBot="1" x14ac:dyDescent="0.3">
      <c r="B82" s="49">
        <v>64</v>
      </c>
      <c r="C82" s="62" t="s">
        <v>200</v>
      </c>
      <c r="D82" s="3" t="s">
        <v>4</v>
      </c>
      <c r="E82" s="3">
        <v>1</v>
      </c>
      <c r="G82" s="2"/>
      <c r="H82" s="3"/>
    </row>
    <row r="83" spans="2:8" ht="46.5" customHeight="1" thickBot="1" x14ac:dyDescent="0.3">
      <c r="B83" s="49">
        <v>65</v>
      </c>
      <c r="C83" s="62" t="s">
        <v>201</v>
      </c>
      <c r="D83" s="3" t="s">
        <v>4</v>
      </c>
      <c r="E83" s="3">
        <v>1</v>
      </c>
      <c r="G83" s="2"/>
      <c r="H83" s="3"/>
    </row>
    <row r="84" spans="2:8" ht="46.5" customHeight="1" thickBot="1" x14ac:dyDescent="0.3">
      <c r="B84" s="49">
        <v>66</v>
      </c>
      <c r="C84" s="62" t="s">
        <v>203</v>
      </c>
      <c r="D84" s="3" t="s">
        <v>4</v>
      </c>
      <c r="E84" s="3">
        <v>1</v>
      </c>
      <c r="G84" s="2"/>
      <c r="H84" s="3"/>
    </row>
    <row r="85" spans="2:8" ht="46.5" customHeight="1" thickBot="1" x14ac:dyDescent="0.3">
      <c r="B85" s="49">
        <v>67</v>
      </c>
      <c r="C85" s="62" t="s">
        <v>204</v>
      </c>
      <c r="D85" s="3" t="s">
        <v>4</v>
      </c>
      <c r="E85" s="3">
        <v>1</v>
      </c>
      <c r="G85" s="2"/>
      <c r="H85" s="3"/>
    </row>
    <row r="86" spans="2:8" ht="46.5" customHeight="1" thickBot="1" x14ac:dyDescent="0.3">
      <c r="B86" s="49">
        <v>68</v>
      </c>
      <c r="C86" s="62" t="s">
        <v>205</v>
      </c>
      <c r="D86" s="3" t="s">
        <v>4</v>
      </c>
      <c r="E86" s="3">
        <v>1</v>
      </c>
      <c r="G86" s="2"/>
      <c r="H86" s="3"/>
    </row>
    <row r="87" spans="2:8" ht="46.5" customHeight="1" thickBot="1" x14ac:dyDescent="0.3">
      <c r="B87" s="49">
        <v>69</v>
      </c>
      <c r="C87" s="62" t="s">
        <v>206</v>
      </c>
      <c r="D87" s="3" t="s">
        <v>4</v>
      </c>
      <c r="E87" s="3">
        <v>1</v>
      </c>
      <c r="G87" s="2"/>
      <c r="H87" s="3"/>
    </row>
    <row r="88" spans="2:8" ht="46.5" customHeight="1" thickBot="1" x14ac:dyDescent="0.3">
      <c r="B88" s="49">
        <v>70</v>
      </c>
      <c r="C88" s="62" t="s">
        <v>207</v>
      </c>
      <c r="D88" s="3" t="s">
        <v>4</v>
      </c>
      <c r="E88" s="3">
        <v>1</v>
      </c>
      <c r="G88" s="2"/>
      <c r="H88" s="3"/>
    </row>
    <row r="89" spans="2:8" ht="46.5" customHeight="1" thickBot="1" x14ac:dyDescent="0.3">
      <c r="B89" s="49">
        <v>71</v>
      </c>
      <c r="C89" s="62" t="s">
        <v>209</v>
      </c>
      <c r="D89" s="3" t="s">
        <v>4</v>
      </c>
      <c r="E89" s="3">
        <v>1</v>
      </c>
      <c r="G89" s="2"/>
      <c r="H89" s="3"/>
    </row>
    <row r="90" spans="2:8" ht="46.5" customHeight="1" thickBot="1" x14ac:dyDescent="0.3">
      <c r="B90" s="49">
        <v>72</v>
      </c>
      <c r="C90" s="62" t="s">
        <v>246</v>
      </c>
      <c r="D90" s="3" t="s">
        <v>4</v>
      </c>
      <c r="E90" s="3">
        <v>1</v>
      </c>
      <c r="G90" s="2"/>
      <c r="H90" s="3"/>
    </row>
    <row r="91" spans="2:8" ht="46.5" customHeight="1" thickBot="1" x14ac:dyDescent="0.3">
      <c r="B91" s="49">
        <v>73</v>
      </c>
      <c r="C91" s="62" t="s">
        <v>270</v>
      </c>
      <c r="D91" s="3" t="s">
        <v>32</v>
      </c>
      <c r="E91" s="3">
        <v>1</v>
      </c>
      <c r="G91" s="2"/>
      <c r="H91" s="3"/>
    </row>
    <row r="92" spans="2:8" ht="46.5" customHeight="1" thickBot="1" x14ac:dyDescent="0.3">
      <c r="B92" s="49">
        <v>74</v>
      </c>
      <c r="C92" s="62" t="s">
        <v>272</v>
      </c>
      <c r="D92" s="3" t="s">
        <v>32</v>
      </c>
      <c r="E92" s="3">
        <v>1</v>
      </c>
      <c r="G92" s="2"/>
      <c r="H92" s="3"/>
    </row>
    <row r="93" spans="2:8" ht="46.5" customHeight="1" thickBot="1" x14ac:dyDescent="0.3">
      <c r="B93" s="49">
        <v>75</v>
      </c>
      <c r="C93" s="62" t="s">
        <v>273</v>
      </c>
      <c r="D93" s="3" t="s">
        <v>4</v>
      </c>
      <c r="E93" s="3">
        <v>1</v>
      </c>
      <c r="G93" s="2"/>
      <c r="H93" s="3"/>
    </row>
    <row r="94" spans="2:8" ht="46.5" customHeight="1" thickBot="1" x14ac:dyDescent="0.3">
      <c r="B94" s="49">
        <v>76</v>
      </c>
      <c r="C94" s="62" t="s">
        <v>274</v>
      </c>
      <c r="D94" s="3" t="s">
        <v>4</v>
      </c>
      <c r="E94" s="3">
        <v>1</v>
      </c>
      <c r="G94" s="2"/>
      <c r="H94" s="3"/>
    </row>
    <row r="95" spans="2:8" ht="46.5" customHeight="1" thickBot="1" x14ac:dyDescent="0.3">
      <c r="B95" s="49">
        <v>77</v>
      </c>
      <c r="C95" s="62" t="s">
        <v>275</v>
      </c>
      <c r="D95" s="3" t="s">
        <v>4</v>
      </c>
      <c r="E95" s="3">
        <v>1</v>
      </c>
      <c r="G95" s="2"/>
      <c r="H95" s="3"/>
    </row>
    <row r="96" spans="2:8" ht="46.5" customHeight="1" thickBot="1" x14ac:dyDescent="0.3">
      <c r="B96" s="49">
        <v>78</v>
      </c>
      <c r="C96" s="62" t="s">
        <v>276</v>
      </c>
      <c r="D96" s="3" t="s">
        <v>4</v>
      </c>
      <c r="E96" s="3">
        <v>1</v>
      </c>
      <c r="G96" s="2"/>
      <c r="H96" s="3"/>
    </row>
    <row r="97" spans="2:8" ht="46.5" customHeight="1" thickBot="1" x14ac:dyDescent="0.3">
      <c r="B97" s="49">
        <v>79</v>
      </c>
      <c r="C97" s="62" t="s">
        <v>277</v>
      </c>
      <c r="D97" s="3" t="s">
        <v>4</v>
      </c>
      <c r="E97" s="3">
        <v>1</v>
      </c>
      <c r="G97" s="2"/>
      <c r="H97" s="3"/>
    </row>
    <row r="98" spans="2:8" ht="46.5" customHeight="1" thickBot="1" x14ac:dyDescent="0.3">
      <c r="B98" s="49">
        <v>80</v>
      </c>
      <c r="C98" s="62" t="s">
        <v>286</v>
      </c>
      <c r="D98" s="3" t="s">
        <v>4</v>
      </c>
      <c r="E98" s="3">
        <v>1</v>
      </c>
      <c r="G98" s="2"/>
      <c r="H98" s="3"/>
    </row>
    <row r="99" spans="2:8" ht="46.5" customHeight="1" thickBot="1" x14ac:dyDescent="0.3">
      <c r="B99" s="49">
        <v>81</v>
      </c>
      <c r="C99" s="62" t="s">
        <v>287</v>
      </c>
      <c r="D99" s="3" t="s">
        <v>4</v>
      </c>
      <c r="E99" s="3">
        <v>1</v>
      </c>
      <c r="G99" s="2"/>
      <c r="H99" s="3"/>
    </row>
    <row r="100" spans="2:8" ht="46.5" customHeight="1" thickBot="1" x14ac:dyDescent="0.3">
      <c r="B100" s="49">
        <v>82</v>
      </c>
      <c r="C100" s="62" t="s">
        <v>288</v>
      </c>
      <c r="D100" s="3" t="s">
        <v>4</v>
      </c>
      <c r="E100" s="3">
        <v>1</v>
      </c>
      <c r="G100" s="2"/>
      <c r="H100" s="3"/>
    </row>
    <row r="101" spans="2:8" ht="46.5" customHeight="1" thickBot="1" x14ac:dyDescent="0.3">
      <c r="B101" s="49">
        <v>83</v>
      </c>
      <c r="C101" s="62" t="s">
        <v>289</v>
      </c>
      <c r="D101" s="3" t="s">
        <v>4</v>
      </c>
      <c r="E101" s="3">
        <v>1</v>
      </c>
      <c r="G101" s="2"/>
      <c r="H101" s="3"/>
    </row>
    <row r="102" spans="2:8" ht="46.5" customHeight="1" thickBot="1" x14ac:dyDescent="0.3">
      <c r="B102" s="49">
        <v>84</v>
      </c>
      <c r="C102" s="62" t="s">
        <v>290</v>
      </c>
      <c r="D102" s="3" t="s">
        <v>4</v>
      </c>
      <c r="E102" s="3">
        <v>1</v>
      </c>
      <c r="G102" s="2"/>
      <c r="H102" s="3"/>
    </row>
    <row r="103" spans="2:8" ht="46.5" customHeight="1" thickBot="1" x14ac:dyDescent="0.3">
      <c r="B103" s="49">
        <v>85</v>
      </c>
      <c r="C103" s="62" t="s">
        <v>291</v>
      </c>
      <c r="D103" s="3" t="s">
        <v>4</v>
      </c>
      <c r="E103" s="3">
        <v>1</v>
      </c>
      <c r="G103" s="2"/>
      <c r="H103" s="3"/>
    </row>
    <row r="104" spans="2:8" ht="46.5" customHeight="1" thickBot="1" x14ac:dyDescent="0.3">
      <c r="B104" s="49">
        <v>86</v>
      </c>
      <c r="C104" s="62" t="s">
        <v>292</v>
      </c>
      <c r="D104" s="3" t="s">
        <v>4</v>
      </c>
      <c r="E104" s="3">
        <v>1</v>
      </c>
      <c r="G104" s="2"/>
      <c r="H104" s="3"/>
    </row>
    <row r="105" spans="2:8" ht="46.5" customHeight="1" thickBot="1" x14ac:dyDescent="0.3">
      <c r="B105" s="49">
        <v>87</v>
      </c>
      <c r="C105" s="62" t="s">
        <v>293</v>
      </c>
      <c r="D105" s="3" t="s">
        <v>4</v>
      </c>
      <c r="E105" s="3">
        <v>1</v>
      </c>
      <c r="G105" s="2"/>
      <c r="H105" s="3"/>
    </row>
    <row r="106" spans="2:8" ht="46.5" customHeight="1" thickBot="1" x14ac:dyDescent="0.3">
      <c r="B106" s="49">
        <v>88</v>
      </c>
      <c r="C106" s="62" t="s">
        <v>294</v>
      </c>
      <c r="D106" s="3" t="s">
        <v>4</v>
      </c>
      <c r="E106" s="3">
        <v>1</v>
      </c>
      <c r="G106" s="2"/>
      <c r="H106" s="3"/>
    </row>
    <row r="107" spans="2:8" ht="46.5" customHeight="1" thickBot="1" x14ac:dyDescent="0.3">
      <c r="B107" s="49">
        <v>89</v>
      </c>
      <c r="C107" s="62" t="s">
        <v>295</v>
      </c>
      <c r="D107" s="3" t="s">
        <v>4</v>
      </c>
      <c r="E107" s="3">
        <v>1</v>
      </c>
      <c r="G107" s="2"/>
      <c r="H107" s="3"/>
    </row>
    <row r="108" spans="2:8" ht="46.5" customHeight="1" thickBot="1" x14ac:dyDescent="0.3">
      <c r="B108" s="49">
        <v>90</v>
      </c>
      <c r="C108" s="62" t="s">
        <v>296</v>
      </c>
      <c r="D108" s="3" t="s">
        <v>4</v>
      </c>
      <c r="E108" s="3">
        <v>1</v>
      </c>
      <c r="G108" s="2"/>
      <c r="H108" s="3"/>
    </row>
    <row r="109" spans="2:8" ht="46.5" customHeight="1" thickBot="1" x14ac:dyDescent="0.3">
      <c r="B109" s="49">
        <v>91</v>
      </c>
      <c r="C109" s="62" t="s">
        <v>297</v>
      </c>
      <c r="D109" s="3" t="s">
        <v>4</v>
      </c>
      <c r="E109" s="3">
        <v>1</v>
      </c>
      <c r="G109" s="2"/>
      <c r="H109" s="3"/>
    </row>
    <row r="110" spans="2:8" ht="46.5" customHeight="1" thickBot="1" x14ac:dyDescent="0.3">
      <c r="B110" s="49">
        <v>92</v>
      </c>
      <c r="C110" s="62" t="s">
        <v>299</v>
      </c>
      <c r="D110" s="3" t="s">
        <v>4</v>
      </c>
      <c r="E110" s="3">
        <v>1</v>
      </c>
      <c r="G110" s="2"/>
      <c r="H110" s="3"/>
    </row>
    <row r="111" spans="2:8" ht="46.5" customHeight="1" thickBot="1" x14ac:dyDescent="0.3">
      <c r="B111" s="49">
        <v>93</v>
      </c>
      <c r="C111" s="62" t="s">
        <v>300</v>
      </c>
      <c r="D111" s="3" t="s">
        <v>4</v>
      </c>
      <c r="E111" s="3">
        <v>1</v>
      </c>
      <c r="G111" s="2"/>
      <c r="H111" s="3"/>
    </row>
    <row r="112" spans="2:8" ht="46.5" customHeight="1" thickBot="1" x14ac:dyDescent="0.3">
      <c r="B112" s="49">
        <v>94</v>
      </c>
      <c r="C112" s="62" t="s">
        <v>301</v>
      </c>
      <c r="D112" s="3" t="s">
        <v>4</v>
      </c>
      <c r="E112" s="3">
        <v>1</v>
      </c>
      <c r="G112" s="2"/>
      <c r="H112" s="3"/>
    </row>
    <row r="113" spans="2:8" ht="46.5" customHeight="1" thickBot="1" x14ac:dyDescent="0.3">
      <c r="B113" s="49">
        <v>95</v>
      </c>
      <c r="C113" s="62" t="s">
        <v>302</v>
      </c>
      <c r="D113" s="3" t="s">
        <v>32</v>
      </c>
      <c r="E113" s="3">
        <v>1</v>
      </c>
      <c r="G113" s="2"/>
      <c r="H113" s="3"/>
    </row>
    <row r="114" spans="2:8" ht="46.5" customHeight="1" thickBot="1" x14ac:dyDescent="0.3">
      <c r="B114" s="49">
        <v>96</v>
      </c>
      <c r="C114" s="62" t="s">
        <v>303</v>
      </c>
      <c r="D114" s="3" t="s">
        <v>4</v>
      </c>
      <c r="E114" s="3">
        <v>1</v>
      </c>
      <c r="G114" s="2"/>
      <c r="H114" s="3"/>
    </row>
    <row r="115" spans="2:8" ht="46.5" customHeight="1" thickBot="1" x14ac:dyDescent="0.3">
      <c r="B115" s="49">
        <v>97</v>
      </c>
      <c r="C115" s="62" t="s">
        <v>304</v>
      </c>
      <c r="D115" s="3" t="s">
        <v>4</v>
      </c>
      <c r="E115" s="3">
        <v>1</v>
      </c>
      <c r="G115" s="2"/>
      <c r="H115" s="3"/>
    </row>
    <row r="116" spans="2:8" ht="46.5" customHeight="1" thickBot="1" x14ac:dyDescent="0.3">
      <c r="B116" s="49">
        <v>98</v>
      </c>
      <c r="C116" s="62" t="s">
        <v>305</v>
      </c>
      <c r="D116" s="3" t="s">
        <v>4</v>
      </c>
      <c r="E116" s="3">
        <v>1</v>
      </c>
      <c r="G116" s="2"/>
      <c r="H116" s="3"/>
    </row>
    <row r="117" spans="2:8" ht="46.5" customHeight="1" thickBot="1" x14ac:dyDescent="0.3">
      <c r="B117" s="49">
        <v>99</v>
      </c>
      <c r="C117" s="62" t="s">
        <v>306</v>
      </c>
      <c r="D117" s="3" t="s">
        <v>4</v>
      </c>
      <c r="E117" s="3">
        <v>1</v>
      </c>
      <c r="G117" s="2"/>
      <c r="H117" s="3"/>
    </row>
    <row r="118" spans="2:8" ht="46.5" customHeight="1" thickBot="1" x14ac:dyDescent="0.3">
      <c r="B118" s="49">
        <v>100</v>
      </c>
      <c r="C118" s="62" t="s">
        <v>307</v>
      </c>
      <c r="D118" s="3" t="s">
        <v>4</v>
      </c>
      <c r="E118" s="3">
        <v>1</v>
      </c>
      <c r="G118" s="2"/>
      <c r="H118" s="3"/>
    </row>
    <row r="119" spans="2:8" ht="46.5" customHeight="1" thickBot="1" x14ac:dyDescent="0.3">
      <c r="B119" s="49">
        <v>101</v>
      </c>
      <c r="C119" s="62" t="s">
        <v>308</v>
      </c>
      <c r="D119" s="3" t="s">
        <v>4</v>
      </c>
      <c r="E119" s="3">
        <v>1</v>
      </c>
      <c r="G119" s="2"/>
      <c r="H119" s="3"/>
    </row>
    <row r="120" spans="2:8" ht="46.5" customHeight="1" thickBot="1" x14ac:dyDescent="0.3">
      <c r="B120" s="49">
        <v>102</v>
      </c>
      <c r="C120" s="62" t="s">
        <v>309</v>
      </c>
      <c r="D120" s="3" t="s">
        <v>4</v>
      </c>
      <c r="E120" s="3">
        <v>1</v>
      </c>
      <c r="G120" s="2"/>
      <c r="H120" s="3"/>
    </row>
    <row r="121" spans="2:8" ht="46.5" customHeight="1" thickBot="1" x14ac:dyDescent="0.3">
      <c r="B121" s="49">
        <v>103</v>
      </c>
      <c r="C121" s="62" t="s">
        <v>310</v>
      </c>
      <c r="D121" s="3" t="s">
        <v>4</v>
      </c>
      <c r="E121" s="3">
        <v>1</v>
      </c>
      <c r="G121" s="2"/>
      <c r="H121" s="3"/>
    </row>
    <row r="122" spans="2:8" ht="46.5" customHeight="1" thickBot="1" x14ac:dyDescent="0.3">
      <c r="B122" s="49">
        <v>104</v>
      </c>
      <c r="C122" s="62" t="s">
        <v>312</v>
      </c>
      <c r="D122" s="3" t="s">
        <v>4</v>
      </c>
      <c r="E122" s="3">
        <v>1</v>
      </c>
      <c r="G122" s="2"/>
      <c r="H122" s="3"/>
    </row>
    <row r="123" spans="2:8" ht="46.5" customHeight="1" thickBot="1" x14ac:dyDescent="0.3">
      <c r="B123" s="49">
        <v>105</v>
      </c>
      <c r="C123" s="62" t="s">
        <v>317</v>
      </c>
      <c r="D123" s="3" t="s">
        <v>4</v>
      </c>
      <c r="E123" s="3">
        <v>1</v>
      </c>
      <c r="G123" s="2"/>
      <c r="H123" s="3"/>
    </row>
    <row r="124" spans="2:8" ht="46.5" customHeight="1" thickBot="1" x14ac:dyDescent="0.3">
      <c r="B124" s="49">
        <v>106</v>
      </c>
      <c r="C124" s="62" t="s">
        <v>321</v>
      </c>
      <c r="D124" s="3" t="s">
        <v>4</v>
      </c>
      <c r="E124" s="3">
        <v>1</v>
      </c>
      <c r="G124" s="2"/>
      <c r="H124" s="3"/>
    </row>
    <row r="125" spans="2:8" ht="46.5" customHeight="1" thickBot="1" x14ac:dyDescent="0.3">
      <c r="B125" s="49">
        <v>107</v>
      </c>
      <c r="C125" s="62" t="s">
        <v>340</v>
      </c>
      <c r="D125" s="3" t="s">
        <v>4</v>
      </c>
      <c r="E125" s="3">
        <v>1</v>
      </c>
      <c r="G125" s="2"/>
      <c r="H125" s="3"/>
    </row>
    <row r="126" spans="2:8" ht="46.5" customHeight="1" thickBot="1" x14ac:dyDescent="0.3">
      <c r="B126" s="49">
        <v>108</v>
      </c>
      <c r="C126" s="62" t="s">
        <v>345</v>
      </c>
      <c r="D126" s="3" t="s">
        <v>4</v>
      </c>
      <c r="E126" s="3">
        <v>1</v>
      </c>
      <c r="G126" s="2"/>
      <c r="H126" s="3"/>
    </row>
    <row r="127" spans="2:8" ht="46.5" customHeight="1" thickBot="1" x14ac:dyDescent="0.3">
      <c r="B127" s="49">
        <v>109</v>
      </c>
      <c r="C127" s="62" t="s">
        <v>347</v>
      </c>
      <c r="D127" s="3" t="s">
        <v>4</v>
      </c>
      <c r="E127" s="3">
        <v>1</v>
      </c>
      <c r="G127" s="2"/>
      <c r="H127" s="3"/>
    </row>
    <row r="128" spans="2:8" ht="46.5" customHeight="1" thickBot="1" x14ac:dyDescent="0.3">
      <c r="B128" s="49">
        <v>110</v>
      </c>
      <c r="C128" s="62" t="s">
        <v>348</v>
      </c>
      <c r="D128" s="3" t="s">
        <v>4</v>
      </c>
      <c r="E128" s="3">
        <v>1</v>
      </c>
      <c r="G128" s="2"/>
      <c r="H128" s="3"/>
    </row>
    <row r="129" spans="2:8" ht="46.5" customHeight="1" thickBot="1" x14ac:dyDescent="0.3">
      <c r="B129" s="49">
        <v>111</v>
      </c>
      <c r="C129" s="62" t="s">
        <v>349</v>
      </c>
      <c r="D129" s="3" t="s">
        <v>4</v>
      </c>
      <c r="E129" s="3">
        <v>1</v>
      </c>
      <c r="G129" s="2"/>
      <c r="H129" s="3"/>
    </row>
    <row r="130" spans="2:8" ht="46.5" customHeight="1" thickBot="1" x14ac:dyDescent="0.3">
      <c r="B130" s="49">
        <v>112</v>
      </c>
      <c r="C130" s="62" t="s">
        <v>350</v>
      </c>
      <c r="D130" s="3" t="s">
        <v>4</v>
      </c>
      <c r="E130" s="3">
        <v>1</v>
      </c>
      <c r="G130" s="2"/>
      <c r="H130" s="3"/>
    </row>
    <row r="131" spans="2:8" ht="46.5" customHeight="1" thickBot="1" x14ac:dyDescent="0.3">
      <c r="B131" s="49">
        <v>113</v>
      </c>
      <c r="C131" s="62" t="s">
        <v>351</v>
      </c>
      <c r="D131" s="3" t="s">
        <v>4</v>
      </c>
      <c r="E131" s="3">
        <v>1</v>
      </c>
      <c r="G131" s="2"/>
      <c r="H131" s="3"/>
    </row>
    <row r="132" spans="2:8" ht="46.5" customHeight="1" thickBot="1" x14ac:dyDescent="0.3">
      <c r="B132" s="49">
        <v>114</v>
      </c>
      <c r="C132" s="62" t="s">
        <v>352</v>
      </c>
      <c r="D132" s="3" t="s">
        <v>4</v>
      </c>
      <c r="E132" s="3">
        <v>1</v>
      </c>
      <c r="G132" s="2"/>
      <c r="H132" s="3"/>
    </row>
    <row r="133" spans="2:8" ht="46.5" customHeight="1" thickBot="1" x14ac:dyDescent="0.3">
      <c r="B133" s="49">
        <v>115</v>
      </c>
      <c r="C133" s="62" t="s">
        <v>353</v>
      </c>
      <c r="D133" s="3" t="s">
        <v>4</v>
      </c>
      <c r="E133" s="3">
        <v>1</v>
      </c>
      <c r="G133" s="2"/>
      <c r="H133" s="3"/>
    </row>
    <row r="134" spans="2:8" ht="46.5" customHeight="1" thickBot="1" x14ac:dyDescent="0.3">
      <c r="B134" s="49">
        <v>116</v>
      </c>
      <c r="C134" s="62" t="s">
        <v>354</v>
      </c>
      <c r="D134" s="3" t="s">
        <v>4</v>
      </c>
      <c r="E134" s="3">
        <v>1</v>
      </c>
      <c r="G134" s="2"/>
      <c r="H134" s="3"/>
    </row>
    <row r="135" spans="2:8" ht="46.5" customHeight="1" thickBot="1" x14ac:dyDescent="0.3">
      <c r="B135" s="49">
        <v>117</v>
      </c>
      <c r="C135" s="62" t="s">
        <v>355</v>
      </c>
      <c r="D135" s="3" t="s">
        <v>4</v>
      </c>
      <c r="E135" s="3">
        <v>1</v>
      </c>
      <c r="G135" s="2"/>
      <c r="H135" s="3"/>
    </row>
    <row r="136" spans="2:8" ht="46.5" customHeight="1" thickBot="1" x14ac:dyDescent="0.3">
      <c r="B136" s="49">
        <v>118</v>
      </c>
      <c r="C136" s="62" t="s">
        <v>356</v>
      </c>
      <c r="D136" s="3" t="s">
        <v>4</v>
      </c>
      <c r="E136" s="3">
        <v>1</v>
      </c>
      <c r="G136" s="2"/>
      <c r="H136" s="3"/>
    </row>
    <row r="137" spans="2:8" ht="46.5" customHeight="1" thickBot="1" x14ac:dyDescent="0.3">
      <c r="B137" s="49">
        <v>119</v>
      </c>
      <c r="C137" s="62" t="s">
        <v>357</v>
      </c>
      <c r="D137" s="3" t="s">
        <v>4</v>
      </c>
      <c r="E137" s="3">
        <v>1</v>
      </c>
      <c r="G137" s="2"/>
      <c r="H137" s="3"/>
    </row>
    <row r="138" spans="2:8" ht="46.5" customHeight="1" thickBot="1" x14ac:dyDescent="0.3">
      <c r="B138" s="49">
        <v>120</v>
      </c>
      <c r="C138" s="62" t="s">
        <v>358</v>
      </c>
      <c r="D138" s="3" t="s">
        <v>4</v>
      </c>
      <c r="E138" s="3">
        <v>1</v>
      </c>
      <c r="G138" s="2"/>
      <c r="H138" s="3"/>
    </row>
    <row r="139" spans="2:8" ht="46.5" customHeight="1" thickBot="1" x14ac:dyDescent="0.3">
      <c r="B139" s="49">
        <v>121</v>
      </c>
      <c r="C139" s="62" t="s">
        <v>359</v>
      </c>
      <c r="D139" s="3" t="s">
        <v>4</v>
      </c>
      <c r="E139" s="3">
        <v>1</v>
      </c>
      <c r="G139" s="2"/>
      <c r="H139" s="3"/>
    </row>
    <row r="140" spans="2:8" ht="46.5" customHeight="1" thickBot="1" x14ac:dyDescent="0.3">
      <c r="B140" s="49">
        <v>122</v>
      </c>
      <c r="C140" s="62" t="s">
        <v>360</v>
      </c>
      <c r="D140" s="3" t="s">
        <v>4</v>
      </c>
      <c r="E140" s="3">
        <v>1</v>
      </c>
      <c r="G140" s="2"/>
      <c r="H140" s="3"/>
    </row>
    <row r="141" spans="2:8" ht="46.5" customHeight="1" thickBot="1" x14ac:dyDescent="0.3">
      <c r="B141" s="49">
        <v>123</v>
      </c>
      <c r="C141" s="62" t="s">
        <v>361</v>
      </c>
      <c r="D141" s="3" t="s">
        <v>4</v>
      </c>
      <c r="E141" s="3">
        <v>1</v>
      </c>
      <c r="G141" s="2"/>
      <c r="H141" s="3"/>
    </row>
    <row r="142" spans="2:8" ht="46.5" customHeight="1" thickBot="1" x14ac:dyDescent="0.3">
      <c r="B142" s="49">
        <v>124</v>
      </c>
      <c r="C142" s="62" t="s">
        <v>363</v>
      </c>
      <c r="D142" s="3" t="s">
        <v>4</v>
      </c>
      <c r="E142" s="3">
        <v>1</v>
      </c>
      <c r="G142" s="2"/>
      <c r="H142" s="3"/>
    </row>
    <row r="143" spans="2:8" ht="46.5" customHeight="1" thickBot="1" x14ac:dyDescent="0.3">
      <c r="B143" s="49">
        <v>125</v>
      </c>
      <c r="C143" s="62" t="s">
        <v>364</v>
      </c>
      <c r="D143" s="3" t="s">
        <v>4</v>
      </c>
      <c r="E143" s="3">
        <v>1</v>
      </c>
      <c r="G143" s="2"/>
      <c r="H143" s="3"/>
    </row>
    <row r="144" spans="2:8" ht="46.5" customHeight="1" thickBot="1" x14ac:dyDescent="0.3">
      <c r="B144" s="49">
        <v>126</v>
      </c>
      <c r="C144" s="62" t="s">
        <v>365</v>
      </c>
      <c r="D144" s="3" t="s">
        <v>4</v>
      </c>
      <c r="E144" s="3">
        <v>1</v>
      </c>
      <c r="G144" s="2"/>
      <c r="H144" s="3"/>
    </row>
    <row r="145" spans="2:8" ht="46.5" customHeight="1" thickBot="1" x14ac:dyDescent="0.3">
      <c r="B145" s="49">
        <v>127</v>
      </c>
      <c r="C145" s="62" t="s">
        <v>366</v>
      </c>
      <c r="D145" s="3" t="s">
        <v>4</v>
      </c>
      <c r="E145" s="3">
        <v>1</v>
      </c>
      <c r="G145" s="2"/>
      <c r="H145" s="3"/>
    </row>
    <row r="146" spans="2:8" ht="46.5" customHeight="1" thickBot="1" x14ac:dyDescent="0.3">
      <c r="B146" s="49">
        <v>128</v>
      </c>
      <c r="C146" s="62" t="s">
        <v>367</v>
      </c>
      <c r="D146" s="3" t="s">
        <v>4</v>
      </c>
      <c r="E146" s="3">
        <v>1</v>
      </c>
      <c r="G146" s="2"/>
      <c r="H146" s="3"/>
    </row>
    <row r="147" spans="2:8" ht="46.5" customHeight="1" thickBot="1" x14ac:dyDescent="0.3">
      <c r="B147" s="49">
        <v>129</v>
      </c>
      <c r="C147" s="62" t="s">
        <v>368</v>
      </c>
      <c r="D147" s="3" t="s">
        <v>4</v>
      </c>
      <c r="E147" s="3">
        <v>1</v>
      </c>
      <c r="G147" s="2"/>
      <c r="H147" s="3"/>
    </row>
    <row r="148" spans="2:8" ht="46.5" customHeight="1" thickBot="1" x14ac:dyDescent="0.3">
      <c r="B148" s="49">
        <v>130</v>
      </c>
      <c r="C148" s="62" t="s">
        <v>369</v>
      </c>
      <c r="D148" s="3" t="s">
        <v>4</v>
      </c>
      <c r="E148" s="3">
        <v>1</v>
      </c>
      <c r="G148" s="2"/>
      <c r="H148" s="3"/>
    </row>
    <row r="149" spans="2:8" ht="46.5" customHeight="1" thickBot="1" x14ac:dyDescent="0.3">
      <c r="B149" s="49">
        <v>131</v>
      </c>
      <c r="C149" s="62" t="s">
        <v>370</v>
      </c>
      <c r="D149" s="3" t="s">
        <v>4</v>
      </c>
      <c r="E149" s="3">
        <v>1</v>
      </c>
      <c r="G149" s="2"/>
      <c r="H149" s="3"/>
    </row>
    <row r="150" spans="2:8" ht="46.5" customHeight="1" thickBot="1" x14ac:dyDescent="0.3">
      <c r="B150" s="49">
        <v>132</v>
      </c>
      <c r="C150" s="62" t="s">
        <v>377</v>
      </c>
      <c r="D150" s="3" t="s">
        <v>4</v>
      </c>
      <c r="E150" s="3">
        <v>1</v>
      </c>
      <c r="G150" s="2"/>
      <c r="H150" s="3"/>
    </row>
    <row r="151" spans="2:8" ht="46.5" customHeight="1" thickBot="1" x14ac:dyDescent="0.3">
      <c r="B151" s="49">
        <v>133</v>
      </c>
      <c r="C151" s="62" t="s">
        <v>378</v>
      </c>
      <c r="D151" s="3" t="s">
        <v>4</v>
      </c>
      <c r="E151" s="3">
        <v>1</v>
      </c>
      <c r="G151" s="2"/>
      <c r="H151" s="3"/>
    </row>
    <row r="152" spans="2:8" ht="46.5" customHeight="1" thickBot="1" x14ac:dyDescent="0.3">
      <c r="B152" s="49">
        <v>134</v>
      </c>
      <c r="C152" s="108" t="s">
        <v>380</v>
      </c>
      <c r="D152" s="5" t="s">
        <v>4</v>
      </c>
      <c r="E152" s="5">
        <v>1</v>
      </c>
      <c r="G152" s="7"/>
      <c r="H152" s="3"/>
    </row>
    <row r="153" spans="2:8" ht="46.5" customHeight="1" thickBot="1" x14ac:dyDescent="0.3">
      <c r="B153" s="49">
        <v>135</v>
      </c>
      <c r="C153" s="62" t="s">
        <v>597</v>
      </c>
      <c r="D153" s="3" t="s">
        <v>4</v>
      </c>
      <c r="E153" s="3">
        <v>1</v>
      </c>
      <c r="G153" s="2"/>
      <c r="H153" s="3"/>
    </row>
    <row r="154" spans="2:8" ht="46.5" customHeight="1" thickBot="1" x14ac:dyDescent="0.3">
      <c r="B154" s="49">
        <v>136</v>
      </c>
      <c r="C154" s="62" t="s">
        <v>728</v>
      </c>
      <c r="D154" s="3" t="s">
        <v>4</v>
      </c>
      <c r="E154" s="3">
        <v>1</v>
      </c>
      <c r="G154" s="2"/>
      <c r="H154" s="3"/>
    </row>
    <row r="155" spans="2:8" ht="46.5" customHeight="1" thickBot="1" x14ac:dyDescent="0.3">
      <c r="B155" s="49">
        <v>137</v>
      </c>
      <c r="C155" s="62" t="s">
        <v>729</v>
      </c>
      <c r="D155" s="3" t="s">
        <v>4</v>
      </c>
      <c r="E155" s="3">
        <v>1</v>
      </c>
      <c r="G155" s="2"/>
      <c r="H155" s="3"/>
    </row>
    <row r="156" spans="2:8" ht="46.5" customHeight="1" thickBot="1" x14ac:dyDescent="0.3">
      <c r="B156" s="49">
        <v>138</v>
      </c>
      <c r="C156" s="62" t="s">
        <v>730</v>
      </c>
      <c r="D156" s="3" t="s">
        <v>4</v>
      </c>
      <c r="E156" s="3">
        <v>1</v>
      </c>
      <c r="G156" s="2"/>
      <c r="H156" s="3"/>
    </row>
    <row r="157" spans="2:8" ht="46.5" customHeight="1" thickBot="1" x14ac:dyDescent="0.3">
      <c r="B157" s="49">
        <v>139</v>
      </c>
      <c r="C157" s="62" t="s">
        <v>732</v>
      </c>
      <c r="D157" s="3" t="s">
        <v>4</v>
      </c>
      <c r="E157" s="3">
        <v>1</v>
      </c>
      <c r="G157" s="2"/>
      <c r="H157" s="3"/>
    </row>
    <row r="158" spans="2:8" ht="46.5" customHeight="1" thickBot="1" x14ac:dyDescent="0.3">
      <c r="B158" s="49">
        <v>140</v>
      </c>
      <c r="C158" s="62" t="s">
        <v>865</v>
      </c>
      <c r="D158" s="3" t="s">
        <v>4</v>
      </c>
      <c r="E158" s="3">
        <v>1</v>
      </c>
      <c r="G158" s="2"/>
      <c r="H158" s="3"/>
    </row>
    <row r="159" spans="2:8" ht="46.5" customHeight="1" thickBot="1" x14ac:dyDescent="0.3">
      <c r="B159" s="49">
        <v>141</v>
      </c>
      <c r="C159" s="62" t="s">
        <v>866</v>
      </c>
      <c r="D159" s="3" t="s">
        <v>4</v>
      </c>
      <c r="E159" s="3">
        <v>1</v>
      </c>
      <c r="G159" s="2"/>
      <c r="H159" s="3"/>
    </row>
    <row r="160" spans="2:8" ht="46.5" customHeight="1" thickBot="1" x14ac:dyDescent="0.3">
      <c r="B160" s="49">
        <v>142</v>
      </c>
      <c r="C160" s="62" t="s">
        <v>869</v>
      </c>
      <c r="D160" s="3" t="s">
        <v>4</v>
      </c>
      <c r="E160" s="3">
        <v>1</v>
      </c>
      <c r="G160" s="2"/>
      <c r="H160" s="3"/>
    </row>
    <row r="161" spans="2:8" ht="46.5" customHeight="1" thickBot="1" x14ac:dyDescent="0.3">
      <c r="B161" s="49">
        <v>143</v>
      </c>
      <c r="C161" s="62" t="s">
        <v>870</v>
      </c>
      <c r="D161" s="3" t="s">
        <v>4</v>
      </c>
      <c r="E161" s="3">
        <v>1</v>
      </c>
      <c r="G161" s="2"/>
      <c r="H161" s="3"/>
    </row>
    <row r="162" spans="2:8" ht="46.5" customHeight="1" thickBot="1" x14ac:dyDescent="0.3">
      <c r="B162" s="49">
        <v>144</v>
      </c>
      <c r="C162" s="62" t="s">
        <v>960</v>
      </c>
      <c r="D162" s="3" t="s">
        <v>4</v>
      </c>
      <c r="E162" s="3">
        <v>1</v>
      </c>
      <c r="G162" s="2"/>
      <c r="H162" s="3"/>
    </row>
    <row r="163" spans="2:8" ht="46.5" customHeight="1" thickBot="1" x14ac:dyDescent="0.3">
      <c r="B163" s="49">
        <v>145</v>
      </c>
      <c r="C163" s="62" t="s">
        <v>961</v>
      </c>
      <c r="D163" s="3" t="s">
        <v>4</v>
      </c>
      <c r="E163" s="3">
        <v>1</v>
      </c>
      <c r="G163" s="2"/>
      <c r="H163" s="3"/>
    </row>
    <row r="164" spans="2:8" ht="46.5" customHeight="1" thickBot="1" x14ac:dyDescent="0.3">
      <c r="B164" s="49">
        <v>146</v>
      </c>
      <c r="C164" s="62" t="s">
        <v>985</v>
      </c>
      <c r="D164" s="3" t="s">
        <v>4</v>
      </c>
      <c r="E164" s="3">
        <v>1</v>
      </c>
      <c r="G164" s="2"/>
      <c r="H164" s="3"/>
    </row>
    <row r="165" spans="2:8" ht="46.5" customHeight="1" thickBot="1" x14ac:dyDescent="0.3">
      <c r="B165" s="49">
        <v>147</v>
      </c>
      <c r="C165" s="62" t="s">
        <v>986</v>
      </c>
      <c r="D165" s="3" t="s">
        <v>4</v>
      </c>
      <c r="E165" s="3">
        <v>1</v>
      </c>
      <c r="G165" s="2"/>
      <c r="H165" s="3"/>
    </row>
    <row r="166" spans="2:8" ht="46.5" customHeight="1" thickBot="1" x14ac:dyDescent="0.3">
      <c r="B166" s="49">
        <v>148</v>
      </c>
      <c r="C166" s="62" t="s">
        <v>987</v>
      </c>
      <c r="D166" s="3" t="s">
        <v>4</v>
      </c>
      <c r="E166" s="3">
        <v>1</v>
      </c>
      <c r="G166" s="2"/>
      <c r="H166" s="3"/>
    </row>
    <row r="167" spans="2:8" ht="46.5" customHeight="1" thickBot="1" x14ac:dyDescent="0.3">
      <c r="B167" s="49">
        <v>149</v>
      </c>
      <c r="C167" s="62" t="s">
        <v>988</v>
      </c>
      <c r="D167" s="3" t="s">
        <v>4</v>
      </c>
      <c r="E167" s="3">
        <v>1</v>
      </c>
      <c r="G167" s="2"/>
      <c r="H167" s="3"/>
    </row>
    <row r="168" spans="2:8" ht="46.5" customHeight="1" thickBot="1" x14ac:dyDescent="0.3">
      <c r="B168" s="49">
        <v>150</v>
      </c>
      <c r="C168" s="62" t="s">
        <v>989</v>
      </c>
      <c r="D168" s="3" t="s">
        <v>4</v>
      </c>
      <c r="E168" s="3">
        <v>1</v>
      </c>
      <c r="G168" s="2"/>
      <c r="H168" s="3"/>
    </row>
    <row r="169" spans="2:8" ht="46.5" customHeight="1" thickBot="1" x14ac:dyDescent="0.3">
      <c r="B169" s="49">
        <v>151</v>
      </c>
      <c r="C169" s="62" t="s">
        <v>990</v>
      </c>
      <c r="D169" s="3" t="s">
        <v>4</v>
      </c>
      <c r="E169" s="3">
        <v>1</v>
      </c>
      <c r="G169" s="2"/>
      <c r="H169" s="3"/>
    </row>
    <row r="170" spans="2:8" ht="46.5" customHeight="1" thickBot="1" x14ac:dyDescent="0.3">
      <c r="B170" s="49">
        <v>152</v>
      </c>
      <c r="C170" s="62" t="s">
        <v>991</v>
      </c>
      <c r="D170" s="3" t="s">
        <v>4</v>
      </c>
      <c r="E170" s="3">
        <v>1</v>
      </c>
      <c r="G170" s="2"/>
      <c r="H170" s="3"/>
    </row>
    <row r="171" spans="2:8" ht="46.5" customHeight="1" thickBot="1" x14ac:dyDescent="0.3">
      <c r="B171" s="49">
        <v>153</v>
      </c>
      <c r="C171" s="62" t="s">
        <v>992</v>
      </c>
      <c r="D171" s="3" t="s">
        <v>4</v>
      </c>
      <c r="E171" s="3">
        <v>1</v>
      </c>
      <c r="G171" s="2"/>
      <c r="H171" s="3"/>
    </row>
    <row r="172" spans="2:8" ht="46.5" customHeight="1" thickBot="1" x14ac:dyDescent="0.3">
      <c r="B172" s="49">
        <v>154</v>
      </c>
      <c r="C172" s="62" t="s">
        <v>993</v>
      </c>
      <c r="D172" s="3" t="s">
        <v>4</v>
      </c>
      <c r="E172" s="3">
        <v>1</v>
      </c>
      <c r="G172" s="2"/>
      <c r="H172" s="3"/>
    </row>
    <row r="173" spans="2:8" ht="46.5" customHeight="1" thickBot="1" x14ac:dyDescent="0.3">
      <c r="B173" s="49">
        <v>155</v>
      </c>
      <c r="C173" s="62" t="s">
        <v>994</v>
      </c>
      <c r="D173" s="3" t="s">
        <v>4</v>
      </c>
      <c r="E173" s="3">
        <v>1</v>
      </c>
      <c r="G173" s="2"/>
      <c r="H173" s="3"/>
    </row>
    <row r="174" spans="2:8" ht="46.5" customHeight="1" thickBot="1" x14ac:dyDescent="0.3">
      <c r="B174" s="49">
        <v>156</v>
      </c>
      <c r="C174" s="62" t="s">
        <v>995</v>
      </c>
      <c r="D174" s="3" t="s">
        <v>4</v>
      </c>
      <c r="E174" s="3">
        <v>1</v>
      </c>
      <c r="G174" s="2"/>
      <c r="H174" s="3"/>
    </row>
    <row r="175" spans="2:8" ht="46.5" customHeight="1" thickBot="1" x14ac:dyDescent="0.3">
      <c r="B175" s="49">
        <v>157</v>
      </c>
      <c r="C175" s="62" t="s">
        <v>996</v>
      </c>
      <c r="D175" s="3" t="s">
        <v>4</v>
      </c>
      <c r="E175" s="3">
        <v>1</v>
      </c>
      <c r="G175" s="2"/>
      <c r="H175" s="3"/>
    </row>
    <row r="176" spans="2:8" ht="46.5" customHeight="1" thickBot="1" x14ac:dyDescent="0.3">
      <c r="B176" s="49">
        <v>158</v>
      </c>
      <c r="C176" s="62" t="s">
        <v>1011</v>
      </c>
      <c r="D176" s="3" t="s">
        <v>4</v>
      </c>
      <c r="E176" s="3">
        <v>1</v>
      </c>
      <c r="G176" s="2"/>
      <c r="H176" s="3"/>
    </row>
    <row r="177" spans="2:8" ht="46.5" customHeight="1" thickBot="1" x14ac:dyDescent="0.3">
      <c r="B177" s="49">
        <v>159</v>
      </c>
      <c r="C177" s="62" t="s">
        <v>1012</v>
      </c>
      <c r="D177" s="3" t="s">
        <v>4</v>
      </c>
      <c r="E177" s="3">
        <v>1</v>
      </c>
      <c r="G177" s="2"/>
      <c r="H177" s="3"/>
    </row>
    <row r="178" spans="2:8" ht="46.5" customHeight="1" thickBot="1" x14ac:dyDescent="0.3">
      <c r="B178" s="49">
        <v>160</v>
      </c>
      <c r="C178" s="62" t="s">
        <v>1013</v>
      </c>
      <c r="D178" s="3" t="s">
        <v>4</v>
      </c>
      <c r="E178" s="3">
        <v>1</v>
      </c>
      <c r="G178" s="2"/>
      <c r="H178" s="3"/>
    </row>
    <row r="179" spans="2:8" ht="46.5" customHeight="1" thickBot="1" x14ac:dyDescent="0.3">
      <c r="B179" s="49">
        <v>161</v>
      </c>
      <c r="C179" s="62" t="s">
        <v>1027</v>
      </c>
      <c r="D179" s="3" t="s">
        <v>4</v>
      </c>
      <c r="E179" s="3">
        <v>1</v>
      </c>
      <c r="G179" s="2"/>
      <c r="H179" s="3"/>
    </row>
    <row r="180" spans="2:8" ht="46.5" customHeight="1" thickBot="1" x14ac:dyDescent="0.3">
      <c r="B180" s="49">
        <v>162</v>
      </c>
      <c r="C180" s="62" t="s">
        <v>1028</v>
      </c>
      <c r="D180" s="3" t="s">
        <v>4</v>
      </c>
      <c r="E180" s="3">
        <v>1</v>
      </c>
      <c r="G180" s="2"/>
      <c r="H180" s="3"/>
    </row>
    <row r="181" spans="2:8" ht="46.5" customHeight="1" thickBot="1" x14ac:dyDescent="0.3">
      <c r="B181" s="49">
        <v>163</v>
      </c>
      <c r="C181" s="62" t="s">
        <v>1029</v>
      </c>
      <c r="D181" s="3" t="s">
        <v>4</v>
      </c>
      <c r="E181" s="3">
        <v>1</v>
      </c>
      <c r="G181" s="2"/>
      <c r="H181" s="3"/>
    </row>
    <row r="182" spans="2:8" ht="46.5" customHeight="1" thickBot="1" x14ac:dyDescent="0.3">
      <c r="B182" s="49">
        <v>164</v>
      </c>
      <c r="C182" s="62" t="s">
        <v>1030</v>
      </c>
      <c r="D182" s="3" t="s">
        <v>4</v>
      </c>
      <c r="E182" s="3">
        <v>1</v>
      </c>
      <c r="G182" s="2"/>
      <c r="H182" s="3"/>
    </row>
    <row r="183" spans="2:8" ht="46.5" customHeight="1" thickBot="1" x14ac:dyDescent="0.3">
      <c r="B183" s="49">
        <v>165</v>
      </c>
      <c r="C183" s="62" t="s">
        <v>1031</v>
      </c>
      <c r="D183" s="3" t="s">
        <v>4</v>
      </c>
      <c r="E183" s="3">
        <v>1</v>
      </c>
      <c r="G183" s="2"/>
      <c r="H183" s="3"/>
    </row>
    <row r="184" spans="2:8" ht="46.5" customHeight="1" thickBot="1" x14ac:dyDescent="0.3">
      <c r="B184" s="49">
        <v>166</v>
      </c>
      <c r="C184" s="62" t="s">
        <v>1032</v>
      </c>
      <c r="D184" s="3" t="s">
        <v>4</v>
      </c>
      <c r="E184" s="3">
        <v>1</v>
      </c>
      <c r="G184" s="2"/>
      <c r="H184" s="3"/>
    </row>
    <row r="185" spans="2:8" ht="46.5" customHeight="1" thickBot="1" x14ac:dyDescent="0.3">
      <c r="B185" s="49">
        <v>167</v>
      </c>
      <c r="C185" s="62" t="s">
        <v>1033</v>
      </c>
      <c r="D185" s="3" t="s">
        <v>4</v>
      </c>
      <c r="E185" s="3">
        <v>1</v>
      </c>
      <c r="G185" s="2"/>
      <c r="H185" s="3"/>
    </row>
    <row r="186" spans="2:8" ht="46.5" customHeight="1" thickBot="1" x14ac:dyDescent="0.3">
      <c r="B186" s="49">
        <v>168</v>
      </c>
      <c r="C186" s="62" t="s">
        <v>1034</v>
      </c>
      <c r="D186" s="3" t="s">
        <v>4</v>
      </c>
      <c r="E186" s="3">
        <v>1</v>
      </c>
      <c r="G186" s="2"/>
      <c r="H186" s="3"/>
    </row>
    <row r="187" spans="2:8" ht="46.5" customHeight="1" thickBot="1" x14ac:dyDescent="0.3">
      <c r="B187" s="49">
        <v>169</v>
      </c>
      <c r="C187" s="62" t="s">
        <v>1035</v>
      </c>
      <c r="D187" s="3" t="s">
        <v>4</v>
      </c>
      <c r="E187" s="3">
        <v>1</v>
      </c>
      <c r="G187" s="2"/>
      <c r="H187" s="3"/>
    </row>
    <row r="188" spans="2:8" ht="46.5" customHeight="1" thickBot="1" x14ac:dyDescent="0.3">
      <c r="B188" s="49">
        <v>170</v>
      </c>
      <c r="C188" s="62" t="s">
        <v>1036</v>
      </c>
      <c r="D188" s="3" t="s">
        <v>4</v>
      </c>
      <c r="E188" s="3">
        <v>1</v>
      </c>
      <c r="G188" s="2"/>
      <c r="H188" s="3"/>
    </row>
    <row r="189" spans="2:8" ht="46.5" customHeight="1" thickBot="1" x14ac:dyDescent="0.3">
      <c r="B189" s="49">
        <v>171</v>
      </c>
      <c r="C189" s="62" t="s">
        <v>1037</v>
      </c>
      <c r="D189" s="3" t="s">
        <v>4</v>
      </c>
      <c r="E189" s="3">
        <v>1</v>
      </c>
      <c r="G189" s="2"/>
      <c r="H189" s="3"/>
    </row>
    <row r="190" spans="2:8" ht="46.5" customHeight="1" thickBot="1" x14ac:dyDescent="0.3">
      <c r="B190" s="49">
        <v>172</v>
      </c>
      <c r="C190" s="62" t="s">
        <v>1038</v>
      </c>
      <c r="D190" s="3" t="s">
        <v>4</v>
      </c>
      <c r="E190" s="3">
        <v>1</v>
      </c>
      <c r="G190" s="2"/>
      <c r="H190" s="3"/>
    </row>
    <row r="191" spans="2:8" ht="46.5" customHeight="1" thickBot="1" x14ac:dyDescent="0.3">
      <c r="B191" s="49">
        <v>173</v>
      </c>
      <c r="C191" s="62" t="s">
        <v>1039</v>
      </c>
      <c r="D191" s="3" t="s">
        <v>4</v>
      </c>
      <c r="E191" s="3">
        <v>1</v>
      </c>
      <c r="G191" s="2"/>
      <c r="H191" s="3"/>
    </row>
    <row r="192" spans="2:8" ht="46.5" customHeight="1" thickBot="1" x14ac:dyDescent="0.3">
      <c r="B192" s="49">
        <v>174</v>
      </c>
      <c r="C192" s="62" t="s">
        <v>1040</v>
      </c>
      <c r="D192" s="3" t="s">
        <v>4</v>
      </c>
      <c r="E192" s="3">
        <v>1</v>
      </c>
      <c r="G192" s="2"/>
      <c r="H192" s="3"/>
    </row>
    <row r="193" spans="2:8" ht="46.5" customHeight="1" thickBot="1" x14ac:dyDescent="0.3">
      <c r="B193" s="49">
        <v>175</v>
      </c>
      <c r="C193" s="62" t="s">
        <v>1041</v>
      </c>
      <c r="D193" s="3" t="s">
        <v>4</v>
      </c>
      <c r="E193" s="3">
        <v>1</v>
      </c>
      <c r="G193" s="2"/>
      <c r="H193" s="3"/>
    </row>
    <row r="194" spans="2:8" ht="46.5" customHeight="1" thickBot="1" x14ac:dyDescent="0.3">
      <c r="B194" s="49">
        <v>176</v>
      </c>
      <c r="C194" s="62" t="s">
        <v>1042</v>
      </c>
      <c r="D194" s="3" t="s">
        <v>4</v>
      </c>
      <c r="E194" s="3">
        <v>1</v>
      </c>
      <c r="G194" s="2"/>
      <c r="H194" s="3"/>
    </row>
    <row r="195" spans="2:8" ht="46.5" customHeight="1" thickBot="1" x14ac:dyDescent="0.3">
      <c r="B195" s="49">
        <v>177</v>
      </c>
      <c r="C195" s="62" t="s">
        <v>1043</v>
      </c>
      <c r="D195" s="3" t="s">
        <v>4</v>
      </c>
      <c r="E195" s="3">
        <v>1</v>
      </c>
      <c r="G195" s="2"/>
      <c r="H195" s="3"/>
    </row>
    <row r="196" spans="2:8" ht="46.5" customHeight="1" thickBot="1" x14ac:dyDescent="0.3">
      <c r="B196" s="49">
        <v>178</v>
      </c>
      <c r="C196" s="62" t="s">
        <v>1044</v>
      </c>
      <c r="D196" s="3" t="s">
        <v>4</v>
      </c>
      <c r="E196" s="3">
        <v>1</v>
      </c>
      <c r="G196" s="2"/>
      <c r="H196" s="3"/>
    </row>
    <row r="197" spans="2:8" ht="46.5" customHeight="1" thickBot="1" x14ac:dyDescent="0.3">
      <c r="B197" s="49">
        <v>179</v>
      </c>
      <c r="C197" s="62" t="s">
        <v>1046</v>
      </c>
      <c r="D197" s="3" t="s">
        <v>4</v>
      </c>
      <c r="E197" s="3">
        <v>1</v>
      </c>
      <c r="G197" s="2"/>
      <c r="H197" s="3"/>
    </row>
    <row r="198" spans="2:8" ht="46.5" customHeight="1" thickBot="1" x14ac:dyDescent="0.3">
      <c r="B198" s="49">
        <v>180</v>
      </c>
      <c r="C198" s="62" t="s">
        <v>1047</v>
      </c>
      <c r="D198" s="3" t="s">
        <v>4</v>
      </c>
      <c r="E198" s="3">
        <v>1</v>
      </c>
      <c r="G198" s="2"/>
      <c r="H198" s="3"/>
    </row>
    <row r="199" spans="2:8" ht="46.5" customHeight="1" thickBot="1" x14ac:dyDescent="0.3">
      <c r="B199" s="49">
        <v>181</v>
      </c>
      <c r="C199" s="62" t="s">
        <v>1048</v>
      </c>
      <c r="D199" s="3" t="s">
        <v>4</v>
      </c>
      <c r="E199" s="3">
        <v>1</v>
      </c>
      <c r="G199" s="2"/>
      <c r="H199" s="3"/>
    </row>
    <row r="200" spans="2:8" ht="46.5" customHeight="1" thickBot="1" x14ac:dyDescent="0.3">
      <c r="B200" s="49">
        <v>182</v>
      </c>
      <c r="C200" s="62" t="s">
        <v>1049</v>
      </c>
      <c r="D200" s="3" t="s">
        <v>4</v>
      </c>
      <c r="E200" s="3">
        <v>1</v>
      </c>
      <c r="G200" s="2"/>
      <c r="H200" s="3"/>
    </row>
    <row r="201" spans="2:8" ht="46.5" customHeight="1" thickBot="1" x14ac:dyDescent="0.3">
      <c r="B201" s="49">
        <v>183</v>
      </c>
      <c r="C201" s="62" t="s">
        <v>1050</v>
      </c>
      <c r="D201" s="3" t="s">
        <v>4</v>
      </c>
      <c r="E201" s="3">
        <v>1</v>
      </c>
      <c r="G201" s="2"/>
      <c r="H201" s="3"/>
    </row>
    <row r="202" spans="2:8" ht="46.5" customHeight="1" thickBot="1" x14ac:dyDescent="0.3">
      <c r="B202" s="49">
        <v>184</v>
      </c>
      <c r="C202" s="62" t="s">
        <v>20</v>
      </c>
      <c r="D202" s="3" t="s">
        <v>4</v>
      </c>
      <c r="E202" s="3">
        <v>1</v>
      </c>
      <c r="G202" s="2"/>
      <c r="H202" s="3"/>
    </row>
    <row r="203" spans="2:8" ht="46.5" customHeight="1" thickBot="1" x14ac:dyDescent="0.3">
      <c r="B203" s="49">
        <v>185</v>
      </c>
      <c r="C203" s="62" t="s">
        <v>22</v>
      </c>
      <c r="D203" s="3" t="s">
        <v>4</v>
      </c>
      <c r="E203" s="3">
        <v>1</v>
      </c>
      <c r="G203" s="2"/>
      <c r="H203" s="3"/>
    </row>
    <row r="204" spans="2:8" ht="46.5" customHeight="1" thickBot="1" x14ac:dyDescent="0.3">
      <c r="B204" s="49">
        <v>186</v>
      </c>
      <c r="C204" s="62" t="s">
        <v>24</v>
      </c>
      <c r="D204" s="3" t="s">
        <v>4</v>
      </c>
      <c r="E204" s="3">
        <v>1</v>
      </c>
      <c r="G204" s="2"/>
      <c r="H204" s="3"/>
    </row>
    <row r="205" spans="2:8" ht="46.5" customHeight="1" thickBot="1" x14ac:dyDescent="0.3">
      <c r="B205" s="49">
        <v>187</v>
      </c>
      <c r="C205" s="62" t="s">
        <v>25</v>
      </c>
      <c r="D205" s="3" t="s">
        <v>4</v>
      </c>
      <c r="E205" s="3">
        <v>1</v>
      </c>
      <c r="G205" s="2"/>
      <c r="H205" s="3"/>
    </row>
    <row r="206" spans="2:8" ht="46.5" customHeight="1" thickBot="1" x14ac:dyDescent="0.3">
      <c r="B206" s="49">
        <v>188</v>
      </c>
      <c r="C206" s="62" t="s">
        <v>26</v>
      </c>
      <c r="D206" s="3" t="s">
        <v>4</v>
      </c>
      <c r="E206" s="3">
        <v>1</v>
      </c>
      <c r="G206" s="2"/>
      <c r="H206" s="3"/>
    </row>
    <row r="207" spans="2:8" ht="46.5" customHeight="1" thickBot="1" x14ac:dyDescent="0.3">
      <c r="B207" s="49">
        <v>189</v>
      </c>
      <c r="C207" s="62" t="s">
        <v>27</v>
      </c>
      <c r="D207" s="3" t="s">
        <v>4</v>
      </c>
      <c r="E207" s="3">
        <v>1</v>
      </c>
      <c r="G207" s="2"/>
      <c r="H207" s="3"/>
    </row>
    <row r="208" spans="2:8" ht="46.5" customHeight="1" thickBot="1" x14ac:dyDescent="0.3">
      <c r="B208" s="49">
        <v>190</v>
      </c>
      <c r="C208" s="62" t="s">
        <v>28</v>
      </c>
      <c r="D208" s="3" t="s">
        <v>4</v>
      </c>
      <c r="E208" s="3">
        <v>1</v>
      </c>
      <c r="G208" s="2"/>
      <c r="H208" s="3"/>
    </row>
    <row r="209" spans="2:8" ht="46.5" customHeight="1" thickBot="1" x14ac:dyDescent="0.3">
      <c r="B209" s="49">
        <v>191</v>
      </c>
      <c r="C209" s="62" t="s">
        <v>1054</v>
      </c>
      <c r="D209" s="3" t="s">
        <v>1055</v>
      </c>
      <c r="E209" s="3">
        <v>1</v>
      </c>
      <c r="G209" s="2"/>
      <c r="H209" s="3"/>
    </row>
    <row r="210" spans="2:8" ht="46.5" customHeight="1" thickBot="1" x14ac:dyDescent="0.3">
      <c r="B210" s="49">
        <v>192</v>
      </c>
      <c r="C210" s="62" t="s">
        <v>1056</v>
      </c>
      <c r="D210" s="3" t="s">
        <v>1055</v>
      </c>
      <c r="E210" s="3">
        <v>1</v>
      </c>
      <c r="G210" s="2"/>
      <c r="H210" s="3"/>
    </row>
    <row r="211" spans="2:8" ht="46.5" customHeight="1" thickBot="1" x14ac:dyDescent="0.3">
      <c r="B211" s="49">
        <v>193</v>
      </c>
      <c r="C211" s="62" t="s">
        <v>1126</v>
      </c>
      <c r="D211" s="3" t="s">
        <v>12</v>
      </c>
      <c r="E211" s="3">
        <v>1</v>
      </c>
      <c r="G211" s="2"/>
      <c r="H211" s="3"/>
    </row>
    <row r="212" spans="2:8" ht="46.5" customHeight="1" thickBot="1" x14ac:dyDescent="0.3">
      <c r="B212" s="49">
        <v>194</v>
      </c>
      <c r="C212" s="62" t="s">
        <v>14</v>
      </c>
      <c r="D212" s="3" t="s">
        <v>12</v>
      </c>
      <c r="E212" s="3">
        <v>1</v>
      </c>
      <c r="G212" s="2"/>
      <c r="H212" s="3"/>
    </row>
    <row r="213" spans="2:8" ht="46.5" customHeight="1" thickBot="1" x14ac:dyDescent="0.3">
      <c r="B213" s="49">
        <v>195</v>
      </c>
      <c r="C213" s="62" t="s">
        <v>17</v>
      </c>
      <c r="D213" s="3" t="s">
        <v>4</v>
      </c>
      <c r="E213" s="3">
        <v>1</v>
      </c>
      <c r="G213" s="2"/>
      <c r="H213" s="3"/>
    </row>
    <row r="214" spans="2:8" ht="46.5" customHeight="1" thickBot="1" x14ac:dyDescent="0.3">
      <c r="B214" s="49">
        <v>196</v>
      </c>
      <c r="C214" s="62" t="s">
        <v>18</v>
      </c>
      <c r="D214" s="3" t="s">
        <v>4</v>
      </c>
      <c r="E214" s="3">
        <v>1</v>
      </c>
      <c r="G214" s="2"/>
      <c r="H214" s="3"/>
    </row>
    <row r="215" spans="2:8" ht="46.5" customHeight="1" thickBot="1" x14ac:dyDescent="0.3">
      <c r="B215" s="49">
        <v>197</v>
      </c>
      <c r="C215" s="62" t="s">
        <v>23</v>
      </c>
      <c r="D215" s="3" t="s">
        <v>4</v>
      </c>
      <c r="E215" s="3">
        <v>1</v>
      </c>
      <c r="G215" s="2"/>
      <c r="H215" s="3"/>
    </row>
    <row r="216" spans="2:8" ht="46.5" customHeight="1" thickBot="1" x14ac:dyDescent="0.3">
      <c r="B216" s="49">
        <v>198</v>
      </c>
      <c r="C216" s="62" t="s">
        <v>36</v>
      </c>
      <c r="D216" s="3" t="s">
        <v>4</v>
      </c>
      <c r="E216" s="3">
        <v>1</v>
      </c>
      <c r="G216" s="2"/>
      <c r="H216" s="3"/>
    </row>
    <row r="217" spans="2:8" ht="46.5" customHeight="1" thickBot="1" x14ac:dyDescent="0.3">
      <c r="B217" s="49">
        <v>199</v>
      </c>
      <c r="C217" s="62" t="s">
        <v>46</v>
      </c>
      <c r="D217" s="3" t="s">
        <v>47</v>
      </c>
      <c r="E217" s="3">
        <v>1</v>
      </c>
      <c r="G217" s="2"/>
      <c r="H217" s="3"/>
    </row>
    <row r="218" spans="2:8" ht="46.5" customHeight="1" thickBot="1" x14ac:dyDescent="0.3">
      <c r="B218" s="49">
        <v>200</v>
      </c>
      <c r="C218" s="62" t="s">
        <v>62</v>
      </c>
      <c r="D218" s="3" t="s">
        <v>4</v>
      </c>
      <c r="E218" s="3">
        <v>1</v>
      </c>
      <c r="G218" s="2"/>
      <c r="H218" s="3"/>
    </row>
    <row r="219" spans="2:8" ht="46.5" customHeight="1" thickBot="1" x14ac:dyDescent="0.3">
      <c r="B219" s="49">
        <v>201</v>
      </c>
      <c r="C219" s="62" t="s">
        <v>63</v>
      </c>
      <c r="D219" s="3" t="s">
        <v>4</v>
      </c>
      <c r="E219" s="3">
        <v>1</v>
      </c>
      <c r="G219" s="2"/>
      <c r="H219" s="3"/>
    </row>
    <row r="220" spans="2:8" ht="46.5" customHeight="1" thickBot="1" x14ac:dyDescent="0.3">
      <c r="B220" s="49">
        <v>202</v>
      </c>
      <c r="C220" s="62" t="s">
        <v>64</v>
      </c>
      <c r="D220" s="3" t="s">
        <v>4</v>
      </c>
      <c r="E220" s="3">
        <v>1</v>
      </c>
      <c r="G220" s="2"/>
      <c r="H220" s="3"/>
    </row>
    <row r="221" spans="2:8" ht="46.5" customHeight="1" thickBot="1" x14ac:dyDescent="0.3">
      <c r="B221" s="49">
        <v>203</v>
      </c>
      <c r="C221" s="62" t="s">
        <v>65</v>
      </c>
      <c r="D221" s="3" t="s">
        <v>4</v>
      </c>
      <c r="E221" s="3">
        <v>1</v>
      </c>
      <c r="G221" s="2"/>
      <c r="H221" s="3"/>
    </row>
    <row r="222" spans="2:8" ht="46.5" customHeight="1" thickBot="1" x14ac:dyDescent="0.3">
      <c r="B222" s="49">
        <v>204</v>
      </c>
      <c r="C222" s="62" t="s">
        <v>66</v>
      </c>
      <c r="D222" s="3" t="s">
        <v>4</v>
      </c>
      <c r="E222" s="3">
        <v>1</v>
      </c>
      <c r="G222" s="2"/>
      <c r="H222" s="3"/>
    </row>
    <row r="223" spans="2:8" ht="46.5" customHeight="1" thickBot="1" x14ac:dyDescent="0.3">
      <c r="B223" s="49">
        <v>205</v>
      </c>
      <c r="C223" s="62" t="s">
        <v>67</v>
      </c>
      <c r="D223" s="3" t="s">
        <v>4</v>
      </c>
      <c r="E223" s="3">
        <v>1</v>
      </c>
      <c r="G223" s="2"/>
      <c r="H223" s="3"/>
    </row>
    <row r="224" spans="2:8" ht="46.5" customHeight="1" thickBot="1" x14ac:dyDescent="0.3">
      <c r="B224" s="49">
        <v>206</v>
      </c>
      <c r="C224" s="62" t="s">
        <v>68</v>
      </c>
      <c r="D224" s="3" t="s">
        <v>4</v>
      </c>
      <c r="E224" s="3">
        <v>1</v>
      </c>
      <c r="G224" s="2"/>
      <c r="H224" s="3"/>
    </row>
    <row r="225" spans="2:8" ht="46.5" customHeight="1" thickBot="1" x14ac:dyDescent="0.3">
      <c r="B225" s="49">
        <v>207</v>
      </c>
      <c r="C225" s="62" t="s">
        <v>69</v>
      </c>
      <c r="D225" s="3" t="s">
        <v>4</v>
      </c>
      <c r="E225" s="3">
        <v>1</v>
      </c>
      <c r="G225" s="2"/>
      <c r="H225" s="3"/>
    </row>
    <row r="226" spans="2:8" ht="46.5" customHeight="1" thickBot="1" x14ac:dyDescent="0.3">
      <c r="B226" s="49">
        <v>208</v>
      </c>
      <c r="C226" s="62" t="s">
        <v>70</v>
      </c>
      <c r="D226" s="3" t="s">
        <v>4</v>
      </c>
      <c r="E226" s="3">
        <v>1</v>
      </c>
      <c r="G226" s="2"/>
      <c r="H226" s="3"/>
    </row>
    <row r="227" spans="2:8" ht="46.5" customHeight="1" thickBot="1" x14ac:dyDescent="0.3">
      <c r="B227" s="49">
        <v>209</v>
      </c>
      <c r="C227" s="62" t="s">
        <v>88</v>
      </c>
      <c r="D227" s="3" t="s">
        <v>4</v>
      </c>
      <c r="E227" s="3">
        <v>1</v>
      </c>
      <c r="G227" s="2"/>
      <c r="H227" s="3"/>
    </row>
    <row r="228" spans="2:8" ht="46.5" customHeight="1" thickBot="1" x14ac:dyDescent="0.3">
      <c r="B228" s="49">
        <v>210</v>
      </c>
      <c r="C228" s="62" t="s">
        <v>89</v>
      </c>
      <c r="D228" s="3" t="s">
        <v>4</v>
      </c>
      <c r="E228" s="3">
        <v>1</v>
      </c>
      <c r="G228" s="2"/>
      <c r="H228" s="3"/>
    </row>
    <row r="229" spans="2:8" ht="46.5" customHeight="1" thickBot="1" x14ac:dyDescent="0.3">
      <c r="B229" s="49">
        <v>211</v>
      </c>
      <c r="C229" s="62" t="s">
        <v>90</v>
      </c>
      <c r="D229" s="3" t="s">
        <v>4</v>
      </c>
      <c r="E229" s="3">
        <v>1</v>
      </c>
      <c r="G229" s="2"/>
      <c r="H229" s="3"/>
    </row>
    <row r="230" spans="2:8" ht="46.5" customHeight="1" thickBot="1" x14ac:dyDescent="0.3">
      <c r="B230" s="49">
        <v>212</v>
      </c>
      <c r="C230" s="62" t="s">
        <v>91</v>
      </c>
      <c r="D230" s="3" t="s">
        <v>4</v>
      </c>
      <c r="E230" s="3">
        <v>1</v>
      </c>
      <c r="G230" s="2"/>
      <c r="H230" s="3"/>
    </row>
    <row r="231" spans="2:8" ht="46.5" customHeight="1" thickBot="1" x14ac:dyDescent="0.3">
      <c r="B231" s="49">
        <v>213</v>
      </c>
      <c r="C231" s="62" t="s">
        <v>92</v>
      </c>
      <c r="D231" s="3" t="s">
        <v>4</v>
      </c>
      <c r="E231" s="3">
        <v>1</v>
      </c>
      <c r="G231" s="2"/>
      <c r="H231" s="3"/>
    </row>
    <row r="232" spans="2:8" ht="46.5" customHeight="1" thickBot="1" x14ac:dyDescent="0.3">
      <c r="B232" s="49">
        <v>214</v>
      </c>
      <c r="C232" s="62" t="s">
        <v>93</v>
      </c>
      <c r="D232" s="3" t="s">
        <v>4</v>
      </c>
      <c r="E232" s="3">
        <v>1</v>
      </c>
      <c r="G232" s="2"/>
      <c r="H232" s="3"/>
    </row>
    <row r="233" spans="2:8" ht="46.5" customHeight="1" thickBot="1" x14ac:dyDescent="0.3">
      <c r="B233" s="49">
        <v>215</v>
      </c>
      <c r="C233" s="62" t="s">
        <v>1141</v>
      </c>
      <c r="D233" s="3" t="s">
        <v>4</v>
      </c>
      <c r="E233" s="3">
        <v>1</v>
      </c>
      <c r="G233" s="2"/>
      <c r="H233" s="3"/>
    </row>
    <row r="234" spans="2:8" ht="46.5" customHeight="1" thickBot="1" x14ac:dyDescent="0.3">
      <c r="B234" s="49">
        <v>216</v>
      </c>
      <c r="C234" s="62" t="s">
        <v>98</v>
      </c>
      <c r="D234" s="3" t="s">
        <v>4</v>
      </c>
      <c r="E234" s="3">
        <v>1</v>
      </c>
      <c r="G234" s="2"/>
      <c r="H234" s="3"/>
    </row>
    <row r="235" spans="2:8" ht="46.5" customHeight="1" thickBot="1" x14ac:dyDescent="0.3">
      <c r="B235" s="49">
        <v>217</v>
      </c>
      <c r="C235" s="62" t="s">
        <v>99</v>
      </c>
      <c r="D235" s="3" t="s">
        <v>4</v>
      </c>
      <c r="E235" s="3">
        <v>1</v>
      </c>
      <c r="G235" s="2"/>
      <c r="H235" s="3"/>
    </row>
    <row r="236" spans="2:8" ht="46.5" customHeight="1" thickBot="1" x14ac:dyDescent="0.3">
      <c r="B236" s="49">
        <v>218</v>
      </c>
      <c r="C236" s="62" t="s">
        <v>100</v>
      </c>
      <c r="D236" s="3" t="s">
        <v>4</v>
      </c>
      <c r="E236" s="3">
        <v>1</v>
      </c>
      <c r="G236" s="2"/>
      <c r="H236" s="3"/>
    </row>
    <row r="237" spans="2:8" ht="46.5" customHeight="1" thickBot="1" x14ac:dyDescent="0.3">
      <c r="B237" s="49">
        <v>219</v>
      </c>
      <c r="C237" s="62" t="s">
        <v>112</v>
      </c>
      <c r="D237" s="3" t="s">
        <v>4</v>
      </c>
      <c r="E237" s="3">
        <v>1</v>
      </c>
      <c r="G237" s="2"/>
      <c r="H237" s="3"/>
    </row>
    <row r="238" spans="2:8" ht="46.5" customHeight="1" thickBot="1" x14ac:dyDescent="0.3">
      <c r="B238" s="49">
        <v>220</v>
      </c>
      <c r="C238" s="62" t="s">
        <v>113</v>
      </c>
      <c r="D238" s="3" t="s">
        <v>4</v>
      </c>
      <c r="E238" s="3">
        <v>1</v>
      </c>
      <c r="G238" s="2"/>
      <c r="H238" s="3"/>
    </row>
    <row r="239" spans="2:8" ht="46.5" customHeight="1" thickBot="1" x14ac:dyDescent="0.3">
      <c r="B239" s="49">
        <v>221</v>
      </c>
      <c r="C239" s="62" t="s">
        <v>114</v>
      </c>
      <c r="D239" s="3" t="s">
        <v>4</v>
      </c>
      <c r="E239" s="3">
        <v>1</v>
      </c>
      <c r="G239" s="2"/>
      <c r="H239" s="3"/>
    </row>
    <row r="240" spans="2:8" ht="46.5" customHeight="1" thickBot="1" x14ac:dyDescent="0.3">
      <c r="B240" s="49">
        <v>222</v>
      </c>
      <c r="C240" s="62" t="s">
        <v>116</v>
      </c>
      <c r="D240" s="3" t="s">
        <v>4</v>
      </c>
      <c r="E240" s="3">
        <v>1</v>
      </c>
      <c r="G240" s="2"/>
      <c r="H240" s="3"/>
    </row>
    <row r="241" spans="1:8" ht="46.5" customHeight="1" thickBot="1" x14ac:dyDescent="0.3">
      <c r="B241" s="49">
        <v>223</v>
      </c>
      <c r="C241" s="62" t="s">
        <v>117</v>
      </c>
      <c r="D241" s="3" t="s">
        <v>4</v>
      </c>
      <c r="E241" s="3">
        <v>1</v>
      </c>
      <c r="G241" s="2"/>
      <c r="H241" s="3"/>
    </row>
    <row r="242" spans="1:8" ht="46.5" customHeight="1" thickBot="1" x14ac:dyDescent="0.3">
      <c r="B242" s="49">
        <v>224</v>
      </c>
      <c r="C242" s="62" t="s">
        <v>118</v>
      </c>
      <c r="D242" s="3" t="s">
        <v>4</v>
      </c>
      <c r="E242" s="3">
        <v>1</v>
      </c>
      <c r="G242" s="2"/>
      <c r="H242" s="3"/>
    </row>
    <row r="243" spans="1:8" ht="46.5" customHeight="1" thickBot="1" x14ac:dyDescent="0.3">
      <c r="B243" s="49">
        <v>225</v>
      </c>
      <c r="C243" s="62" t="s">
        <v>119</v>
      </c>
      <c r="D243" s="3" t="s">
        <v>4</v>
      </c>
      <c r="E243" s="3">
        <v>1</v>
      </c>
      <c r="G243" s="2"/>
      <c r="H243" s="3"/>
    </row>
    <row r="244" spans="1:8" ht="46.5" customHeight="1" thickBot="1" x14ac:dyDescent="0.3">
      <c r="B244" s="49">
        <v>226</v>
      </c>
      <c r="C244" s="62" t="s">
        <v>129</v>
      </c>
      <c r="D244" s="3" t="s">
        <v>32</v>
      </c>
      <c r="E244" s="3">
        <v>1</v>
      </c>
      <c r="G244" s="2"/>
      <c r="H244" s="3"/>
    </row>
    <row r="245" spans="1:8" ht="46.5" customHeight="1" thickBot="1" x14ac:dyDescent="0.3">
      <c r="B245" s="49">
        <v>227</v>
      </c>
      <c r="C245" s="62" t="s">
        <v>130</v>
      </c>
      <c r="D245" s="3" t="s">
        <v>4</v>
      </c>
      <c r="E245" s="3">
        <v>1</v>
      </c>
      <c r="G245" s="2"/>
      <c r="H245" s="3"/>
    </row>
    <row r="246" spans="1:8" ht="46.5" customHeight="1" thickBot="1" x14ac:dyDescent="0.3">
      <c r="B246" s="49">
        <v>228</v>
      </c>
      <c r="C246" s="62" t="s">
        <v>243</v>
      </c>
      <c r="D246" s="3" t="s">
        <v>4</v>
      </c>
      <c r="E246" s="3">
        <v>1</v>
      </c>
      <c r="G246" s="2"/>
      <c r="H246" s="3"/>
    </row>
    <row r="247" spans="1:8" ht="46.5" customHeight="1" thickBot="1" x14ac:dyDescent="0.3">
      <c r="B247" s="49">
        <v>229</v>
      </c>
      <c r="C247" s="62" t="s">
        <v>250</v>
      </c>
      <c r="D247" s="3" t="s">
        <v>4</v>
      </c>
      <c r="E247" s="3">
        <v>1</v>
      </c>
      <c r="G247" s="2"/>
      <c r="H247" s="3"/>
    </row>
    <row r="248" spans="1:8" ht="46.5" customHeight="1" thickBot="1" x14ac:dyDescent="0.3">
      <c r="B248" s="49">
        <v>230</v>
      </c>
      <c r="C248" s="62" t="s">
        <v>251</v>
      </c>
      <c r="D248" s="3" t="s">
        <v>4</v>
      </c>
      <c r="E248" s="3">
        <v>1</v>
      </c>
      <c r="G248" s="2"/>
      <c r="H248" s="3"/>
    </row>
    <row r="249" spans="1:8" ht="46.5" customHeight="1" thickBot="1" x14ac:dyDescent="0.3">
      <c r="B249" s="49">
        <v>231</v>
      </c>
      <c r="C249" s="62" t="s">
        <v>845</v>
      </c>
      <c r="D249" s="3" t="s">
        <v>4</v>
      </c>
      <c r="E249" s="3">
        <v>1</v>
      </c>
      <c r="G249" s="2"/>
      <c r="H249" s="3"/>
    </row>
    <row r="250" spans="1:8" ht="46.5" customHeight="1" thickBot="1" x14ac:dyDescent="0.3">
      <c r="B250" s="49">
        <v>232</v>
      </c>
      <c r="C250" s="62" t="s">
        <v>846</v>
      </c>
      <c r="D250" s="3" t="s">
        <v>4</v>
      </c>
      <c r="E250" s="3">
        <v>1</v>
      </c>
      <c r="G250" s="2"/>
      <c r="H250" s="3"/>
    </row>
    <row r="251" spans="1:8" ht="46.5" customHeight="1" thickBot="1" x14ac:dyDescent="0.3">
      <c r="B251" s="49">
        <v>233</v>
      </c>
      <c r="C251" s="62" t="s">
        <v>847</v>
      </c>
      <c r="D251" s="3" t="s">
        <v>4</v>
      </c>
      <c r="E251" s="3">
        <v>1</v>
      </c>
      <c r="G251" s="2"/>
      <c r="H251" s="3"/>
    </row>
    <row r="252" spans="1:8" ht="46.5" customHeight="1" thickBot="1" x14ac:dyDescent="0.3">
      <c r="B252" s="49">
        <v>234</v>
      </c>
      <c r="C252" s="62" t="s">
        <v>1021</v>
      </c>
      <c r="D252" s="3" t="s">
        <v>4</v>
      </c>
      <c r="E252" s="3">
        <v>1</v>
      </c>
      <c r="G252" s="2"/>
      <c r="H252" s="3"/>
    </row>
    <row r="253" spans="1:8" ht="46.5" customHeight="1" thickBot="1" x14ac:dyDescent="0.3">
      <c r="B253" s="49">
        <v>235</v>
      </c>
      <c r="C253" s="62" t="s">
        <v>313</v>
      </c>
      <c r="D253" s="3" t="s">
        <v>47</v>
      </c>
      <c r="E253" s="3">
        <v>1</v>
      </c>
      <c r="G253" s="2"/>
      <c r="H253" s="3"/>
    </row>
    <row r="254" spans="1:8" ht="46.5" customHeight="1" thickBot="1" x14ac:dyDescent="0.3"/>
    <row r="255" spans="1:8" s="69" customFormat="1" ht="26.25" customHeight="1" thickBot="1" x14ac:dyDescent="0.3">
      <c r="A255" s="109">
        <v>3</v>
      </c>
      <c r="B255" s="68" t="s">
        <v>1115</v>
      </c>
    </row>
    <row r="256" spans="1:8" s="46" customFormat="1" ht="26.25" customHeight="1" thickBot="1" x14ac:dyDescent="0.3">
      <c r="A256" s="110"/>
      <c r="B256" s="45" t="s">
        <v>1139</v>
      </c>
    </row>
    <row r="257" spans="1:8" s="78" customFormat="1" ht="12.75" customHeight="1" thickBot="1" x14ac:dyDescent="0.3">
      <c r="A257" s="75"/>
      <c r="B257" s="76"/>
      <c r="C257" s="77"/>
      <c r="D257" s="77"/>
      <c r="E257" s="77"/>
      <c r="G257" s="77"/>
      <c r="H257" s="77"/>
    </row>
    <row r="258" spans="1:8" ht="46.5" customHeight="1" thickBot="1" x14ac:dyDescent="0.3">
      <c r="B258" s="82">
        <v>1</v>
      </c>
      <c r="C258" s="83" t="s">
        <v>50</v>
      </c>
      <c r="D258" s="3" t="s">
        <v>4</v>
      </c>
      <c r="E258" s="3">
        <v>1</v>
      </c>
      <c r="G258" s="7"/>
      <c r="H258" s="3"/>
    </row>
    <row r="259" spans="1:8" ht="46.5" customHeight="1" thickBot="1" x14ac:dyDescent="0.3">
      <c r="B259" s="49">
        <v>2</v>
      </c>
      <c r="C259" s="83" t="s">
        <v>51</v>
      </c>
      <c r="D259" s="3" t="s">
        <v>4</v>
      </c>
      <c r="E259" s="3">
        <v>1</v>
      </c>
      <c r="G259" s="2"/>
      <c r="H259" s="3"/>
    </row>
    <row r="260" spans="1:8" ht="46.5" customHeight="1" thickBot="1" x14ac:dyDescent="0.3">
      <c r="B260" s="49">
        <v>3</v>
      </c>
      <c r="C260" s="83" t="s">
        <v>52</v>
      </c>
      <c r="D260" s="3" t="s">
        <v>4</v>
      </c>
      <c r="E260" s="3">
        <v>1</v>
      </c>
      <c r="G260" s="2"/>
      <c r="H260" s="3"/>
    </row>
    <row r="261" spans="1:8" ht="46.5" customHeight="1" thickBot="1" x14ac:dyDescent="0.3">
      <c r="B261" s="82">
        <v>4</v>
      </c>
      <c r="C261" s="83" t="s">
        <v>53</v>
      </c>
      <c r="D261" s="3" t="s">
        <v>4</v>
      </c>
      <c r="E261" s="3">
        <v>1</v>
      </c>
      <c r="G261" s="2"/>
      <c r="H261" s="3"/>
    </row>
    <row r="262" spans="1:8" ht="46.5" customHeight="1" thickBot="1" x14ac:dyDescent="0.3">
      <c r="B262" s="82">
        <v>5</v>
      </c>
      <c r="C262" s="83" t="s">
        <v>54</v>
      </c>
      <c r="D262" s="3" t="s">
        <v>4</v>
      </c>
      <c r="E262" s="3">
        <v>1</v>
      </c>
      <c r="G262" s="2"/>
      <c r="H262" s="3"/>
    </row>
    <row r="263" spans="1:8" ht="46.5" customHeight="1" thickBot="1" x14ac:dyDescent="0.3">
      <c r="B263" s="49">
        <v>6</v>
      </c>
      <c r="C263" s="83" t="s">
        <v>55</v>
      </c>
      <c r="D263" s="3" t="s">
        <v>4</v>
      </c>
      <c r="E263" s="3">
        <v>1</v>
      </c>
      <c r="G263" s="2"/>
      <c r="H263" s="3"/>
    </row>
    <row r="264" spans="1:8" ht="46.5" customHeight="1" thickBot="1" x14ac:dyDescent="0.3">
      <c r="B264" s="49">
        <v>7</v>
      </c>
      <c r="C264" s="83" t="s">
        <v>56</v>
      </c>
      <c r="D264" s="3" t="s">
        <v>4</v>
      </c>
      <c r="E264" s="3">
        <v>1</v>
      </c>
      <c r="G264" s="2"/>
      <c r="H264" s="3"/>
    </row>
    <row r="265" spans="1:8" ht="46.5" customHeight="1" thickBot="1" x14ac:dyDescent="0.3">
      <c r="B265" s="82">
        <v>8</v>
      </c>
      <c r="C265" s="101" t="s">
        <v>1125</v>
      </c>
      <c r="D265" s="3" t="s">
        <v>4</v>
      </c>
      <c r="E265" s="3">
        <v>1</v>
      </c>
      <c r="G265" s="2"/>
      <c r="H265" s="3"/>
    </row>
    <row r="266" spans="1:8" ht="46.5" customHeight="1" thickBot="1" x14ac:dyDescent="0.3">
      <c r="B266" s="82">
        <v>9</v>
      </c>
      <c r="C266" s="83" t="s">
        <v>58</v>
      </c>
      <c r="D266" s="3" t="s">
        <v>4</v>
      </c>
      <c r="E266" s="3">
        <v>1</v>
      </c>
      <c r="G266" s="2"/>
      <c r="H266" s="3"/>
    </row>
    <row r="267" spans="1:8" ht="46.5" customHeight="1" thickBot="1" x14ac:dyDescent="0.3">
      <c r="B267" s="49">
        <v>10</v>
      </c>
      <c r="C267" s="83" t="s">
        <v>59</v>
      </c>
      <c r="D267" s="3" t="s">
        <v>4</v>
      </c>
      <c r="E267" s="3">
        <v>1</v>
      </c>
      <c r="G267" s="2"/>
      <c r="H267" s="3"/>
    </row>
    <row r="268" spans="1:8" ht="46.5" customHeight="1" thickBot="1" x14ac:dyDescent="0.3">
      <c r="B268" s="49">
        <v>11</v>
      </c>
      <c r="C268" s="83" t="s">
        <v>60</v>
      </c>
      <c r="D268" s="3" t="s">
        <v>4</v>
      </c>
      <c r="E268" s="3">
        <v>1</v>
      </c>
      <c r="G268" s="2"/>
      <c r="H268" s="3"/>
    </row>
    <row r="269" spans="1:8" ht="46.5" customHeight="1" thickBot="1" x14ac:dyDescent="0.3">
      <c r="B269" s="82">
        <v>12</v>
      </c>
      <c r="C269" s="83" t="s">
        <v>61</v>
      </c>
      <c r="D269" s="3" t="s">
        <v>4</v>
      </c>
      <c r="E269" s="3">
        <v>1</v>
      </c>
      <c r="G269" s="2"/>
      <c r="H269" s="3"/>
    </row>
    <row r="270" spans="1:8" ht="46.5" customHeight="1" thickBot="1" x14ac:dyDescent="0.3">
      <c r="B270" s="82">
        <v>13</v>
      </c>
      <c r="C270" s="83" t="s">
        <v>135</v>
      </c>
      <c r="D270" s="3" t="s">
        <v>4</v>
      </c>
      <c r="E270" s="3">
        <v>1</v>
      </c>
      <c r="G270" s="2"/>
      <c r="H270" s="3"/>
    </row>
    <row r="271" spans="1:8" ht="46.5" customHeight="1" thickBot="1" x14ac:dyDescent="0.3">
      <c r="B271" s="49">
        <v>14</v>
      </c>
      <c r="C271" s="83" t="s">
        <v>138</v>
      </c>
      <c r="D271" s="3" t="s">
        <v>4</v>
      </c>
      <c r="E271" s="3">
        <v>1</v>
      </c>
      <c r="G271" s="2"/>
      <c r="H271" s="3"/>
    </row>
    <row r="272" spans="1:8" ht="46.5" customHeight="1" thickBot="1" x14ac:dyDescent="0.3">
      <c r="B272" s="49">
        <v>15</v>
      </c>
      <c r="C272" s="83" t="s">
        <v>163</v>
      </c>
      <c r="D272" s="3" t="s">
        <v>164</v>
      </c>
      <c r="E272" s="3">
        <v>1</v>
      </c>
      <c r="G272" s="2"/>
      <c r="H272" s="3"/>
    </row>
    <row r="273" spans="2:8" ht="46.5" customHeight="1" thickBot="1" x14ac:dyDescent="0.3">
      <c r="B273" s="82">
        <v>16</v>
      </c>
      <c r="C273" s="83" t="s">
        <v>167</v>
      </c>
      <c r="D273" s="3" t="s">
        <v>4</v>
      </c>
      <c r="E273" s="3">
        <v>1</v>
      </c>
      <c r="G273" s="2"/>
      <c r="H273" s="3"/>
    </row>
    <row r="274" spans="2:8" ht="46.5" customHeight="1" thickBot="1" x14ac:dyDescent="0.3">
      <c r="B274" s="82">
        <v>17</v>
      </c>
      <c r="C274" s="83" t="s">
        <v>168</v>
      </c>
      <c r="D274" s="3" t="s">
        <v>4</v>
      </c>
      <c r="E274" s="3">
        <v>1</v>
      </c>
      <c r="G274" s="2"/>
      <c r="H274" s="3"/>
    </row>
    <row r="275" spans="2:8" ht="46.5" customHeight="1" thickBot="1" x14ac:dyDescent="0.3">
      <c r="B275" s="49">
        <v>18</v>
      </c>
      <c r="C275" s="83" t="s">
        <v>1099</v>
      </c>
      <c r="D275" s="3" t="s">
        <v>4</v>
      </c>
      <c r="E275" s="3">
        <v>1</v>
      </c>
      <c r="G275" s="2"/>
      <c r="H275" s="3"/>
    </row>
    <row r="276" spans="2:8" ht="46.5" customHeight="1" thickBot="1" x14ac:dyDescent="0.3">
      <c r="B276" s="49">
        <v>19</v>
      </c>
      <c r="C276" s="83" t="s">
        <v>173</v>
      </c>
      <c r="D276" s="3" t="s">
        <v>4</v>
      </c>
      <c r="E276" s="3">
        <v>1</v>
      </c>
      <c r="G276" s="2"/>
      <c r="H276" s="3"/>
    </row>
    <row r="277" spans="2:8" ht="46.5" customHeight="1" thickBot="1" x14ac:dyDescent="0.3">
      <c r="B277" s="82">
        <v>20</v>
      </c>
      <c r="C277" s="83" t="s">
        <v>175</v>
      </c>
      <c r="D277" s="3" t="s">
        <v>4</v>
      </c>
      <c r="E277" s="3">
        <v>1</v>
      </c>
      <c r="G277" s="2"/>
      <c r="H277" s="3"/>
    </row>
    <row r="278" spans="2:8" ht="46.5" customHeight="1" thickBot="1" x14ac:dyDescent="0.3">
      <c r="B278" s="82">
        <v>21</v>
      </c>
      <c r="C278" s="83" t="s">
        <v>176</v>
      </c>
      <c r="D278" s="3" t="s">
        <v>4</v>
      </c>
      <c r="E278" s="3">
        <v>1</v>
      </c>
      <c r="G278" s="2"/>
      <c r="H278" s="3"/>
    </row>
    <row r="279" spans="2:8" ht="46.5" customHeight="1" thickBot="1" x14ac:dyDescent="0.3">
      <c r="B279" s="49">
        <v>22</v>
      </c>
      <c r="C279" s="83" t="s">
        <v>198</v>
      </c>
      <c r="D279" s="3" t="s">
        <v>4</v>
      </c>
      <c r="E279" s="3">
        <v>1</v>
      </c>
      <c r="G279" s="2"/>
      <c r="H279" s="3"/>
    </row>
    <row r="280" spans="2:8" ht="46.5" customHeight="1" thickBot="1" x14ac:dyDescent="0.3">
      <c r="B280" s="49">
        <v>23</v>
      </c>
      <c r="C280" s="83" t="s">
        <v>199</v>
      </c>
      <c r="D280" s="3" t="s">
        <v>4</v>
      </c>
      <c r="E280" s="3">
        <v>1</v>
      </c>
      <c r="G280" s="2"/>
      <c r="H280" s="3"/>
    </row>
    <row r="281" spans="2:8" ht="46.5" customHeight="1" thickBot="1" x14ac:dyDescent="0.3">
      <c r="B281" s="82">
        <v>24</v>
      </c>
      <c r="C281" s="83" t="s">
        <v>278</v>
      </c>
      <c r="D281" s="3" t="s">
        <v>4</v>
      </c>
      <c r="E281" s="3">
        <v>1</v>
      </c>
      <c r="G281" s="2"/>
      <c r="H281" s="3"/>
    </row>
    <row r="282" spans="2:8" ht="46.5" customHeight="1" thickBot="1" x14ac:dyDescent="0.3">
      <c r="B282" s="82">
        <v>25</v>
      </c>
      <c r="C282" s="83" t="s">
        <v>279</v>
      </c>
      <c r="D282" s="3" t="s">
        <v>4</v>
      </c>
      <c r="E282" s="3">
        <v>1</v>
      </c>
      <c r="G282" s="2"/>
      <c r="H282" s="3"/>
    </row>
    <row r="283" spans="2:8" ht="46.5" customHeight="1" thickBot="1" x14ac:dyDescent="0.3">
      <c r="B283" s="49">
        <v>26</v>
      </c>
      <c r="C283" s="83" t="s">
        <v>280</v>
      </c>
      <c r="D283" s="3" t="s">
        <v>4</v>
      </c>
      <c r="E283" s="3">
        <v>1</v>
      </c>
      <c r="G283" s="2"/>
      <c r="H283" s="3"/>
    </row>
    <row r="284" spans="2:8" ht="46.5" customHeight="1" thickBot="1" x14ac:dyDescent="0.3">
      <c r="B284" s="49">
        <v>27</v>
      </c>
      <c r="C284" s="83" t="s">
        <v>281</v>
      </c>
      <c r="D284" s="3" t="s">
        <v>4</v>
      </c>
      <c r="E284" s="3">
        <v>1</v>
      </c>
      <c r="G284" s="2"/>
      <c r="H284" s="3"/>
    </row>
    <row r="285" spans="2:8" ht="46.5" customHeight="1" thickBot="1" x14ac:dyDescent="0.3">
      <c r="B285" s="82">
        <v>28</v>
      </c>
      <c r="C285" s="83" t="s">
        <v>311</v>
      </c>
      <c r="D285" s="3" t="s">
        <v>4</v>
      </c>
      <c r="E285" s="3">
        <v>1</v>
      </c>
      <c r="G285" s="2"/>
      <c r="H285" s="3"/>
    </row>
    <row r="286" spans="2:8" ht="46.5" customHeight="1" thickBot="1" x14ac:dyDescent="0.3">
      <c r="B286" s="82">
        <v>29</v>
      </c>
      <c r="C286" s="83" t="s">
        <v>314</v>
      </c>
      <c r="D286" s="3" t="s">
        <v>4</v>
      </c>
      <c r="E286" s="3">
        <v>1</v>
      </c>
      <c r="G286" s="2"/>
      <c r="H286" s="3"/>
    </row>
    <row r="287" spans="2:8" ht="46.5" customHeight="1" thickBot="1" x14ac:dyDescent="0.3">
      <c r="B287" s="49">
        <v>30</v>
      </c>
      <c r="C287" s="83" t="s">
        <v>315</v>
      </c>
      <c r="D287" s="3" t="s">
        <v>4</v>
      </c>
      <c r="E287" s="3">
        <v>1</v>
      </c>
      <c r="G287" s="2"/>
      <c r="H287" s="3"/>
    </row>
    <row r="288" spans="2:8" ht="46.5" customHeight="1" thickBot="1" x14ac:dyDescent="0.3">
      <c r="B288" s="49">
        <v>31</v>
      </c>
      <c r="C288" s="83" t="s">
        <v>316</v>
      </c>
      <c r="D288" s="3" t="s">
        <v>4</v>
      </c>
      <c r="E288" s="3">
        <v>1</v>
      </c>
      <c r="G288" s="2"/>
      <c r="H288" s="3"/>
    </row>
    <row r="289" spans="2:8" ht="46.5" customHeight="1" thickBot="1" x14ac:dyDescent="0.3">
      <c r="B289" s="82">
        <v>32</v>
      </c>
      <c r="C289" s="83" t="s">
        <v>318</v>
      </c>
      <c r="D289" s="3" t="s">
        <v>4</v>
      </c>
      <c r="E289" s="3">
        <v>1</v>
      </c>
      <c r="G289" s="2"/>
      <c r="H289" s="3"/>
    </row>
    <row r="290" spans="2:8" ht="46.5" customHeight="1" thickBot="1" x14ac:dyDescent="0.3">
      <c r="B290" s="82">
        <v>33</v>
      </c>
      <c r="C290" s="83" t="s">
        <v>319</v>
      </c>
      <c r="D290" s="3" t="s">
        <v>4</v>
      </c>
      <c r="E290" s="3">
        <v>1</v>
      </c>
      <c r="G290" s="2"/>
      <c r="H290" s="3"/>
    </row>
    <row r="291" spans="2:8" ht="46.5" customHeight="1" thickBot="1" x14ac:dyDescent="0.3">
      <c r="B291" s="49">
        <v>34</v>
      </c>
      <c r="C291" s="83" t="s">
        <v>320</v>
      </c>
      <c r="D291" s="3" t="s">
        <v>4</v>
      </c>
      <c r="E291" s="3">
        <v>1</v>
      </c>
      <c r="G291" s="2"/>
      <c r="H291" s="3"/>
    </row>
    <row r="292" spans="2:8" ht="46.5" customHeight="1" thickBot="1" x14ac:dyDescent="0.3">
      <c r="B292" s="49">
        <v>35</v>
      </c>
      <c r="C292" s="83" t="s">
        <v>322</v>
      </c>
      <c r="D292" s="3" t="s">
        <v>4</v>
      </c>
      <c r="E292" s="3">
        <v>1</v>
      </c>
      <c r="G292" s="2"/>
      <c r="H292" s="3"/>
    </row>
    <row r="293" spans="2:8" ht="46.5" customHeight="1" thickBot="1" x14ac:dyDescent="0.3">
      <c r="B293" s="82">
        <v>36</v>
      </c>
      <c r="C293" s="83" t="s">
        <v>323</v>
      </c>
      <c r="D293" s="3" t="s">
        <v>4</v>
      </c>
      <c r="E293" s="3">
        <v>1</v>
      </c>
      <c r="G293" s="2"/>
      <c r="H293" s="3"/>
    </row>
    <row r="294" spans="2:8" ht="46.5" customHeight="1" thickBot="1" x14ac:dyDescent="0.3">
      <c r="B294" s="82">
        <v>37</v>
      </c>
      <c r="C294" s="83" t="s">
        <v>324</v>
      </c>
      <c r="D294" s="3" t="s">
        <v>4</v>
      </c>
      <c r="E294" s="3">
        <v>1</v>
      </c>
      <c r="G294" s="2"/>
      <c r="H294" s="3"/>
    </row>
    <row r="295" spans="2:8" ht="46.5" customHeight="1" thickBot="1" x14ac:dyDescent="0.3">
      <c r="B295" s="49">
        <v>38</v>
      </c>
      <c r="C295" s="83" t="s">
        <v>325</v>
      </c>
      <c r="D295" s="3" t="s">
        <v>4</v>
      </c>
      <c r="E295" s="3">
        <v>1</v>
      </c>
      <c r="G295" s="2"/>
      <c r="H295" s="3"/>
    </row>
    <row r="296" spans="2:8" ht="46.5" customHeight="1" thickBot="1" x14ac:dyDescent="0.3">
      <c r="B296" s="49">
        <v>39</v>
      </c>
      <c r="C296" s="83" t="s">
        <v>326</v>
      </c>
      <c r="D296" s="3" t="s">
        <v>4</v>
      </c>
      <c r="E296" s="3">
        <v>1</v>
      </c>
      <c r="G296" s="2"/>
      <c r="H296" s="3"/>
    </row>
    <row r="297" spans="2:8" ht="46.5" customHeight="1" thickBot="1" x14ac:dyDescent="0.3">
      <c r="B297" s="82">
        <v>40</v>
      </c>
      <c r="C297" s="83" t="s">
        <v>327</v>
      </c>
      <c r="D297" s="3" t="s">
        <v>4</v>
      </c>
      <c r="E297" s="3">
        <v>1</v>
      </c>
      <c r="G297" s="2"/>
      <c r="H297" s="3"/>
    </row>
    <row r="298" spans="2:8" ht="46.5" customHeight="1" thickBot="1" x14ac:dyDescent="0.3">
      <c r="B298" s="82">
        <v>41</v>
      </c>
      <c r="C298" s="83" t="s">
        <v>328</v>
      </c>
      <c r="D298" s="3" t="s">
        <v>4</v>
      </c>
      <c r="E298" s="3">
        <v>1</v>
      </c>
      <c r="G298" s="2"/>
      <c r="H298" s="3"/>
    </row>
    <row r="299" spans="2:8" ht="46.5" customHeight="1" thickBot="1" x14ac:dyDescent="0.3">
      <c r="B299" s="49">
        <v>42</v>
      </c>
      <c r="C299" s="83" t="s">
        <v>329</v>
      </c>
      <c r="D299" s="3" t="s">
        <v>4</v>
      </c>
      <c r="E299" s="3">
        <v>1</v>
      </c>
      <c r="G299" s="2"/>
      <c r="H299" s="3"/>
    </row>
    <row r="300" spans="2:8" ht="46.5" customHeight="1" thickBot="1" x14ac:dyDescent="0.3">
      <c r="B300" s="49">
        <v>43</v>
      </c>
      <c r="C300" s="83" t="s">
        <v>330</v>
      </c>
      <c r="D300" s="3" t="s">
        <v>4</v>
      </c>
      <c r="E300" s="3">
        <v>1</v>
      </c>
      <c r="G300" s="2"/>
      <c r="H300" s="3"/>
    </row>
    <row r="301" spans="2:8" ht="46.5" customHeight="1" thickBot="1" x14ac:dyDescent="0.3">
      <c r="B301" s="82">
        <v>44</v>
      </c>
      <c r="C301" s="83" t="s">
        <v>331</v>
      </c>
      <c r="D301" s="3" t="s">
        <v>4</v>
      </c>
      <c r="E301" s="3">
        <v>1</v>
      </c>
      <c r="G301" s="2"/>
      <c r="H301" s="3"/>
    </row>
    <row r="302" spans="2:8" ht="46.5" customHeight="1" thickBot="1" x14ac:dyDescent="0.3">
      <c r="B302" s="82">
        <v>45</v>
      </c>
      <c r="C302" s="83" t="s">
        <v>332</v>
      </c>
      <c r="D302" s="3" t="s">
        <v>4</v>
      </c>
      <c r="E302" s="3">
        <v>1</v>
      </c>
      <c r="G302" s="2"/>
      <c r="H302" s="3"/>
    </row>
    <row r="303" spans="2:8" ht="46.5" customHeight="1" thickBot="1" x14ac:dyDescent="0.3">
      <c r="B303" s="49">
        <v>46</v>
      </c>
      <c r="C303" s="83" t="s">
        <v>333</v>
      </c>
      <c r="D303" s="3" t="s">
        <v>4</v>
      </c>
      <c r="E303" s="3">
        <v>1</v>
      </c>
      <c r="G303" s="2"/>
      <c r="H303" s="3"/>
    </row>
    <row r="304" spans="2:8" ht="46.5" customHeight="1" thickBot="1" x14ac:dyDescent="0.3">
      <c r="B304" s="49">
        <v>47</v>
      </c>
      <c r="C304" s="83" t="s">
        <v>334</v>
      </c>
      <c r="D304" s="3" t="s">
        <v>4</v>
      </c>
      <c r="E304" s="3">
        <v>1</v>
      </c>
      <c r="G304" s="2"/>
      <c r="H304" s="3"/>
    </row>
    <row r="305" spans="2:8" ht="46.5" customHeight="1" thickBot="1" x14ac:dyDescent="0.3">
      <c r="B305" s="82">
        <v>48</v>
      </c>
      <c r="C305" s="83" t="s">
        <v>335</v>
      </c>
      <c r="D305" s="3" t="s">
        <v>4</v>
      </c>
      <c r="E305" s="3">
        <v>1</v>
      </c>
      <c r="G305" s="2"/>
      <c r="H305" s="3"/>
    </row>
    <row r="306" spans="2:8" ht="46.5" customHeight="1" thickBot="1" x14ac:dyDescent="0.3">
      <c r="B306" s="82">
        <v>49</v>
      </c>
      <c r="C306" s="83" t="s">
        <v>336</v>
      </c>
      <c r="D306" s="3" t="s">
        <v>4</v>
      </c>
      <c r="E306" s="3">
        <v>1</v>
      </c>
      <c r="G306" s="2"/>
      <c r="H306" s="3"/>
    </row>
    <row r="307" spans="2:8" ht="46.5" customHeight="1" thickBot="1" x14ac:dyDescent="0.3">
      <c r="B307" s="49">
        <v>50</v>
      </c>
      <c r="C307" s="83" t="s">
        <v>337</v>
      </c>
      <c r="D307" s="3" t="s">
        <v>4</v>
      </c>
      <c r="E307" s="3">
        <v>1</v>
      </c>
      <c r="G307" s="2"/>
      <c r="H307" s="3"/>
    </row>
    <row r="308" spans="2:8" ht="46.5" customHeight="1" thickBot="1" x14ac:dyDescent="0.3">
      <c r="B308" s="49">
        <v>51</v>
      </c>
      <c r="C308" s="83" t="s">
        <v>338</v>
      </c>
      <c r="D308" s="3" t="s">
        <v>4</v>
      </c>
      <c r="E308" s="3">
        <v>1</v>
      </c>
      <c r="G308" s="2"/>
      <c r="H308" s="3"/>
    </row>
    <row r="309" spans="2:8" ht="46.5" customHeight="1" thickBot="1" x14ac:dyDescent="0.3">
      <c r="B309" s="82">
        <v>52</v>
      </c>
      <c r="C309" s="83" t="s">
        <v>344</v>
      </c>
      <c r="D309" s="3" t="s">
        <v>4</v>
      </c>
      <c r="E309" s="3">
        <v>1</v>
      </c>
      <c r="G309" s="2"/>
      <c r="H309" s="3"/>
    </row>
    <row r="310" spans="2:8" ht="46.5" customHeight="1" thickBot="1" x14ac:dyDescent="0.3">
      <c r="B310" s="82">
        <v>53</v>
      </c>
      <c r="C310" s="83" t="s">
        <v>362</v>
      </c>
      <c r="D310" s="3" t="s">
        <v>4</v>
      </c>
      <c r="E310" s="3">
        <v>1</v>
      </c>
      <c r="G310" s="2"/>
      <c r="H310" s="3"/>
    </row>
    <row r="311" spans="2:8" ht="46.5" customHeight="1" thickBot="1" x14ac:dyDescent="0.3">
      <c r="B311" s="49">
        <v>54</v>
      </c>
      <c r="C311" s="83" t="s">
        <v>371</v>
      </c>
      <c r="D311" s="3" t="s">
        <v>4</v>
      </c>
      <c r="E311" s="3">
        <v>1</v>
      </c>
      <c r="G311" s="2"/>
      <c r="H311" s="3"/>
    </row>
    <row r="312" spans="2:8" ht="46.5" customHeight="1" thickBot="1" x14ac:dyDescent="0.3">
      <c r="B312" s="49">
        <v>55</v>
      </c>
      <c r="C312" s="83" t="s">
        <v>372</v>
      </c>
      <c r="D312" s="3" t="s">
        <v>4</v>
      </c>
      <c r="E312" s="3">
        <v>1</v>
      </c>
      <c r="G312" s="2"/>
      <c r="H312" s="3"/>
    </row>
    <row r="313" spans="2:8" ht="46.5" customHeight="1" thickBot="1" x14ac:dyDescent="0.3">
      <c r="B313" s="82">
        <v>56</v>
      </c>
      <c r="C313" s="83" t="s">
        <v>373</v>
      </c>
      <c r="D313" s="3" t="s">
        <v>4</v>
      </c>
      <c r="E313" s="3">
        <v>1</v>
      </c>
      <c r="G313" s="2"/>
      <c r="H313" s="3"/>
    </row>
    <row r="314" spans="2:8" ht="46.5" customHeight="1" thickBot="1" x14ac:dyDescent="0.3">
      <c r="B314" s="82">
        <v>57</v>
      </c>
      <c r="C314" s="83" t="s">
        <v>374</v>
      </c>
      <c r="D314" s="3" t="s">
        <v>4</v>
      </c>
      <c r="E314" s="3">
        <v>1</v>
      </c>
      <c r="G314" s="2"/>
      <c r="H314" s="3"/>
    </row>
    <row r="315" spans="2:8" ht="46.5" customHeight="1" thickBot="1" x14ac:dyDescent="0.3">
      <c r="B315" s="49">
        <v>58</v>
      </c>
      <c r="C315" s="83" t="s">
        <v>375</v>
      </c>
      <c r="D315" s="3" t="s">
        <v>4</v>
      </c>
      <c r="E315" s="3">
        <v>1</v>
      </c>
      <c r="G315" s="2"/>
      <c r="H315" s="3"/>
    </row>
    <row r="316" spans="2:8" ht="46.5" customHeight="1" thickBot="1" x14ac:dyDescent="0.3">
      <c r="B316" s="49">
        <v>59</v>
      </c>
      <c r="C316" s="83" t="s">
        <v>871</v>
      </c>
      <c r="D316" s="3" t="s">
        <v>4</v>
      </c>
      <c r="E316" s="3">
        <v>1</v>
      </c>
      <c r="G316" s="2"/>
      <c r="H316" s="3"/>
    </row>
    <row r="317" spans="2:8" ht="46.5" customHeight="1" thickBot="1" x14ac:dyDescent="0.3">
      <c r="B317" s="82">
        <v>60</v>
      </c>
      <c r="C317" s="83" t="s">
        <v>872</v>
      </c>
      <c r="D317" s="3" t="s">
        <v>4</v>
      </c>
      <c r="E317" s="3">
        <v>1</v>
      </c>
      <c r="G317" s="2"/>
      <c r="H317" s="3"/>
    </row>
    <row r="318" spans="2:8" ht="46.5" customHeight="1" thickBot="1" x14ac:dyDescent="0.3">
      <c r="B318" s="82">
        <v>61</v>
      </c>
      <c r="C318" s="83" t="s">
        <v>873</v>
      </c>
      <c r="D318" s="3" t="s">
        <v>4</v>
      </c>
      <c r="E318" s="3">
        <v>1</v>
      </c>
      <c r="G318" s="2"/>
      <c r="H318" s="3"/>
    </row>
    <row r="319" spans="2:8" ht="46.5" customHeight="1" thickBot="1" x14ac:dyDescent="0.3">
      <c r="B319" s="49">
        <v>62</v>
      </c>
      <c r="C319" s="83" t="s">
        <v>874</v>
      </c>
      <c r="D319" s="3" t="s">
        <v>4</v>
      </c>
      <c r="E319" s="3">
        <v>1</v>
      </c>
      <c r="G319" s="2"/>
      <c r="H319" s="3"/>
    </row>
    <row r="320" spans="2:8" ht="46.5" customHeight="1" thickBot="1" x14ac:dyDescent="0.3">
      <c r="B320" s="49">
        <v>63</v>
      </c>
      <c r="C320" s="83" t="s">
        <v>875</v>
      </c>
      <c r="D320" s="3" t="s">
        <v>4</v>
      </c>
      <c r="E320" s="3">
        <v>1</v>
      </c>
      <c r="G320" s="2"/>
      <c r="H320" s="3"/>
    </row>
    <row r="321" spans="2:8" ht="46.5" customHeight="1" thickBot="1" x14ac:dyDescent="0.3">
      <c r="B321" s="82">
        <v>64</v>
      </c>
      <c r="C321" s="83" t="s">
        <v>876</v>
      </c>
      <c r="D321" s="3" t="s">
        <v>4</v>
      </c>
      <c r="E321" s="3">
        <v>1</v>
      </c>
      <c r="G321" s="2"/>
      <c r="H321" s="3"/>
    </row>
    <row r="322" spans="2:8" ht="46.5" customHeight="1" thickBot="1" x14ac:dyDescent="0.3">
      <c r="B322" s="82">
        <v>65</v>
      </c>
      <c r="C322" s="83" t="s">
        <v>877</v>
      </c>
      <c r="D322" s="3" t="s">
        <v>4</v>
      </c>
      <c r="E322" s="3">
        <v>1</v>
      </c>
      <c r="G322" s="2"/>
      <c r="H322" s="3"/>
    </row>
    <row r="323" spans="2:8" ht="46.5" customHeight="1" thickBot="1" x14ac:dyDescent="0.3">
      <c r="B323" s="49">
        <v>66</v>
      </c>
      <c r="C323" s="83" t="s">
        <v>878</v>
      </c>
      <c r="D323" s="3" t="s">
        <v>4</v>
      </c>
      <c r="E323" s="3">
        <v>1</v>
      </c>
      <c r="G323" s="2"/>
      <c r="H323" s="3"/>
    </row>
    <row r="324" spans="2:8" ht="46.5" customHeight="1" thickBot="1" x14ac:dyDescent="0.3">
      <c r="B324" s="49">
        <v>67</v>
      </c>
      <c r="C324" s="83" t="s">
        <v>879</v>
      </c>
      <c r="D324" s="3" t="s">
        <v>4</v>
      </c>
      <c r="E324" s="3">
        <v>1</v>
      </c>
      <c r="G324" s="2"/>
      <c r="H324" s="3"/>
    </row>
    <row r="325" spans="2:8" ht="46.5" customHeight="1" thickBot="1" x14ac:dyDescent="0.3">
      <c r="B325" s="82">
        <v>68</v>
      </c>
      <c r="C325" s="83" t="s">
        <v>1052</v>
      </c>
      <c r="D325" s="3" t="s">
        <v>4</v>
      </c>
      <c r="E325" s="3">
        <v>1</v>
      </c>
      <c r="G325" s="2"/>
      <c r="H325" s="3"/>
    </row>
    <row r="326" spans="2:8" ht="46.5" customHeight="1" thickBot="1" x14ac:dyDescent="0.3">
      <c r="B326" s="82">
        <v>69</v>
      </c>
      <c r="C326" s="83" t="s">
        <v>16</v>
      </c>
      <c r="D326" s="3" t="s">
        <v>4</v>
      </c>
      <c r="E326" s="3">
        <v>1</v>
      </c>
      <c r="G326" s="2"/>
      <c r="H326" s="3"/>
    </row>
    <row r="327" spans="2:8" ht="46.5" customHeight="1" thickBot="1" x14ac:dyDescent="0.3">
      <c r="B327" s="49">
        <v>70</v>
      </c>
      <c r="C327" s="83" t="s">
        <v>29</v>
      </c>
      <c r="D327" s="3" t="s">
        <v>30</v>
      </c>
      <c r="E327" s="3">
        <v>1</v>
      </c>
      <c r="G327" s="2"/>
      <c r="H327" s="3"/>
    </row>
    <row r="328" spans="2:8" ht="46.5" customHeight="1" thickBot="1" x14ac:dyDescent="0.3">
      <c r="B328" s="49">
        <v>71</v>
      </c>
      <c r="C328" s="83" t="s">
        <v>31</v>
      </c>
      <c r="D328" s="3" t="s">
        <v>32</v>
      </c>
      <c r="E328" s="3">
        <v>1</v>
      </c>
      <c r="G328" s="2"/>
      <c r="H328" s="3"/>
    </row>
    <row r="329" spans="2:8" ht="46.5" customHeight="1" thickBot="1" x14ac:dyDescent="0.3">
      <c r="B329" s="82">
        <v>72</v>
      </c>
      <c r="C329" s="83" t="s">
        <v>35</v>
      </c>
      <c r="D329" s="3" t="s">
        <v>4</v>
      </c>
      <c r="E329" s="3">
        <v>1</v>
      </c>
      <c r="G329" s="2"/>
      <c r="H329" s="3"/>
    </row>
    <row r="330" spans="2:8" ht="46.5" customHeight="1" thickBot="1" x14ac:dyDescent="0.3">
      <c r="B330" s="82">
        <v>73</v>
      </c>
      <c r="C330" s="83" t="s">
        <v>37</v>
      </c>
      <c r="D330" s="3" t="s">
        <v>4</v>
      </c>
      <c r="E330" s="3">
        <v>1</v>
      </c>
      <c r="G330" s="2"/>
      <c r="H330" s="3"/>
    </row>
    <row r="331" spans="2:8" ht="46.5" customHeight="1" thickBot="1" x14ac:dyDescent="0.3">
      <c r="B331" s="49">
        <v>74</v>
      </c>
      <c r="C331" s="83" t="s">
        <v>38</v>
      </c>
      <c r="D331" s="3" t="s">
        <v>4</v>
      </c>
      <c r="E331" s="3">
        <v>1</v>
      </c>
      <c r="G331" s="2"/>
      <c r="H331" s="3"/>
    </row>
    <row r="332" spans="2:8" ht="46.5" customHeight="1" thickBot="1" x14ac:dyDescent="0.3">
      <c r="B332" s="49">
        <v>75</v>
      </c>
      <c r="C332" s="83" t="s">
        <v>39</v>
      </c>
      <c r="D332" s="3" t="s">
        <v>4</v>
      </c>
      <c r="E332" s="3">
        <v>1</v>
      </c>
      <c r="G332" s="2"/>
      <c r="H332" s="3"/>
    </row>
    <row r="333" spans="2:8" ht="46.5" customHeight="1" thickBot="1" x14ac:dyDescent="0.3">
      <c r="B333" s="82">
        <v>76</v>
      </c>
      <c r="C333" s="83" t="s">
        <v>40</v>
      </c>
      <c r="D333" s="3" t="s">
        <v>4</v>
      </c>
      <c r="E333" s="3">
        <v>1</v>
      </c>
      <c r="G333" s="2"/>
      <c r="H333" s="3"/>
    </row>
    <row r="334" spans="2:8" ht="46.5" customHeight="1" thickBot="1" x14ac:dyDescent="0.3">
      <c r="B334" s="82">
        <v>77</v>
      </c>
      <c r="C334" s="83" t="s">
        <v>41</v>
      </c>
      <c r="D334" s="3" t="s">
        <v>4</v>
      </c>
      <c r="E334" s="3">
        <v>1</v>
      </c>
      <c r="G334" s="2"/>
      <c r="H334" s="3"/>
    </row>
    <row r="335" spans="2:8" ht="46.5" customHeight="1" thickBot="1" x14ac:dyDescent="0.3">
      <c r="B335" s="49">
        <v>78</v>
      </c>
      <c r="C335" s="83" t="s">
        <v>42</v>
      </c>
      <c r="D335" s="3" t="s">
        <v>4</v>
      </c>
      <c r="E335" s="3">
        <v>1</v>
      </c>
      <c r="G335" s="2"/>
      <c r="H335" s="3"/>
    </row>
    <row r="336" spans="2:8" ht="46.5" customHeight="1" thickBot="1" x14ac:dyDescent="0.3">
      <c r="B336" s="49">
        <v>79</v>
      </c>
      <c r="C336" s="83" t="s">
        <v>43</v>
      </c>
      <c r="D336" s="3" t="s">
        <v>4</v>
      </c>
      <c r="E336" s="3">
        <v>1</v>
      </c>
      <c r="G336" s="2"/>
      <c r="H336" s="3"/>
    </row>
    <row r="337" spans="2:8" ht="46.5" customHeight="1" thickBot="1" x14ac:dyDescent="0.3">
      <c r="B337" s="82">
        <v>80</v>
      </c>
      <c r="C337" s="83" t="s">
        <v>44</v>
      </c>
      <c r="D337" s="3" t="s">
        <v>4</v>
      </c>
      <c r="E337" s="3">
        <v>1</v>
      </c>
      <c r="G337" s="2"/>
      <c r="H337" s="3"/>
    </row>
    <row r="338" spans="2:8" ht="46.5" customHeight="1" thickBot="1" x14ac:dyDescent="0.3">
      <c r="B338" s="82">
        <v>81</v>
      </c>
      <c r="C338" s="83" t="s">
        <v>45</v>
      </c>
      <c r="D338" s="3" t="s">
        <v>4</v>
      </c>
      <c r="E338" s="3">
        <v>1</v>
      </c>
      <c r="G338" s="2"/>
      <c r="H338" s="3"/>
    </row>
    <row r="339" spans="2:8" ht="46.5" customHeight="1" thickBot="1" x14ac:dyDescent="0.3">
      <c r="B339" s="49">
        <v>82</v>
      </c>
      <c r="C339" s="83" t="s">
        <v>48</v>
      </c>
      <c r="D339" s="3" t="s">
        <v>4</v>
      </c>
      <c r="E339" s="3">
        <v>1</v>
      </c>
      <c r="G339" s="2"/>
      <c r="H339" s="3"/>
    </row>
    <row r="340" spans="2:8" ht="46.5" customHeight="1" thickBot="1" x14ac:dyDescent="0.3">
      <c r="B340" s="49">
        <v>83</v>
      </c>
      <c r="C340" s="83" t="s">
        <v>49</v>
      </c>
      <c r="D340" s="3" t="s">
        <v>4</v>
      </c>
      <c r="E340" s="3">
        <v>1</v>
      </c>
      <c r="G340" s="2"/>
      <c r="H340" s="3"/>
    </row>
    <row r="341" spans="2:8" ht="46.5" customHeight="1" thickBot="1" x14ac:dyDescent="0.3">
      <c r="B341" s="82">
        <v>84</v>
      </c>
      <c r="C341" s="83" t="s">
        <v>71</v>
      </c>
      <c r="D341" s="3" t="s">
        <v>32</v>
      </c>
      <c r="E341" s="3">
        <v>1</v>
      </c>
      <c r="G341" s="2"/>
      <c r="H341" s="3"/>
    </row>
    <row r="342" spans="2:8" ht="46.5" customHeight="1" thickBot="1" x14ac:dyDescent="0.3">
      <c r="B342" s="82">
        <v>85</v>
      </c>
      <c r="C342" s="83" t="s">
        <v>72</v>
      </c>
      <c r="D342" s="3" t="s">
        <v>32</v>
      </c>
      <c r="E342" s="3">
        <v>1</v>
      </c>
      <c r="G342" s="2"/>
      <c r="H342" s="3"/>
    </row>
    <row r="343" spans="2:8" ht="46.5" customHeight="1" thickBot="1" x14ac:dyDescent="0.3">
      <c r="B343" s="49">
        <v>86</v>
      </c>
      <c r="C343" s="83" t="s">
        <v>73</v>
      </c>
      <c r="D343" s="3" t="s">
        <v>32</v>
      </c>
      <c r="E343" s="3">
        <v>1</v>
      </c>
      <c r="G343" s="2"/>
      <c r="H343" s="3"/>
    </row>
    <row r="344" spans="2:8" ht="46.5" customHeight="1" thickBot="1" x14ac:dyDescent="0.3">
      <c r="B344" s="49">
        <v>87</v>
      </c>
      <c r="C344" s="83" t="s">
        <v>74</v>
      </c>
      <c r="D344" s="3" t="s">
        <v>32</v>
      </c>
      <c r="E344" s="3">
        <v>1</v>
      </c>
      <c r="G344" s="2"/>
      <c r="H344" s="3"/>
    </row>
    <row r="345" spans="2:8" ht="46.5" customHeight="1" thickBot="1" x14ac:dyDescent="0.3">
      <c r="B345" s="82">
        <v>88</v>
      </c>
      <c r="C345" s="83" t="s">
        <v>75</v>
      </c>
      <c r="D345" s="3" t="s">
        <v>32</v>
      </c>
      <c r="E345" s="3">
        <v>1</v>
      </c>
      <c r="G345" s="2"/>
      <c r="H345" s="3"/>
    </row>
    <row r="346" spans="2:8" ht="46.5" customHeight="1" thickBot="1" x14ac:dyDescent="0.3">
      <c r="B346" s="82">
        <v>89</v>
      </c>
      <c r="C346" s="83" t="s">
        <v>76</v>
      </c>
      <c r="D346" s="3" t="s">
        <v>32</v>
      </c>
      <c r="E346" s="3">
        <v>1</v>
      </c>
      <c r="G346" s="2"/>
      <c r="H346" s="3"/>
    </row>
    <row r="347" spans="2:8" ht="46.5" customHeight="1" thickBot="1" x14ac:dyDescent="0.3">
      <c r="B347" s="49">
        <v>90</v>
      </c>
      <c r="C347" s="83" t="s">
        <v>77</v>
      </c>
      <c r="D347" s="3" t="s">
        <v>78</v>
      </c>
      <c r="E347" s="3">
        <v>1</v>
      </c>
      <c r="G347" s="2"/>
      <c r="H347" s="3"/>
    </row>
    <row r="348" spans="2:8" ht="46.5" customHeight="1" thickBot="1" x14ac:dyDescent="0.3">
      <c r="B348" s="49">
        <v>91</v>
      </c>
      <c r="C348" s="83" t="s">
        <v>79</v>
      </c>
      <c r="D348" s="3" t="s">
        <v>78</v>
      </c>
      <c r="E348" s="3">
        <v>1</v>
      </c>
      <c r="G348" s="2"/>
      <c r="H348" s="3"/>
    </row>
    <row r="349" spans="2:8" ht="46.5" customHeight="1" thickBot="1" x14ac:dyDescent="0.3">
      <c r="B349" s="82">
        <v>92</v>
      </c>
      <c r="C349" s="83" t="s">
        <v>80</v>
      </c>
      <c r="D349" s="3" t="s">
        <v>78</v>
      </c>
      <c r="E349" s="3">
        <v>1</v>
      </c>
      <c r="G349" s="2"/>
      <c r="H349" s="3"/>
    </row>
    <row r="350" spans="2:8" ht="46.5" customHeight="1" thickBot="1" x14ac:dyDescent="0.3">
      <c r="B350" s="82">
        <v>93</v>
      </c>
      <c r="C350" s="83" t="s">
        <v>81</v>
      </c>
      <c r="D350" s="3" t="s">
        <v>78</v>
      </c>
      <c r="E350" s="3">
        <v>1</v>
      </c>
      <c r="G350" s="2"/>
      <c r="H350" s="3"/>
    </row>
    <row r="351" spans="2:8" ht="46.5" customHeight="1" thickBot="1" x14ac:dyDescent="0.3">
      <c r="B351" s="49">
        <v>94</v>
      </c>
      <c r="C351" s="83" t="s">
        <v>82</v>
      </c>
      <c r="D351" s="3" t="s">
        <v>78</v>
      </c>
      <c r="E351" s="3">
        <v>1</v>
      </c>
      <c r="G351" s="2"/>
      <c r="H351" s="3"/>
    </row>
    <row r="352" spans="2:8" ht="46.5" customHeight="1" thickBot="1" x14ac:dyDescent="0.3">
      <c r="B352" s="49">
        <v>95</v>
      </c>
      <c r="C352" s="83" t="s">
        <v>83</v>
      </c>
      <c r="D352" s="3" t="s">
        <v>78</v>
      </c>
      <c r="E352" s="3">
        <v>1</v>
      </c>
      <c r="G352" s="2"/>
      <c r="H352" s="3"/>
    </row>
    <row r="353" spans="2:8" ht="46.5" customHeight="1" thickBot="1" x14ac:dyDescent="0.3">
      <c r="B353" s="82">
        <v>96</v>
      </c>
      <c r="C353" s="83" t="s">
        <v>84</v>
      </c>
      <c r="D353" s="3" t="s">
        <v>32</v>
      </c>
      <c r="E353" s="3">
        <v>1</v>
      </c>
      <c r="G353" s="2"/>
      <c r="H353" s="3"/>
    </row>
    <row r="354" spans="2:8" ht="46.5" customHeight="1" thickBot="1" x14ac:dyDescent="0.3">
      <c r="B354" s="82">
        <v>97</v>
      </c>
      <c r="C354" s="83" t="s">
        <v>85</v>
      </c>
      <c r="D354" s="3" t="s">
        <v>32</v>
      </c>
      <c r="E354" s="3">
        <v>1</v>
      </c>
      <c r="G354" s="2"/>
      <c r="H354" s="3"/>
    </row>
    <row r="355" spans="2:8" ht="46.5" customHeight="1" thickBot="1" x14ac:dyDescent="0.3">
      <c r="B355" s="49">
        <v>98</v>
      </c>
      <c r="C355" s="83" t="s">
        <v>86</v>
      </c>
      <c r="D355" s="3" t="s">
        <v>78</v>
      </c>
      <c r="E355" s="3">
        <v>1</v>
      </c>
      <c r="G355" s="2"/>
      <c r="H355" s="3"/>
    </row>
    <row r="356" spans="2:8" ht="46.5" customHeight="1" thickBot="1" x14ac:dyDescent="0.3">
      <c r="B356" s="49">
        <v>99</v>
      </c>
      <c r="C356" s="83" t="s">
        <v>94</v>
      </c>
      <c r="D356" s="3" t="s">
        <v>4</v>
      </c>
      <c r="E356" s="3">
        <v>1</v>
      </c>
      <c r="G356" s="2"/>
      <c r="H356" s="3"/>
    </row>
    <row r="357" spans="2:8" ht="46.5" customHeight="1" thickBot="1" x14ac:dyDescent="0.3">
      <c r="B357" s="82">
        <v>100</v>
      </c>
      <c r="C357" s="83" t="s">
        <v>95</v>
      </c>
      <c r="D357" s="3" t="s">
        <v>4</v>
      </c>
      <c r="E357" s="3">
        <v>1</v>
      </c>
      <c r="G357" s="2"/>
      <c r="H357" s="3"/>
    </row>
    <row r="358" spans="2:8" ht="46.5" customHeight="1" thickBot="1" x14ac:dyDescent="0.3">
      <c r="B358" s="82">
        <v>101</v>
      </c>
      <c r="C358" s="83" t="s">
        <v>105</v>
      </c>
      <c r="D358" s="3" t="s">
        <v>4</v>
      </c>
      <c r="E358" s="3">
        <v>1</v>
      </c>
      <c r="G358" s="2"/>
      <c r="H358" s="3"/>
    </row>
    <row r="359" spans="2:8" ht="46.5" customHeight="1" thickBot="1" x14ac:dyDescent="0.3">
      <c r="B359" s="49">
        <v>102</v>
      </c>
      <c r="C359" s="83" t="s">
        <v>106</v>
      </c>
      <c r="D359" s="3" t="s">
        <v>4</v>
      </c>
      <c r="E359" s="3">
        <v>1</v>
      </c>
      <c r="G359" s="2"/>
      <c r="H359" s="3"/>
    </row>
    <row r="360" spans="2:8" ht="46.5" customHeight="1" thickBot="1" x14ac:dyDescent="0.3">
      <c r="B360" s="49">
        <v>103</v>
      </c>
      <c r="C360" s="83" t="s">
        <v>107</v>
      </c>
      <c r="D360" s="3" t="s">
        <v>4</v>
      </c>
      <c r="E360" s="3">
        <v>1</v>
      </c>
      <c r="G360" s="2"/>
      <c r="H360" s="3"/>
    </row>
    <row r="361" spans="2:8" ht="46.5" customHeight="1" thickBot="1" x14ac:dyDescent="0.3">
      <c r="B361" s="82">
        <v>104</v>
      </c>
      <c r="C361" s="83" t="s">
        <v>108</v>
      </c>
      <c r="D361" s="3" t="s">
        <v>4</v>
      </c>
      <c r="E361" s="3">
        <v>1</v>
      </c>
      <c r="G361" s="2"/>
      <c r="H361" s="3"/>
    </row>
    <row r="362" spans="2:8" ht="46.5" customHeight="1" thickBot="1" x14ac:dyDescent="0.3">
      <c r="B362" s="82">
        <v>105</v>
      </c>
      <c r="C362" s="83" t="s">
        <v>109</v>
      </c>
      <c r="D362" s="3" t="s">
        <v>4</v>
      </c>
      <c r="E362" s="3">
        <v>1</v>
      </c>
      <c r="G362" s="2"/>
      <c r="H362" s="3"/>
    </row>
    <row r="363" spans="2:8" ht="46.5" customHeight="1" thickBot="1" x14ac:dyDescent="0.3">
      <c r="B363" s="49">
        <v>106</v>
      </c>
      <c r="C363" s="83" t="s">
        <v>110</v>
      </c>
      <c r="D363" s="3" t="s">
        <v>4</v>
      </c>
      <c r="E363" s="3">
        <v>1</v>
      </c>
      <c r="G363" s="2"/>
      <c r="H363" s="3"/>
    </row>
    <row r="364" spans="2:8" ht="46.5" customHeight="1" thickBot="1" x14ac:dyDescent="0.3">
      <c r="B364" s="49">
        <v>107</v>
      </c>
      <c r="C364" s="83" t="s">
        <v>111</v>
      </c>
      <c r="D364" s="3" t="s">
        <v>4</v>
      </c>
      <c r="E364" s="3">
        <v>1</v>
      </c>
      <c r="G364" s="2"/>
      <c r="H364" s="3"/>
    </row>
    <row r="365" spans="2:8" ht="46.5" customHeight="1" thickBot="1" x14ac:dyDescent="0.3">
      <c r="B365" s="82">
        <v>108</v>
      </c>
      <c r="C365" s="83" t="s">
        <v>115</v>
      </c>
      <c r="D365" s="3" t="s">
        <v>4</v>
      </c>
      <c r="E365" s="3">
        <v>1</v>
      </c>
      <c r="G365" s="2"/>
      <c r="H365" s="3"/>
    </row>
    <row r="366" spans="2:8" ht="46.5" customHeight="1" thickBot="1" x14ac:dyDescent="0.3">
      <c r="B366" s="82">
        <v>109</v>
      </c>
      <c r="C366" s="83" t="s">
        <v>128</v>
      </c>
      <c r="D366" s="3" t="s">
        <v>32</v>
      </c>
      <c r="E366" s="3">
        <v>1</v>
      </c>
      <c r="G366" s="2"/>
      <c r="H366" s="3"/>
    </row>
    <row r="367" spans="2:8" ht="46.5" customHeight="1" thickBot="1" x14ac:dyDescent="0.3">
      <c r="B367" s="49">
        <v>110</v>
      </c>
      <c r="C367" s="83" t="s">
        <v>1142</v>
      </c>
      <c r="D367" s="3" t="s">
        <v>4</v>
      </c>
      <c r="E367" s="3">
        <v>1</v>
      </c>
      <c r="G367" s="2"/>
      <c r="H367" s="3"/>
    </row>
    <row r="368" spans="2:8" ht="46.5" customHeight="1" thickBot="1" x14ac:dyDescent="0.3">
      <c r="B368" s="49">
        <v>111</v>
      </c>
      <c r="C368" s="83" t="s">
        <v>147</v>
      </c>
      <c r="D368" s="3" t="s">
        <v>4</v>
      </c>
      <c r="E368" s="3">
        <v>1</v>
      </c>
      <c r="G368" s="2"/>
      <c r="H368" s="3"/>
    </row>
    <row r="369" spans="2:8" ht="46.5" customHeight="1" thickBot="1" x14ac:dyDescent="0.3">
      <c r="B369" s="82">
        <v>112</v>
      </c>
      <c r="C369" s="83" t="s">
        <v>148</v>
      </c>
      <c r="D369" s="3" t="s">
        <v>4</v>
      </c>
      <c r="E369" s="3">
        <v>1</v>
      </c>
      <c r="G369" s="2"/>
      <c r="H369" s="3"/>
    </row>
    <row r="370" spans="2:8" ht="46.5" customHeight="1" thickBot="1" x14ac:dyDescent="0.3">
      <c r="B370" s="82">
        <v>113</v>
      </c>
      <c r="C370" s="83" t="s">
        <v>149</v>
      </c>
      <c r="D370" s="3" t="s">
        <v>4</v>
      </c>
      <c r="E370" s="3">
        <v>1</v>
      </c>
      <c r="G370" s="2"/>
      <c r="H370" s="3"/>
    </row>
    <row r="371" spans="2:8" ht="46.5" customHeight="1" thickBot="1" x14ac:dyDescent="0.3">
      <c r="B371" s="49">
        <v>114</v>
      </c>
      <c r="C371" s="83" t="s">
        <v>150</v>
      </c>
      <c r="D371" s="3" t="s">
        <v>4</v>
      </c>
      <c r="E371" s="3">
        <v>1</v>
      </c>
      <c r="G371" s="2"/>
      <c r="H371" s="3"/>
    </row>
    <row r="372" spans="2:8" ht="46.5" customHeight="1" thickBot="1" x14ac:dyDescent="0.3">
      <c r="B372" s="49">
        <v>115</v>
      </c>
      <c r="C372" s="83" t="s">
        <v>157</v>
      </c>
      <c r="D372" s="3" t="s">
        <v>4</v>
      </c>
      <c r="E372" s="3">
        <v>1</v>
      </c>
      <c r="G372" s="2"/>
      <c r="H372" s="3"/>
    </row>
    <row r="373" spans="2:8" ht="46.5" customHeight="1" thickBot="1" x14ac:dyDescent="0.3">
      <c r="B373" s="82">
        <v>116</v>
      </c>
      <c r="C373" s="83" t="s">
        <v>158</v>
      </c>
      <c r="D373" s="3" t="s">
        <v>4</v>
      </c>
      <c r="E373" s="3">
        <v>1</v>
      </c>
      <c r="G373" s="2"/>
      <c r="H373" s="3"/>
    </row>
    <row r="374" spans="2:8" ht="46.5" customHeight="1" thickBot="1" x14ac:dyDescent="0.3">
      <c r="B374" s="82">
        <v>117</v>
      </c>
      <c r="C374" s="83" t="s">
        <v>161</v>
      </c>
      <c r="D374" s="3" t="s">
        <v>4</v>
      </c>
      <c r="E374" s="3">
        <v>1</v>
      </c>
      <c r="G374" s="2"/>
      <c r="H374" s="3"/>
    </row>
    <row r="375" spans="2:8" ht="46.5" customHeight="1" thickBot="1" x14ac:dyDescent="0.3">
      <c r="B375" s="49">
        <v>118</v>
      </c>
      <c r="C375" s="83" t="s">
        <v>210</v>
      </c>
      <c r="D375" s="3" t="s">
        <v>4</v>
      </c>
      <c r="E375" s="3">
        <v>1</v>
      </c>
      <c r="G375" s="2"/>
      <c r="H375" s="3"/>
    </row>
    <row r="376" spans="2:8" ht="46.5" customHeight="1" thickBot="1" x14ac:dyDescent="0.3">
      <c r="B376" s="49">
        <v>119</v>
      </c>
      <c r="C376" s="83" t="s">
        <v>211</v>
      </c>
      <c r="D376" s="3" t="s">
        <v>4</v>
      </c>
      <c r="E376" s="3">
        <v>1</v>
      </c>
      <c r="G376" s="2"/>
      <c r="H376" s="3"/>
    </row>
    <row r="377" spans="2:8" ht="46.5" customHeight="1" thickBot="1" x14ac:dyDescent="0.3">
      <c r="B377" s="82">
        <v>120</v>
      </c>
      <c r="C377" s="83" t="s">
        <v>212</v>
      </c>
      <c r="D377" s="3" t="s">
        <v>4</v>
      </c>
      <c r="E377" s="3">
        <v>1</v>
      </c>
      <c r="G377" s="2"/>
      <c r="H377" s="3"/>
    </row>
    <row r="378" spans="2:8" ht="46.5" customHeight="1" thickBot="1" x14ac:dyDescent="0.3">
      <c r="B378" s="82">
        <v>121</v>
      </c>
      <c r="C378" s="83" t="s">
        <v>213</v>
      </c>
      <c r="D378" s="3" t="s">
        <v>4</v>
      </c>
      <c r="E378" s="3">
        <v>1</v>
      </c>
      <c r="G378" s="2"/>
      <c r="H378" s="3"/>
    </row>
    <row r="379" spans="2:8" ht="46.5" customHeight="1" thickBot="1" x14ac:dyDescent="0.3">
      <c r="B379" s="49">
        <v>122</v>
      </c>
      <c r="C379" s="83" t="s">
        <v>214</v>
      </c>
      <c r="D379" s="3" t="s">
        <v>4</v>
      </c>
      <c r="E379" s="3">
        <v>1</v>
      </c>
      <c r="G379" s="2"/>
      <c r="H379" s="3"/>
    </row>
    <row r="380" spans="2:8" ht="46.5" customHeight="1" thickBot="1" x14ac:dyDescent="0.3">
      <c r="B380" s="49">
        <v>123</v>
      </c>
      <c r="C380" s="83" t="s">
        <v>215</v>
      </c>
      <c r="D380" s="3" t="s">
        <v>4</v>
      </c>
      <c r="E380" s="3">
        <v>1</v>
      </c>
      <c r="G380" s="2"/>
      <c r="H380" s="3"/>
    </row>
    <row r="381" spans="2:8" ht="46.5" customHeight="1" thickBot="1" x14ac:dyDescent="0.3">
      <c r="B381" s="82">
        <v>124</v>
      </c>
      <c r="C381" s="83" t="s">
        <v>216</v>
      </c>
      <c r="D381" s="3" t="s">
        <v>4</v>
      </c>
      <c r="E381" s="3">
        <v>1</v>
      </c>
      <c r="G381" s="2"/>
      <c r="H381" s="3"/>
    </row>
    <row r="382" spans="2:8" ht="46.5" customHeight="1" thickBot="1" x14ac:dyDescent="0.3">
      <c r="B382" s="82">
        <v>125</v>
      </c>
      <c r="C382" s="83" t="s">
        <v>217</v>
      </c>
      <c r="D382" s="3" t="s">
        <v>4</v>
      </c>
      <c r="E382" s="3">
        <v>1</v>
      </c>
      <c r="G382" s="2"/>
      <c r="H382" s="3"/>
    </row>
    <row r="383" spans="2:8" ht="46.5" customHeight="1" thickBot="1" x14ac:dyDescent="0.3">
      <c r="B383" s="49">
        <v>126</v>
      </c>
      <c r="C383" s="83" t="s">
        <v>218</v>
      </c>
      <c r="D383" s="3" t="s">
        <v>4</v>
      </c>
      <c r="E383" s="3">
        <v>1</v>
      </c>
      <c r="G383" s="2"/>
      <c r="H383" s="3"/>
    </row>
    <row r="384" spans="2:8" ht="46.5" customHeight="1" thickBot="1" x14ac:dyDescent="0.3">
      <c r="B384" s="49">
        <v>127</v>
      </c>
      <c r="C384" s="83" t="s">
        <v>219</v>
      </c>
      <c r="D384" s="3" t="s">
        <v>4</v>
      </c>
      <c r="E384" s="3">
        <v>1</v>
      </c>
      <c r="G384" s="2"/>
      <c r="H384" s="3"/>
    </row>
    <row r="385" spans="2:8" ht="46.5" customHeight="1" thickBot="1" x14ac:dyDescent="0.3">
      <c r="B385" s="82">
        <v>128</v>
      </c>
      <c r="C385" s="83" t="s">
        <v>220</v>
      </c>
      <c r="D385" s="3" t="s">
        <v>4</v>
      </c>
      <c r="E385" s="3">
        <v>1</v>
      </c>
      <c r="G385" s="2"/>
      <c r="H385" s="3"/>
    </row>
    <row r="386" spans="2:8" ht="46.5" customHeight="1" thickBot="1" x14ac:dyDescent="0.3">
      <c r="B386" s="82">
        <v>129</v>
      </c>
      <c r="C386" s="83" t="s">
        <v>221</v>
      </c>
      <c r="D386" s="3" t="s">
        <v>4</v>
      </c>
      <c r="E386" s="3">
        <v>1</v>
      </c>
      <c r="G386" s="2"/>
      <c r="H386" s="3"/>
    </row>
    <row r="387" spans="2:8" ht="46.5" customHeight="1" thickBot="1" x14ac:dyDescent="0.3">
      <c r="B387" s="49">
        <v>130</v>
      </c>
      <c r="C387" s="83" t="s">
        <v>235</v>
      </c>
      <c r="D387" s="3" t="s">
        <v>164</v>
      </c>
      <c r="E387" s="3">
        <v>1</v>
      </c>
      <c r="G387" s="2"/>
      <c r="H387" s="3"/>
    </row>
    <row r="388" spans="2:8" ht="46.5" customHeight="1" thickBot="1" x14ac:dyDescent="0.3">
      <c r="B388" s="49">
        <v>131</v>
      </c>
      <c r="C388" s="83" t="s">
        <v>236</v>
      </c>
      <c r="D388" s="3" t="s">
        <v>30</v>
      </c>
      <c r="E388" s="3">
        <v>1</v>
      </c>
      <c r="G388" s="2"/>
      <c r="H388" s="3"/>
    </row>
    <row r="389" spans="2:8" ht="46.5" customHeight="1" thickBot="1" x14ac:dyDescent="0.3">
      <c r="B389" s="82">
        <v>132</v>
      </c>
      <c r="C389" s="83" t="s">
        <v>237</v>
      </c>
      <c r="D389" s="3" t="s">
        <v>164</v>
      </c>
      <c r="E389" s="3">
        <v>1</v>
      </c>
      <c r="G389" s="2"/>
      <c r="H389" s="3"/>
    </row>
    <row r="390" spans="2:8" ht="46.5" customHeight="1" thickBot="1" x14ac:dyDescent="0.3">
      <c r="B390" s="82">
        <v>133</v>
      </c>
      <c r="C390" s="83" t="s">
        <v>238</v>
      </c>
      <c r="D390" s="3" t="s">
        <v>164</v>
      </c>
      <c r="E390" s="3">
        <v>1</v>
      </c>
      <c r="G390" s="2"/>
      <c r="H390" s="3"/>
    </row>
    <row r="391" spans="2:8" ht="46.5" customHeight="1" thickBot="1" x14ac:dyDescent="0.3">
      <c r="B391" s="49">
        <v>134</v>
      </c>
      <c r="C391" s="83" t="s">
        <v>239</v>
      </c>
      <c r="D391" s="3" t="s">
        <v>164</v>
      </c>
      <c r="E391" s="3">
        <v>1</v>
      </c>
      <c r="G391" s="2"/>
      <c r="H391" s="3"/>
    </row>
    <row r="392" spans="2:8" ht="46.5" customHeight="1" thickBot="1" x14ac:dyDescent="0.3">
      <c r="B392" s="49">
        <v>135</v>
      </c>
      <c r="C392" s="83" t="s">
        <v>240</v>
      </c>
      <c r="D392" s="3" t="s">
        <v>164</v>
      </c>
      <c r="E392" s="3">
        <v>1</v>
      </c>
      <c r="G392" s="2"/>
      <c r="H392" s="3"/>
    </row>
    <row r="393" spans="2:8" ht="46.5" customHeight="1" thickBot="1" x14ac:dyDescent="0.3">
      <c r="B393" s="82">
        <v>136</v>
      </c>
      <c r="C393" s="83" t="s">
        <v>241</v>
      </c>
      <c r="D393" s="3" t="s">
        <v>242</v>
      </c>
      <c r="E393" s="3">
        <v>1</v>
      </c>
      <c r="G393" s="2"/>
      <c r="H393" s="3"/>
    </row>
    <row r="394" spans="2:8" ht="46.5" customHeight="1" thickBot="1" x14ac:dyDescent="0.3">
      <c r="B394" s="82">
        <v>137</v>
      </c>
      <c r="C394" s="83" t="s">
        <v>252</v>
      </c>
      <c r="D394" s="3" t="s">
        <v>4</v>
      </c>
      <c r="E394" s="3">
        <v>1</v>
      </c>
      <c r="G394" s="2"/>
      <c r="H394" s="3"/>
    </row>
    <row r="395" spans="2:8" ht="46.5" customHeight="1" thickBot="1" x14ac:dyDescent="0.3">
      <c r="B395" s="49">
        <v>138</v>
      </c>
      <c r="C395" s="83" t="s">
        <v>253</v>
      </c>
      <c r="D395" s="3" t="s">
        <v>4</v>
      </c>
      <c r="E395" s="3">
        <v>1</v>
      </c>
      <c r="G395" s="2"/>
      <c r="H395" s="3"/>
    </row>
    <row r="396" spans="2:8" ht="46.5" customHeight="1" thickBot="1" x14ac:dyDescent="0.3">
      <c r="B396" s="49">
        <v>139</v>
      </c>
      <c r="C396" s="83" t="s">
        <v>254</v>
      </c>
      <c r="D396" s="3" t="s">
        <v>4</v>
      </c>
      <c r="E396" s="3">
        <v>1</v>
      </c>
      <c r="G396" s="2"/>
      <c r="H396" s="3"/>
    </row>
    <row r="397" spans="2:8" ht="46.5" customHeight="1" thickBot="1" x14ac:dyDescent="0.3">
      <c r="B397" s="82">
        <v>140</v>
      </c>
      <c r="C397" s="83" t="s">
        <v>255</v>
      </c>
      <c r="D397" s="3" t="s">
        <v>4</v>
      </c>
      <c r="E397" s="3">
        <v>1</v>
      </c>
      <c r="G397" s="2"/>
      <c r="H397" s="3"/>
    </row>
    <row r="398" spans="2:8" ht="46.5" customHeight="1" thickBot="1" x14ac:dyDescent="0.3">
      <c r="B398" s="82">
        <v>141</v>
      </c>
      <c r="C398" s="83" t="s">
        <v>256</v>
      </c>
      <c r="D398" s="3" t="s">
        <v>4</v>
      </c>
      <c r="E398" s="3">
        <v>1</v>
      </c>
      <c r="G398" s="2"/>
      <c r="H398" s="3"/>
    </row>
    <row r="399" spans="2:8" ht="46.5" customHeight="1" thickBot="1" x14ac:dyDescent="0.3">
      <c r="B399" s="49">
        <v>142</v>
      </c>
      <c r="C399" s="83" t="s">
        <v>257</v>
      </c>
      <c r="D399" s="3" t="s">
        <v>4</v>
      </c>
      <c r="E399" s="3">
        <v>1</v>
      </c>
      <c r="G399" s="2"/>
      <c r="H399" s="3"/>
    </row>
    <row r="400" spans="2:8" ht="46.5" customHeight="1" thickBot="1" x14ac:dyDescent="0.3">
      <c r="B400" s="49">
        <v>143</v>
      </c>
      <c r="C400" s="83" t="s">
        <v>1143</v>
      </c>
      <c r="D400" s="3" t="s">
        <v>4</v>
      </c>
      <c r="E400" s="3">
        <v>1</v>
      </c>
      <c r="G400" s="2"/>
      <c r="H400" s="3"/>
    </row>
    <row r="401" spans="2:8" ht="46.5" customHeight="1" thickBot="1" x14ac:dyDescent="0.3">
      <c r="B401" s="82">
        <v>144</v>
      </c>
      <c r="C401" s="83" t="s">
        <v>1144</v>
      </c>
      <c r="D401" s="3" t="s">
        <v>4</v>
      </c>
      <c r="E401" s="3">
        <v>1</v>
      </c>
      <c r="G401" s="2"/>
      <c r="H401" s="3"/>
    </row>
    <row r="402" spans="2:8" ht="46.5" customHeight="1" thickBot="1" x14ac:dyDescent="0.3">
      <c r="B402" s="82">
        <v>145</v>
      </c>
      <c r="C402" s="83" t="s">
        <v>261</v>
      </c>
      <c r="D402" s="3" t="s">
        <v>4</v>
      </c>
      <c r="E402" s="3">
        <v>1</v>
      </c>
      <c r="G402" s="2"/>
      <c r="H402" s="3"/>
    </row>
    <row r="403" spans="2:8" ht="46.5" customHeight="1" thickBot="1" x14ac:dyDescent="0.3">
      <c r="B403" s="49">
        <v>146</v>
      </c>
      <c r="C403" s="83" t="s">
        <v>262</v>
      </c>
      <c r="D403" s="3" t="s">
        <v>4</v>
      </c>
      <c r="E403" s="3">
        <v>1</v>
      </c>
      <c r="G403" s="2"/>
      <c r="H403" s="3"/>
    </row>
    <row r="404" spans="2:8" ht="46.5" customHeight="1" thickBot="1" x14ac:dyDescent="0.3">
      <c r="B404" s="49">
        <v>147</v>
      </c>
      <c r="C404" s="83" t="s">
        <v>263</v>
      </c>
      <c r="D404" s="3" t="s">
        <v>4</v>
      </c>
      <c r="E404" s="3">
        <v>1</v>
      </c>
      <c r="G404" s="2"/>
      <c r="H404" s="3"/>
    </row>
    <row r="405" spans="2:8" ht="46.5" customHeight="1" thickBot="1" x14ac:dyDescent="0.3">
      <c r="B405" s="82">
        <v>148</v>
      </c>
      <c r="C405" s="83" t="s">
        <v>264</v>
      </c>
      <c r="D405" s="3" t="s">
        <v>4</v>
      </c>
      <c r="E405" s="3">
        <v>1</v>
      </c>
      <c r="G405" s="2"/>
      <c r="H405" s="3"/>
    </row>
    <row r="406" spans="2:8" ht="46.5" customHeight="1" thickBot="1" x14ac:dyDescent="0.3">
      <c r="B406" s="82">
        <v>149</v>
      </c>
      <c r="C406" s="83" t="s">
        <v>265</v>
      </c>
      <c r="D406" s="3" t="s">
        <v>4</v>
      </c>
      <c r="E406" s="3">
        <v>1</v>
      </c>
      <c r="G406" s="2"/>
      <c r="H406" s="3"/>
    </row>
    <row r="407" spans="2:8" ht="46.5" customHeight="1" thickBot="1" x14ac:dyDescent="0.3">
      <c r="B407" s="49">
        <v>150</v>
      </c>
      <c r="C407" s="83" t="s">
        <v>266</v>
      </c>
      <c r="D407" s="3" t="s">
        <v>4</v>
      </c>
      <c r="E407" s="3">
        <v>1</v>
      </c>
      <c r="G407" s="2"/>
      <c r="H407" s="3"/>
    </row>
    <row r="408" spans="2:8" ht="46.5" customHeight="1" thickBot="1" x14ac:dyDescent="0.3">
      <c r="B408" s="49">
        <v>151</v>
      </c>
      <c r="C408" s="83" t="s">
        <v>267</v>
      </c>
      <c r="D408" s="3" t="s">
        <v>4</v>
      </c>
      <c r="E408" s="3">
        <v>1</v>
      </c>
      <c r="G408" s="2"/>
      <c r="H408" s="3"/>
    </row>
    <row r="409" spans="2:8" ht="46.5" customHeight="1" thickBot="1" x14ac:dyDescent="0.3">
      <c r="B409" s="82">
        <v>152</v>
      </c>
      <c r="C409" s="83" t="s">
        <v>268</v>
      </c>
      <c r="D409" s="3" t="s">
        <v>4</v>
      </c>
      <c r="E409" s="3">
        <v>1</v>
      </c>
      <c r="G409" s="2"/>
      <c r="H409" s="3"/>
    </row>
    <row r="410" spans="2:8" ht="46.5" customHeight="1" thickBot="1" x14ac:dyDescent="0.3">
      <c r="B410" s="82">
        <v>153</v>
      </c>
      <c r="C410" s="83" t="s">
        <v>269</v>
      </c>
      <c r="D410" s="3" t="s">
        <v>4</v>
      </c>
      <c r="E410" s="3">
        <v>1</v>
      </c>
      <c r="G410" s="2"/>
      <c r="H410" s="3"/>
    </row>
    <row r="411" spans="2:8" ht="46.5" customHeight="1" thickBot="1" x14ac:dyDescent="0.3">
      <c r="B411" s="49">
        <v>154</v>
      </c>
      <c r="C411" s="83" t="s">
        <v>298</v>
      </c>
      <c r="D411" s="3" t="s">
        <v>4</v>
      </c>
      <c r="E411" s="3">
        <v>1</v>
      </c>
      <c r="G411" s="2"/>
      <c r="H411" s="3"/>
    </row>
    <row r="412" spans="2:8" ht="46.5" customHeight="1" thickBot="1" x14ac:dyDescent="0.3">
      <c r="B412" s="49">
        <v>155</v>
      </c>
      <c r="C412" s="83" t="s">
        <v>339</v>
      </c>
      <c r="D412" s="3" t="s">
        <v>4</v>
      </c>
      <c r="E412" s="3">
        <v>1</v>
      </c>
      <c r="G412" s="2"/>
      <c r="H412" s="3"/>
    </row>
    <row r="413" spans="2:8" ht="46.5" customHeight="1" thickBot="1" x14ac:dyDescent="0.3">
      <c r="B413" s="82">
        <v>156</v>
      </c>
      <c r="C413" s="83" t="s">
        <v>376</v>
      </c>
      <c r="D413" s="3" t="s">
        <v>4</v>
      </c>
      <c r="E413" s="3">
        <v>1</v>
      </c>
      <c r="G413" s="2"/>
      <c r="H413" s="3"/>
    </row>
    <row r="414" spans="2:8" ht="46.5" customHeight="1" thickBot="1" x14ac:dyDescent="0.3">
      <c r="B414" s="82">
        <v>157</v>
      </c>
      <c r="C414" s="83" t="s">
        <v>444</v>
      </c>
      <c r="D414" s="3" t="s">
        <v>4</v>
      </c>
      <c r="E414" s="3">
        <v>1</v>
      </c>
      <c r="G414" s="2"/>
      <c r="H414" s="3"/>
    </row>
    <row r="415" spans="2:8" ht="46.5" customHeight="1" thickBot="1" x14ac:dyDescent="0.3">
      <c r="B415" s="49">
        <v>158</v>
      </c>
      <c r="C415" s="83" t="s">
        <v>445</v>
      </c>
      <c r="D415" s="3" t="s">
        <v>4</v>
      </c>
      <c r="E415" s="3">
        <v>1</v>
      </c>
      <c r="G415" s="2"/>
      <c r="H415" s="3"/>
    </row>
    <row r="416" spans="2:8" ht="46.5" customHeight="1" thickBot="1" x14ac:dyDescent="0.3">
      <c r="B416" s="49">
        <v>159</v>
      </c>
      <c r="C416" s="83" t="s">
        <v>446</v>
      </c>
      <c r="D416" s="3" t="s">
        <v>4</v>
      </c>
      <c r="E416" s="3">
        <v>1</v>
      </c>
      <c r="G416" s="2"/>
      <c r="H416" s="3"/>
    </row>
    <row r="417" spans="2:8" ht="46.5" customHeight="1" thickBot="1" x14ac:dyDescent="0.3">
      <c r="B417" s="82">
        <v>160</v>
      </c>
      <c r="C417" s="83" t="s">
        <v>447</v>
      </c>
      <c r="D417" s="3" t="s">
        <v>4</v>
      </c>
      <c r="E417" s="3">
        <v>1</v>
      </c>
      <c r="G417" s="2"/>
      <c r="H417" s="3"/>
    </row>
    <row r="418" spans="2:8" ht="46.5" customHeight="1" thickBot="1" x14ac:dyDescent="0.3">
      <c r="B418" s="82">
        <v>161</v>
      </c>
      <c r="C418" s="83" t="s">
        <v>448</v>
      </c>
      <c r="D418" s="3" t="s">
        <v>4</v>
      </c>
      <c r="E418" s="3">
        <v>1</v>
      </c>
      <c r="G418" s="2"/>
      <c r="H418" s="3"/>
    </row>
    <row r="419" spans="2:8" ht="46.5" customHeight="1" thickBot="1" x14ac:dyDescent="0.3">
      <c r="B419" s="49">
        <v>162</v>
      </c>
      <c r="C419" s="83" t="s">
        <v>449</v>
      </c>
      <c r="D419" s="3" t="s">
        <v>4</v>
      </c>
      <c r="E419" s="3">
        <v>1</v>
      </c>
      <c r="G419" s="2"/>
      <c r="H419" s="3"/>
    </row>
    <row r="420" spans="2:8" ht="46.5" customHeight="1" thickBot="1" x14ac:dyDescent="0.3">
      <c r="B420" s="49">
        <v>163</v>
      </c>
      <c r="C420" s="83" t="s">
        <v>450</v>
      </c>
      <c r="D420" s="3" t="s">
        <v>4</v>
      </c>
      <c r="E420" s="3">
        <v>1</v>
      </c>
      <c r="G420" s="2"/>
      <c r="H420" s="3"/>
    </row>
    <row r="421" spans="2:8" ht="46.5" customHeight="1" thickBot="1" x14ac:dyDescent="0.3">
      <c r="B421" s="82">
        <v>164</v>
      </c>
      <c r="C421" s="83" t="s">
        <v>451</v>
      </c>
      <c r="D421" s="3" t="s">
        <v>4</v>
      </c>
      <c r="E421" s="3">
        <v>1</v>
      </c>
      <c r="G421" s="2"/>
      <c r="H421" s="3"/>
    </row>
    <row r="422" spans="2:8" ht="46.5" customHeight="1" thickBot="1" x14ac:dyDescent="0.3">
      <c r="B422" s="82">
        <v>165</v>
      </c>
      <c r="C422" s="83" t="s">
        <v>452</v>
      </c>
      <c r="D422" s="3" t="s">
        <v>4</v>
      </c>
      <c r="E422" s="3">
        <v>1</v>
      </c>
      <c r="G422" s="2"/>
      <c r="H422" s="3"/>
    </row>
    <row r="423" spans="2:8" ht="46.5" customHeight="1" thickBot="1" x14ac:dyDescent="0.3">
      <c r="B423" s="49">
        <v>166</v>
      </c>
      <c r="C423" s="83" t="s">
        <v>453</v>
      </c>
      <c r="D423" s="3" t="s">
        <v>4</v>
      </c>
      <c r="E423" s="3">
        <v>1</v>
      </c>
      <c r="G423" s="2"/>
      <c r="H423" s="3"/>
    </row>
    <row r="424" spans="2:8" ht="46.5" customHeight="1" thickBot="1" x14ac:dyDescent="0.3">
      <c r="B424" s="49">
        <v>167</v>
      </c>
      <c r="C424" s="83" t="s">
        <v>454</v>
      </c>
      <c r="D424" s="3" t="s">
        <v>4</v>
      </c>
      <c r="E424" s="3">
        <v>1</v>
      </c>
      <c r="G424" s="2"/>
      <c r="H424" s="3"/>
    </row>
    <row r="425" spans="2:8" ht="46.5" customHeight="1" thickBot="1" x14ac:dyDescent="0.3">
      <c r="B425" s="82">
        <v>168</v>
      </c>
      <c r="C425" s="83" t="s">
        <v>455</v>
      </c>
      <c r="D425" s="3" t="s">
        <v>4</v>
      </c>
      <c r="E425" s="3">
        <v>1</v>
      </c>
      <c r="G425" s="2"/>
      <c r="H425" s="3"/>
    </row>
    <row r="426" spans="2:8" ht="46.5" customHeight="1" thickBot="1" x14ac:dyDescent="0.3">
      <c r="B426" s="82">
        <v>169</v>
      </c>
      <c r="C426" s="83" t="s">
        <v>456</v>
      </c>
      <c r="D426" s="3" t="s">
        <v>4</v>
      </c>
      <c r="E426" s="3">
        <v>1</v>
      </c>
      <c r="G426" s="2"/>
      <c r="H426" s="3"/>
    </row>
    <row r="427" spans="2:8" ht="46.5" customHeight="1" thickBot="1" x14ac:dyDescent="0.3">
      <c r="B427" s="49">
        <v>170</v>
      </c>
      <c r="C427" s="83" t="s">
        <v>457</v>
      </c>
      <c r="D427" s="3" t="s">
        <v>4</v>
      </c>
      <c r="E427" s="3">
        <v>1</v>
      </c>
      <c r="G427" s="2"/>
      <c r="H427" s="3"/>
    </row>
    <row r="428" spans="2:8" ht="46.5" customHeight="1" thickBot="1" x14ac:dyDescent="0.3">
      <c r="B428" s="49">
        <v>171</v>
      </c>
      <c r="C428" s="83" t="s">
        <v>458</v>
      </c>
      <c r="D428" s="3" t="s">
        <v>4</v>
      </c>
      <c r="E428" s="3">
        <v>1</v>
      </c>
      <c r="G428" s="2"/>
      <c r="H428" s="3"/>
    </row>
    <row r="429" spans="2:8" ht="46.5" customHeight="1" thickBot="1" x14ac:dyDescent="0.3">
      <c r="B429" s="82">
        <v>172</v>
      </c>
      <c r="C429" s="83" t="s">
        <v>459</v>
      </c>
      <c r="D429" s="3" t="s">
        <v>4</v>
      </c>
      <c r="E429" s="3">
        <v>1</v>
      </c>
      <c r="G429" s="2"/>
      <c r="H429" s="3"/>
    </row>
    <row r="430" spans="2:8" ht="46.5" customHeight="1" thickBot="1" x14ac:dyDescent="0.3">
      <c r="B430" s="82">
        <v>173</v>
      </c>
      <c r="C430" s="83" t="s">
        <v>460</v>
      </c>
      <c r="D430" s="3" t="s">
        <v>4</v>
      </c>
      <c r="E430" s="3">
        <v>1</v>
      </c>
      <c r="G430" s="2"/>
      <c r="H430" s="3"/>
    </row>
    <row r="431" spans="2:8" ht="46.5" customHeight="1" thickBot="1" x14ac:dyDescent="0.3">
      <c r="B431" s="49">
        <v>174</v>
      </c>
      <c r="C431" s="83" t="s">
        <v>461</v>
      </c>
      <c r="D431" s="3" t="s">
        <v>4</v>
      </c>
      <c r="E431" s="3">
        <v>1</v>
      </c>
      <c r="G431" s="2"/>
      <c r="H431" s="3"/>
    </row>
    <row r="432" spans="2:8" ht="46.5" customHeight="1" thickBot="1" x14ac:dyDescent="0.3">
      <c r="B432" s="49">
        <v>175</v>
      </c>
      <c r="C432" s="83" t="s">
        <v>462</v>
      </c>
      <c r="D432" s="3" t="s">
        <v>4</v>
      </c>
      <c r="E432" s="3">
        <v>1</v>
      </c>
      <c r="G432" s="2"/>
      <c r="H432" s="3"/>
    </row>
    <row r="433" spans="2:8" ht="46.5" customHeight="1" thickBot="1" x14ac:dyDescent="0.3">
      <c r="B433" s="82">
        <v>176</v>
      </c>
      <c r="C433" s="83" t="s">
        <v>463</v>
      </c>
      <c r="D433" s="3" t="s">
        <v>4</v>
      </c>
      <c r="E433" s="3">
        <v>1</v>
      </c>
      <c r="G433" s="2"/>
      <c r="H433" s="3"/>
    </row>
    <row r="434" spans="2:8" ht="46.5" customHeight="1" thickBot="1" x14ac:dyDescent="0.3">
      <c r="B434" s="82">
        <v>177</v>
      </c>
      <c r="C434" s="83" t="s">
        <v>464</v>
      </c>
      <c r="D434" s="3" t="s">
        <v>4</v>
      </c>
      <c r="E434" s="3">
        <v>1</v>
      </c>
      <c r="G434" s="2"/>
      <c r="H434" s="3"/>
    </row>
    <row r="435" spans="2:8" ht="46.5" customHeight="1" thickBot="1" x14ac:dyDescent="0.3">
      <c r="B435" s="49">
        <v>178</v>
      </c>
      <c r="C435" s="83" t="s">
        <v>465</v>
      </c>
      <c r="D435" s="3" t="s">
        <v>4</v>
      </c>
      <c r="E435" s="3">
        <v>1</v>
      </c>
      <c r="G435" s="2"/>
      <c r="H435" s="3"/>
    </row>
    <row r="436" spans="2:8" ht="46.5" customHeight="1" thickBot="1" x14ac:dyDescent="0.3">
      <c r="B436" s="49">
        <v>179</v>
      </c>
      <c r="C436" s="83" t="s">
        <v>466</v>
      </c>
      <c r="D436" s="3" t="s">
        <v>4</v>
      </c>
      <c r="E436" s="3">
        <v>1</v>
      </c>
      <c r="G436" s="2"/>
      <c r="H436" s="3"/>
    </row>
    <row r="437" spans="2:8" ht="46.5" customHeight="1" thickBot="1" x14ac:dyDescent="0.3">
      <c r="B437" s="82">
        <v>180</v>
      </c>
      <c r="C437" s="83" t="s">
        <v>467</v>
      </c>
      <c r="D437" s="3" t="s">
        <v>4</v>
      </c>
      <c r="E437" s="3">
        <v>1</v>
      </c>
      <c r="G437" s="2"/>
      <c r="H437" s="3"/>
    </row>
    <row r="438" spans="2:8" ht="46.5" customHeight="1" thickBot="1" x14ac:dyDescent="0.3">
      <c r="B438" s="82">
        <v>181</v>
      </c>
      <c r="C438" s="83" t="s">
        <v>468</v>
      </c>
      <c r="D438" s="3" t="s">
        <v>4</v>
      </c>
      <c r="E438" s="3">
        <v>1</v>
      </c>
      <c r="G438" s="2"/>
      <c r="H438" s="3"/>
    </row>
    <row r="439" spans="2:8" ht="46.5" customHeight="1" thickBot="1" x14ac:dyDescent="0.3">
      <c r="B439" s="49">
        <v>182</v>
      </c>
      <c r="C439" s="83" t="s">
        <v>469</v>
      </c>
      <c r="D439" s="3" t="s">
        <v>4</v>
      </c>
      <c r="E439" s="3">
        <v>1</v>
      </c>
      <c r="G439" s="2"/>
      <c r="H439" s="3"/>
    </row>
    <row r="440" spans="2:8" ht="46.5" customHeight="1" thickBot="1" x14ac:dyDescent="0.3">
      <c r="B440" s="49">
        <v>183</v>
      </c>
      <c r="C440" s="83" t="s">
        <v>470</v>
      </c>
      <c r="D440" s="3" t="s">
        <v>4</v>
      </c>
      <c r="E440" s="3">
        <v>1</v>
      </c>
      <c r="G440" s="2"/>
      <c r="H440" s="3"/>
    </row>
    <row r="441" spans="2:8" ht="46.5" customHeight="1" thickBot="1" x14ac:dyDescent="0.3">
      <c r="B441" s="82">
        <v>184</v>
      </c>
      <c r="C441" s="83" t="s">
        <v>471</v>
      </c>
      <c r="D441" s="3" t="s">
        <v>4</v>
      </c>
      <c r="E441" s="3">
        <v>1</v>
      </c>
      <c r="G441" s="2"/>
      <c r="H441" s="3"/>
    </row>
    <row r="442" spans="2:8" ht="46.5" customHeight="1" thickBot="1" x14ac:dyDescent="0.3">
      <c r="B442" s="82">
        <v>185</v>
      </c>
      <c r="C442" s="83" t="s">
        <v>472</v>
      </c>
      <c r="D442" s="3" t="s">
        <v>4</v>
      </c>
      <c r="E442" s="3">
        <v>1</v>
      </c>
      <c r="G442" s="2"/>
      <c r="H442" s="3"/>
    </row>
    <row r="443" spans="2:8" ht="46.5" customHeight="1" thickBot="1" x14ac:dyDescent="0.3">
      <c r="B443" s="49">
        <v>186</v>
      </c>
      <c r="C443" s="83" t="s">
        <v>473</v>
      </c>
      <c r="D443" s="3" t="s">
        <v>4</v>
      </c>
      <c r="E443" s="3">
        <v>1</v>
      </c>
      <c r="G443" s="2"/>
      <c r="H443" s="3"/>
    </row>
    <row r="444" spans="2:8" ht="46.5" customHeight="1" thickBot="1" x14ac:dyDescent="0.3">
      <c r="B444" s="49">
        <v>187</v>
      </c>
      <c r="C444" s="83" t="s">
        <v>474</v>
      </c>
      <c r="D444" s="3" t="s">
        <v>4</v>
      </c>
      <c r="E444" s="3">
        <v>1</v>
      </c>
      <c r="G444" s="2"/>
      <c r="H444" s="3"/>
    </row>
    <row r="445" spans="2:8" ht="46.5" customHeight="1" thickBot="1" x14ac:dyDescent="0.3">
      <c r="B445" s="82">
        <v>188</v>
      </c>
      <c r="C445" s="83" t="s">
        <v>475</v>
      </c>
      <c r="D445" s="3" t="s">
        <v>4</v>
      </c>
      <c r="E445" s="3">
        <v>1</v>
      </c>
      <c r="G445" s="2"/>
      <c r="H445" s="3"/>
    </row>
    <row r="446" spans="2:8" ht="46.5" customHeight="1" thickBot="1" x14ac:dyDescent="0.3">
      <c r="B446" s="82">
        <v>189</v>
      </c>
      <c r="C446" s="83" t="s">
        <v>476</v>
      </c>
      <c r="D446" s="3" t="s">
        <v>4</v>
      </c>
      <c r="E446" s="3">
        <v>1</v>
      </c>
      <c r="G446" s="2"/>
      <c r="H446" s="3"/>
    </row>
    <row r="447" spans="2:8" ht="46.5" customHeight="1" thickBot="1" x14ac:dyDescent="0.3">
      <c r="B447" s="49">
        <v>190</v>
      </c>
      <c r="C447" s="83" t="s">
        <v>477</v>
      </c>
      <c r="D447" s="3" t="s">
        <v>4</v>
      </c>
      <c r="E447" s="3">
        <v>1</v>
      </c>
      <c r="G447" s="2"/>
      <c r="H447" s="3"/>
    </row>
    <row r="448" spans="2:8" ht="46.5" customHeight="1" thickBot="1" x14ac:dyDescent="0.3">
      <c r="B448" s="49">
        <v>191</v>
      </c>
      <c r="C448" s="83" t="s">
        <v>478</v>
      </c>
      <c r="D448" s="3" t="s">
        <v>4</v>
      </c>
      <c r="E448" s="3">
        <v>1</v>
      </c>
      <c r="G448" s="2"/>
      <c r="H448" s="3"/>
    </row>
    <row r="449" spans="2:8" ht="46.5" customHeight="1" thickBot="1" x14ac:dyDescent="0.3">
      <c r="B449" s="82">
        <v>192</v>
      </c>
      <c r="C449" s="83" t="s">
        <v>479</v>
      </c>
      <c r="D449" s="3" t="s">
        <v>4</v>
      </c>
      <c r="E449" s="3">
        <v>1</v>
      </c>
      <c r="G449" s="2"/>
      <c r="H449" s="3"/>
    </row>
    <row r="450" spans="2:8" ht="46.5" customHeight="1" thickBot="1" x14ac:dyDescent="0.3">
      <c r="B450" s="82">
        <v>193</v>
      </c>
      <c r="C450" s="83" t="s">
        <v>480</v>
      </c>
      <c r="D450" s="3" t="s">
        <v>4</v>
      </c>
      <c r="E450" s="3">
        <v>1</v>
      </c>
      <c r="G450" s="2"/>
      <c r="H450" s="3"/>
    </row>
    <row r="451" spans="2:8" ht="46.5" customHeight="1" thickBot="1" x14ac:dyDescent="0.3">
      <c r="B451" s="49">
        <v>194</v>
      </c>
      <c r="C451" s="83" t="s">
        <v>481</v>
      </c>
      <c r="D451" s="3" t="s">
        <v>4</v>
      </c>
      <c r="E451" s="3">
        <v>1</v>
      </c>
      <c r="G451" s="2"/>
      <c r="H451" s="3"/>
    </row>
    <row r="452" spans="2:8" ht="46.5" customHeight="1" thickBot="1" x14ac:dyDescent="0.3">
      <c r="B452" s="49">
        <v>195</v>
      </c>
      <c r="C452" s="83" t="s">
        <v>482</v>
      </c>
      <c r="D452" s="3" t="s">
        <v>4</v>
      </c>
      <c r="E452" s="3">
        <v>1</v>
      </c>
      <c r="G452" s="2"/>
      <c r="H452" s="3"/>
    </row>
    <row r="453" spans="2:8" ht="46.5" customHeight="1" thickBot="1" x14ac:dyDescent="0.3">
      <c r="B453" s="82">
        <v>196</v>
      </c>
      <c r="C453" s="83" t="s">
        <v>483</v>
      </c>
      <c r="D453" s="3" t="s">
        <v>4</v>
      </c>
      <c r="E453" s="3">
        <v>1</v>
      </c>
      <c r="G453" s="2"/>
      <c r="H453" s="3"/>
    </row>
    <row r="454" spans="2:8" ht="46.5" customHeight="1" thickBot="1" x14ac:dyDescent="0.3">
      <c r="B454" s="82">
        <v>197</v>
      </c>
      <c r="C454" s="83" t="s">
        <v>484</v>
      </c>
      <c r="D454" s="3" t="s">
        <v>4</v>
      </c>
      <c r="E454" s="3">
        <v>1</v>
      </c>
      <c r="G454" s="2"/>
      <c r="H454" s="3"/>
    </row>
    <row r="455" spans="2:8" ht="46.5" customHeight="1" thickBot="1" x14ac:dyDescent="0.3">
      <c r="B455" s="49">
        <v>198</v>
      </c>
      <c r="C455" s="83" t="s">
        <v>485</v>
      </c>
      <c r="D455" s="3" t="s">
        <v>4</v>
      </c>
      <c r="E455" s="3">
        <v>1</v>
      </c>
      <c r="G455" s="2"/>
      <c r="H455" s="3"/>
    </row>
    <row r="456" spans="2:8" ht="46.5" customHeight="1" thickBot="1" x14ac:dyDescent="0.3">
      <c r="B456" s="49">
        <v>199</v>
      </c>
      <c r="C456" s="83" t="s">
        <v>486</v>
      </c>
      <c r="D456" s="3" t="s">
        <v>4</v>
      </c>
      <c r="E456" s="3">
        <v>1</v>
      </c>
      <c r="G456" s="2"/>
      <c r="H456" s="3"/>
    </row>
    <row r="457" spans="2:8" ht="46.5" customHeight="1" thickBot="1" x14ac:dyDescent="0.3">
      <c r="B457" s="82">
        <v>200</v>
      </c>
      <c r="C457" s="83" t="s">
        <v>487</v>
      </c>
      <c r="D457" s="3" t="s">
        <v>4</v>
      </c>
      <c r="E457" s="3">
        <v>1</v>
      </c>
      <c r="G457" s="2"/>
      <c r="H457" s="3"/>
    </row>
    <row r="458" spans="2:8" ht="46.5" customHeight="1" thickBot="1" x14ac:dyDescent="0.3">
      <c r="B458" s="82">
        <v>201</v>
      </c>
      <c r="C458" s="83" t="s">
        <v>488</v>
      </c>
      <c r="D458" s="3" t="s">
        <v>4</v>
      </c>
      <c r="E458" s="3">
        <v>1</v>
      </c>
      <c r="G458" s="2"/>
      <c r="H458" s="3"/>
    </row>
    <row r="459" spans="2:8" ht="46.5" customHeight="1" thickBot="1" x14ac:dyDescent="0.3">
      <c r="B459" s="49">
        <v>202</v>
      </c>
      <c r="C459" s="83" t="s">
        <v>489</v>
      </c>
      <c r="D459" s="3" t="s">
        <v>4</v>
      </c>
      <c r="E459" s="3">
        <v>1</v>
      </c>
      <c r="G459" s="2"/>
      <c r="H459" s="3"/>
    </row>
    <row r="460" spans="2:8" ht="46.5" customHeight="1" thickBot="1" x14ac:dyDescent="0.3">
      <c r="B460" s="49">
        <v>203</v>
      </c>
      <c r="C460" s="83" t="s">
        <v>490</v>
      </c>
      <c r="D460" s="3" t="s">
        <v>4</v>
      </c>
      <c r="E460" s="3">
        <v>1</v>
      </c>
      <c r="G460" s="2"/>
      <c r="H460" s="3"/>
    </row>
    <row r="461" spans="2:8" ht="46.5" customHeight="1" thickBot="1" x14ac:dyDescent="0.3">
      <c r="B461" s="82">
        <v>204</v>
      </c>
      <c r="C461" s="83" t="s">
        <v>491</v>
      </c>
      <c r="D461" s="3" t="s">
        <v>4</v>
      </c>
      <c r="E461" s="3">
        <v>1</v>
      </c>
      <c r="G461" s="2"/>
      <c r="H461" s="3"/>
    </row>
    <row r="462" spans="2:8" ht="46.5" customHeight="1" thickBot="1" x14ac:dyDescent="0.3">
      <c r="B462" s="82">
        <v>205</v>
      </c>
      <c r="C462" s="83" t="s">
        <v>492</v>
      </c>
      <c r="D462" s="3" t="s">
        <v>4</v>
      </c>
      <c r="E462" s="3">
        <v>1</v>
      </c>
      <c r="G462" s="2"/>
      <c r="H462" s="3"/>
    </row>
    <row r="463" spans="2:8" ht="46.5" customHeight="1" thickBot="1" x14ac:dyDescent="0.3">
      <c r="B463" s="49">
        <v>206</v>
      </c>
      <c r="C463" s="83" t="s">
        <v>493</v>
      </c>
      <c r="D463" s="3" t="s">
        <v>4</v>
      </c>
      <c r="E463" s="3">
        <v>1</v>
      </c>
      <c r="G463" s="2"/>
      <c r="H463" s="3"/>
    </row>
    <row r="464" spans="2:8" ht="46.5" customHeight="1" thickBot="1" x14ac:dyDescent="0.3">
      <c r="B464" s="49">
        <v>207</v>
      </c>
      <c r="C464" s="83" t="s">
        <v>494</v>
      </c>
      <c r="D464" s="3" t="s">
        <v>4</v>
      </c>
      <c r="E464" s="3">
        <v>1</v>
      </c>
      <c r="G464" s="2"/>
      <c r="H464" s="3"/>
    </row>
    <row r="465" spans="2:8" ht="46.5" customHeight="1" thickBot="1" x14ac:dyDescent="0.3">
      <c r="B465" s="82">
        <v>208</v>
      </c>
      <c r="C465" s="83" t="s">
        <v>495</v>
      </c>
      <c r="D465" s="3" t="s">
        <v>4</v>
      </c>
      <c r="E465" s="3">
        <v>1</v>
      </c>
      <c r="G465" s="2"/>
      <c r="H465" s="3"/>
    </row>
    <row r="466" spans="2:8" ht="46.5" customHeight="1" thickBot="1" x14ac:dyDescent="0.3">
      <c r="B466" s="82">
        <v>209</v>
      </c>
      <c r="C466" s="83" t="s">
        <v>496</v>
      </c>
      <c r="D466" s="3" t="s">
        <v>4</v>
      </c>
      <c r="E466" s="3">
        <v>1</v>
      </c>
      <c r="G466" s="2"/>
      <c r="H466" s="3"/>
    </row>
    <row r="467" spans="2:8" ht="46.5" customHeight="1" thickBot="1" x14ac:dyDescent="0.3">
      <c r="B467" s="49">
        <v>210</v>
      </c>
      <c r="C467" s="83" t="s">
        <v>497</v>
      </c>
      <c r="D467" s="3" t="s">
        <v>4</v>
      </c>
      <c r="E467" s="3">
        <v>1</v>
      </c>
      <c r="G467" s="2"/>
      <c r="H467" s="3"/>
    </row>
    <row r="468" spans="2:8" ht="46.5" customHeight="1" thickBot="1" x14ac:dyDescent="0.3">
      <c r="B468" s="49">
        <v>211</v>
      </c>
      <c r="C468" s="83" t="s">
        <v>498</v>
      </c>
      <c r="D468" s="3" t="s">
        <v>4</v>
      </c>
      <c r="E468" s="3">
        <v>1</v>
      </c>
      <c r="G468" s="2"/>
      <c r="H468" s="3"/>
    </row>
    <row r="469" spans="2:8" ht="46.5" customHeight="1" thickBot="1" x14ac:dyDescent="0.3">
      <c r="B469" s="82">
        <v>212</v>
      </c>
      <c r="C469" s="83" t="s">
        <v>499</v>
      </c>
      <c r="D469" s="3" t="s">
        <v>4</v>
      </c>
      <c r="E469" s="3">
        <v>1</v>
      </c>
      <c r="G469" s="2"/>
      <c r="H469" s="3"/>
    </row>
    <row r="470" spans="2:8" ht="46.5" customHeight="1" thickBot="1" x14ac:dyDescent="0.3">
      <c r="B470" s="82">
        <v>213</v>
      </c>
      <c r="C470" s="83" t="s">
        <v>500</v>
      </c>
      <c r="D470" s="3" t="s">
        <v>4</v>
      </c>
      <c r="E470" s="3">
        <v>1</v>
      </c>
      <c r="G470" s="2"/>
      <c r="H470" s="3"/>
    </row>
    <row r="471" spans="2:8" ht="46.5" customHeight="1" thickBot="1" x14ac:dyDescent="0.3">
      <c r="B471" s="49">
        <v>214</v>
      </c>
      <c r="C471" s="83" t="s">
        <v>501</v>
      </c>
      <c r="D471" s="3" t="s">
        <v>4</v>
      </c>
      <c r="E471" s="3">
        <v>1</v>
      </c>
      <c r="G471" s="2"/>
      <c r="H471" s="3"/>
    </row>
    <row r="472" spans="2:8" ht="46.5" customHeight="1" thickBot="1" x14ac:dyDescent="0.3">
      <c r="B472" s="49">
        <v>215</v>
      </c>
      <c r="C472" s="83" t="s">
        <v>502</v>
      </c>
      <c r="D472" s="3" t="s">
        <v>4</v>
      </c>
      <c r="E472" s="3">
        <v>1</v>
      </c>
      <c r="G472" s="2"/>
      <c r="H472" s="3"/>
    </row>
    <row r="473" spans="2:8" ht="46.5" customHeight="1" thickBot="1" x14ac:dyDescent="0.3">
      <c r="B473" s="82">
        <v>216</v>
      </c>
      <c r="C473" s="83" t="s">
        <v>503</v>
      </c>
      <c r="D473" s="3" t="s">
        <v>4</v>
      </c>
      <c r="E473" s="3">
        <v>1</v>
      </c>
      <c r="G473" s="2"/>
      <c r="H473" s="3"/>
    </row>
    <row r="474" spans="2:8" ht="46.5" customHeight="1" thickBot="1" x14ac:dyDescent="0.3">
      <c r="B474" s="82">
        <v>217</v>
      </c>
      <c r="C474" s="83" t="s">
        <v>504</v>
      </c>
      <c r="D474" s="3" t="s">
        <v>4</v>
      </c>
      <c r="E474" s="3">
        <v>1</v>
      </c>
      <c r="G474" s="2"/>
      <c r="H474" s="3"/>
    </row>
    <row r="475" spans="2:8" ht="46.5" customHeight="1" thickBot="1" x14ac:dyDescent="0.3">
      <c r="B475" s="49">
        <v>218</v>
      </c>
      <c r="C475" s="83" t="s">
        <v>505</v>
      </c>
      <c r="D475" s="3" t="s">
        <v>4</v>
      </c>
      <c r="E475" s="3">
        <v>1</v>
      </c>
      <c r="G475" s="2"/>
      <c r="H475" s="3"/>
    </row>
    <row r="476" spans="2:8" ht="46.5" customHeight="1" thickBot="1" x14ac:dyDescent="0.3">
      <c r="B476" s="49">
        <v>219</v>
      </c>
      <c r="C476" s="83" t="s">
        <v>506</v>
      </c>
      <c r="D476" s="3" t="s">
        <v>4</v>
      </c>
      <c r="E476" s="3">
        <v>1</v>
      </c>
      <c r="G476" s="2"/>
      <c r="H476" s="3"/>
    </row>
    <row r="477" spans="2:8" ht="46.5" customHeight="1" thickBot="1" x14ac:dyDescent="0.3">
      <c r="B477" s="82">
        <v>220</v>
      </c>
      <c r="C477" s="83" t="s">
        <v>507</v>
      </c>
      <c r="D477" s="3" t="s">
        <v>4</v>
      </c>
      <c r="E477" s="3">
        <v>1</v>
      </c>
      <c r="G477" s="2"/>
      <c r="H477" s="3"/>
    </row>
    <row r="478" spans="2:8" ht="46.5" customHeight="1" thickBot="1" x14ac:dyDescent="0.3">
      <c r="B478" s="82">
        <v>221</v>
      </c>
      <c r="C478" s="83" t="s">
        <v>508</v>
      </c>
      <c r="D478" s="3" t="s">
        <v>4</v>
      </c>
      <c r="E478" s="3">
        <v>1</v>
      </c>
      <c r="G478" s="2"/>
      <c r="H478" s="3"/>
    </row>
    <row r="479" spans="2:8" ht="46.5" customHeight="1" thickBot="1" x14ac:dyDescent="0.3">
      <c r="B479" s="49">
        <v>222</v>
      </c>
      <c r="C479" s="83" t="s">
        <v>509</v>
      </c>
      <c r="D479" s="3" t="s">
        <v>4</v>
      </c>
      <c r="E479" s="3">
        <v>1</v>
      </c>
      <c r="G479" s="2"/>
      <c r="H479" s="3"/>
    </row>
    <row r="480" spans="2:8" ht="46.5" customHeight="1" thickBot="1" x14ac:dyDescent="0.3">
      <c r="B480" s="49">
        <v>223</v>
      </c>
      <c r="C480" s="83" t="s">
        <v>510</v>
      </c>
      <c r="D480" s="3" t="s">
        <v>4</v>
      </c>
      <c r="E480" s="3">
        <v>1</v>
      </c>
      <c r="G480" s="2"/>
      <c r="H480" s="3"/>
    </row>
    <row r="481" spans="2:8" ht="46.5" customHeight="1" thickBot="1" x14ac:dyDescent="0.3">
      <c r="B481" s="82">
        <v>224</v>
      </c>
      <c r="C481" s="83" t="s">
        <v>511</v>
      </c>
      <c r="D481" s="3" t="s">
        <v>4</v>
      </c>
      <c r="E481" s="3">
        <v>1</v>
      </c>
      <c r="G481" s="2"/>
      <c r="H481" s="3"/>
    </row>
    <row r="482" spans="2:8" ht="46.5" customHeight="1" thickBot="1" x14ac:dyDescent="0.3">
      <c r="B482" s="82">
        <v>225</v>
      </c>
      <c r="C482" s="83" t="s">
        <v>512</v>
      </c>
      <c r="D482" s="3" t="s">
        <v>4</v>
      </c>
      <c r="E482" s="3">
        <v>1</v>
      </c>
      <c r="G482" s="2"/>
      <c r="H482" s="3"/>
    </row>
    <row r="483" spans="2:8" ht="46.5" customHeight="1" thickBot="1" x14ac:dyDescent="0.3">
      <c r="B483" s="49">
        <v>226</v>
      </c>
      <c r="C483" s="83" t="s">
        <v>513</v>
      </c>
      <c r="D483" s="3" t="s">
        <v>4</v>
      </c>
      <c r="E483" s="3">
        <v>1</v>
      </c>
      <c r="G483" s="2"/>
      <c r="H483" s="3"/>
    </row>
    <row r="484" spans="2:8" ht="46.5" customHeight="1" thickBot="1" x14ac:dyDescent="0.3">
      <c r="B484" s="49">
        <v>227</v>
      </c>
      <c r="C484" s="83" t="s">
        <v>514</v>
      </c>
      <c r="D484" s="3" t="s">
        <v>4</v>
      </c>
      <c r="E484" s="3">
        <v>1</v>
      </c>
      <c r="G484" s="2"/>
      <c r="H484" s="3"/>
    </row>
    <row r="485" spans="2:8" ht="46.5" customHeight="1" thickBot="1" x14ac:dyDescent="0.3">
      <c r="B485" s="82">
        <v>228</v>
      </c>
      <c r="C485" s="83" t="s">
        <v>515</v>
      </c>
      <c r="D485" s="3" t="s">
        <v>4</v>
      </c>
      <c r="E485" s="3">
        <v>1</v>
      </c>
      <c r="G485" s="2"/>
      <c r="H485" s="3"/>
    </row>
    <row r="486" spans="2:8" ht="46.5" customHeight="1" thickBot="1" x14ac:dyDescent="0.3">
      <c r="B486" s="82">
        <v>229</v>
      </c>
      <c r="C486" s="83" t="s">
        <v>516</v>
      </c>
      <c r="D486" s="3" t="s">
        <v>4</v>
      </c>
      <c r="E486" s="3">
        <v>1</v>
      </c>
      <c r="G486" s="2"/>
      <c r="H486" s="3"/>
    </row>
    <row r="487" spans="2:8" ht="46.5" customHeight="1" thickBot="1" x14ac:dyDescent="0.3">
      <c r="B487" s="49">
        <v>230</v>
      </c>
      <c r="C487" s="83" t="s">
        <v>517</v>
      </c>
      <c r="D487" s="3" t="s">
        <v>4</v>
      </c>
      <c r="E487" s="3">
        <v>1</v>
      </c>
      <c r="G487" s="2"/>
      <c r="H487" s="3"/>
    </row>
    <row r="488" spans="2:8" ht="46.5" customHeight="1" thickBot="1" x14ac:dyDescent="0.3">
      <c r="B488" s="49">
        <v>231</v>
      </c>
      <c r="C488" s="83" t="s">
        <v>518</v>
      </c>
      <c r="D488" s="3" t="s">
        <v>4</v>
      </c>
      <c r="E488" s="3">
        <v>1</v>
      </c>
      <c r="G488" s="2"/>
      <c r="H488" s="3"/>
    </row>
    <row r="489" spans="2:8" ht="46.5" customHeight="1" thickBot="1" x14ac:dyDescent="0.3">
      <c r="B489" s="82">
        <v>232</v>
      </c>
      <c r="C489" s="83" t="s">
        <v>519</v>
      </c>
      <c r="D489" s="3" t="s">
        <v>4</v>
      </c>
      <c r="E489" s="3">
        <v>1</v>
      </c>
      <c r="G489" s="2"/>
      <c r="H489" s="3"/>
    </row>
    <row r="490" spans="2:8" ht="46.5" customHeight="1" thickBot="1" x14ac:dyDescent="0.3">
      <c r="B490" s="82">
        <v>233</v>
      </c>
      <c r="C490" s="83" t="s">
        <v>520</v>
      </c>
      <c r="D490" s="3" t="s">
        <v>4</v>
      </c>
      <c r="E490" s="3">
        <v>1</v>
      </c>
      <c r="G490" s="2"/>
      <c r="H490" s="3"/>
    </row>
    <row r="491" spans="2:8" ht="46.5" customHeight="1" thickBot="1" x14ac:dyDescent="0.3">
      <c r="B491" s="49">
        <v>234</v>
      </c>
      <c r="C491" s="83" t="s">
        <v>521</v>
      </c>
      <c r="D491" s="3" t="s">
        <v>4</v>
      </c>
      <c r="E491" s="3">
        <v>1</v>
      </c>
      <c r="G491" s="2"/>
      <c r="H491" s="3"/>
    </row>
    <row r="492" spans="2:8" ht="46.5" customHeight="1" thickBot="1" x14ac:dyDescent="0.3">
      <c r="B492" s="49">
        <v>235</v>
      </c>
      <c r="C492" s="83" t="s">
        <v>522</v>
      </c>
      <c r="D492" s="3" t="s">
        <v>4</v>
      </c>
      <c r="E492" s="3">
        <v>1</v>
      </c>
      <c r="G492" s="2"/>
      <c r="H492" s="3"/>
    </row>
    <row r="493" spans="2:8" ht="46.5" customHeight="1" thickBot="1" x14ac:dyDescent="0.3">
      <c r="B493" s="82">
        <v>236</v>
      </c>
      <c r="C493" s="83" t="s">
        <v>523</v>
      </c>
      <c r="D493" s="3" t="s">
        <v>4</v>
      </c>
      <c r="E493" s="3">
        <v>1</v>
      </c>
      <c r="G493" s="2"/>
      <c r="H493" s="3"/>
    </row>
    <row r="494" spans="2:8" ht="46.5" customHeight="1" thickBot="1" x14ac:dyDescent="0.3">
      <c r="B494" s="82">
        <v>237</v>
      </c>
      <c r="C494" s="83" t="s">
        <v>524</v>
      </c>
      <c r="D494" s="3" t="s">
        <v>4</v>
      </c>
      <c r="E494" s="3">
        <v>1</v>
      </c>
      <c r="G494" s="2"/>
      <c r="H494" s="3"/>
    </row>
    <row r="495" spans="2:8" ht="46.5" customHeight="1" thickBot="1" x14ac:dyDescent="0.3">
      <c r="B495" s="49">
        <v>238</v>
      </c>
      <c r="C495" s="83" t="s">
        <v>525</v>
      </c>
      <c r="D495" s="3" t="s">
        <v>4</v>
      </c>
      <c r="E495" s="3">
        <v>1</v>
      </c>
      <c r="G495" s="2"/>
      <c r="H495" s="3"/>
    </row>
    <row r="496" spans="2:8" ht="46.5" customHeight="1" thickBot="1" x14ac:dyDescent="0.3">
      <c r="B496" s="49">
        <v>239</v>
      </c>
      <c r="C496" s="83" t="s">
        <v>526</v>
      </c>
      <c r="D496" s="3" t="s">
        <v>4</v>
      </c>
      <c r="E496" s="3">
        <v>1</v>
      </c>
      <c r="G496" s="2"/>
      <c r="H496" s="3"/>
    </row>
    <row r="497" spans="2:8" ht="46.5" customHeight="1" thickBot="1" x14ac:dyDescent="0.3">
      <c r="B497" s="82">
        <v>240</v>
      </c>
      <c r="C497" s="83" t="s">
        <v>527</v>
      </c>
      <c r="D497" s="3" t="s">
        <v>4</v>
      </c>
      <c r="E497" s="3">
        <v>1</v>
      </c>
      <c r="G497" s="2"/>
      <c r="H497" s="3"/>
    </row>
    <row r="498" spans="2:8" ht="46.5" customHeight="1" thickBot="1" x14ac:dyDescent="0.3">
      <c r="B498" s="82">
        <v>241</v>
      </c>
      <c r="C498" s="83" t="s">
        <v>527</v>
      </c>
      <c r="D498" s="3" t="s">
        <v>4</v>
      </c>
      <c r="E498" s="3">
        <v>1</v>
      </c>
      <c r="G498" s="2"/>
      <c r="H498" s="3"/>
    </row>
    <row r="499" spans="2:8" ht="46.5" customHeight="1" thickBot="1" x14ac:dyDescent="0.3">
      <c r="B499" s="49">
        <v>242</v>
      </c>
      <c r="C499" s="83" t="s">
        <v>528</v>
      </c>
      <c r="D499" s="3" t="s">
        <v>4</v>
      </c>
      <c r="E499" s="3">
        <v>1</v>
      </c>
      <c r="G499" s="2"/>
      <c r="H499" s="3"/>
    </row>
    <row r="500" spans="2:8" ht="46.5" customHeight="1" thickBot="1" x14ac:dyDescent="0.3">
      <c r="B500" s="49">
        <v>243</v>
      </c>
      <c r="C500" s="83" t="s">
        <v>529</v>
      </c>
      <c r="D500" s="3" t="s">
        <v>4</v>
      </c>
      <c r="E500" s="3">
        <v>1</v>
      </c>
      <c r="G500" s="2"/>
      <c r="H500" s="3"/>
    </row>
    <row r="501" spans="2:8" ht="46.5" customHeight="1" thickBot="1" x14ac:dyDescent="0.3">
      <c r="B501" s="82">
        <v>244</v>
      </c>
      <c r="C501" s="83" t="s">
        <v>530</v>
      </c>
      <c r="D501" s="3" t="s">
        <v>4</v>
      </c>
      <c r="E501" s="3">
        <v>1</v>
      </c>
      <c r="G501" s="2"/>
      <c r="H501" s="3"/>
    </row>
    <row r="502" spans="2:8" ht="46.5" customHeight="1" thickBot="1" x14ac:dyDescent="0.3">
      <c r="B502" s="82">
        <v>245</v>
      </c>
      <c r="C502" s="83" t="s">
        <v>531</v>
      </c>
      <c r="D502" s="3" t="s">
        <v>4</v>
      </c>
      <c r="E502" s="3">
        <v>1</v>
      </c>
      <c r="G502" s="2"/>
      <c r="H502" s="3"/>
    </row>
    <row r="503" spans="2:8" ht="46.5" customHeight="1" thickBot="1" x14ac:dyDescent="0.3">
      <c r="B503" s="49">
        <v>246</v>
      </c>
      <c r="C503" s="83" t="s">
        <v>532</v>
      </c>
      <c r="D503" s="3" t="s">
        <v>4</v>
      </c>
      <c r="E503" s="3">
        <v>1</v>
      </c>
      <c r="G503" s="2"/>
      <c r="H503" s="3"/>
    </row>
    <row r="504" spans="2:8" ht="46.5" customHeight="1" thickBot="1" x14ac:dyDescent="0.3">
      <c r="B504" s="49">
        <v>247</v>
      </c>
      <c r="C504" s="83" t="s">
        <v>533</v>
      </c>
      <c r="D504" s="3" t="s">
        <v>4</v>
      </c>
      <c r="E504" s="3">
        <v>1</v>
      </c>
      <c r="G504" s="2"/>
      <c r="H504" s="3"/>
    </row>
    <row r="505" spans="2:8" ht="46.5" customHeight="1" thickBot="1" x14ac:dyDescent="0.3">
      <c r="B505" s="82">
        <v>248</v>
      </c>
      <c r="C505" s="83" t="s">
        <v>534</v>
      </c>
      <c r="D505" s="3" t="s">
        <v>4</v>
      </c>
      <c r="E505" s="3">
        <v>1</v>
      </c>
      <c r="G505" s="2"/>
      <c r="H505" s="3"/>
    </row>
    <row r="506" spans="2:8" ht="46.5" customHeight="1" thickBot="1" x14ac:dyDescent="0.3">
      <c r="B506" s="82">
        <v>249</v>
      </c>
      <c r="C506" s="83" t="s">
        <v>535</v>
      </c>
      <c r="D506" s="3" t="s">
        <v>4</v>
      </c>
      <c r="E506" s="3">
        <v>1</v>
      </c>
      <c r="G506" s="2"/>
      <c r="H506" s="3"/>
    </row>
    <row r="507" spans="2:8" ht="46.5" customHeight="1" thickBot="1" x14ac:dyDescent="0.3">
      <c r="B507" s="49">
        <v>250</v>
      </c>
      <c r="C507" s="83" t="s">
        <v>536</v>
      </c>
      <c r="D507" s="3" t="s">
        <v>4</v>
      </c>
      <c r="E507" s="3">
        <v>1</v>
      </c>
      <c r="G507" s="2"/>
      <c r="H507" s="3"/>
    </row>
    <row r="508" spans="2:8" ht="46.5" customHeight="1" thickBot="1" x14ac:dyDescent="0.3">
      <c r="B508" s="49">
        <v>251</v>
      </c>
      <c r="C508" s="83" t="s">
        <v>537</v>
      </c>
      <c r="D508" s="3" t="s">
        <v>4</v>
      </c>
      <c r="E508" s="3">
        <v>1</v>
      </c>
      <c r="G508" s="2"/>
      <c r="H508" s="3"/>
    </row>
    <row r="509" spans="2:8" ht="46.5" customHeight="1" thickBot="1" x14ac:dyDescent="0.3">
      <c r="B509" s="82">
        <v>252</v>
      </c>
      <c r="C509" s="83" t="s">
        <v>538</v>
      </c>
      <c r="D509" s="3" t="s">
        <v>4</v>
      </c>
      <c r="E509" s="3">
        <v>1</v>
      </c>
      <c r="G509" s="2"/>
      <c r="H509" s="3"/>
    </row>
    <row r="510" spans="2:8" ht="46.5" customHeight="1" thickBot="1" x14ac:dyDescent="0.3">
      <c r="B510" s="82">
        <v>253</v>
      </c>
      <c r="C510" s="83" t="s">
        <v>539</v>
      </c>
      <c r="D510" s="3" t="s">
        <v>4</v>
      </c>
      <c r="E510" s="3">
        <v>1</v>
      </c>
      <c r="G510" s="2"/>
      <c r="H510" s="3"/>
    </row>
    <row r="511" spans="2:8" ht="46.5" customHeight="1" thickBot="1" x14ac:dyDescent="0.3">
      <c r="B511" s="49">
        <v>254</v>
      </c>
      <c r="C511" s="83" t="s">
        <v>540</v>
      </c>
      <c r="D511" s="3" t="s">
        <v>4</v>
      </c>
      <c r="E511" s="3">
        <v>1</v>
      </c>
      <c r="G511" s="2"/>
      <c r="H511" s="3"/>
    </row>
    <row r="512" spans="2:8" ht="46.5" customHeight="1" thickBot="1" x14ac:dyDescent="0.3">
      <c r="B512" s="49">
        <v>255</v>
      </c>
      <c r="C512" s="83" t="s">
        <v>541</v>
      </c>
      <c r="D512" s="3" t="s">
        <v>4</v>
      </c>
      <c r="E512" s="3">
        <v>1</v>
      </c>
      <c r="G512" s="2"/>
      <c r="H512" s="3"/>
    </row>
    <row r="513" spans="2:8" ht="46.5" customHeight="1" thickBot="1" x14ac:dyDescent="0.3">
      <c r="B513" s="82">
        <v>256</v>
      </c>
      <c r="C513" s="83" t="s">
        <v>542</v>
      </c>
      <c r="D513" s="3" t="s">
        <v>4</v>
      </c>
      <c r="E513" s="3">
        <v>1</v>
      </c>
      <c r="G513" s="2"/>
      <c r="H513" s="3"/>
    </row>
    <row r="514" spans="2:8" ht="46.5" customHeight="1" thickBot="1" x14ac:dyDescent="0.3">
      <c r="B514" s="82">
        <v>257</v>
      </c>
      <c r="C514" s="83" t="s">
        <v>543</v>
      </c>
      <c r="D514" s="3" t="s">
        <v>4</v>
      </c>
      <c r="E514" s="3">
        <v>1</v>
      </c>
      <c r="G514" s="2"/>
      <c r="H514" s="3"/>
    </row>
    <row r="515" spans="2:8" ht="46.5" customHeight="1" thickBot="1" x14ac:dyDescent="0.3">
      <c r="B515" s="49">
        <v>258</v>
      </c>
      <c r="C515" s="83" t="s">
        <v>544</v>
      </c>
      <c r="D515" s="3" t="s">
        <v>4</v>
      </c>
      <c r="E515" s="3">
        <v>1</v>
      </c>
      <c r="G515" s="2"/>
      <c r="H515" s="3"/>
    </row>
    <row r="516" spans="2:8" ht="46.5" customHeight="1" thickBot="1" x14ac:dyDescent="0.3">
      <c r="B516" s="49">
        <v>259</v>
      </c>
      <c r="C516" s="83" t="s">
        <v>545</v>
      </c>
      <c r="D516" s="3" t="s">
        <v>4</v>
      </c>
      <c r="E516" s="3">
        <v>1</v>
      </c>
      <c r="G516" s="2"/>
      <c r="H516" s="3"/>
    </row>
    <row r="517" spans="2:8" ht="46.5" customHeight="1" thickBot="1" x14ac:dyDescent="0.3">
      <c r="B517" s="82">
        <v>260</v>
      </c>
      <c r="C517" s="83" t="s">
        <v>546</v>
      </c>
      <c r="D517" s="3" t="s">
        <v>4</v>
      </c>
      <c r="E517" s="3">
        <v>1</v>
      </c>
      <c r="G517" s="2"/>
      <c r="H517" s="3"/>
    </row>
    <row r="518" spans="2:8" ht="46.5" customHeight="1" thickBot="1" x14ac:dyDescent="0.3">
      <c r="B518" s="82">
        <v>261</v>
      </c>
      <c r="C518" s="83" t="s">
        <v>547</v>
      </c>
      <c r="D518" s="3" t="s">
        <v>4</v>
      </c>
      <c r="E518" s="3">
        <v>1</v>
      </c>
      <c r="G518" s="2"/>
      <c r="H518" s="3"/>
    </row>
    <row r="519" spans="2:8" ht="46.5" customHeight="1" thickBot="1" x14ac:dyDescent="0.3">
      <c r="B519" s="49">
        <v>262</v>
      </c>
      <c r="C519" s="83" t="s">
        <v>548</v>
      </c>
      <c r="D519" s="3" t="s">
        <v>4</v>
      </c>
      <c r="E519" s="3">
        <v>1</v>
      </c>
      <c r="G519" s="2"/>
      <c r="H519" s="3"/>
    </row>
    <row r="520" spans="2:8" ht="46.5" customHeight="1" thickBot="1" x14ac:dyDescent="0.3">
      <c r="B520" s="49">
        <v>263</v>
      </c>
      <c r="C520" s="83" t="s">
        <v>549</v>
      </c>
      <c r="D520" s="3" t="s">
        <v>4</v>
      </c>
      <c r="E520" s="3">
        <v>1</v>
      </c>
      <c r="G520" s="2"/>
      <c r="H520" s="3"/>
    </row>
    <row r="521" spans="2:8" ht="46.5" customHeight="1" thickBot="1" x14ac:dyDescent="0.3">
      <c r="B521" s="82">
        <v>264</v>
      </c>
      <c r="C521" s="83" t="s">
        <v>550</v>
      </c>
      <c r="D521" s="3" t="s">
        <v>4</v>
      </c>
      <c r="E521" s="3">
        <v>1</v>
      </c>
      <c r="G521" s="2"/>
      <c r="H521" s="3"/>
    </row>
    <row r="522" spans="2:8" ht="46.5" customHeight="1" thickBot="1" x14ac:dyDescent="0.3">
      <c r="B522" s="82">
        <v>265</v>
      </c>
      <c r="C522" s="83" t="s">
        <v>551</v>
      </c>
      <c r="D522" s="3" t="s">
        <v>4</v>
      </c>
      <c r="E522" s="3">
        <v>1</v>
      </c>
      <c r="G522" s="2"/>
      <c r="H522" s="3"/>
    </row>
    <row r="523" spans="2:8" ht="46.5" customHeight="1" thickBot="1" x14ac:dyDescent="0.3">
      <c r="B523" s="49">
        <v>266</v>
      </c>
      <c r="C523" s="83" t="s">
        <v>552</v>
      </c>
      <c r="D523" s="3" t="s">
        <v>4</v>
      </c>
      <c r="E523" s="3">
        <v>1</v>
      </c>
      <c r="G523" s="2"/>
      <c r="H523" s="3"/>
    </row>
    <row r="524" spans="2:8" ht="46.5" customHeight="1" thickBot="1" x14ac:dyDescent="0.3">
      <c r="B524" s="49">
        <v>267</v>
      </c>
      <c r="C524" s="83" t="s">
        <v>553</v>
      </c>
      <c r="D524" s="3" t="s">
        <v>4</v>
      </c>
      <c r="E524" s="3">
        <v>1</v>
      </c>
      <c r="G524" s="2"/>
      <c r="H524" s="3"/>
    </row>
    <row r="525" spans="2:8" ht="46.5" customHeight="1" thickBot="1" x14ac:dyDescent="0.3">
      <c r="B525" s="82">
        <v>268</v>
      </c>
      <c r="C525" s="83" t="s">
        <v>554</v>
      </c>
      <c r="D525" s="3" t="s">
        <v>4</v>
      </c>
      <c r="E525" s="3">
        <v>1</v>
      </c>
      <c r="G525" s="2"/>
      <c r="H525" s="3"/>
    </row>
    <row r="526" spans="2:8" ht="46.5" customHeight="1" thickBot="1" x14ac:dyDescent="0.3">
      <c r="B526" s="82">
        <v>269</v>
      </c>
      <c r="C526" s="83" t="s">
        <v>555</v>
      </c>
      <c r="D526" s="3" t="s">
        <v>4</v>
      </c>
      <c r="E526" s="3">
        <v>1</v>
      </c>
      <c r="G526" s="2"/>
      <c r="H526" s="3"/>
    </row>
    <row r="527" spans="2:8" ht="46.5" customHeight="1" thickBot="1" x14ac:dyDescent="0.3">
      <c r="B527" s="49">
        <v>270</v>
      </c>
      <c r="C527" s="83" t="s">
        <v>556</v>
      </c>
      <c r="D527" s="3" t="s">
        <v>4</v>
      </c>
      <c r="E527" s="3">
        <v>1</v>
      </c>
      <c r="G527" s="2"/>
      <c r="H527" s="3"/>
    </row>
    <row r="528" spans="2:8" ht="46.5" customHeight="1" thickBot="1" x14ac:dyDescent="0.3">
      <c r="B528" s="49">
        <v>271</v>
      </c>
      <c r="C528" s="83" t="s">
        <v>557</v>
      </c>
      <c r="D528" s="3" t="s">
        <v>4</v>
      </c>
      <c r="E528" s="3">
        <v>1</v>
      </c>
      <c r="G528" s="2"/>
      <c r="H528" s="3"/>
    </row>
    <row r="529" spans="2:8" ht="46.5" customHeight="1" thickBot="1" x14ac:dyDescent="0.3">
      <c r="B529" s="82">
        <v>272</v>
      </c>
      <c r="C529" s="83" t="s">
        <v>558</v>
      </c>
      <c r="D529" s="3" t="s">
        <v>4</v>
      </c>
      <c r="E529" s="3">
        <v>1</v>
      </c>
      <c r="G529" s="2"/>
      <c r="H529" s="3"/>
    </row>
    <row r="530" spans="2:8" ht="46.5" customHeight="1" thickBot="1" x14ac:dyDescent="0.3">
      <c r="B530" s="82">
        <v>273</v>
      </c>
      <c r="C530" s="83" t="s">
        <v>558</v>
      </c>
      <c r="D530" s="3" t="s">
        <v>4</v>
      </c>
      <c r="E530" s="3">
        <v>1</v>
      </c>
      <c r="G530" s="2"/>
      <c r="H530" s="3"/>
    </row>
    <row r="531" spans="2:8" ht="46.5" customHeight="1" thickBot="1" x14ac:dyDescent="0.3">
      <c r="B531" s="49">
        <v>274</v>
      </c>
      <c r="C531" s="83" t="s">
        <v>559</v>
      </c>
      <c r="D531" s="3" t="s">
        <v>4</v>
      </c>
      <c r="E531" s="3">
        <v>1</v>
      </c>
      <c r="G531" s="2"/>
      <c r="H531" s="3"/>
    </row>
    <row r="532" spans="2:8" ht="46.5" customHeight="1" thickBot="1" x14ac:dyDescent="0.3">
      <c r="B532" s="49">
        <v>275</v>
      </c>
      <c r="C532" s="83" t="s">
        <v>560</v>
      </c>
      <c r="D532" s="3" t="s">
        <v>4</v>
      </c>
      <c r="E532" s="3">
        <v>1</v>
      </c>
      <c r="G532" s="2"/>
      <c r="H532" s="3"/>
    </row>
    <row r="533" spans="2:8" ht="46.5" customHeight="1" thickBot="1" x14ac:dyDescent="0.3">
      <c r="B533" s="82">
        <v>276</v>
      </c>
      <c r="C533" s="83" t="s">
        <v>561</v>
      </c>
      <c r="D533" s="3" t="s">
        <v>4</v>
      </c>
      <c r="E533" s="3">
        <v>1</v>
      </c>
      <c r="G533" s="2"/>
      <c r="H533" s="3"/>
    </row>
    <row r="534" spans="2:8" ht="46.5" customHeight="1" thickBot="1" x14ac:dyDescent="0.3">
      <c r="B534" s="82">
        <v>277</v>
      </c>
      <c r="C534" s="83" t="s">
        <v>562</v>
      </c>
      <c r="D534" s="3" t="s">
        <v>4</v>
      </c>
      <c r="E534" s="3">
        <v>1</v>
      </c>
      <c r="G534" s="2"/>
      <c r="H534" s="3"/>
    </row>
    <row r="535" spans="2:8" ht="46.5" customHeight="1" thickBot="1" x14ac:dyDescent="0.3">
      <c r="B535" s="49">
        <v>278</v>
      </c>
      <c r="C535" s="83" t="s">
        <v>563</v>
      </c>
      <c r="D535" s="3" t="s">
        <v>4</v>
      </c>
      <c r="E535" s="3">
        <v>1</v>
      </c>
      <c r="G535" s="2"/>
      <c r="H535" s="3"/>
    </row>
    <row r="536" spans="2:8" ht="46.5" customHeight="1" thickBot="1" x14ac:dyDescent="0.3">
      <c r="B536" s="49">
        <v>279</v>
      </c>
      <c r="C536" s="83" t="s">
        <v>564</v>
      </c>
      <c r="D536" s="3" t="s">
        <v>4</v>
      </c>
      <c r="E536" s="3">
        <v>1</v>
      </c>
      <c r="G536" s="2"/>
      <c r="H536" s="3"/>
    </row>
    <row r="537" spans="2:8" ht="46.5" customHeight="1" thickBot="1" x14ac:dyDescent="0.3">
      <c r="B537" s="82">
        <v>280</v>
      </c>
      <c r="C537" s="83" t="s">
        <v>565</v>
      </c>
      <c r="D537" s="3" t="s">
        <v>4</v>
      </c>
      <c r="E537" s="3">
        <v>1</v>
      </c>
      <c r="G537" s="2"/>
      <c r="H537" s="3"/>
    </row>
    <row r="538" spans="2:8" ht="46.5" customHeight="1" thickBot="1" x14ac:dyDescent="0.3">
      <c r="B538" s="82">
        <v>281</v>
      </c>
      <c r="C538" s="83" t="s">
        <v>566</v>
      </c>
      <c r="D538" s="3" t="s">
        <v>4</v>
      </c>
      <c r="E538" s="3">
        <v>1</v>
      </c>
      <c r="G538" s="2"/>
      <c r="H538" s="3"/>
    </row>
    <row r="539" spans="2:8" ht="46.5" customHeight="1" thickBot="1" x14ac:dyDescent="0.3">
      <c r="B539" s="49">
        <v>282</v>
      </c>
      <c r="C539" s="83" t="s">
        <v>567</v>
      </c>
      <c r="D539" s="3" t="s">
        <v>4</v>
      </c>
      <c r="E539" s="3">
        <v>1</v>
      </c>
      <c r="G539" s="2"/>
      <c r="H539" s="3"/>
    </row>
    <row r="540" spans="2:8" ht="46.5" customHeight="1" thickBot="1" x14ac:dyDescent="0.3">
      <c r="B540" s="49">
        <v>283</v>
      </c>
      <c r="C540" s="83" t="s">
        <v>568</v>
      </c>
      <c r="D540" s="3" t="s">
        <v>4</v>
      </c>
      <c r="E540" s="3">
        <v>1</v>
      </c>
      <c r="G540" s="2"/>
      <c r="H540" s="3"/>
    </row>
    <row r="541" spans="2:8" ht="46.5" customHeight="1" thickBot="1" x14ac:dyDescent="0.3">
      <c r="B541" s="82">
        <v>284</v>
      </c>
      <c r="C541" s="83" t="s">
        <v>569</v>
      </c>
      <c r="D541" s="3" t="s">
        <v>4</v>
      </c>
      <c r="E541" s="3">
        <v>1</v>
      </c>
      <c r="G541" s="2"/>
      <c r="H541" s="3"/>
    </row>
    <row r="542" spans="2:8" ht="46.5" customHeight="1" thickBot="1" x14ac:dyDescent="0.3">
      <c r="B542" s="82">
        <v>285</v>
      </c>
      <c r="C542" s="83" t="s">
        <v>570</v>
      </c>
      <c r="D542" s="3" t="s">
        <v>4</v>
      </c>
      <c r="E542" s="3">
        <v>1</v>
      </c>
      <c r="G542" s="2"/>
      <c r="H542" s="3"/>
    </row>
    <row r="543" spans="2:8" ht="46.5" customHeight="1" thickBot="1" x14ac:dyDescent="0.3">
      <c r="B543" s="49">
        <v>286</v>
      </c>
      <c r="C543" s="83" t="s">
        <v>571</v>
      </c>
      <c r="D543" s="3" t="s">
        <v>4</v>
      </c>
      <c r="E543" s="3">
        <v>1</v>
      </c>
      <c r="G543" s="2"/>
      <c r="H543" s="3"/>
    </row>
    <row r="544" spans="2:8" ht="46.5" customHeight="1" thickBot="1" x14ac:dyDescent="0.3">
      <c r="B544" s="49">
        <v>287</v>
      </c>
      <c r="C544" s="83" t="s">
        <v>572</v>
      </c>
      <c r="D544" s="3" t="s">
        <v>4</v>
      </c>
      <c r="E544" s="3">
        <v>1</v>
      </c>
      <c r="G544" s="2"/>
      <c r="H544" s="3"/>
    </row>
    <row r="545" spans="2:8" ht="46.5" customHeight="1" thickBot="1" x14ac:dyDescent="0.3">
      <c r="B545" s="82">
        <v>288</v>
      </c>
      <c r="C545" s="83" t="s">
        <v>573</v>
      </c>
      <c r="D545" s="3" t="s">
        <v>4</v>
      </c>
      <c r="E545" s="3">
        <v>1</v>
      </c>
      <c r="G545" s="2"/>
      <c r="H545" s="3"/>
    </row>
    <row r="546" spans="2:8" ht="46.5" customHeight="1" thickBot="1" x14ac:dyDescent="0.3">
      <c r="B546" s="82">
        <v>289</v>
      </c>
      <c r="C546" s="83" t="s">
        <v>574</v>
      </c>
      <c r="D546" s="3" t="s">
        <v>4</v>
      </c>
      <c r="E546" s="3">
        <v>1</v>
      </c>
      <c r="G546" s="2"/>
      <c r="H546" s="3"/>
    </row>
    <row r="547" spans="2:8" ht="46.5" customHeight="1" thickBot="1" x14ac:dyDescent="0.3">
      <c r="B547" s="49">
        <v>290</v>
      </c>
      <c r="C547" s="83" t="s">
        <v>575</v>
      </c>
      <c r="D547" s="3" t="s">
        <v>4</v>
      </c>
      <c r="E547" s="3">
        <v>1</v>
      </c>
      <c r="G547" s="2"/>
      <c r="H547" s="3"/>
    </row>
    <row r="548" spans="2:8" ht="46.5" customHeight="1" thickBot="1" x14ac:dyDescent="0.3">
      <c r="B548" s="49">
        <v>291</v>
      </c>
      <c r="C548" s="83" t="s">
        <v>576</v>
      </c>
      <c r="D548" s="3" t="s">
        <v>4</v>
      </c>
      <c r="E548" s="3">
        <v>1</v>
      </c>
      <c r="G548" s="2"/>
      <c r="H548" s="3"/>
    </row>
    <row r="549" spans="2:8" ht="46.5" customHeight="1" thickBot="1" x14ac:dyDescent="0.3">
      <c r="B549" s="82">
        <v>292</v>
      </c>
      <c r="C549" s="83" t="s">
        <v>577</v>
      </c>
      <c r="D549" s="3" t="s">
        <v>4</v>
      </c>
      <c r="E549" s="3">
        <v>1</v>
      </c>
      <c r="G549" s="2"/>
      <c r="H549" s="3"/>
    </row>
    <row r="550" spans="2:8" ht="46.5" customHeight="1" thickBot="1" x14ac:dyDescent="0.3">
      <c r="B550" s="82">
        <v>293</v>
      </c>
      <c r="C550" s="83" t="s">
        <v>578</v>
      </c>
      <c r="D550" s="3" t="s">
        <v>4</v>
      </c>
      <c r="E550" s="3">
        <v>1</v>
      </c>
      <c r="G550" s="2"/>
      <c r="H550" s="3"/>
    </row>
    <row r="551" spans="2:8" ht="46.5" customHeight="1" thickBot="1" x14ac:dyDescent="0.3">
      <c r="B551" s="49">
        <v>294</v>
      </c>
      <c r="C551" s="83" t="s">
        <v>579</v>
      </c>
      <c r="D551" s="3" t="s">
        <v>4</v>
      </c>
      <c r="E551" s="3">
        <v>1</v>
      </c>
      <c r="G551" s="2"/>
      <c r="H551" s="3"/>
    </row>
    <row r="552" spans="2:8" ht="46.5" customHeight="1" thickBot="1" x14ac:dyDescent="0.3">
      <c r="B552" s="49">
        <v>295</v>
      </c>
      <c r="C552" s="83" t="s">
        <v>580</v>
      </c>
      <c r="D552" s="3" t="s">
        <v>4</v>
      </c>
      <c r="E552" s="3">
        <v>1</v>
      </c>
      <c r="G552" s="2"/>
      <c r="H552" s="3"/>
    </row>
    <row r="553" spans="2:8" ht="46.5" customHeight="1" thickBot="1" x14ac:dyDescent="0.3">
      <c r="B553" s="82">
        <v>296</v>
      </c>
      <c r="C553" s="83" t="s">
        <v>581</v>
      </c>
      <c r="D553" s="3" t="s">
        <v>4</v>
      </c>
      <c r="E553" s="3">
        <v>1</v>
      </c>
      <c r="G553" s="2"/>
      <c r="H553" s="3"/>
    </row>
    <row r="554" spans="2:8" ht="46.5" customHeight="1" thickBot="1" x14ac:dyDescent="0.3">
      <c r="B554" s="82">
        <v>297</v>
      </c>
      <c r="C554" s="83" t="s">
        <v>582</v>
      </c>
      <c r="D554" s="3" t="s">
        <v>4</v>
      </c>
      <c r="E554" s="3">
        <v>1</v>
      </c>
      <c r="G554" s="2"/>
      <c r="H554" s="3"/>
    </row>
    <row r="555" spans="2:8" ht="46.5" customHeight="1" thickBot="1" x14ac:dyDescent="0.3">
      <c r="B555" s="49">
        <v>298</v>
      </c>
      <c r="C555" s="83" t="s">
        <v>583</v>
      </c>
      <c r="D555" s="3" t="s">
        <v>4</v>
      </c>
      <c r="E555" s="3">
        <v>1</v>
      </c>
      <c r="G555" s="2"/>
      <c r="H555" s="3"/>
    </row>
    <row r="556" spans="2:8" ht="46.5" customHeight="1" thickBot="1" x14ac:dyDescent="0.3">
      <c r="B556" s="49">
        <v>299</v>
      </c>
      <c r="C556" s="83" t="s">
        <v>584</v>
      </c>
      <c r="D556" s="3" t="s">
        <v>4</v>
      </c>
      <c r="E556" s="3">
        <v>1</v>
      </c>
      <c r="G556" s="2"/>
      <c r="H556" s="3"/>
    </row>
    <row r="557" spans="2:8" ht="46.5" customHeight="1" thickBot="1" x14ac:dyDescent="0.3">
      <c r="B557" s="82">
        <v>300</v>
      </c>
      <c r="C557" s="83" t="s">
        <v>585</v>
      </c>
      <c r="D557" s="3" t="s">
        <v>4</v>
      </c>
      <c r="E557" s="3">
        <v>1</v>
      </c>
      <c r="G557" s="2"/>
      <c r="H557" s="3"/>
    </row>
    <row r="558" spans="2:8" ht="46.5" customHeight="1" thickBot="1" x14ac:dyDescent="0.3">
      <c r="B558" s="82">
        <v>301</v>
      </c>
      <c r="C558" s="83" t="s">
        <v>586</v>
      </c>
      <c r="D558" s="3" t="s">
        <v>4</v>
      </c>
      <c r="E558" s="3">
        <v>1</v>
      </c>
      <c r="G558" s="2"/>
      <c r="H558" s="3"/>
    </row>
    <row r="559" spans="2:8" ht="46.5" customHeight="1" thickBot="1" x14ac:dyDescent="0.3">
      <c r="B559" s="49">
        <v>302</v>
      </c>
      <c r="C559" s="83" t="s">
        <v>586</v>
      </c>
      <c r="D559" s="3" t="s">
        <v>4</v>
      </c>
      <c r="E559" s="3">
        <v>1</v>
      </c>
      <c r="G559" s="2"/>
      <c r="H559" s="3"/>
    </row>
    <row r="560" spans="2:8" ht="46.5" customHeight="1" thickBot="1" x14ac:dyDescent="0.3">
      <c r="B560" s="49">
        <v>303</v>
      </c>
      <c r="C560" s="83" t="s">
        <v>587</v>
      </c>
      <c r="D560" s="3" t="s">
        <v>4</v>
      </c>
      <c r="E560" s="3">
        <v>1</v>
      </c>
      <c r="G560" s="2"/>
      <c r="H560" s="3"/>
    </row>
    <row r="561" spans="2:8" ht="46.5" customHeight="1" thickBot="1" x14ac:dyDescent="0.3">
      <c r="B561" s="82">
        <v>304</v>
      </c>
      <c r="C561" s="83" t="s">
        <v>588</v>
      </c>
      <c r="D561" s="3" t="s">
        <v>4</v>
      </c>
      <c r="E561" s="3">
        <v>1</v>
      </c>
      <c r="G561" s="2"/>
      <c r="H561" s="3"/>
    </row>
    <row r="562" spans="2:8" ht="46.5" customHeight="1" thickBot="1" x14ac:dyDescent="0.3">
      <c r="B562" s="82">
        <v>305</v>
      </c>
      <c r="C562" s="83" t="s">
        <v>589</v>
      </c>
      <c r="D562" s="3" t="s">
        <v>4</v>
      </c>
      <c r="E562" s="3">
        <v>1</v>
      </c>
      <c r="G562" s="2"/>
      <c r="H562" s="3"/>
    </row>
    <row r="563" spans="2:8" ht="46.5" customHeight="1" thickBot="1" x14ac:dyDescent="0.3">
      <c r="B563" s="49">
        <v>306</v>
      </c>
      <c r="C563" s="83" t="s">
        <v>590</v>
      </c>
      <c r="D563" s="3" t="s">
        <v>4</v>
      </c>
      <c r="E563" s="3">
        <v>1</v>
      </c>
      <c r="G563" s="2"/>
      <c r="H563" s="3"/>
    </row>
    <row r="564" spans="2:8" ht="46.5" customHeight="1" thickBot="1" x14ac:dyDescent="0.3">
      <c r="B564" s="49">
        <v>307</v>
      </c>
      <c r="C564" s="83" t="s">
        <v>591</v>
      </c>
      <c r="D564" s="3" t="s">
        <v>4</v>
      </c>
      <c r="E564" s="3">
        <v>1</v>
      </c>
      <c r="G564" s="2"/>
      <c r="H564" s="3"/>
    </row>
    <row r="565" spans="2:8" ht="46.5" customHeight="1" thickBot="1" x14ac:dyDescent="0.3">
      <c r="B565" s="82">
        <v>308</v>
      </c>
      <c r="C565" s="83" t="s">
        <v>592</v>
      </c>
      <c r="D565" s="3" t="s">
        <v>4</v>
      </c>
      <c r="E565" s="3">
        <v>1</v>
      </c>
      <c r="G565" s="2"/>
      <c r="H565" s="3"/>
    </row>
    <row r="566" spans="2:8" ht="46.5" customHeight="1" thickBot="1" x14ac:dyDescent="0.3">
      <c r="B566" s="82">
        <v>309</v>
      </c>
      <c r="C566" s="83" t="s">
        <v>598</v>
      </c>
      <c r="D566" s="3" t="s">
        <v>4</v>
      </c>
      <c r="E566" s="3">
        <v>1</v>
      </c>
      <c r="G566" s="2"/>
      <c r="H566" s="3"/>
    </row>
    <row r="567" spans="2:8" ht="46.5" customHeight="1" thickBot="1" x14ac:dyDescent="0.3">
      <c r="B567" s="49">
        <v>310</v>
      </c>
      <c r="C567" s="83" t="s">
        <v>599</v>
      </c>
      <c r="D567" s="3" t="s">
        <v>4</v>
      </c>
      <c r="E567" s="3">
        <v>1</v>
      </c>
      <c r="G567" s="2"/>
      <c r="H567" s="3"/>
    </row>
    <row r="568" spans="2:8" ht="46.5" customHeight="1" thickBot="1" x14ac:dyDescent="0.3">
      <c r="B568" s="49">
        <v>311</v>
      </c>
      <c r="C568" s="83" t="s">
        <v>600</v>
      </c>
      <c r="D568" s="3" t="s">
        <v>4</v>
      </c>
      <c r="E568" s="3">
        <v>1</v>
      </c>
      <c r="G568" s="2"/>
      <c r="H568" s="3"/>
    </row>
    <row r="569" spans="2:8" ht="46.5" customHeight="1" thickBot="1" x14ac:dyDescent="0.3">
      <c r="B569" s="82">
        <v>312</v>
      </c>
      <c r="C569" s="83" t="s">
        <v>601</v>
      </c>
      <c r="D569" s="3" t="s">
        <v>4</v>
      </c>
      <c r="E569" s="3">
        <v>1</v>
      </c>
      <c r="G569" s="2"/>
      <c r="H569" s="3"/>
    </row>
    <row r="570" spans="2:8" ht="46.5" customHeight="1" thickBot="1" x14ac:dyDescent="0.3">
      <c r="B570" s="82">
        <v>313</v>
      </c>
      <c r="C570" s="83" t="s">
        <v>602</v>
      </c>
      <c r="D570" s="3" t="s">
        <v>4</v>
      </c>
      <c r="E570" s="3">
        <v>1</v>
      </c>
      <c r="G570" s="2"/>
      <c r="H570" s="3"/>
    </row>
    <row r="571" spans="2:8" ht="46.5" customHeight="1" thickBot="1" x14ac:dyDescent="0.3">
      <c r="B571" s="49">
        <v>314</v>
      </c>
      <c r="C571" s="83" t="s">
        <v>603</v>
      </c>
      <c r="D571" s="3" t="s">
        <v>4</v>
      </c>
      <c r="E571" s="3">
        <v>1</v>
      </c>
      <c r="G571" s="2"/>
      <c r="H571" s="3"/>
    </row>
    <row r="572" spans="2:8" ht="46.5" customHeight="1" thickBot="1" x14ac:dyDescent="0.3">
      <c r="B572" s="49">
        <v>315</v>
      </c>
      <c r="C572" s="83" t="s">
        <v>604</v>
      </c>
      <c r="D572" s="3" t="s">
        <v>4</v>
      </c>
      <c r="E572" s="3">
        <v>1</v>
      </c>
      <c r="G572" s="2"/>
      <c r="H572" s="3"/>
    </row>
    <row r="573" spans="2:8" ht="46.5" customHeight="1" thickBot="1" x14ac:dyDescent="0.3">
      <c r="B573" s="82">
        <v>316</v>
      </c>
      <c r="C573" s="83" t="s">
        <v>605</v>
      </c>
      <c r="D573" s="3" t="s">
        <v>4</v>
      </c>
      <c r="E573" s="3">
        <v>1</v>
      </c>
      <c r="G573" s="2"/>
      <c r="H573" s="3"/>
    </row>
    <row r="574" spans="2:8" ht="46.5" customHeight="1" thickBot="1" x14ac:dyDescent="0.3">
      <c r="B574" s="82">
        <v>317</v>
      </c>
      <c r="C574" s="83" t="s">
        <v>607</v>
      </c>
      <c r="D574" s="3" t="s">
        <v>4</v>
      </c>
      <c r="E574" s="3">
        <v>1</v>
      </c>
      <c r="G574" s="2"/>
      <c r="H574" s="3"/>
    </row>
    <row r="575" spans="2:8" ht="46.5" customHeight="1" thickBot="1" x14ac:dyDescent="0.3">
      <c r="B575" s="49">
        <v>318</v>
      </c>
      <c r="C575" s="83" t="s">
        <v>609</v>
      </c>
      <c r="D575" s="3" t="s">
        <v>4</v>
      </c>
      <c r="E575" s="3">
        <v>1</v>
      </c>
      <c r="G575" s="2"/>
      <c r="H575" s="3"/>
    </row>
    <row r="576" spans="2:8" ht="46.5" customHeight="1" thickBot="1" x14ac:dyDescent="0.3">
      <c r="B576" s="49">
        <v>319</v>
      </c>
      <c r="C576" s="83" t="s">
        <v>610</v>
      </c>
      <c r="D576" s="3" t="s">
        <v>4</v>
      </c>
      <c r="E576" s="3">
        <v>1</v>
      </c>
      <c r="G576" s="2"/>
      <c r="H576" s="3"/>
    </row>
    <row r="577" spans="2:8" ht="46.5" customHeight="1" thickBot="1" x14ac:dyDescent="0.3">
      <c r="B577" s="82">
        <v>320</v>
      </c>
      <c r="C577" s="83" t="s">
        <v>611</v>
      </c>
      <c r="D577" s="3" t="s">
        <v>4</v>
      </c>
      <c r="E577" s="3">
        <v>1</v>
      </c>
      <c r="G577" s="2"/>
      <c r="H577" s="3"/>
    </row>
    <row r="578" spans="2:8" ht="46.5" customHeight="1" thickBot="1" x14ac:dyDescent="0.3">
      <c r="B578" s="82">
        <v>321</v>
      </c>
      <c r="C578" s="83" t="s">
        <v>612</v>
      </c>
      <c r="D578" s="3" t="s">
        <v>4</v>
      </c>
      <c r="E578" s="3">
        <v>1</v>
      </c>
      <c r="G578" s="2"/>
      <c r="H578" s="3"/>
    </row>
    <row r="579" spans="2:8" ht="46.5" customHeight="1" thickBot="1" x14ac:dyDescent="0.3">
      <c r="B579" s="49">
        <v>322</v>
      </c>
      <c r="C579" s="83" t="s">
        <v>613</v>
      </c>
      <c r="D579" s="3" t="s">
        <v>4</v>
      </c>
      <c r="E579" s="3">
        <v>1</v>
      </c>
      <c r="G579" s="2"/>
      <c r="H579" s="3"/>
    </row>
    <row r="580" spans="2:8" ht="46.5" customHeight="1" thickBot="1" x14ac:dyDescent="0.3">
      <c r="B580" s="49">
        <v>323</v>
      </c>
      <c r="C580" s="83" t="s">
        <v>614</v>
      </c>
      <c r="D580" s="3" t="s">
        <v>4</v>
      </c>
      <c r="E580" s="3">
        <v>1</v>
      </c>
      <c r="G580" s="2"/>
      <c r="H580" s="3"/>
    </row>
    <row r="581" spans="2:8" ht="46.5" customHeight="1" thickBot="1" x14ac:dyDescent="0.3">
      <c r="B581" s="82">
        <v>324</v>
      </c>
      <c r="C581" s="83" t="s">
        <v>615</v>
      </c>
      <c r="D581" s="3" t="s">
        <v>4</v>
      </c>
      <c r="E581" s="3">
        <v>1</v>
      </c>
      <c r="G581" s="2"/>
      <c r="H581" s="3"/>
    </row>
    <row r="582" spans="2:8" ht="46.5" customHeight="1" thickBot="1" x14ac:dyDescent="0.3">
      <c r="B582" s="82">
        <v>325</v>
      </c>
      <c r="C582" s="83" t="s">
        <v>616</v>
      </c>
      <c r="D582" s="3" t="s">
        <v>4</v>
      </c>
      <c r="E582" s="3">
        <v>1</v>
      </c>
      <c r="G582" s="2"/>
      <c r="H582" s="3"/>
    </row>
    <row r="583" spans="2:8" ht="46.5" customHeight="1" thickBot="1" x14ac:dyDescent="0.3">
      <c r="B583" s="49">
        <v>326</v>
      </c>
      <c r="C583" s="83" t="s">
        <v>617</v>
      </c>
      <c r="D583" s="3" t="s">
        <v>4</v>
      </c>
      <c r="E583" s="3">
        <v>1</v>
      </c>
      <c r="G583" s="2"/>
      <c r="H583" s="3"/>
    </row>
    <row r="584" spans="2:8" ht="46.5" customHeight="1" thickBot="1" x14ac:dyDescent="0.3">
      <c r="B584" s="49">
        <v>327</v>
      </c>
      <c r="C584" s="83" t="s">
        <v>618</v>
      </c>
      <c r="D584" s="3" t="s">
        <v>4</v>
      </c>
      <c r="E584" s="3">
        <v>1</v>
      </c>
      <c r="G584" s="2"/>
      <c r="H584" s="3"/>
    </row>
    <row r="585" spans="2:8" ht="46.5" customHeight="1" thickBot="1" x14ac:dyDescent="0.3">
      <c r="B585" s="82">
        <v>328</v>
      </c>
      <c r="C585" s="83" t="s">
        <v>619</v>
      </c>
      <c r="D585" s="3" t="s">
        <v>4</v>
      </c>
      <c r="E585" s="3">
        <v>1</v>
      </c>
      <c r="G585" s="2"/>
      <c r="H585" s="3"/>
    </row>
    <row r="586" spans="2:8" ht="46.5" customHeight="1" thickBot="1" x14ac:dyDescent="0.3">
      <c r="B586" s="82">
        <v>329</v>
      </c>
      <c r="C586" s="83" t="s">
        <v>620</v>
      </c>
      <c r="D586" s="3" t="s">
        <v>4</v>
      </c>
      <c r="E586" s="3">
        <v>1</v>
      </c>
      <c r="G586" s="2"/>
      <c r="H586" s="3"/>
    </row>
    <row r="587" spans="2:8" ht="46.5" customHeight="1" thickBot="1" x14ac:dyDescent="0.3">
      <c r="B587" s="49">
        <v>330</v>
      </c>
      <c r="C587" s="83" t="s">
        <v>621</v>
      </c>
      <c r="D587" s="3" t="s">
        <v>4</v>
      </c>
      <c r="E587" s="3">
        <v>1</v>
      </c>
      <c r="G587" s="2"/>
      <c r="H587" s="3"/>
    </row>
    <row r="588" spans="2:8" ht="46.5" customHeight="1" thickBot="1" x14ac:dyDescent="0.3">
      <c r="B588" s="49">
        <v>331</v>
      </c>
      <c r="C588" s="83" t="s">
        <v>622</v>
      </c>
      <c r="D588" s="3" t="s">
        <v>4</v>
      </c>
      <c r="E588" s="3">
        <v>1</v>
      </c>
      <c r="G588" s="2"/>
      <c r="H588" s="3"/>
    </row>
    <row r="589" spans="2:8" ht="46.5" customHeight="1" thickBot="1" x14ac:dyDescent="0.3">
      <c r="B589" s="82">
        <v>332</v>
      </c>
      <c r="C589" s="83" t="s">
        <v>623</v>
      </c>
      <c r="D589" s="3" t="s">
        <v>4</v>
      </c>
      <c r="E589" s="3">
        <v>1</v>
      </c>
      <c r="G589" s="2"/>
      <c r="H589" s="3"/>
    </row>
    <row r="590" spans="2:8" ht="46.5" customHeight="1" thickBot="1" x14ac:dyDescent="0.3">
      <c r="B590" s="82">
        <v>333</v>
      </c>
      <c r="C590" s="83" t="s">
        <v>624</v>
      </c>
      <c r="D590" s="3" t="s">
        <v>4</v>
      </c>
      <c r="E590" s="3">
        <v>1</v>
      </c>
      <c r="G590" s="2"/>
      <c r="H590" s="3"/>
    </row>
    <row r="591" spans="2:8" ht="46.5" customHeight="1" thickBot="1" x14ac:dyDescent="0.3">
      <c r="B591" s="49">
        <v>334</v>
      </c>
      <c r="C591" s="83" t="s">
        <v>625</v>
      </c>
      <c r="D591" s="3" t="s">
        <v>4</v>
      </c>
      <c r="E591" s="3">
        <v>1</v>
      </c>
      <c r="G591" s="2"/>
      <c r="H591" s="3"/>
    </row>
    <row r="592" spans="2:8" ht="46.5" customHeight="1" thickBot="1" x14ac:dyDescent="0.3">
      <c r="B592" s="49">
        <v>335</v>
      </c>
      <c r="C592" s="83" t="s">
        <v>626</v>
      </c>
      <c r="D592" s="3" t="s">
        <v>4</v>
      </c>
      <c r="E592" s="3">
        <v>1</v>
      </c>
      <c r="G592" s="2"/>
      <c r="H592" s="3"/>
    </row>
    <row r="593" spans="2:8" ht="46.5" customHeight="1" thickBot="1" x14ac:dyDescent="0.3">
      <c r="B593" s="82">
        <v>336</v>
      </c>
      <c r="C593" s="83" t="s">
        <v>627</v>
      </c>
      <c r="D593" s="3" t="s">
        <v>4</v>
      </c>
      <c r="E593" s="3">
        <v>1</v>
      </c>
      <c r="G593" s="2"/>
      <c r="H593" s="3"/>
    </row>
    <row r="594" spans="2:8" ht="46.5" customHeight="1" thickBot="1" x14ac:dyDescent="0.3">
      <c r="B594" s="82">
        <v>337</v>
      </c>
      <c r="C594" s="83" t="s">
        <v>628</v>
      </c>
      <c r="D594" s="3" t="s">
        <v>4</v>
      </c>
      <c r="E594" s="3">
        <v>1</v>
      </c>
      <c r="G594" s="2"/>
      <c r="H594" s="3"/>
    </row>
    <row r="595" spans="2:8" ht="46.5" customHeight="1" thickBot="1" x14ac:dyDescent="0.3">
      <c r="B595" s="49">
        <v>338</v>
      </c>
      <c r="C595" s="83" t="s">
        <v>629</v>
      </c>
      <c r="D595" s="3" t="s">
        <v>4</v>
      </c>
      <c r="E595" s="3">
        <v>1</v>
      </c>
      <c r="G595" s="2"/>
      <c r="H595" s="3"/>
    </row>
    <row r="596" spans="2:8" ht="46.5" customHeight="1" thickBot="1" x14ac:dyDescent="0.3">
      <c r="B596" s="49">
        <v>339</v>
      </c>
      <c r="C596" s="83" t="s">
        <v>630</v>
      </c>
      <c r="D596" s="3" t="s">
        <v>4</v>
      </c>
      <c r="E596" s="3">
        <v>1</v>
      </c>
      <c r="G596" s="2"/>
      <c r="H596" s="3"/>
    </row>
    <row r="597" spans="2:8" ht="46.5" customHeight="1" thickBot="1" x14ac:dyDescent="0.3">
      <c r="B597" s="82">
        <v>340</v>
      </c>
      <c r="C597" s="83" t="s">
        <v>631</v>
      </c>
      <c r="D597" s="3" t="s">
        <v>4</v>
      </c>
      <c r="E597" s="3">
        <v>1</v>
      </c>
      <c r="G597" s="2"/>
      <c r="H597" s="3"/>
    </row>
    <row r="598" spans="2:8" ht="46.5" customHeight="1" thickBot="1" x14ac:dyDescent="0.3">
      <c r="B598" s="82">
        <v>341</v>
      </c>
      <c r="C598" s="83" t="s">
        <v>632</v>
      </c>
      <c r="D598" s="3" t="s">
        <v>4</v>
      </c>
      <c r="E598" s="3">
        <v>1</v>
      </c>
      <c r="G598" s="2"/>
      <c r="H598" s="3"/>
    </row>
    <row r="599" spans="2:8" ht="46.5" customHeight="1" thickBot="1" x14ac:dyDescent="0.3">
      <c r="B599" s="49">
        <v>342</v>
      </c>
      <c r="C599" s="83" t="s">
        <v>633</v>
      </c>
      <c r="D599" s="3" t="s">
        <v>4</v>
      </c>
      <c r="E599" s="3">
        <v>1</v>
      </c>
      <c r="G599" s="2"/>
      <c r="H599" s="3"/>
    </row>
    <row r="600" spans="2:8" ht="46.5" customHeight="1" thickBot="1" x14ac:dyDescent="0.3">
      <c r="B600" s="49">
        <v>343</v>
      </c>
      <c r="C600" s="83" t="s">
        <v>634</v>
      </c>
      <c r="D600" s="3" t="s">
        <v>4</v>
      </c>
      <c r="E600" s="3">
        <v>1</v>
      </c>
      <c r="G600" s="2"/>
      <c r="H600" s="3"/>
    </row>
    <row r="601" spans="2:8" ht="46.5" customHeight="1" thickBot="1" x14ac:dyDescent="0.3">
      <c r="B601" s="82">
        <v>344</v>
      </c>
      <c r="C601" s="83" t="s">
        <v>635</v>
      </c>
      <c r="D601" s="3" t="s">
        <v>4</v>
      </c>
      <c r="E601" s="3">
        <v>1</v>
      </c>
      <c r="G601" s="2"/>
      <c r="H601" s="3"/>
    </row>
    <row r="602" spans="2:8" ht="46.5" customHeight="1" thickBot="1" x14ac:dyDescent="0.3">
      <c r="B602" s="82">
        <v>345</v>
      </c>
      <c r="C602" s="83" t="s">
        <v>636</v>
      </c>
      <c r="D602" s="3" t="s">
        <v>4</v>
      </c>
      <c r="E602" s="3">
        <v>1</v>
      </c>
      <c r="G602" s="2"/>
      <c r="H602" s="3"/>
    </row>
    <row r="603" spans="2:8" ht="46.5" customHeight="1" thickBot="1" x14ac:dyDescent="0.3">
      <c r="B603" s="49">
        <v>346</v>
      </c>
      <c r="C603" s="83" t="s">
        <v>637</v>
      </c>
      <c r="D603" s="3" t="s">
        <v>4</v>
      </c>
      <c r="E603" s="3">
        <v>1</v>
      </c>
      <c r="G603" s="2"/>
      <c r="H603" s="3"/>
    </row>
    <row r="604" spans="2:8" ht="46.5" customHeight="1" thickBot="1" x14ac:dyDescent="0.3">
      <c r="B604" s="49">
        <v>347</v>
      </c>
      <c r="C604" s="83" t="s">
        <v>638</v>
      </c>
      <c r="D604" s="3" t="s">
        <v>4</v>
      </c>
      <c r="E604" s="3">
        <v>1</v>
      </c>
      <c r="G604" s="2"/>
      <c r="H604" s="3"/>
    </row>
    <row r="605" spans="2:8" ht="46.5" customHeight="1" thickBot="1" x14ac:dyDescent="0.3">
      <c r="B605" s="82">
        <v>348</v>
      </c>
      <c r="C605" s="83" t="s">
        <v>639</v>
      </c>
      <c r="D605" s="3" t="s">
        <v>4</v>
      </c>
      <c r="E605" s="3">
        <v>1</v>
      </c>
      <c r="G605" s="2"/>
      <c r="H605" s="3"/>
    </row>
    <row r="606" spans="2:8" ht="46.5" customHeight="1" thickBot="1" x14ac:dyDescent="0.3">
      <c r="B606" s="82">
        <v>349</v>
      </c>
      <c r="C606" s="83" t="s">
        <v>640</v>
      </c>
      <c r="D606" s="3" t="s">
        <v>4</v>
      </c>
      <c r="E606" s="3">
        <v>1</v>
      </c>
      <c r="G606" s="2"/>
      <c r="H606" s="3"/>
    </row>
    <row r="607" spans="2:8" ht="46.5" customHeight="1" thickBot="1" x14ac:dyDescent="0.3">
      <c r="B607" s="49">
        <v>350</v>
      </c>
      <c r="C607" s="83" t="s">
        <v>1127</v>
      </c>
      <c r="D607" s="3" t="s">
        <v>4</v>
      </c>
      <c r="E607" s="3">
        <v>1</v>
      </c>
      <c r="G607" s="2"/>
      <c r="H607" s="3"/>
    </row>
    <row r="608" spans="2:8" ht="46.5" customHeight="1" thickBot="1" x14ac:dyDescent="0.3">
      <c r="B608" s="49">
        <v>351</v>
      </c>
      <c r="C608" s="83" t="s">
        <v>1128</v>
      </c>
      <c r="D608" s="3" t="s">
        <v>4</v>
      </c>
      <c r="E608" s="3">
        <v>1</v>
      </c>
      <c r="G608" s="2"/>
      <c r="H608" s="3"/>
    </row>
    <row r="609" spans="2:8" ht="46.5" customHeight="1" thickBot="1" x14ac:dyDescent="0.3">
      <c r="B609" s="82">
        <v>352</v>
      </c>
      <c r="C609" s="83" t="s">
        <v>1129</v>
      </c>
      <c r="D609" s="3" t="s">
        <v>4</v>
      </c>
      <c r="E609" s="3">
        <v>1</v>
      </c>
      <c r="G609" s="2"/>
      <c r="H609" s="3"/>
    </row>
    <row r="610" spans="2:8" ht="46.5" customHeight="1" thickBot="1" x14ac:dyDescent="0.3">
      <c r="B610" s="82">
        <v>353</v>
      </c>
      <c r="C610" s="83" t="s">
        <v>1130</v>
      </c>
      <c r="D610" s="3" t="s">
        <v>4</v>
      </c>
      <c r="E610" s="3">
        <v>1</v>
      </c>
      <c r="G610" s="2"/>
      <c r="H610" s="3"/>
    </row>
    <row r="611" spans="2:8" ht="46.5" customHeight="1" thickBot="1" x14ac:dyDescent="0.3">
      <c r="B611" s="49">
        <v>354</v>
      </c>
      <c r="C611" s="83" t="s">
        <v>1131</v>
      </c>
      <c r="D611" s="3" t="s">
        <v>4</v>
      </c>
      <c r="E611" s="3">
        <v>1</v>
      </c>
      <c r="G611" s="2"/>
      <c r="H611" s="3"/>
    </row>
    <row r="612" spans="2:8" ht="46.5" customHeight="1" thickBot="1" x14ac:dyDescent="0.3">
      <c r="B612" s="49">
        <v>355</v>
      </c>
      <c r="C612" s="83" t="s">
        <v>1132</v>
      </c>
      <c r="D612" s="3" t="s">
        <v>4</v>
      </c>
      <c r="E612" s="3">
        <v>1</v>
      </c>
      <c r="G612" s="2"/>
      <c r="H612" s="3"/>
    </row>
    <row r="613" spans="2:8" ht="46.5" customHeight="1" thickBot="1" x14ac:dyDescent="0.3">
      <c r="B613" s="82">
        <v>356</v>
      </c>
      <c r="C613" s="83" t="s">
        <v>1145</v>
      </c>
      <c r="D613" s="3" t="s">
        <v>4</v>
      </c>
      <c r="E613" s="3">
        <v>1</v>
      </c>
      <c r="G613" s="2"/>
      <c r="H613" s="3"/>
    </row>
    <row r="614" spans="2:8" ht="46.5" customHeight="1" thickBot="1" x14ac:dyDescent="0.3">
      <c r="B614" s="82">
        <v>357</v>
      </c>
      <c r="C614" s="83" t="s">
        <v>648</v>
      </c>
      <c r="D614" s="3" t="s">
        <v>4</v>
      </c>
      <c r="E614" s="3">
        <v>1</v>
      </c>
      <c r="G614" s="2"/>
      <c r="H614" s="3"/>
    </row>
    <row r="615" spans="2:8" ht="46.5" customHeight="1" thickBot="1" x14ac:dyDescent="0.3">
      <c r="B615" s="49">
        <v>358</v>
      </c>
      <c r="C615" s="83" t="s">
        <v>649</v>
      </c>
      <c r="D615" s="3" t="s">
        <v>4</v>
      </c>
      <c r="E615" s="3">
        <v>1</v>
      </c>
      <c r="G615" s="2"/>
      <c r="H615" s="3"/>
    </row>
    <row r="616" spans="2:8" ht="46.5" customHeight="1" thickBot="1" x14ac:dyDescent="0.3">
      <c r="B616" s="49">
        <v>359</v>
      </c>
      <c r="C616" s="83" t="s">
        <v>650</v>
      </c>
      <c r="D616" s="3" t="s">
        <v>4</v>
      </c>
      <c r="E616" s="3">
        <v>1</v>
      </c>
      <c r="G616" s="2"/>
      <c r="H616" s="3"/>
    </row>
    <row r="617" spans="2:8" ht="46.5" customHeight="1" thickBot="1" x14ac:dyDescent="0.3">
      <c r="B617" s="82">
        <v>360</v>
      </c>
      <c r="C617" s="83" t="s">
        <v>651</v>
      </c>
      <c r="D617" s="3" t="s">
        <v>4</v>
      </c>
      <c r="E617" s="3">
        <v>1</v>
      </c>
      <c r="G617" s="2"/>
      <c r="H617" s="3"/>
    </row>
    <row r="618" spans="2:8" ht="46.5" customHeight="1" thickBot="1" x14ac:dyDescent="0.3">
      <c r="B618" s="82">
        <v>361</v>
      </c>
      <c r="C618" s="83" t="s">
        <v>652</v>
      </c>
      <c r="D618" s="3" t="s">
        <v>4</v>
      </c>
      <c r="E618" s="3">
        <v>1</v>
      </c>
      <c r="G618" s="2"/>
      <c r="H618" s="3"/>
    </row>
    <row r="619" spans="2:8" ht="46.5" customHeight="1" thickBot="1" x14ac:dyDescent="0.3">
      <c r="B619" s="49">
        <v>362</v>
      </c>
      <c r="C619" s="83" t="s">
        <v>653</v>
      </c>
      <c r="D619" s="3" t="s">
        <v>4</v>
      </c>
      <c r="E619" s="3">
        <v>1</v>
      </c>
      <c r="G619" s="2"/>
      <c r="H619" s="3"/>
    </row>
    <row r="620" spans="2:8" ht="46.5" customHeight="1" thickBot="1" x14ac:dyDescent="0.3">
      <c r="B620" s="49">
        <v>363</v>
      </c>
      <c r="C620" s="83" t="s">
        <v>1146</v>
      </c>
      <c r="D620" s="3" t="s">
        <v>4</v>
      </c>
      <c r="E620" s="3">
        <v>1</v>
      </c>
      <c r="G620" s="2"/>
      <c r="H620" s="3"/>
    </row>
    <row r="621" spans="2:8" ht="46.5" customHeight="1" thickBot="1" x14ac:dyDescent="0.3">
      <c r="B621" s="82">
        <v>364</v>
      </c>
      <c r="C621" s="83" t="s">
        <v>655</v>
      </c>
      <c r="D621" s="3" t="s">
        <v>4</v>
      </c>
      <c r="E621" s="3">
        <v>1</v>
      </c>
      <c r="G621" s="2"/>
      <c r="H621" s="3"/>
    </row>
    <row r="622" spans="2:8" ht="46.5" customHeight="1" thickBot="1" x14ac:dyDescent="0.3">
      <c r="B622" s="82">
        <v>365</v>
      </c>
      <c r="C622" s="83" t="s">
        <v>656</v>
      </c>
      <c r="D622" s="3" t="s">
        <v>4</v>
      </c>
      <c r="E622" s="3">
        <v>1</v>
      </c>
      <c r="G622" s="2"/>
      <c r="H622" s="3"/>
    </row>
    <row r="623" spans="2:8" ht="46.5" customHeight="1" thickBot="1" x14ac:dyDescent="0.3">
      <c r="B623" s="49">
        <v>366</v>
      </c>
      <c r="C623" s="83" t="s">
        <v>657</v>
      </c>
      <c r="D623" s="3" t="s">
        <v>4</v>
      </c>
      <c r="E623" s="3">
        <v>1</v>
      </c>
      <c r="G623" s="2"/>
      <c r="H623" s="3"/>
    </row>
    <row r="624" spans="2:8" ht="46.5" customHeight="1" thickBot="1" x14ac:dyDescent="0.3">
      <c r="B624" s="49">
        <v>367</v>
      </c>
      <c r="C624" s="83" t="s">
        <v>658</v>
      </c>
      <c r="D624" s="3" t="s">
        <v>4</v>
      </c>
      <c r="E624" s="3">
        <v>1</v>
      </c>
      <c r="G624" s="2"/>
      <c r="H624" s="3"/>
    </row>
    <row r="625" spans="2:8" ht="46.5" customHeight="1" thickBot="1" x14ac:dyDescent="0.3">
      <c r="B625" s="82">
        <v>368</v>
      </c>
      <c r="C625" s="83" t="s">
        <v>659</v>
      </c>
      <c r="D625" s="3" t="s">
        <v>4</v>
      </c>
      <c r="E625" s="3">
        <v>1</v>
      </c>
      <c r="G625" s="2"/>
      <c r="H625" s="3"/>
    </row>
    <row r="626" spans="2:8" ht="46.5" customHeight="1" thickBot="1" x14ac:dyDescent="0.3">
      <c r="B626" s="82">
        <v>369</v>
      </c>
      <c r="C626" s="83" t="s">
        <v>660</v>
      </c>
      <c r="D626" s="3" t="s">
        <v>4</v>
      </c>
      <c r="E626" s="3">
        <v>1</v>
      </c>
      <c r="G626" s="2"/>
      <c r="H626" s="3"/>
    </row>
    <row r="627" spans="2:8" ht="46.5" customHeight="1" thickBot="1" x14ac:dyDescent="0.3">
      <c r="B627" s="49">
        <v>370</v>
      </c>
      <c r="C627" s="83" t="s">
        <v>661</v>
      </c>
      <c r="D627" s="3" t="s">
        <v>4</v>
      </c>
      <c r="E627" s="3">
        <v>1</v>
      </c>
      <c r="G627" s="2"/>
      <c r="H627" s="3"/>
    </row>
    <row r="628" spans="2:8" ht="46.5" customHeight="1" thickBot="1" x14ac:dyDescent="0.3">
      <c r="B628" s="49">
        <v>371</v>
      </c>
      <c r="C628" s="83" t="s">
        <v>663</v>
      </c>
      <c r="D628" s="3" t="s">
        <v>4</v>
      </c>
      <c r="E628" s="3">
        <v>1</v>
      </c>
      <c r="G628" s="2"/>
      <c r="H628" s="3"/>
    </row>
    <row r="629" spans="2:8" ht="46.5" customHeight="1" thickBot="1" x14ac:dyDescent="0.3">
      <c r="B629" s="82">
        <v>372</v>
      </c>
      <c r="C629" s="83" t="s">
        <v>665</v>
      </c>
      <c r="D629" s="3" t="s">
        <v>4</v>
      </c>
      <c r="E629" s="3">
        <v>1</v>
      </c>
      <c r="G629" s="2"/>
      <c r="H629" s="3"/>
    </row>
    <row r="630" spans="2:8" ht="46.5" customHeight="1" thickBot="1" x14ac:dyDescent="0.3">
      <c r="B630" s="82">
        <v>373</v>
      </c>
      <c r="C630" s="83" t="s">
        <v>667</v>
      </c>
      <c r="D630" s="3" t="s">
        <v>4</v>
      </c>
      <c r="E630" s="3">
        <v>1</v>
      </c>
      <c r="G630" s="2"/>
      <c r="H630" s="3"/>
    </row>
    <row r="631" spans="2:8" ht="46.5" customHeight="1" thickBot="1" x14ac:dyDescent="0.3">
      <c r="B631" s="49">
        <v>374</v>
      </c>
      <c r="C631" s="83" t="s">
        <v>669</v>
      </c>
      <c r="D631" s="3" t="s">
        <v>4</v>
      </c>
      <c r="E631" s="3">
        <v>1</v>
      </c>
      <c r="G631" s="2"/>
      <c r="H631" s="3"/>
    </row>
    <row r="632" spans="2:8" ht="46.5" customHeight="1" thickBot="1" x14ac:dyDescent="0.3">
      <c r="B632" s="49">
        <v>375</v>
      </c>
      <c r="C632" s="83" t="s">
        <v>671</v>
      </c>
      <c r="D632" s="3" t="s">
        <v>4</v>
      </c>
      <c r="E632" s="3">
        <v>1</v>
      </c>
      <c r="G632" s="2"/>
      <c r="H632" s="3"/>
    </row>
    <row r="633" spans="2:8" ht="46.5" customHeight="1" thickBot="1" x14ac:dyDescent="0.3">
      <c r="B633" s="82">
        <v>376</v>
      </c>
      <c r="C633" s="83" t="s">
        <v>673</v>
      </c>
      <c r="D633" s="3" t="s">
        <v>4</v>
      </c>
      <c r="E633" s="3">
        <v>1</v>
      </c>
      <c r="G633" s="2"/>
      <c r="H633" s="3"/>
    </row>
    <row r="634" spans="2:8" ht="46.5" customHeight="1" thickBot="1" x14ac:dyDescent="0.3">
      <c r="B634" s="82">
        <v>377</v>
      </c>
      <c r="C634" s="83" t="s">
        <v>1133</v>
      </c>
      <c r="D634" s="3" t="s">
        <v>4</v>
      </c>
      <c r="E634" s="3">
        <v>1</v>
      </c>
      <c r="G634" s="2"/>
      <c r="H634" s="3"/>
    </row>
    <row r="635" spans="2:8" ht="46.5" customHeight="1" thickBot="1" x14ac:dyDescent="0.3">
      <c r="B635" s="49">
        <v>378</v>
      </c>
      <c r="C635" s="83" t="s">
        <v>1134</v>
      </c>
      <c r="D635" s="3" t="s">
        <v>4</v>
      </c>
      <c r="E635" s="3">
        <v>1</v>
      </c>
      <c r="G635" s="2"/>
      <c r="H635" s="3"/>
    </row>
    <row r="636" spans="2:8" ht="46.5" customHeight="1" thickBot="1" x14ac:dyDescent="0.3">
      <c r="B636" s="49">
        <v>379</v>
      </c>
      <c r="C636" s="83" t="s">
        <v>677</v>
      </c>
      <c r="D636" s="3" t="s">
        <v>4</v>
      </c>
      <c r="E636" s="3">
        <v>1</v>
      </c>
      <c r="G636" s="2"/>
      <c r="H636" s="3"/>
    </row>
    <row r="637" spans="2:8" ht="46.5" customHeight="1" thickBot="1" x14ac:dyDescent="0.3">
      <c r="B637" s="82">
        <v>380</v>
      </c>
      <c r="C637" s="83" t="s">
        <v>678</v>
      </c>
      <c r="D637" s="3" t="s">
        <v>4</v>
      </c>
      <c r="E637" s="3">
        <v>1</v>
      </c>
      <c r="G637" s="2"/>
      <c r="H637" s="3"/>
    </row>
    <row r="638" spans="2:8" ht="46.5" customHeight="1" thickBot="1" x14ac:dyDescent="0.3">
      <c r="B638" s="82">
        <v>381</v>
      </c>
      <c r="C638" s="83" t="s">
        <v>679</v>
      </c>
      <c r="D638" s="3" t="s">
        <v>4</v>
      </c>
      <c r="E638" s="3">
        <v>1</v>
      </c>
      <c r="G638" s="2"/>
      <c r="H638" s="3"/>
    </row>
    <row r="639" spans="2:8" ht="46.5" customHeight="1" thickBot="1" x14ac:dyDescent="0.3">
      <c r="B639" s="49">
        <v>382</v>
      </c>
      <c r="C639" s="83" t="s">
        <v>680</v>
      </c>
      <c r="D639" s="3" t="s">
        <v>4</v>
      </c>
      <c r="E639" s="3">
        <v>1</v>
      </c>
      <c r="G639" s="2"/>
      <c r="H639" s="3"/>
    </row>
    <row r="640" spans="2:8" ht="46.5" customHeight="1" thickBot="1" x14ac:dyDescent="0.3">
      <c r="B640" s="49">
        <v>383</v>
      </c>
      <c r="C640" s="83" t="s">
        <v>681</v>
      </c>
      <c r="D640" s="3" t="s">
        <v>4</v>
      </c>
      <c r="E640" s="3">
        <v>1</v>
      </c>
      <c r="G640" s="2"/>
      <c r="H640" s="3"/>
    </row>
    <row r="641" spans="2:8" ht="46.5" customHeight="1" thickBot="1" x14ac:dyDescent="0.3">
      <c r="B641" s="82">
        <v>384</v>
      </c>
      <c r="C641" s="83" t="s">
        <v>682</v>
      </c>
      <c r="D641" s="3" t="s">
        <v>4</v>
      </c>
      <c r="E641" s="3">
        <v>1</v>
      </c>
      <c r="G641" s="2"/>
      <c r="H641" s="3"/>
    </row>
    <row r="642" spans="2:8" ht="46.5" customHeight="1" thickBot="1" x14ac:dyDescent="0.3">
      <c r="B642" s="82">
        <v>385</v>
      </c>
      <c r="C642" s="83" t="s">
        <v>683</v>
      </c>
      <c r="D642" s="3" t="s">
        <v>4</v>
      </c>
      <c r="E642" s="3">
        <v>1</v>
      </c>
      <c r="G642" s="2"/>
      <c r="H642" s="3"/>
    </row>
    <row r="643" spans="2:8" ht="46.5" customHeight="1" thickBot="1" x14ac:dyDescent="0.3">
      <c r="B643" s="49">
        <v>386</v>
      </c>
      <c r="C643" s="83" t="s">
        <v>684</v>
      </c>
      <c r="D643" s="3" t="s">
        <v>4</v>
      </c>
      <c r="E643" s="3">
        <v>1</v>
      </c>
      <c r="G643" s="2"/>
      <c r="H643" s="3"/>
    </row>
    <row r="644" spans="2:8" ht="46.5" customHeight="1" thickBot="1" x14ac:dyDescent="0.3">
      <c r="B644" s="49">
        <v>387</v>
      </c>
      <c r="C644" s="83" t="s">
        <v>686</v>
      </c>
      <c r="D644" s="3" t="s">
        <v>4</v>
      </c>
      <c r="E644" s="3">
        <v>1</v>
      </c>
      <c r="G644" s="2"/>
      <c r="H644" s="3"/>
    </row>
    <row r="645" spans="2:8" ht="46.5" customHeight="1" thickBot="1" x14ac:dyDescent="0.3">
      <c r="B645" s="82">
        <v>388</v>
      </c>
      <c r="C645" s="83" t="s">
        <v>688</v>
      </c>
      <c r="D645" s="3" t="s">
        <v>4</v>
      </c>
      <c r="E645" s="3">
        <v>1</v>
      </c>
      <c r="G645" s="2"/>
      <c r="H645" s="3"/>
    </row>
    <row r="646" spans="2:8" ht="46.5" customHeight="1" thickBot="1" x14ac:dyDescent="0.3">
      <c r="B646" s="82">
        <v>389</v>
      </c>
      <c r="C646" s="83" t="s">
        <v>689</v>
      </c>
      <c r="D646" s="3" t="s">
        <v>4</v>
      </c>
      <c r="E646" s="3">
        <v>1</v>
      </c>
      <c r="G646" s="2"/>
      <c r="H646" s="3"/>
    </row>
    <row r="647" spans="2:8" ht="46.5" customHeight="1" thickBot="1" x14ac:dyDescent="0.3">
      <c r="B647" s="49">
        <v>390</v>
      </c>
      <c r="C647" s="83" t="s">
        <v>691</v>
      </c>
      <c r="D647" s="3" t="s">
        <v>4</v>
      </c>
      <c r="E647" s="3">
        <v>1</v>
      </c>
      <c r="G647" s="2"/>
      <c r="H647" s="3"/>
    </row>
    <row r="648" spans="2:8" ht="46.5" customHeight="1" thickBot="1" x14ac:dyDescent="0.3">
      <c r="B648" s="49">
        <v>391</v>
      </c>
      <c r="C648" s="83" t="s">
        <v>692</v>
      </c>
      <c r="D648" s="3" t="s">
        <v>4</v>
      </c>
      <c r="E648" s="3">
        <v>1</v>
      </c>
      <c r="G648" s="2"/>
      <c r="H648" s="3"/>
    </row>
    <row r="649" spans="2:8" ht="46.5" customHeight="1" thickBot="1" x14ac:dyDescent="0.3">
      <c r="B649" s="82">
        <v>392</v>
      </c>
      <c r="C649" s="83" t="s">
        <v>693</v>
      </c>
      <c r="D649" s="3" t="s">
        <v>4</v>
      </c>
      <c r="E649" s="3">
        <v>1</v>
      </c>
      <c r="G649" s="2"/>
      <c r="H649" s="3"/>
    </row>
    <row r="650" spans="2:8" ht="46.5" customHeight="1" thickBot="1" x14ac:dyDescent="0.3">
      <c r="B650" s="82">
        <v>393</v>
      </c>
      <c r="C650" s="83" t="s">
        <v>694</v>
      </c>
      <c r="D650" s="3" t="s">
        <v>4</v>
      </c>
      <c r="E650" s="3">
        <v>1</v>
      </c>
      <c r="G650" s="2"/>
      <c r="H650" s="3"/>
    </row>
    <row r="651" spans="2:8" ht="46.5" customHeight="1" thickBot="1" x14ac:dyDescent="0.3">
      <c r="B651" s="49">
        <v>394</v>
      </c>
      <c r="C651" s="83" t="s">
        <v>695</v>
      </c>
      <c r="D651" s="3" t="s">
        <v>4</v>
      </c>
      <c r="E651" s="3">
        <v>1</v>
      </c>
      <c r="G651" s="2"/>
      <c r="H651" s="3"/>
    </row>
    <row r="652" spans="2:8" ht="46.5" customHeight="1" thickBot="1" x14ac:dyDescent="0.3">
      <c r="B652" s="49">
        <v>395</v>
      </c>
      <c r="C652" s="83" t="s">
        <v>697</v>
      </c>
      <c r="D652" s="3" t="s">
        <v>4</v>
      </c>
      <c r="E652" s="3">
        <v>1</v>
      </c>
      <c r="G652" s="2"/>
      <c r="H652" s="3"/>
    </row>
    <row r="653" spans="2:8" ht="46.5" customHeight="1" thickBot="1" x14ac:dyDescent="0.3">
      <c r="B653" s="82">
        <v>396</v>
      </c>
      <c r="C653" s="83" t="s">
        <v>699</v>
      </c>
      <c r="D653" s="3" t="s">
        <v>4</v>
      </c>
      <c r="E653" s="3">
        <v>1</v>
      </c>
      <c r="G653" s="2"/>
      <c r="H653" s="3"/>
    </row>
    <row r="654" spans="2:8" ht="46.5" customHeight="1" thickBot="1" x14ac:dyDescent="0.3">
      <c r="B654" s="82">
        <v>397</v>
      </c>
      <c r="C654" s="83" t="s">
        <v>701</v>
      </c>
      <c r="D654" s="3" t="s">
        <v>4</v>
      </c>
      <c r="E654" s="3">
        <v>1</v>
      </c>
      <c r="G654" s="2"/>
      <c r="H654" s="3"/>
    </row>
    <row r="655" spans="2:8" ht="46.5" customHeight="1" thickBot="1" x14ac:dyDescent="0.3">
      <c r="B655" s="49">
        <v>398</v>
      </c>
      <c r="C655" s="83" t="s">
        <v>703</v>
      </c>
      <c r="D655" s="3" t="s">
        <v>4</v>
      </c>
      <c r="E655" s="3">
        <v>1</v>
      </c>
      <c r="G655" s="2"/>
      <c r="H655" s="3"/>
    </row>
    <row r="656" spans="2:8" ht="46.5" customHeight="1" thickBot="1" x14ac:dyDescent="0.3">
      <c r="B656" s="49">
        <v>399</v>
      </c>
      <c r="C656" s="83" t="s">
        <v>705</v>
      </c>
      <c r="D656" s="3" t="s">
        <v>4</v>
      </c>
      <c r="E656" s="3">
        <v>1</v>
      </c>
      <c r="G656" s="2"/>
      <c r="H656" s="3"/>
    </row>
    <row r="657" spans="2:8" ht="46.5" customHeight="1" thickBot="1" x14ac:dyDescent="0.3">
      <c r="B657" s="82">
        <v>400</v>
      </c>
      <c r="C657" s="83" t="s">
        <v>707</v>
      </c>
      <c r="D657" s="3" t="s">
        <v>4</v>
      </c>
      <c r="E657" s="3">
        <v>1</v>
      </c>
      <c r="G657" s="2"/>
      <c r="H657" s="3"/>
    </row>
    <row r="658" spans="2:8" ht="46.5" customHeight="1" thickBot="1" x14ac:dyDescent="0.3">
      <c r="B658" s="82">
        <v>401</v>
      </c>
      <c r="C658" s="83" t="s">
        <v>709</v>
      </c>
      <c r="D658" s="3" t="s">
        <v>4</v>
      </c>
      <c r="E658" s="3">
        <v>1</v>
      </c>
      <c r="G658" s="2"/>
      <c r="H658" s="3"/>
    </row>
    <row r="659" spans="2:8" ht="46.5" customHeight="1" thickBot="1" x14ac:dyDescent="0.3">
      <c r="B659" s="49">
        <v>402</v>
      </c>
      <c r="C659" s="83" t="s">
        <v>710</v>
      </c>
      <c r="D659" s="3" t="s">
        <v>4</v>
      </c>
      <c r="E659" s="3">
        <v>1</v>
      </c>
      <c r="G659" s="2"/>
      <c r="H659" s="3"/>
    </row>
    <row r="660" spans="2:8" ht="46.5" customHeight="1" thickBot="1" x14ac:dyDescent="0.3">
      <c r="B660" s="49">
        <v>403</v>
      </c>
      <c r="C660" s="83" t="s">
        <v>712</v>
      </c>
      <c r="D660" s="3" t="s">
        <v>4</v>
      </c>
      <c r="E660" s="3">
        <v>1</v>
      </c>
      <c r="G660" s="2"/>
      <c r="H660" s="3"/>
    </row>
    <row r="661" spans="2:8" ht="46.5" customHeight="1" thickBot="1" x14ac:dyDescent="0.3">
      <c r="B661" s="82">
        <v>404</v>
      </c>
      <c r="C661" s="83" t="s">
        <v>714</v>
      </c>
      <c r="D661" s="3" t="s">
        <v>4</v>
      </c>
      <c r="E661" s="3">
        <v>1</v>
      </c>
      <c r="G661" s="2"/>
      <c r="H661" s="3"/>
    </row>
    <row r="662" spans="2:8" ht="46.5" customHeight="1" thickBot="1" x14ac:dyDescent="0.3">
      <c r="B662" s="82">
        <v>405</v>
      </c>
      <c r="C662" s="83" t="s">
        <v>716</v>
      </c>
      <c r="D662" s="3" t="s">
        <v>4</v>
      </c>
      <c r="E662" s="3">
        <v>1</v>
      </c>
      <c r="G662" s="2"/>
      <c r="H662" s="3"/>
    </row>
    <row r="663" spans="2:8" ht="46.5" customHeight="1" thickBot="1" x14ac:dyDescent="0.3">
      <c r="B663" s="49">
        <v>406</v>
      </c>
      <c r="C663" s="83" t="s">
        <v>718</v>
      </c>
      <c r="D663" s="3" t="s">
        <v>4</v>
      </c>
      <c r="E663" s="3">
        <v>1</v>
      </c>
      <c r="G663" s="2"/>
      <c r="H663" s="3"/>
    </row>
    <row r="664" spans="2:8" ht="46.5" customHeight="1" thickBot="1" x14ac:dyDescent="0.3">
      <c r="B664" s="49">
        <v>407</v>
      </c>
      <c r="C664" s="83" t="s">
        <v>720</v>
      </c>
      <c r="D664" s="3" t="s">
        <v>4</v>
      </c>
      <c r="E664" s="3">
        <v>1</v>
      </c>
      <c r="G664" s="2"/>
      <c r="H664" s="3"/>
    </row>
    <row r="665" spans="2:8" ht="46.5" customHeight="1" thickBot="1" x14ac:dyDescent="0.3">
      <c r="B665" s="82">
        <v>408</v>
      </c>
      <c r="C665" s="83" t="s">
        <v>721</v>
      </c>
      <c r="D665" s="3" t="s">
        <v>4</v>
      </c>
      <c r="E665" s="3">
        <v>1</v>
      </c>
      <c r="G665" s="2"/>
      <c r="H665" s="3"/>
    </row>
    <row r="666" spans="2:8" ht="46.5" customHeight="1" thickBot="1" x14ac:dyDescent="0.3">
      <c r="B666" s="82">
        <v>409</v>
      </c>
      <c r="C666" s="83" t="s">
        <v>722</v>
      </c>
      <c r="D666" s="3" t="s">
        <v>4</v>
      </c>
      <c r="E666" s="3">
        <v>1</v>
      </c>
      <c r="G666" s="2"/>
      <c r="H666" s="3"/>
    </row>
    <row r="667" spans="2:8" ht="46.5" customHeight="1" thickBot="1" x14ac:dyDescent="0.3">
      <c r="B667" s="49">
        <v>410</v>
      </c>
      <c r="C667" s="83" t="s">
        <v>723</v>
      </c>
      <c r="D667" s="3" t="s">
        <v>4</v>
      </c>
      <c r="E667" s="3">
        <v>1</v>
      </c>
      <c r="G667" s="2"/>
      <c r="H667" s="3"/>
    </row>
    <row r="668" spans="2:8" ht="46.5" customHeight="1" thickBot="1" x14ac:dyDescent="0.3">
      <c r="B668" s="49">
        <v>411</v>
      </c>
      <c r="C668" s="83" t="s">
        <v>724</v>
      </c>
      <c r="D668" s="3" t="s">
        <v>4</v>
      </c>
      <c r="E668" s="3">
        <v>1</v>
      </c>
      <c r="G668" s="2"/>
      <c r="H668" s="3"/>
    </row>
    <row r="669" spans="2:8" ht="46.5" customHeight="1" thickBot="1" x14ac:dyDescent="0.3">
      <c r="B669" s="82">
        <v>412</v>
      </c>
      <c r="C669" s="83" t="s">
        <v>725</v>
      </c>
      <c r="D669" s="3" t="s">
        <v>4</v>
      </c>
      <c r="E669" s="3">
        <v>1</v>
      </c>
      <c r="G669" s="2"/>
      <c r="H669" s="3"/>
    </row>
    <row r="670" spans="2:8" ht="46.5" customHeight="1" thickBot="1" x14ac:dyDescent="0.3">
      <c r="B670" s="82">
        <v>413</v>
      </c>
      <c r="C670" s="83" t="s">
        <v>726</v>
      </c>
      <c r="D670" s="3" t="s">
        <v>4</v>
      </c>
      <c r="E670" s="3">
        <v>1</v>
      </c>
      <c r="G670" s="2"/>
      <c r="H670" s="3"/>
    </row>
    <row r="671" spans="2:8" ht="46.5" customHeight="1" thickBot="1" x14ac:dyDescent="0.3">
      <c r="B671" s="49">
        <v>414</v>
      </c>
      <c r="C671" s="83" t="s">
        <v>727</v>
      </c>
      <c r="D671" s="3" t="s">
        <v>4</v>
      </c>
      <c r="E671" s="3">
        <v>1</v>
      </c>
      <c r="G671" s="2"/>
      <c r="H671" s="3"/>
    </row>
    <row r="672" spans="2:8" ht="46.5" customHeight="1" thickBot="1" x14ac:dyDescent="0.3">
      <c r="B672" s="49">
        <v>415</v>
      </c>
      <c r="C672" s="83" t="s">
        <v>733</v>
      </c>
      <c r="D672" s="3" t="s">
        <v>4</v>
      </c>
      <c r="E672" s="3">
        <v>1</v>
      </c>
      <c r="G672" s="2"/>
      <c r="H672" s="3"/>
    </row>
    <row r="673" spans="2:8" ht="46.5" customHeight="1" thickBot="1" x14ac:dyDescent="0.3">
      <c r="B673" s="82">
        <v>416</v>
      </c>
      <c r="C673" s="83" t="s">
        <v>734</v>
      </c>
      <c r="D673" s="3" t="s">
        <v>4</v>
      </c>
      <c r="E673" s="3">
        <v>1</v>
      </c>
      <c r="G673" s="2"/>
      <c r="H673" s="3"/>
    </row>
    <row r="674" spans="2:8" ht="46.5" customHeight="1" thickBot="1" x14ac:dyDescent="0.3">
      <c r="B674" s="82">
        <v>417</v>
      </c>
      <c r="C674" s="83" t="s">
        <v>735</v>
      </c>
      <c r="D674" s="3" t="s">
        <v>4</v>
      </c>
      <c r="E674" s="3">
        <v>1</v>
      </c>
      <c r="G674" s="2"/>
      <c r="H674" s="3"/>
    </row>
    <row r="675" spans="2:8" ht="46.5" customHeight="1" thickBot="1" x14ac:dyDescent="0.3">
      <c r="B675" s="49">
        <v>418</v>
      </c>
      <c r="C675" s="83" t="s">
        <v>736</v>
      </c>
      <c r="D675" s="3" t="s">
        <v>4</v>
      </c>
      <c r="E675" s="3">
        <v>1</v>
      </c>
      <c r="G675" s="2"/>
      <c r="H675" s="3"/>
    </row>
    <row r="676" spans="2:8" ht="46.5" customHeight="1" thickBot="1" x14ac:dyDescent="0.3">
      <c r="B676" s="49">
        <v>419</v>
      </c>
      <c r="C676" s="83" t="s">
        <v>737</v>
      </c>
      <c r="D676" s="3" t="s">
        <v>4</v>
      </c>
      <c r="E676" s="3">
        <v>1</v>
      </c>
      <c r="G676" s="2"/>
      <c r="H676" s="3"/>
    </row>
    <row r="677" spans="2:8" ht="46.5" customHeight="1" thickBot="1" x14ac:dyDescent="0.3">
      <c r="B677" s="82">
        <v>420</v>
      </c>
      <c r="C677" s="83" t="s">
        <v>738</v>
      </c>
      <c r="D677" s="3" t="s">
        <v>4</v>
      </c>
      <c r="E677" s="3">
        <v>1</v>
      </c>
      <c r="G677" s="2"/>
      <c r="H677" s="3"/>
    </row>
    <row r="678" spans="2:8" ht="46.5" customHeight="1" thickBot="1" x14ac:dyDescent="0.3">
      <c r="B678" s="82">
        <v>421</v>
      </c>
      <c r="C678" s="83" t="s">
        <v>739</v>
      </c>
      <c r="D678" s="3" t="s">
        <v>4</v>
      </c>
      <c r="E678" s="3">
        <v>1</v>
      </c>
      <c r="G678" s="2"/>
      <c r="H678" s="3"/>
    </row>
    <row r="679" spans="2:8" ht="46.5" customHeight="1" thickBot="1" x14ac:dyDescent="0.3">
      <c r="B679" s="49">
        <v>422</v>
      </c>
      <c r="C679" s="83" t="s">
        <v>740</v>
      </c>
      <c r="D679" s="3" t="s">
        <v>4</v>
      </c>
      <c r="E679" s="3">
        <v>1</v>
      </c>
      <c r="G679" s="2"/>
      <c r="H679" s="3"/>
    </row>
    <row r="680" spans="2:8" ht="46.5" customHeight="1" thickBot="1" x14ac:dyDescent="0.3">
      <c r="B680" s="49">
        <v>423</v>
      </c>
      <c r="C680" s="83" t="s">
        <v>741</v>
      </c>
      <c r="D680" s="3" t="s">
        <v>4</v>
      </c>
      <c r="E680" s="3">
        <v>1</v>
      </c>
      <c r="G680" s="2"/>
      <c r="H680" s="3"/>
    </row>
    <row r="681" spans="2:8" ht="46.5" customHeight="1" thickBot="1" x14ac:dyDescent="0.3">
      <c r="B681" s="82">
        <v>424</v>
      </c>
      <c r="C681" s="83" t="s">
        <v>742</v>
      </c>
      <c r="D681" s="3" t="s">
        <v>4</v>
      </c>
      <c r="E681" s="3">
        <v>1</v>
      </c>
      <c r="G681" s="2"/>
      <c r="H681" s="3"/>
    </row>
    <row r="682" spans="2:8" ht="46.5" customHeight="1" thickBot="1" x14ac:dyDescent="0.3">
      <c r="B682" s="82">
        <v>425</v>
      </c>
      <c r="C682" s="83" t="s">
        <v>743</v>
      </c>
      <c r="D682" s="3" t="s">
        <v>4</v>
      </c>
      <c r="E682" s="3">
        <v>1</v>
      </c>
      <c r="G682" s="2"/>
      <c r="H682" s="3"/>
    </row>
    <row r="683" spans="2:8" ht="46.5" customHeight="1" thickBot="1" x14ac:dyDescent="0.3">
      <c r="B683" s="49">
        <v>426</v>
      </c>
      <c r="C683" s="83" t="s">
        <v>744</v>
      </c>
      <c r="D683" s="3" t="s">
        <v>4</v>
      </c>
      <c r="E683" s="3">
        <v>1</v>
      </c>
      <c r="G683" s="2"/>
      <c r="H683" s="3"/>
    </row>
    <row r="684" spans="2:8" ht="46.5" customHeight="1" thickBot="1" x14ac:dyDescent="0.3">
      <c r="B684" s="49">
        <v>427</v>
      </c>
      <c r="C684" s="83" t="s">
        <v>745</v>
      </c>
      <c r="D684" s="3" t="s">
        <v>4</v>
      </c>
      <c r="E684" s="3">
        <v>1</v>
      </c>
      <c r="G684" s="2"/>
      <c r="H684" s="3"/>
    </row>
    <row r="685" spans="2:8" ht="46.5" customHeight="1" thickBot="1" x14ac:dyDescent="0.3">
      <c r="B685" s="82">
        <v>428</v>
      </c>
      <c r="C685" s="83" t="s">
        <v>746</v>
      </c>
      <c r="D685" s="3" t="s">
        <v>4</v>
      </c>
      <c r="E685" s="3">
        <v>1</v>
      </c>
      <c r="G685" s="2"/>
      <c r="H685" s="3"/>
    </row>
    <row r="686" spans="2:8" ht="46.5" customHeight="1" thickBot="1" x14ac:dyDescent="0.3">
      <c r="B686" s="82">
        <v>429</v>
      </c>
      <c r="C686" s="83" t="s">
        <v>747</v>
      </c>
      <c r="D686" s="3" t="s">
        <v>4</v>
      </c>
      <c r="E686" s="3">
        <v>1</v>
      </c>
      <c r="G686" s="2"/>
      <c r="H686" s="3"/>
    </row>
    <row r="687" spans="2:8" ht="46.5" customHeight="1" thickBot="1" x14ac:dyDescent="0.3">
      <c r="B687" s="49">
        <v>430</v>
      </c>
      <c r="C687" s="83" t="s">
        <v>748</v>
      </c>
      <c r="D687" s="3" t="s">
        <v>4</v>
      </c>
      <c r="E687" s="3">
        <v>1</v>
      </c>
      <c r="G687" s="2"/>
      <c r="H687" s="3"/>
    </row>
    <row r="688" spans="2:8" ht="46.5" customHeight="1" thickBot="1" x14ac:dyDescent="0.3">
      <c r="B688" s="49">
        <v>431</v>
      </c>
      <c r="C688" s="83" t="s">
        <v>749</v>
      </c>
      <c r="D688" s="3" t="s">
        <v>4</v>
      </c>
      <c r="E688" s="3">
        <v>1</v>
      </c>
      <c r="G688" s="2"/>
      <c r="H688" s="3"/>
    </row>
    <row r="689" spans="2:8" ht="46.5" customHeight="1" thickBot="1" x14ac:dyDescent="0.3">
      <c r="B689" s="82">
        <v>432</v>
      </c>
      <c r="C689" s="83" t="s">
        <v>750</v>
      </c>
      <c r="D689" s="3" t="s">
        <v>4</v>
      </c>
      <c r="E689" s="3">
        <v>1</v>
      </c>
      <c r="G689" s="2"/>
      <c r="H689" s="3"/>
    </row>
    <row r="690" spans="2:8" ht="46.5" customHeight="1" thickBot="1" x14ac:dyDescent="0.3">
      <c r="B690" s="82">
        <v>433</v>
      </c>
      <c r="C690" s="83" t="s">
        <v>751</v>
      </c>
      <c r="D690" s="3" t="s">
        <v>4</v>
      </c>
      <c r="E690" s="3">
        <v>1</v>
      </c>
      <c r="G690" s="2"/>
      <c r="H690" s="3"/>
    </row>
    <row r="691" spans="2:8" ht="46.5" customHeight="1" thickBot="1" x14ac:dyDescent="0.3">
      <c r="B691" s="49">
        <v>434</v>
      </c>
      <c r="C691" s="83" t="s">
        <v>752</v>
      </c>
      <c r="D691" s="3" t="s">
        <v>4</v>
      </c>
      <c r="E691" s="3">
        <v>1</v>
      </c>
      <c r="G691" s="2"/>
      <c r="H691" s="3"/>
    </row>
    <row r="692" spans="2:8" ht="46.5" customHeight="1" thickBot="1" x14ac:dyDescent="0.3">
      <c r="B692" s="49">
        <v>435</v>
      </c>
      <c r="C692" s="83" t="s">
        <v>753</v>
      </c>
      <c r="D692" s="3" t="s">
        <v>4</v>
      </c>
      <c r="E692" s="3">
        <v>1</v>
      </c>
      <c r="G692" s="2"/>
      <c r="H692" s="3"/>
    </row>
    <row r="693" spans="2:8" ht="46.5" customHeight="1" thickBot="1" x14ac:dyDescent="0.3">
      <c r="B693" s="82">
        <v>436</v>
      </c>
      <c r="C693" s="83" t="s">
        <v>754</v>
      </c>
      <c r="D693" s="3" t="s">
        <v>4</v>
      </c>
      <c r="E693" s="3">
        <v>1</v>
      </c>
      <c r="G693" s="2"/>
      <c r="H693" s="3"/>
    </row>
    <row r="694" spans="2:8" ht="46.5" customHeight="1" thickBot="1" x14ac:dyDescent="0.3">
      <c r="B694" s="82">
        <v>437</v>
      </c>
      <c r="C694" s="83" t="s">
        <v>755</v>
      </c>
      <c r="D694" s="3" t="s">
        <v>4</v>
      </c>
      <c r="E694" s="3">
        <v>1</v>
      </c>
      <c r="G694" s="2"/>
      <c r="H694" s="3"/>
    </row>
    <row r="695" spans="2:8" ht="46.5" customHeight="1" thickBot="1" x14ac:dyDescent="0.3">
      <c r="B695" s="49">
        <v>438</v>
      </c>
      <c r="C695" s="83" t="s">
        <v>756</v>
      </c>
      <c r="D695" s="3" t="s">
        <v>4</v>
      </c>
      <c r="E695" s="3">
        <v>1</v>
      </c>
      <c r="G695" s="2"/>
      <c r="H695" s="3"/>
    </row>
    <row r="696" spans="2:8" ht="46.5" customHeight="1" thickBot="1" x14ac:dyDescent="0.3">
      <c r="B696" s="49">
        <v>439</v>
      </c>
      <c r="C696" s="83" t="s">
        <v>757</v>
      </c>
      <c r="D696" s="3" t="s">
        <v>4</v>
      </c>
      <c r="E696" s="3">
        <v>1</v>
      </c>
      <c r="G696" s="2"/>
      <c r="H696" s="3"/>
    </row>
    <row r="697" spans="2:8" ht="46.5" customHeight="1" thickBot="1" x14ac:dyDescent="0.3">
      <c r="B697" s="82">
        <v>440</v>
      </c>
      <c r="C697" s="83" t="s">
        <v>758</v>
      </c>
      <c r="D697" s="3" t="s">
        <v>4</v>
      </c>
      <c r="E697" s="3">
        <v>1</v>
      </c>
      <c r="G697" s="2"/>
      <c r="H697" s="3"/>
    </row>
    <row r="698" spans="2:8" ht="46.5" customHeight="1" thickBot="1" x14ac:dyDescent="0.3">
      <c r="B698" s="82">
        <v>441</v>
      </c>
      <c r="C698" s="83" t="s">
        <v>759</v>
      </c>
      <c r="D698" s="3" t="s">
        <v>4</v>
      </c>
      <c r="E698" s="3">
        <v>1</v>
      </c>
      <c r="G698" s="2"/>
      <c r="H698" s="3"/>
    </row>
    <row r="699" spans="2:8" ht="46.5" customHeight="1" thickBot="1" x14ac:dyDescent="0.3">
      <c r="B699" s="49">
        <v>442</v>
      </c>
      <c r="C699" s="83" t="s">
        <v>761</v>
      </c>
      <c r="D699" s="3" t="s">
        <v>4</v>
      </c>
      <c r="E699" s="3">
        <v>1</v>
      </c>
      <c r="G699" s="2"/>
      <c r="H699" s="3"/>
    </row>
    <row r="700" spans="2:8" ht="46.5" customHeight="1" thickBot="1" x14ac:dyDescent="0.3">
      <c r="B700" s="49">
        <v>443</v>
      </c>
      <c r="C700" s="83" t="s">
        <v>763</v>
      </c>
      <c r="D700" s="3" t="s">
        <v>4</v>
      </c>
      <c r="E700" s="3">
        <v>1</v>
      </c>
      <c r="G700" s="2"/>
      <c r="H700" s="3"/>
    </row>
    <row r="701" spans="2:8" ht="46.5" customHeight="1" thickBot="1" x14ac:dyDescent="0.3">
      <c r="B701" s="82">
        <v>444</v>
      </c>
      <c r="C701" s="83" t="s">
        <v>765</v>
      </c>
      <c r="D701" s="3" t="s">
        <v>4</v>
      </c>
      <c r="E701" s="3">
        <v>1</v>
      </c>
      <c r="G701" s="2"/>
      <c r="H701" s="3"/>
    </row>
    <row r="702" spans="2:8" ht="46.5" customHeight="1" thickBot="1" x14ac:dyDescent="0.3">
      <c r="B702" s="82">
        <v>445</v>
      </c>
      <c r="C702" s="83" t="s">
        <v>767</v>
      </c>
      <c r="D702" s="3" t="s">
        <v>4</v>
      </c>
      <c r="E702" s="3">
        <v>1</v>
      </c>
      <c r="G702" s="2"/>
      <c r="H702" s="3"/>
    </row>
    <row r="703" spans="2:8" ht="46.5" customHeight="1" thickBot="1" x14ac:dyDescent="0.3">
      <c r="B703" s="49">
        <v>446</v>
      </c>
      <c r="C703" s="83" t="s">
        <v>769</v>
      </c>
      <c r="D703" s="3" t="s">
        <v>4</v>
      </c>
      <c r="E703" s="3">
        <v>1</v>
      </c>
      <c r="G703" s="2"/>
      <c r="H703" s="3"/>
    </row>
    <row r="704" spans="2:8" ht="46.5" customHeight="1" thickBot="1" x14ac:dyDescent="0.3">
      <c r="B704" s="49">
        <v>447</v>
      </c>
      <c r="C704" s="83" t="s">
        <v>771</v>
      </c>
      <c r="D704" s="3" t="s">
        <v>4</v>
      </c>
      <c r="E704" s="3">
        <v>1</v>
      </c>
      <c r="G704" s="2"/>
      <c r="H704" s="3"/>
    </row>
    <row r="705" spans="2:8" ht="46.5" customHeight="1" thickBot="1" x14ac:dyDescent="0.3">
      <c r="B705" s="82">
        <v>448</v>
      </c>
      <c r="C705" s="83" t="s">
        <v>773</v>
      </c>
      <c r="D705" s="3" t="s">
        <v>4</v>
      </c>
      <c r="E705" s="3">
        <v>1</v>
      </c>
      <c r="G705" s="2"/>
      <c r="H705" s="3"/>
    </row>
    <row r="706" spans="2:8" ht="46.5" customHeight="1" thickBot="1" x14ac:dyDescent="0.3">
      <c r="B706" s="82">
        <v>449</v>
      </c>
      <c r="C706" s="83" t="s">
        <v>775</v>
      </c>
      <c r="D706" s="3" t="s">
        <v>4</v>
      </c>
      <c r="E706" s="3">
        <v>1</v>
      </c>
      <c r="G706" s="2"/>
      <c r="H706" s="3"/>
    </row>
    <row r="707" spans="2:8" ht="46.5" customHeight="1" thickBot="1" x14ac:dyDescent="0.3">
      <c r="B707" s="49">
        <v>450</v>
      </c>
      <c r="C707" s="83" t="s">
        <v>776</v>
      </c>
      <c r="D707" s="3" t="s">
        <v>4</v>
      </c>
      <c r="E707" s="3">
        <v>1</v>
      </c>
      <c r="G707" s="2"/>
      <c r="H707" s="3"/>
    </row>
    <row r="708" spans="2:8" ht="46.5" customHeight="1" thickBot="1" x14ac:dyDescent="0.3">
      <c r="B708" s="49">
        <v>451</v>
      </c>
      <c r="C708" s="83" t="s">
        <v>777</v>
      </c>
      <c r="D708" s="3" t="s">
        <v>4</v>
      </c>
      <c r="E708" s="3">
        <v>1</v>
      </c>
      <c r="G708" s="2"/>
      <c r="H708" s="3"/>
    </row>
    <row r="709" spans="2:8" ht="46.5" customHeight="1" thickBot="1" x14ac:dyDescent="0.3">
      <c r="B709" s="82">
        <v>452</v>
      </c>
      <c r="C709" s="83" t="s">
        <v>778</v>
      </c>
      <c r="D709" s="3" t="s">
        <v>4</v>
      </c>
      <c r="E709" s="3">
        <v>1</v>
      </c>
      <c r="G709" s="2"/>
      <c r="H709" s="3"/>
    </row>
    <row r="710" spans="2:8" ht="46.5" customHeight="1" thickBot="1" x14ac:dyDescent="0.3">
      <c r="B710" s="82">
        <v>453</v>
      </c>
      <c r="C710" s="83" t="s">
        <v>779</v>
      </c>
      <c r="D710" s="3" t="s">
        <v>4</v>
      </c>
      <c r="E710" s="3">
        <v>1</v>
      </c>
      <c r="G710" s="2"/>
      <c r="H710" s="3"/>
    </row>
    <row r="711" spans="2:8" ht="46.5" customHeight="1" thickBot="1" x14ac:dyDescent="0.3">
      <c r="B711" s="49">
        <v>454</v>
      </c>
      <c r="C711" s="83" t="s">
        <v>780</v>
      </c>
      <c r="D711" s="3" t="s">
        <v>4</v>
      </c>
      <c r="E711" s="3">
        <v>1</v>
      </c>
      <c r="G711" s="2"/>
      <c r="H711" s="3"/>
    </row>
    <row r="712" spans="2:8" ht="46.5" customHeight="1" thickBot="1" x14ac:dyDescent="0.3">
      <c r="B712" s="49">
        <v>455</v>
      </c>
      <c r="C712" s="83" t="s">
        <v>781</v>
      </c>
      <c r="D712" s="3" t="s">
        <v>4</v>
      </c>
      <c r="E712" s="3">
        <v>1</v>
      </c>
      <c r="G712" s="2"/>
      <c r="H712" s="3"/>
    </row>
    <row r="713" spans="2:8" ht="46.5" customHeight="1" thickBot="1" x14ac:dyDescent="0.3">
      <c r="B713" s="82">
        <v>456</v>
      </c>
      <c r="C713" s="83" t="s">
        <v>782</v>
      </c>
      <c r="D713" s="3" t="s">
        <v>4</v>
      </c>
      <c r="E713" s="3">
        <v>1</v>
      </c>
      <c r="G713" s="2"/>
      <c r="H713" s="3"/>
    </row>
    <row r="714" spans="2:8" ht="46.5" customHeight="1" thickBot="1" x14ac:dyDescent="0.3">
      <c r="B714" s="82">
        <v>457</v>
      </c>
      <c r="C714" s="83" t="s">
        <v>783</v>
      </c>
      <c r="D714" s="3" t="s">
        <v>4</v>
      </c>
      <c r="E714" s="3">
        <v>1</v>
      </c>
      <c r="G714" s="2"/>
      <c r="H714" s="3"/>
    </row>
    <row r="715" spans="2:8" ht="46.5" customHeight="1" thickBot="1" x14ac:dyDescent="0.3">
      <c r="B715" s="49">
        <v>458</v>
      </c>
      <c r="C715" s="83" t="s">
        <v>784</v>
      </c>
      <c r="D715" s="3" t="s">
        <v>4</v>
      </c>
      <c r="E715" s="3">
        <v>1</v>
      </c>
      <c r="G715" s="2"/>
      <c r="H715" s="3"/>
    </row>
    <row r="716" spans="2:8" ht="46.5" customHeight="1" thickBot="1" x14ac:dyDescent="0.3">
      <c r="B716" s="49">
        <v>459</v>
      </c>
      <c r="C716" s="83" t="s">
        <v>785</v>
      </c>
      <c r="D716" s="3" t="s">
        <v>4</v>
      </c>
      <c r="E716" s="3">
        <v>1</v>
      </c>
      <c r="G716" s="2"/>
      <c r="H716" s="3"/>
    </row>
    <row r="717" spans="2:8" ht="46.5" customHeight="1" thickBot="1" x14ac:dyDescent="0.3">
      <c r="B717" s="82">
        <v>460</v>
      </c>
      <c r="C717" s="83" t="s">
        <v>786</v>
      </c>
      <c r="D717" s="3" t="s">
        <v>4</v>
      </c>
      <c r="E717" s="3">
        <v>1</v>
      </c>
      <c r="G717" s="2"/>
      <c r="H717" s="3"/>
    </row>
    <row r="718" spans="2:8" ht="46.5" customHeight="1" thickBot="1" x14ac:dyDescent="0.3">
      <c r="B718" s="82">
        <v>461</v>
      </c>
      <c r="C718" s="83" t="s">
        <v>787</v>
      </c>
      <c r="D718" s="3" t="s">
        <v>4</v>
      </c>
      <c r="E718" s="3">
        <v>1</v>
      </c>
      <c r="G718" s="2"/>
      <c r="H718" s="3"/>
    </row>
    <row r="719" spans="2:8" ht="46.5" customHeight="1" thickBot="1" x14ac:dyDescent="0.3">
      <c r="B719" s="49">
        <v>462</v>
      </c>
      <c r="C719" s="83" t="s">
        <v>788</v>
      </c>
      <c r="D719" s="3" t="s">
        <v>4</v>
      </c>
      <c r="E719" s="3">
        <v>1</v>
      </c>
      <c r="G719" s="2"/>
      <c r="H719" s="3"/>
    </row>
    <row r="720" spans="2:8" ht="46.5" customHeight="1" thickBot="1" x14ac:dyDescent="0.3">
      <c r="B720" s="49">
        <v>463</v>
      </c>
      <c r="C720" s="83" t="s">
        <v>789</v>
      </c>
      <c r="D720" s="3" t="s">
        <v>4</v>
      </c>
      <c r="E720" s="3">
        <v>1</v>
      </c>
      <c r="G720" s="2"/>
      <c r="H720" s="3"/>
    </row>
    <row r="721" spans="2:8" ht="46.5" customHeight="1" thickBot="1" x14ac:dyDescent="0.3">
      <c r="B721" s="82">
        <v>464</v>
      </c>
      <c r="C721" s="83" t="s">
        <v>790</v>
      </c>
      <c r="D721" s="3" t="s">
        <v>4</v>
      </c>
      <c r="E721" s="3">
        <v>1</v>
      </c>
      <c r="G721" s="2"/>
      <c r="H721" s="3"/>
    </row>
    <row r="722" spans="2:8" ht="46.5" customHeight="1" thickBot="1" x14ac:dyDescent="0.3">
      <c r="B722" s="82">
        <v>465</v>
      </c>
      <c r="C722" s="83" t="s">
        <v>791</v>
      </c>
      <c r="D722" s="3" t="s">
        <v>4</v>
      </c>
      <c r="E722" s="3">
        <v>1</v>
      </c>
      <c r="G722" s="2"/>
      <c r="H722" s="3"/>
    </row>
    <row r="723" spans="2:8" ht="46.5" customHeight="1" thickBot="1" x14ac:dyDescent="0.3">
      <c r="B723" s="49">
        <v>466</v>
      </c>
      <c r="C723" s="83" t="s">
        <v>792</v>
      </c>
      <c r="D723" s="3" t="s">
        <v>4</v>
      </c>
      <c r="E723" s="3">
        <v>1</v>
      </c>
      <c r="G723" s="2"/>
      <c r="H723" s="3"/>
    </row>
    <row r="724" spans="2:8" ht="46.5" customHeight="1" thickBot="1" x14ac:dyDescent="0.3">
      <c r="B724" s="49">
        <v>467</v>
      </c>
      <c r="C724" s="83" t="s">
        <v>793</v>
      </c>
      <c r="D724" s="3" t="s">
        <v>4</v>
      </c>
      <c r="E724" s="3">
        <v>1</v>
      </c>
      <c r="G724" s="2"/>
      <c r="H724" s="3"/>
    </row>
    <row r="725" spans="2:8" ht="46.5" customHeight="1" thickBot="1" x14ac:dyDescent="0.3">
      <c r="B725" s="82">
        <v>468</v>
      </c>
      <c r="C725" s="83" t="s">
        <v>794</v>
      </c>
      <c r="D725" s="3" t="s">
        <v>4</v>
      </c>
      <c r="E725" s="3">
        <v>1</v>
      </c>
      <c r="G725" s="2"/>
      <c r="H725" s="3"/>
    </row>
    <row r="726" spans="2:8" ht="46.5" customHeight="1" thickBot="1" x14ac:dyDescent="0.3">
      <c r="B726" s="82">
        <v>469</v>
      </c>
      <c r="C726" s="83" t="s">
        <v>795</v>
      </c>
      <c r="D726" s="3" t="s">
        <v>4</v>
      </c>
      <c r="E726" s="3">
        <v>1</v>
      </c>
      <c r="G726" s="2"/>
      <c r="H726" s="3"/>
    </row>
    <row r="727" spans="2:8" ht="46.5" customHeight="1" thickBot="1" x14ac:dyDescent="0.3">
      <c r="B727" s="49">
        <v>470</v>
      </c>
      <c r="C727" s="83" t="s">
        <v>796</v>
      </c>
      <c r="D727" s="3" t="s">
        <v>4</v>
      </c>
      <c r="E727" s="3">
        <v>1</v>
      </c>
      <c r="G727" s="2"/>
      <c r="H727" s="3"/>
    </row>
    <row r="728" spans="2:8" ht="46.5" customHeight="1" thickBot="1" x14ac:dyDescent="0.3">
      <c r="B728" s="49">
        <v>471</v>
      </c>
      <c r="C728" s="83" t="s">
        <v>797</v>
      </c>
      <c r="D728" s="3" t="s">
        <v>4</v>
      </c>
      <c r="E728" s="3">
        <v>1</v>
      </c>
      <c r="G728" s="2"/>
      <c r="H728" s="3"/>
    </row>
    <row r="729" spans="2:8" ht="46.5" customHeight="1" thickBot="1" x14ac:dyDescent="0.3">
      <c r="B729" s="82">
        <v>472</v>
      </c>
      <c r="C729" s="83" t="s">
        <v>798</v>
      </c>
      <c r="D729" s="3" t="s">
        <v>4</v>
      </c>
      <c r="E729" s="3">
        <v>1</v>
      </c>
      <c r="G729" s="2"/>
      <c r="H729" s="3"/>
    </row>
    <row r="730" spans="2:8" ht="46.5" customHeight="1" thickBot="1" x14ac:dyDescent="0.3">
      <c r="B730" s="82">
        <v>473</v>
      </c>
      <c r="C730" s="83" t="s">
        <v>799</v>
      </c>
      <c r="D730" s="3" t="s">
        <v>4</v>
      </c>
      <c r="E730" s="3">
        <v>1</v>
      </c>
      <c r="G730" s="2"/>
      <c r="H730" s="3"/>
    </row>
    <row r="731" spans="2:8" ht="46.5" customHeight="1" thickBot="1" x14ac:dyDescent="0.3">
      <c r="B731" s="49">
        <v>474</v>
      </c>
      <c r="C731" s="83" t="s">
        <v>800</v>
      </c>
      <c r="D731" s="3" t="s">
        <v>4</v>
      </c>
      <c r="E731" s="3">
        <v>1</v>
      </c>
      <c r="G731" s="2"/>
      <c r="H731" s="3"/>
    </row>
    <row r="732" spans="2:8" ht="46.5" customHeight="1" thickBot="1" x14ac:dyDescent="0.3">
      <c r="B732" s="49">
        <v>475</v>
      </c>
      <c r="C732" s="83" t="s">
        <v>801</v>
      </c>
      <c r="D732" s="3" t="s">
        <v>4</v>
      </c>
      <c r="E732" s="3">
        <v>1</v>
      </c>
      <c r="G732" s="2"/>
      <c r="H732" s="3"/>
    </row>
    <row r="733" spans="2:8" ht="46.5" customHeight="1" thickBot="1" x14ac:dyDescent="0.3">
      <c r="B733" s="82">
        <v>476</v>
      </c>
      <c r="C733" s="83" t="s">
        <v>802</v>
      </c>
      <c r="D733" s="3" t="s">
        <v>4</v>
      </c>
      <c r="E733" s="3">
        <v>1</v>
      </c>
      <c r="G733" s="2"/>
      <c r="H733" s="3"/>
    </row>
    <row r="734" spans="2:8" ht="46.5" customHeight="1" thickBot="1" x14ac:dyDescent="0.3">
      <c r="B734" s="82">
        <v>477</v>
      </c>
      <c r="C734" s="83" t="s">
        <v>803</v>
      </c>
      <c r="D734" s="3" t="s">
        <v>4</v>
      </c>
      <c r="E734" s="3">
        <v>1</v>
      </c>
      <c r="G734" s="2"/>
      <c r="H734" s="3"/>
    </row>
    <row r="735" spans="2:8" ht="46.5" customHeight="1" thickBot="1" x14ac:dyDescent="0.3">
      <c r="B735" s="49">
        <v>478</v>
      </c>
      <c r="C735" s="83" t="s">
        <v>804</v>
      </c>
      <c r="D735" s="3" t="s">
        <v>4</v>
      </c>
      <c r="E735" s="3">
        <v>1</v>
      </c>
      <c r="G735" s="2"/>
      <c r="H735" s="3"/>
    </row>
    <row r="736" spans="2:8" ht="46.5" customHeight="1" thickBot="1" x14ac:dyDescent="0.3">
      <c r="B736" s="49">
        <v>479</v>
      </c>
      <c r="C736" s="83" t="s">
        <v>805</v>
      </c>
      <c r="D736" s="3" t="s">
        <v>4</v>
      </c>
      <c r="E736" s="3">
        <v>1</v>
      </c>
      <c r="G736" s="2"/>
      <c r="H736" s="3"/>
    </row>
    <row r="737" spans="2:8" ht="46.5" customHeight="1" thickBot="1" x14ac:dyDescent="0.3">
      <c r="B737" s="82">
        <v>480</v>
      </c>
      <c r="C737" s="83" t="s">
        <v>806</v>
      </c>
      <c r="D737" s="3" t="s">
        <v>4</v>
      </c>
      <c r="E737" s="3">
        <v>1</v>
      </c>
      <c r="G737" s="2"/>
      <c r="H737" s="3"/>
    </row>
    <row r="738" spans="2:8" ht="46.5" customHeight="1" thickBot="1" x14ac:dyDescent="0.3">
      <c r="B738" s="82">
        <v>481</v>
      </c>
      <c r="C738" s="83" t="s">
        <v>807</v>
      </c>
      <c r="D738" s="3" t="s">
        <v>4</v>
      </c>
      <c r="E738" s="3">
        <v>1</v>
      </c>
      <c r="G738" s="2"/>
      <c r="H738" s="3"/>
    </row>
    <row r="739" spans="2:8" ht="46.5" customHeight="1" thickBot="1" x14ac:dyDescent="0.3">
      <c r="B739" s="49">
        <v>482</v>
      </c>
      <c r="C739" s="83" t="s">
        <v>808</v>
      </c>
      <c r="D739" s="3" t="s">
        <v>4</v>
      </c>
      <c r="E739" s="3">
        <v>1</v>
      </c>
      <c r="G739" s="2"/>
      <c r="H739" s="3"/>
    </row>
    <row r="740" spans="2:8" ht="46.5" customHeight="1" thickBot="1" x14ac:dyDescent="0.3">
      <c r="B740" s="49">
        <v>483</v>
      </c>
      <c r="C740" s="83" t="s">
        <v>809</v>
      </c>
      <c r="D740" s="3" t="s">
        <v>4</v>
      </c>
      <c r="E740" s="3">
        <v>1</v>
      </c>
      <c r="G740" s="2"/>
      <c r="H740" s="3"/>
    </row>
    <row r="741" spans="2:8" ht="46.5" customHeight="1" thickBot="1" x14ac:dyDescent="0.3">
      <c r="B741" s="82">
        <v>484</v>
      </c>
      <c r="C741" s="83" t="s">
        <v>810</v>
      </c>
      <c r="D741" s="3" t="s">
        <v>4</v>
      </c>
      <c r="E741" s="3">
        <v>1</v>
      </c>
      <c r="G741" s="2"/>
      <c r="H741" s="3"/>
    </row>
    <row r="742" spans="2:8" ht="46.5" customHeight="1" thickBot="1" x14ac:dyDescent="0.3">
      <c r="B742" s="82">
        <v>485</v>
      </c>
      <c r="C742" s="83" t="s">
        <v>811</v>
      </c>
      <c r="D742" s="3" t="s">
        <v>4</v>
      </c>
      <c r="E742" s="3">
        <v>1</v>
      </c>
      <c r="G742" s="2"/>
      <c r="H742" s="3"/>
    </row>
    <row r="743" spans="2:8" ht="46.5" customHeight="1" thickBot="1" x14ac:dyDescent="0.3">
      <c r="B743" s="49">
        <v>486</v>
      </c>
      <c r="C743" s="83" t="s">
        <v>812</v>
      </c>
      <c r="D743" s="3" t="s">
        <v>4</v>
      </c>
      <c r="E743" s="3">
        <v>1</v>
      </c>
      <c r="G743" s="2"/>
      <c r="H743" s="3"/>
    </row>
    <row r="744" spans="2:8" ht="46.5" customHeight="1" thickBot="1" x14ac:dyDescent="0.3">
      <c r="B744" s="49">
        <v>487</v>
      </c>
      <c r="C744" s="83" t="s">
        <v>813</v>
      </c>
      <c r="D744" s="3" t="s">
        <v>4</v>
      </c>
      <c r="E744" s="3">
        <v>1</v>
      </c>
      <c r="G744" s="2"/>
      <c r="H744" s="3"/>
    </row>
    <row r="745" spans="2:8" ht="46.5" customHeight="1" thickBot="1" x14ac:dyDescent="0.3">
      <c r="B745" s="82">
        <v>488</v>
      </c>
      <c r="C745" s="83" t="s">
        <v>814</v>
      </c>
      <c r="D745" s="3" t="s">
        <v>4</v>
      </c>
      <c r="E745" s="3">
        <v>1</v>
      </c>
      <c r="G745" s="2"/>
      <c r="H745" s="3"/>
    </row>
    <row r="746" spans="2:8" ht="46.5" customHeight="1" thickBot="1" x14ac:dyDescent="0.3">
      <c r="B746" s="82">
        <v>489</v>
      </c>
      <c r="C746" s="83" t="s">
        <v>815</v>
      </c>
      <c r="D746" s="3" t="s">
        <v>4</v>
      </c>
      <c r="E746" s="3">
        <v>1</v>
      </c>
      <c r="G746" s="2"/>
      <c r="H746" s="3"/>
    </row>
    <row r="747" spans="2:8" ht="46.5" customHeight="1" thickBot="1" x14ac:dyDescent="0.3">
      <c r="B747" s="49">
        <v>490</v>
      </c>
      <c r="C747" s="83" t="s">
        <v>816</v>
      </c>
      <c r="D747" s="3" t="s">
        <v>4</v>
      </c>
      <c r="E747" s="3">
        <v>1</v>
      </c>
      <c r="G747" s="2"/>
      <c r="H747" s="3"/>
    </row>
    <row r="748" spans="2:8" ht="46.5" customHeight="1" thickBot="1" x14ac:dyDescent="0.3">
      <c r="B748" s="49">
        <v>491</v>
      </c>
      <c r="C748" s="83" t="s">
        <v>817</v>
      </c>
      <c r="D748" s="3" t="s">
        <v>4</v>
      </c>
      <c r="E748" s="3">
        <v>1</v>
      </c>
      <c r="G748" s="2"/>
      <c r="H748" s="3"/>
    </row>
    <row r="749" spans="2:8" ht="46.5" customHeight="1" thickBot="1" x14ac:dyDescent="0.3">
      <c r="B749" s="82">
        <v>492</v>
      </c>
      <c r="C749" s="83" t="s">
        <v>818</v>
      </c>
      <c r="D749" s="3" t="s">
        <v>4</v>
      </c>
      <c r="E749" s="3">
        <v>1</v>
      </c>
      <c r="G749" s="2"/>
      <c r="H749" s="3"/>
    </row>
    <row r="750" spans="2:8" ht="46.5" customHeight="1" thickBot="1" x14ac:dyDescent="0.3">
      <c r="B750" s="82">
        <v>493</v>
      </c>
      <c r="C750" s="83" t="s">
        <v>819</v>
      </c>
      <c r="D750" s="3" t="s">
        <v>4</v>
      </c>
      <c r="E750" s="3">
        <v>1</v>
      </c>
      <c r="G750" s="2"/>
      <c r="H750" s="3"/>
    </row>
    <row r="751" spans="2:8" ht="46.5" customHeight="1" thickBot="1" x14ac:dyDescent="0.3">
      <c r="B751" s="49">
        <v>494</v>
      </c>
      <c r="C751" s="83" t="s">
        <v>820</v>
      </c>
      <c r="D751" s="3" t="s">
        <v>4</v>
      </c>
      <c r="E751" s="3">
        <v>1</v>
      </c>
      <c r="G751" s="2"/>
      <c r="H751" s="3"/>
    </row>
    <row r="752" spans="2:8" ht="46.5" customHeight="1" thickBot="1" x14ac:dyDescent="0.3">
      <c r="B752" s="49">
        <v>495</v>
      </c>
      <c r="C752" s="83" t="s">
        <v>821</v>
      </c>
      <c r="D752" s="3" t="s">
        <v>4</v>
      </c>
      <c r="E752" s="3">
        <v>1</v>
      </c>
      <c r="G752" s="2"/>
      <c r="H752" s="3"/>
    </row>
    <row r="753" spans="2:12" ht="46.5" customHeight="1" thickBot="1" x14ac:dyDescent="0.3">
      <c r="B753" s="82">
        <v>496</v>
      </c>
      <c r="C753" s="83" t="s">
        <v>822</v>
      </c>
      <c r="D753" s="3" t="s">
        <v>4</v>
      </c>
      <c r="E753" s="3">
        <v>1</v>
      </c>
      <c r="G753" s="2"/>
      <c r="H753" s="3"/>
    </row>
    <row r="754" spans="2:12" ht="46.5" customHeight="1" thickBot="1" x14ac:dyDescent="0.3">
      <c r="B754" s="82">
        <v>497</v>
      </c>
      <c r="C754" s="83" t="s">
        <v>823</v>
      </c>
      <c r="D754" s="3" t="s">
        <v>4</v>
      </c>
      <c r="E754" s="3">
        <v>1</v>
      </c>
      <c r="G754" s="2"/>
      <c r="H754" s="3"/>
    </row>
    <row r="755" spans="2:12" ht="46.5" customHeight="1" thickBot="1" x14ac:dyDescent="0.3">
      <c r="B755" s="49">
        <v>498</v>
      </c>
      <c r="C755" s="83" t="s">
        <v>824</v>
      </c>
      <c r="D755" s="3" t="s">
        <v>4</v>
      </c>
      <c r="E755" s="3">
        <v>1</v>
      </c>
      <c r="G755" s="2"/>
      <c r="H755" s="3"/>
    </row>
    <row r="756" spans="2:12" ht="46.5" customHeight="1" thickBot="1" x14ac:dyDescent="0.3">
      <c r="B756" s="49">
        <v>499</v>
      </c>
      <c r="C756" s="83" t="s">
        <v>825</v>
      </c>
      <c r="D756" s="3" t="s">
        <v>4</v>
      </c>
      <c r="E756" s="3">
        <v>1</v>
      </c>
      <c r="G756" s="2"/>
      <c r="H756" s="3"/>
    </row>
    <row r="757" spans="2:12" ht="46.5" customHeight="1" thickBot="1" x14ac:dyDescent="0.3">
      <c r="B757" s="82">
        <v>500</v>
      </c>
      <c r="C757" s="83" t="s">
        <v>826</v>
      </c>
      <c r="D757" s="3" t="s">
        <v>4</v>
      </c>
      <c r="E757" s="3">
        <v>1</v>
      </c>
      <c r="G757" s="2"/>
      <c r="H757" s="3"/>
    </row>
    <row r="758" spans="2:12" ht="46.5" customHeight="1" thickBot="1" x14ac:dyDescent="0.3">
      <c r="B758" s="82">
        <v>501</v>
      </c>
      <c r="C758" s="83" t="s">
        <v>827</v>
      </c>
      <c r="D758" s="3" t="s">
        <v>4</v>
      </c>
      <c r="E758" s="3">
        <v>1</v>
      </c>
      <c r="G758" s="2"/>
      <c r="H758" s="3"/>
    </row>
    <row r="759" spans="2:12" ht="46.5" customHeight="1" thickBot="1" x14ac:dyDescent="0.3">
      <c r="B759" s="49">
        <v>502</v>
      </c>
      <c r="C759" s="83" t="s">
        <v>828</v>
      </c>
      <c r="D759" s="3" t="s">
        <v>4</v>
      </c>
      <c r="E759" s="3">
        <v>1</v>
      </c>
      <c r="G759" s="2"/>
      <c r="H759" s="3"/>
    </row>
    <row r="760" spans="2:12" ht="46.5" customHeight="1" thickBot="1" x14ac:dyDescent="0.3">
      <c r="B760" s="49">
        <v>503</v>
      </c>
      <c r="C760" s="83" t="s">
        <v>829</v>
      </c>
      <c r="D760" s="3" t="s">
        <v>4</v>
      </c>
      <c r="E760" s="3">
        <v>1</v>
      </c>
      <c r="G760" s="2"/>
      <c r="H760" s="3"/>
    </row>
    <row r="761" spans="2:12" ht="46.5" customHeight="1" thickBot="1" x14ac:dyDescent="0.3">
      <c r="B761" s="82">
        <v>504</v>
      </c>
      <c r="C761" s="83" t="s">
        <v>830</v>
      </c>
      <c r="D761" s="3" t="s">
        <v>4</v>
      </c>
      <c r="E761" s="3">
        <v>1</v>
      </c>
      <c r="G761" s="2"/>
      <c r="H761" s="3"/>
    </row>
    <row r="762" spans="2:12" ht="46.5" customHeight="1" thickBot="1" x14ac:dyDescent="0.3">
      <c r="B762" s="82">
        <v>505</v>
      </c>
      <c r="C762" s="83" t="s">
        <v>831</v>
      </c>
      <c r="D762" s="3" t="s">
        <v>4</v>
      </c>
      <c r="E762" s="3">
        <v>1</v>
      </c>
      <c r="G762" s="2"/>
      <c r="H762" s="3"/>
    </row>
    <row r="763" spans="2:12" ht="46.5" customHeight="1" thickBot="1" x14ac:dyDescent="0.3">
      <c r="B763" s="49">
        <v>506</v>
      </c>
      <c r="C763" s="83" t="s">
        <v>832</v>
      </c>
      <c r="D763" s="3" t="s">
        <v>4</v>
      </c>
      <c r="E763" s="3">
        <v>1</v>
      </c>
      <c r="G763" s="2"/>
      <c r="H763" s="3"/>
    </row>
    <row r="764" spans="2:12" ht="46.5" customHeight="1" thickBot="1" x14ac:dyDescent="0.3">
      <c r="B764" s="49">
        <v>507</v>
      </c>
      <c r="C764" s="83" t="s">
        <v>833</v>
      </c>
      <c r="D764" s="3" t="s">
        <v>4</v>
      </c>
      <c r="E764" s="3">
        <v>1</v>
      </c>
      <c r="G764" s="2"/>
      <c r="H764" s="3"/>
    </row>
    <row r="765" spans="2:12" s="87" customFormat="1" ht="46.5" customHeight="1" thickBot="1" x14ac:dyDescent="0.3">
      <c r="B765" s="82">
        <v>508</v>
      </c>
      <c r="C765" s="83" t="s">
        <v>834</v>
      </c>
      <c r="D765" s="88" t="s">
        <v>4</v>
      </c>
      <c r="E765" s="88">
        <v>1</v>
      </c>
      <c r="G765" s="89"/>
      <c r="H765" s="88"/>
      <c r="J765" s="40"/>
      <c r="K765" s="40"/>
      <c r="L765" s="40"/>
    </row>
    <row r="766" spans="2:12" s="87" customFormat="1" ht="46.5" customHeight="1" thickBot="1" x14ac:dyDescent="0.3">
      <c r="B766" s="82">
        <v>509</v>
      </c>
      <c r="C766" s="83" t="s">
        <v>836</v>
      </c>
      <c r="D766" s="88" t="s">
        <v>4</v>
      </c>
      <c r="E766" s="88">
        <v>1</v>
      </c>
      <c r="G766" s="89"/>
      <c r="H766" s="88"/>
      <c r="J766" s="40"/>
      <c r="K766" s="40"/>
      <c r="L766" s="40"/>
    </row>
    <row r="767" spans="2:12" s="87" customFormat="1" ht="46.5" customHeight="1" thickBot="1" x14ac:dyDescent="0.3">
      <c r="B767" s="49">
        <v>510</v>
      </c>
      <c r="C767" s="83" t="s">
        <v>838</v>
      </c>
      <c r="D767" s="88" t="s">
        <v>4</v>
      </c>
      <c r="E767" s="88">
        <v>1</v>
      </c>
      <c r="G767" s="89"/>
      <c r="H767" s="88"/>
      <c r="L767" s="40"/>
    </row>
    <row r="768" spans="2:12" s="87" customFormat="1" ht="46.5" customHeight="1" thickBot="1" x14ac:dyDescent="0.3">
      <c r="B768" s="49">
        <v>511</v>
      </c>
      <c r="C768" s="83" t="s">
        <v>840</v>
      </c>
      <c r="D768" s="88" t="s">
        <v>4</v>
      </c>
      <c r="E768" s="88">
        <v>1</v>
      </c>
      <c r="G768" s="89"/>
      <c r="H768" s="88"/>
      <c r="L768" s="40"/>
    </row>
    <row r="769" spans="2:12" s="87" customFormat="1" ht="46.5" customHeight="1" thickBot="1" x14ac:dyDescent="0.3">
      <c r="B769" s="82">
        <v>512</v>
      </c>
      <c r="C769" s="83" t="s">
        <v>842</v>
      </c>
      <c r="D769" s="88" t="s">
        <v>4</v>
      </c>
      <c r="E769" s="88">
        <v>1</v>
      </c>
      <c r="G769" s="89"/>
      <c r="H769" s="88"/>
      <c r="L769" s="40"/>
    </row>
    <row r="770" spans="2:12" s="87" customFormat="1" ht="46.5" customHeight="1" thickBot="1" x14ac:dyDescent="0.3">
      <c r="B770" s="82">
        <v>513</v>
      </c>
      <c r="C770" s="83" t="s">
        <v>843</v>
      </c>
      <c r="D770" s="88" t="s">
        <v>4</v>
      </c>
      <c r="E770" s="88">
        <v>1</v>
      </c>
      <c r="G770" s="89"/>
      <c r="H770" s="88"/>
      <c r="L770" s="40"/>
    </row>
    <row r="771" spans="2:12" s="87" customFormat="1" ht="46.5" customHeight="1" thickBot="1" x14ac:dyDescent="0.3">
      <c r="B771" s="49">
        <v>514</v>
      </c>
      <c r="C771" s="83" t="s">
        <v>844</v>
      </c>
      <c r="D771" s="88" t="s">
        <v>4</v>
      </c>
      <c r="E771" s="88">
        <v>1</v>
      </c>
      <c r="G771" s="89"/>
      <c r="H771" s="88"/>
      <c r="L771" s="40"/>
    </row>
    <row r="772" spans="2:12" ht="46.5" customHeight="1" thickBot="1" x14ac:dyDescent="0.3">
      <c r="B772" s="49">
        <v>515</v>
      </c>
      <c r="C772" s="83" t="s">
        <v>848</v>
      </c>
      <c r="D772" s="88" t="s">
        <v>4</v>
      </c>
      <c r="E772" s="88">
        <v>1</v>
      </c>
      <c r="G772" s="89"/>
      <c r="H772" s="88"/>
      <c r="J772" s="87"/>
      <c r="K772" s="87"/>
    </row>
    <row r="773" spans="2:12" ht="46.5" customHeight="1" thickBot="1" x14ac:dyDescent="0.3">
      <c r="B773" s="82">
        <v>516</v>
      </c>
      <c r="C773" s="83" t="s">
        <v>849</v>
      </c>
      <c r="D773" s="88" t="s">
        <v>4</v>
      </c>
      <c r="E773" s="88">
        <v>1</v>
      </c>
      <c r="G773" s="89"/>
      <c r="H773" s="88"/>
      <c r="J773" s="87"/>
      <c r="K773" s="87"/>
    </row>
    <row r="774" spans="2:12" ht="46.5" customHeight="1" thickBot="1" x14ac:dyDescent="0.3">
      <c r="B774" s="82">
        <v>517</v>
      </c>
      <c r="C774" s="83" t="s">
        <v>850</v>
      </c>
      <c r="D774" s="88" t="s">
        <v>4</v>
      </c>
      <c r="E774" s="88">
        <v>1</v>
      </c>
      <c r="G774" s="89"/>
      <c r="H774" s="88"/>
    </row>
    <row r="775" spans="2:12" ht="46.5" customHeight="1" thickBot="1" x14ac:dyDescent="0.3">
      <c r="B775" s="49">
        <v>518</v>
      </c>
      <c r="C775" s="83" t="s">
        <v>851</v>
      </c>
      <c r="D775" s="3" t="s">
        <v>4</v>
      </c>
      <c r="E775" s="3">
        <v>1</v>
      </c>
      <c r="G775" s="2"/>
      <c r="H775" s="3"/>
    </row>
    <row r="776" spans="2:12" ht="46.5" customHeight="1" thickBot="1" x14ac:dyDescent="0.3">
      <c r="B776" s="49">
        <v>519</v>
      </c>
      <c r="C776" s="83" t="s">
        <v>852</v>
      </c>
      <c r="D776" s="3" t="s">
        <v>4</v>
      </c>
      <c r="E776" s="3">
        <v>1</v>
      </c>
      <c r="G776" s="2"/>
      <c r="H776" s="3"/>
    </row>
    <row r="777" spans="2:12" ht="46.5" customHeight="1" thickBot="1" x14ac:dyDescent="0.3">
      <c r="B777" s="82">
        <v>520</v>
      </c>
      <c r="C777" s="83" t="s">
        <v>853</v>
      </c>
      <c r="D777" s="3" t="s">
        <v>4</v>
      </c>
      <c r="E777" s="3">
        <v>1</v>
      </c>
      <c r="G777" s="2"/>
      <c r="H777" s="3"/>
    </row>
    <row r="778" spans="2:12" ht="46.5" customHeight="1" thickBot="1" x14ac:dyDescent="0.3">
      <c r="B778" s="82">
        <v>521</v>
      </c>
      <c r="C778" s="83" t="s">
        <v>854</v>
      </c>
      <c r="D778" s="3" t="s">
        <v>4</v>
      </c>
      <c r="E778" s="3">
        <v>1</v>
      </c>
      <c r="G778" s="2"/>
      <c r="H778" s="3"/>
    </row>
    <row r="779" spans="2:12" ht="46.5" customHeight="1" thickBot="1" x14ac:dyDescent="0.3">
      <c r="B779" s="49">
        <v>522</v>
      </c>
      <c r="C779" s="83" t="s">
        <v>856</v>
      </c>
      <c r="D779" s="3" t="s">
        <v>4</v>
      </c>
      <c r="E779" s="3">
        <v>1</v>
      </c>
      <c r="G779" s="2"/>
      <c r="H779" s="3"/>
    </row>
    <row r="780" spans="2:12" ht="46.5" customHeight="1" thickBot="1" x14ac:dyDescent="0.3">
      <c r="B780" s="49">
        <v>523</v>
      </c>
      <c r="C780" s="83" t="s">
        <v>858</v>
      </c>
      <c r="D780" s="3" t="s">
        <v>4</v>
      </c>
      <c r="E780" s="3">
        <v>1</v>
      </c>
      <c r="G780" s="2"/>
      <c r="H780" s="3"/>
    </row>
    <row r="781" spans="2:12" ht="46.5" customHeight="1" thickBot="1" x14ac:dyDescent="0.3">
      <c r="B781" s="82">
        <v>524</v>
      </c>
      <c r="C781" s="83" t="s">
        <v>859</v>
      </c>
      <c r="D781" s="3" t="s">
        <v>4</v>
      </c>
      <c r="E781" s="3">
        <v>1</v>
      </c>
      <c r="G781" s="2"/>
      <c r="H781" s="3"/>
    </row>
    <row r="782" spans="2:12" ht="46.5" customHeight="1" thickBot="1" x14ac:dyDescent="0.3">
      <c r="B782" s="82">
        <v>525</v>
      </c>
      <c r="C782" s="83" t="s">
        <v>860</v>
      </c>
      <c r="D782" s="3" t="s">
        <v>4</v>
      </c>
      <c r="E782" s="3">
        <v>1</v>
      </c>
      <c r="G782" s="2"/>
      <c r="H782" s="3"/>
    </row>
    <row r="783" spans="2:12" ht="46.5" customHeight="1" thickBot="1" x14ac:dyDescent="0.3">
      <c r="B783" s="49">
        <v>526</v>
      </c>
      <c r="C783" s="83" t="s">
        <v>861</v>
      </c>
      <c r="D783" s="3" t="s">
        <v>4</v>
      </c>
      <c r="E783" s="3">
        <v>1</v>
      </c>
      <c r="G783" s="2"/>
      <c r="H783" s="3"/>
    </row>
    <row r="784" spans="2:12" ht="46.5" customHeight="1" thickBot="1" x14ac:dyDescent="0.3">
      <c r="B784" s="49">
        <v>527</v>
      </c>
      <c r="C784" s="83" t="s">
        <v>862</v>
      </c>
      <c r="D784" s="3" t="s">
        <v>4</v>
      </c>
      <c r="E784" s="3">
        <v>1</v>
      </c>
      <c r="G784" s="2"/>
      <c r="H784" s="3"/>
    </row>
    <row r="785" spans="2:8" ht="46.5" customHeight="1" thickBot="1" x14ac:dyDescent="0.3">
      <c r="B785" s="82">
        <v>528</v>
      </c>
      <c r="C785" s="83" t="s">
        <v>863</v>
      </c>
      <c r="D785" s="3" t="s">
        <v>4</v>
      </c>
      <c r="E785" s="3">
        <v>1</v>
      </c>
      <c r="G785" s="2"/>
      <c r="H785" s="3"/>
    </row>
    <row r="786" spans="2:8" ht="46.5" customHeight="1" thickBot="1" x14ac:dyDescent="0.3">
      <c r="B786" s="82">
        <v>529</v>
      </c>
      <c r="C786" s="83" t="s">
        <v>864</v>
      </c>
      <c r="D786" s="3" t="s">
        <v>4</v>
      </c>
      <c r="E786" s="3">
        <v>1</v>
      </c>
      <c r="G786" s="2"/>
      <c r="H786" s="3"/>
    </row>
    <row r="787" spans="2:8" ht="46.5" customHeight="1" thickBot="1" x14ac:dyDescent="0.3">
      <c r="B787" s="49">
        <v>530</v>
      </c>
      <c r="C787" s="83" t="s">
        <v>867</v>
      </c>
      <c r="D787" s="3" t="s">
        <v>4</v>
      </c>
      <c r="E787" s="3">
        <v>1</v>
      </c>
      <c r="G787" s="2"/>
      <c r="H787" s="3"/>
    </row>
    <row r="788" spans="2:8" ht="46.5" customHeight="1" thickBot="1" x14ac:dyDescent="0.3">
      <c r="B788" s="49">
        <v>531</v>
      </c>
      <c r="C788" s="83" t="s">
        <v>868</v>
      </c>
      <c r="D788" s="3" t="s">
        <v>4</v>
      </c>
      <c r="E788" s="3">
        <v>1</v>
      </c>
      <c r="G788" s="2"/>
      <c r="H788" s="3"/>
    </row>
    <row r="789" spans="2:8" ht="46.5" customHeight="1" thickBot="1" x14ac:dyDescent="0.3">
      <c r="B789" s="82">
        <v>532</v>
      </c>
      <c r="C789" s="83" t="s">
        <v>889</v>
      </c>
      <c r="D789" s="3" t="s">
        <v>4</v>
      </c>
      <c r="E789" s="3">
        <v>1</v>
      </c>
      <c r="G789" s="2"/>
      <c r="H789" s="3"/>
    </row>
    <row r="790" spans="2:8" ht="46.5" customHeight="1" thickBot="1" x14ac:dyDescent="0.3">
      <c r="B790" s="82">
        <v>533</v>
      </c>
      <c r="C790" s="83" t="s">
        <v>890</v>
      </c>
      <c r="D790" s="3" t="s">
        <v>4</v>
      </c>
      <c r="E790" s="3">
        <v>1</v>
      </c>
      <c r="G790" s="2"/>
      <c r="H790" s="3"/>
    </row>
    <row r="791" spans="2:8" ht="46.5" customHeight="1" thickBot="1" x14ac:dyDescent="0.3">
      <c r="B791" s="49">
        <v>534</v>
      </c>
      <c r="C791" s="83" t="s">
        <v>891</v>
      </c>
      <c r="D791" s="3" t="s">
        <v>4</v>
      </c>
      <c r="E791" s="3">
        <v>1</v>
      </c>
      <c r="G791" s="2"/>
      <c r="H791" s="3"/>
    </row>
    <row r="792" spans="2:8" ht="46.5" customHeight="1" thickBot="1" x14ac:dyDescent="0.3">
      <c r="B792" s="49">
        <v>535</v>
      </c>
      <c r="C792" s="83" t="s">
        <v>892</v>
      </c>
      <c r="D792" s="3" t="s">
        <v>4</v>
      </c>
      <c r="E792" s="3">
        <v>1</v>
      </c>
      <c r="G792" s="2"/>
      <c r="H792" s="3"/>
    </row>
    <row r="793" spans="2:8" ht="46.5" customHeight="1" thickBot="1" x14ac:dyDescent="0.3">
      <c r="B793" s="82">
        <v>536</v>
      </c>
      <c r="C793" s="83" t="s">
        <v>893</v>
      </c>
      <c r="D793" s="3" t="s">
        <v>4</v>
      </c>
      <c r="E793" s="3">
        <v>1</v>
      </c>
      <c r="G793" s="2"/>
      <c r="H793" s="3"/>
    </row>
    <row r="794" spans="2:8" ht="46.5" customHeight="1" thickBot="1" x14ac:dyDescent="0.3">
      <c r="B794" s="82">
        <v>537</v>
      </c>
      <c r="C794" s="83" t="s">
        <v>894</v>
      </c>
      <c r="D794" s="3" t="s">
        <v>4</v>
      </c>
      <c r="E794" s="3">
        <v>1</v>
      </c>
      <c r="G794" s="2"/>
      <c r="H794" s="3"/>
    </row>
    <row r="795" spans="2:8" ht="46.5" customHeight="1" thickBot="1" x14ac:dyDescent="0.3">
      <c r="B795" s="49">
        <v>538</v>
      </c>
      <c r="C795" s="83" t="s">
        <v>895</v>
      </c>
      <c r="D795" s="3" t="s">
        <v>4</v>
      </c>
      <c r="E795" s="3">
        <v>1</v>
      </c>
      <c r="G795" s="2"/>
      <c r="H795" s="3"/>
    </row>
    <row r="796" spans="2:8" ht="46.5" customHeight="1" thickBot="1" x14ac:dyDescent="0.3">
      <c r="B796" s="49">
        <v>539</v>
      </c>
      <c r="C796" s="83" t="s">
        <v>896</v>
      </c>
      <c r="D796" s="3" t="s">
        <v>4</v>
      </c>
      <c r="E796" s="3">
        <v>1</v>
      </c>
      <c r="G796" s="2"/>
      <c r="H796" s="3"/>
    </row>
    <row r="797" spans="2:8" ht="46.5" customHeight="1" thickBot="1" x14ac:dyDescent="0.3">
      <c r="B797" s="82">
        <v>540</v>
      </c>
      <c r="C797" s="83" t="s">
        <v>897</v>
      </c>
      <c r="D797" s="3" t="s">
        <v>4</v>
      </c>
      <c r="E797" s="3">
        <v>1</v>
      </c>
      <c r="G797" s="2"/>
      <c r="H797" s="3"/>
    </row>
    <row r="798" spans="2:8" ht="46.5" customHeight="1" thickBot="1" x14ac:dyDescent="0.3">
      <c r="B798" s="82">
        <v>541</v>
      </c>
      <c r="C798" s="83" t="s">
        <v>898</v>
      </c>
      <c r="D798" s="3" t="s">
        <v>4</v>
      </c>
      <c r="E798" s="3">
        <v>1</v>
      </c>
      <c r="G798" s="2"/>
      <c r="H798" s="3"/>
    </row>
    <row r="799" spans="2:8" ht="46.5" customHeight="1" thickBot="1" x14ac:dyDescent="0.3">
      <c r="B799" s="49">
        <v>542</v>
      </c>
      <c r="C799" s="83" t="s">
        <v>899</v>
      </c>
      <c r="D799" s="3" t="s">
        <v>4</v>
      </c>
      <c r="E799" s="3">
        <v>1</v>
      </c>
      <c r="G799" s="2"/>
      <c r="H799" s="3"/>
    </row>
    <row r="800" spans="2:8" ht="46.5" customHeight="1" thickBot="1" x14ac:dyDescent="0.3">
      <c r="B800" s="49">
        <v>543</v>
      </c>
      <c r="C800" s="83" t="s">
        <v>900</v>
      </c>
      <c r="D800" s="3" t="s">
        <v>4</v>
      </c>
      <c r="E800" s="3">
        <v>1</v>
      </c>
      <c r="G800" s="2"/>
      <c r="H800" s="3"/>
    </row>
    <row r="801" spans="2:8" ht="46.5" customHeight="1" thickBot="1" x14ac:dyDescent="0.3">
      <c r="B801" s="82">
        <v>544</v>
      </c>
      <c r="C801" s="83" t="s">
        <v>901</v>
      </c>
      <c r="D801" s="3" t="s">
        <v>4</v>
      </c>
      <c r="E801" s="3">
        <v>1</v>
      </c>
      <c r="G801" s="2"/>
      <c r="H801" s="3"/>
    </row>
    <row r="802" spans="2:8" ht="46.5" customHeight="1" thickBot="1" x14ac:dyDescent="0.3">
      <c r="B802" s="82">
        <v>545</v>
      </c>
      <c r="C802" s="83" t="s">
        <v>902</v>
      </c>
      <c r="D802" s="3" t="s">
        <v>4</v>
      </c>
      <c r="E802" s="3">
        <v>1</v>
      </c>
      <c r="G802" s="2"/>
      <c r="H802" s="3"/>
    </row>
    <row r="803" spans="2:8" ht="46.5" customHeight="1" thickBot="1" x14ac:dyDescent="0.3">
      <c r="B803" s="49">
        <v>546</v>
      </c>
      <c r="C803" s="83" t="s">
        <v>903</v>
      </c>
      <c r="D803" s="3" t="s">
        <v>4</v>
      </c>
      <c r="E803" s="3">
        <v>1</v>
      </c>
      <c r="G803" s="2"/>
      <c r="H803" s="3"/>
    </row>
    <row r="804" spans="2:8" ht="46.5" customHeight="1" thickBot="1" x14ac:dyDescent="0.3">
      <c r="B804" s="49">
        <v>547</v>
      </c>
      <c r="C804" s="83" t="s">
        <v>904</v>
      </c>
      <c r="D804" s="3" t="s">
        <v>4</v>
      </c>
      <c r="E804" s="3">
        <v>1</v>
      </c>
      <c r="G804" s="2"/>
      <c r="H804" s="3"/>
    </row>
    <row r="805" spans="2:8" ht="46.5" customHeight="1" thickBot="1" x14ac:dyDescent="0.3">
      <c r="B805" s="82">
        <v>548</v>
      </c>
      <c r="C805" s="83" t="s">
        <v>905</v>
      </c>
      <c r="D805" s="3" t="s">
        <v>4</v>
      </c>
      <c r="E805" s="3">
        <v>1</v>
      </c>
      <c r="G805" s="2"/>
      <c r="H805" s="3"/>
    </row>
    <row r="806" spans="2:8" ht="46.5" customHeight="1" thickBot="1" x14ac:dyDescent="0.3">
      <c r="B806" s="82">
        <v>549</v>
      </c>
      <c r="C806" s="83" t="s">
        <v>906</v>
      </c>
      <c r="D806" s="3" t="s">
        <v>4</v>
      </c>
      <c r="E806" s="3">
        <v>1</v>
      </c>
      <c r="G806" s="2"/>
      <c r="H806" s="3"/>
    </row>
    <row r="807" spans="2:8" ht="46.5" customHeight="1" thickBot="1" x14ac:dyDescent="0.3">
      <c r="B807" s="49">
        <v>550</v>
      </c>
      <c r="C807" s="83" t="s">
        <v>907</v>
      </c>
      <c r="D807" s="3" t="s">
        <v>4</v>
      </c>
      <c r="E807" s="3">
        <v>1</v>
      </c>
      <c r="G807" s="2"/>
      <c r="H807" s="3"/>
    </row>
    <row r="808" spans="2:8" ht="46.5" customHeight="1" thickBot="1" x14ac:dyDescent="0.3">
      <c r="B808" s="49">
        <v>551</v>
      </c>
      <c r="C808" s="83" t="s">
        <v>908</v>
      </c>
      <c r="D808" s="3" t="s">
        <v>4</v>
      </c>
      <c r="E808" s="3">
        <v>1</v>
      </c>
      <c r="G808" s="2"/>
      <c r="H808" s="3"/>
    </row>
    <row r="809" spans="2:8" ht="46.5" customHeight="1" thickBot="1" x14ac:dyDescent="0.3">
      <c r="B809" s="82">
        <v>552</v>
      </c>
      <c r="C809" s="83" t="s">
        <v>909</v>
      </c>
      <c r="D809" s="3" t="s">
        <v>4</v>
      </c>
      <c r="E809" s="3">
        <v>1</v>
      </c>
      <c r="G809" s="2"/>
      <c r="H809" s="3"/>
    </row>
    <row r="810" spans="2:8" ht="46.5" customHeight="1" thickBot="1" x14ac:dyDescent="0.3">
      <c r="B810" s="82">
        <v>553</v>
      </c>
      <c r="C810" s="83" t="s">
        <v>910</v>
      </c>
      <c r="D810" s="3" t="s">
        <v>4</v>
      </c>
      <c r="E810" s="3">
        <v>1</v>
      </c>
      <c r="G810" s="2"/>
      <c r="H810" s="3"/>
    </row>
    <row r="811" spans="2:8" ht="46.5" customHeight="1" thickBot="1" x14ac:dyDescent="0.3">
      <c r="B811" s="49">
        <v>554</v>
      </c>
      <c r="C811" s="83" t="s">
        <v>911</v>
      </c>
      <c r="D811" s="3" t="s">
        <v>4</v>
      </c>
      <c r="E811" s="3">
        <v>1</v>
      </c>
      <c r="G811" s="2"/>
      <c r="H811" s="3"/>
    </row>
    <row r="812" spans="2:8" ht="46.5" customHeight="1" thickBot="1" x14ac:dyDescent="0.3">
      <c r="B812" s="49">
        <v>555</v>
      </c>
      <c r="C812" s="83" t="s">
        <v>912</v>
      </c>
      <c r="D812" s="3" t="s">
        <v>4</v>
      </c>
      <c r="E812" s="3">
        <v>1</v>
      </c>
      <c r="G812" s="2"/>
      <c r="H812" s="3"/>
    </row>
    <row r="813" spans="2:8" ht="46.5" customHeight="1" thickBot="1" x14ac:dyDescent="0.3">
      <c r="B813" s="82">
        <v>556</v>
      </c>
      <c r="C813" s="83" t="s">
        <v>913</v>
      </c>
      <c r="D813" s="3" t="s">
        <v>4</v>
      </c>
      <c r="E813" s="3">
        <v>1</v>
      </c>
      <c r="G813" s="2"/>
      <c r="H813" s="3"/>
    </row>
    <row r="814" spans="2:8" ht="46.5" customHeight="1" thickBot="1" x14ac:dyDescent="0.3">
      <c r="B814" s="82">
        <v>557</v>
      </c>
      <c r="C814" s="83" t="s">
        <v>914</v>
      </c>
      <c r="D814" s="3" t="s">
        <v>4</v>
      </c>
      <c r="E814" s="3">
        <v>1</v>
      </c>
      <c r="G814" s="2"/>
      <c r="H814" s="3"/>
    </row>
    <row r="815" spans="2:8" ht="46.5" customHeight="1" thickBot="1" x14ac:dyDescent="0.3">
      <c r="B815" s="49">
        <v>558</v>
      </c>
      <c r="C815" s="83" t="s">
        <v>915</v>
      </c>
      <c r="D815" s="3" t="s">
        <v>4</v>
      </c>
      <c r="E815" s="3">
        <v>1</v>
      </c>
      <c r="G815" s="2"/>
      <c r="H815" s="3"/>
    </row>
    <row r="816" spans="2:8" ht="46.5" customHeight="1" thickBot="1" x14ac:dyDescent="0.3">
      <c r="B816" s="49">
        <v>559</v>
      </c>
      <c r="C816" s="83" t="s">
        <v>916</v>
      </c>
      <c r="D816" s="3" t="s">
        <v>4</v>
      </c>
      <c r="E816" s="3">
        <v>1</v>
      </c>
      <c r="G816" s="2"/>
      <c r="H816" s="3"/>
    </row>
    <row r="817" spans="2:8" ht="46.5" customHeight="1" thickBot="1" x14ac:dyDescent="0.3">
      <c r="B817" s="82">
        <v>560</v>
      </c>
      <c r="C817" s="83" t="s">
        <v>917</v>
      </c>
      <c r="D817" s="3" t="s">
        <v>4</v>
      </c>
      <c r="E817" s="3">
        <v>1</v>
      </c>
      <c r="G817" s="2"/>
      <c r="H817" s="3"/>
    </row>
    <row r="818" spans="2:8" ht="46.5" customHeight="1" thickBot="1" x14ac:dyDescent="0.3">
      <c r="B818" s="82">
        <v>561</v>
      </c>
      <c r="C818" s="83" t="s">
        <v>918</v>
      </c>
      <c r="D818" s="3" t="s">
        <v>4</v>
      </c>
      <c r="E818" s="3">
        <v>1</v>
      </c>
      <c r="G818" s="2"/>
      <c r="H818" s="3"/>
    </row>
    <row r="819" spans="2:8" ht="46.5" customHeight="1" thickBot="1" x14ac:dyDescent="0.3">
      <c r="B819" s="49">
        <v>562</v>
      </c>
      <c r="C819" s="83" t="s">
        <v>919</v>
      </c>
      <c r="D819" s="3" t="s">
        <v>4</v>
      </c>
      <c r="E819" s="3">
        <v>1</v>
      </c>
      <c r="G819" s="2"/>
      <c r="H819" s="3"/>
    </row>
    <row r="820" spans="2:8" ht="46.5" customHeight="1" thickBot="1" x14ac:dyDescent="0.3">
      <c r="B820" s="49">
        <v>563</v>
      </c>
      <c r="C820" s="83" t="s">
        <v>920</v>
      </c>
      <c r="D820" s="3" t="s">
        <v>4</v>
      </c>
      <c r="E820" s="3">
        <v>1</v>
      </c>
      <c r="G820" s="2"/>
      <c r="H820" s="3"/>
    </row>
    <row r="821" spans="2:8" ht="46.5" customHeight="1" thickBot="1" x14ac:dyDescent="0.3">
      <c r="B821" s="82">
        <v>564</v>
      </c>
      <c r="C821" s="83" t="s">
        <v>921</v>
      </c>
      <c r="D821" s="3" t="s">
        <v>4</v>
      </c>
      <c r="E821" s="3">
        <v>1</v>
      </c>
      <c r="G821" s="2"/>
      <c r="H821" s="3"/>
    </row>
    <row r="822" spans="2:8" ht="46.5" customHeight="1" thickBot="1" x14ac:dyDescent="0.3">
      <c r="B822" s="82">
        <v>565</v>
      </c>
      <c r="C822" s="83" t="s">
        <v>922</v>
      </c>
      <c r="D822" s="3" t="s">
        <v>4</v>
      </c>
      <c r="E822" s="3">
        <v>1</v>
      </c>
      <c r="G822" s="2"/>
      <c r="H822" s="3"/>
    </row>
    <row r="823" spans="2:8" ht="46.5" customHeight="1" thickBot="1" x14ac:dyDescent="0.3">
      <c r="B823" s="49">
        <v>566</v>
      </c>
      <c r="C823" s="83" t="s">
        <v>923</v>
      </c>
      <c r="D823" s="3" t="s">
        <v>4</v>
      </c>
      <c r="E823" s="3">
        <v>1</v>
      </c>
      <c r="G823" s="2"/>
      <c r="H823" s="3"/>
    </row>
    <row r="824" spans="2:8" ht="46.5" customHeight="1" thickBot="1" x14ac:dyDescent="0.3">
      <c r="B824" s="49">
        <v>567</v>
      </c>
      <c r="C824" s="83" t="s">
        <v>924</v>
      </c>
      <c r="D824" s="3" t="s">
        <v>4</v>
      </c>
      <c r="E824" s="3">
        <v>1</v>
      </c>
      <c r="G824" s="2"/>
      <c r="H824" s="3"/>
    </row>
    <row r="825" spans="2:8" ht="46.5" customHeight="1" thickBot="1" x14ac:dyDescent="0.3">
      <c r="B825" s="82">
        <v>568</v>
      </c>
      <c r="C825" s="83" t="s">
        <v>925</v>
      </c>
      <c r="D825" s="3" t="s">
        <v>4</v>
      </c>
      <c r="E825" s="3">
        <v>1</v>
      </c>
      <c r="G825" s="2"/>
      <c r="H825" s="3"/>
    </row>
    <row r="826" spans="2:8" ht="46.5" customHeight="1" thickBot="1" x14ac:dyDescent="0.3">
      <c r="B826" s="82">
        <v>569</v>
      </c>
      <c r="C826" s="83" t="s">
        <v>926</v>
      </c>
      <c r="D826" s="3" t="s">
        <v>4</v>
      </c>
      <c r="E826" s="3">
        <v>1</v>
      </c>
      <c r="G826" s="2"/>
      <c r="H826" s="3"/>
    </row>
    <row r="827" spans="2:8" ht="46.5" customHeight="1" thickBot="1" x14ac:dyDescent="0.3">
      <c r="B827" s="49">
        <v>570</v>
      </c>
      <c r="C827" s="83" t="s">
        <v>927</v>
      </c>
      <c r="D827" s="3" t="s">
        <v>4</v>
      </c>
      <c r="E827" s="3">
        <v>1</v>
      </c>
      <c r="G827" s="2"/>
      <c r="H827" s="3"/>
    </row>
    <row r="828" spans="2:8" ht="46.5" customHeight="1" thickBot="1" x14ac:dyDescent="0.3">
      <c r="B828" s="49">
        <v>571</v>
      </c>
      <c r="C828" s="83" t="s">
        <v>928</v>
      </c>
      <c r="D828" s="3" t="s">
        <v>4</v>
      </c>
      <c r="E828" s="3">
        <v>1</v>
      </c>
      <c r="G828" s="2"/>
      <c r="H828" s="3"/>
    </row>
    <row r="829" spans="2:8" ht="46.5" customHeight="1" thickBot="1" x14ac:dyDescent="0.3">
      <c r="B829" s="82">
        <v>572</v>
      </c>
      <c r="C829" s="83" t="s">
        <v>929</v>
      </c>
      <c r="D829" s="3" t="s">
        <v>4</v>
      </c>
      <c r="E829" s="3">
        <v>1</v>
      </c>
      <c r="G829" s="2"/>
      <c r="H829" s="3"/>
    </row>
    <row r="830" spans="2:8" ht="46.5" customHeight="1" thickBot="1" x14ac:dyDescent="0.3">
      <c r="B830" s="82">
        <v>573</v>
      </c>
      <c r="C830" s="83" t="s">
        <v>930</v>
      </c>
      <c r="D830" s="3" t="s">
        <v>4</v>
      </c>
      <c r="E830" s="3">
        <v>1</v>
      </c>
      <c r="G830" s="2"/>
      <c r="H830" s="3"/>
    </row>
    <row r="831" spans="2:8" ht="46.5" customHeight="1" thickBot="1" x14ac:dyDescent="0.3">
      <c r="B831" s="49">
        <v>574</v>
      </c>
      <c r="C831" s="83" t="s">
        <v>931</v>
      </c>
      <c r="D831" s="3" t="s">
        <v>4</v>
      </c>
      <c r="E831" s="3">
        <v>1</v>
      </c>
      <c r="G831" s="2"/>
      <c r="H831" s="3"/>
    </row>
    <row r="832" spans="2:8" ht="46.5" customHeight="1" thickBot="1" x14ac:dyDescent="0.3">
      <c r="B832" s="49">
        <v>575</v>
      </c>
      <c r="C832" s="83" t="s">
        <v>932</v>
      </c>
      <c r="D832" s="3" t="s">
        <v>4</v>
      </c>
      <c r="E832" s="3">
        <v>1</v>
      </c>
      <c r="G832" s="2"/>
      <c r="H832" s="3"/>
    </row>
    <row r="833" spans="2:8" ht="46.5" customHeight="1" thickBot="1" x14ac:dyDescent="0.3">
      <c r="B833" s="82">
        <v>576</v>
      </c>
      <c r="C833" s="83" t="s">
        <v>933</v>
      </c>
      <c r="D833" s="3" t="s">
        <v>4</v>
      </c>
      <c r="E833" s="3">
        <v>1</v>
      </c>
      <c r="G833" s="2"/>
      <c r="H833" s="3"/>
    </row>
    <row r="834" spans="2:8" ht="46.5" customHeight="1" thickBot="1" x14ac:dyDescent="0.3">
      <c r="B834" s="82">
        <v>577</v>
      </c>
      <c r="C834" s="83" t="s">
        <v>934</v>
      </c>
      <c r="D834" s="3" t="s">
        <v>4</v>
      </c>
      <c r="E834" s="3">
        <v>1</v>
      </c>
      <c r="G834" s="2"/>
      <c r="H834" s="3"/>
    </row>
    <row r="835" spans="2:8" ht="46.5" customHeight="1" thickBot="1" x14ac:dyDescent="0.3">
      <c r="B835" s="49">
        <v>578</v>
      </c>
      <c r="C835" s="83" t="s">
        <v>935</v>
      </c>
      <c r="D835" s="3" t="s">
        <v>4</v>
      </c>
      <c r="E835" s="3">
        <v>1</v>
      </c>
      <c r="G835" s="2"/>
      <c r="H835" s="3"/>
    </row>
    <row r="836" spans="2:8" ht="46.5" customHeight="1" thickBot="1" x14ac:dyDescent="0.3">
      <c r="B836" s="49">
        <v>579</v>
      </c>
      <c r="C836" s="83" t="s">
        <v>936</v>
      </c>
      <c r="D836" s="3" t="s">
        <v>4</v>
      </c>
      <c r="E836" s="3">
        <v>1</v>
      </c>
      <c r="G836" s="2"/>
      <c r="H836" s="3"/>
    </row>
    <row r="837" spans="2:8" ht="46.5" customHeight="1" thickBot="1" x14ac:dyDescent="0.3">
      <c r="B837" s="82">
        <v>580</v>
      </c>
      <c r="C837" s="83" t="s">
        <v>937</v>
      </c>
      <c r="D837" s="3" t="s">
        <v>4</v>
      </c>
      <c r="E837" s="3">
        <v>1</v>
      </c>
      <c r="G837" s="2"/>
      <c r="H837" s="3"/>
    </row>
    <row r="838" spans="2:8" ht="46.5" customHeight="1" thickBot="1" x14ac:dyDescent="0.3">
      <c r="B838" s="82">
        <v>581</v>
      </c>
      <c r="C838" s="83" t="s">
        <v>938</v>
      </c>
      <c r="D838" s="3" t="s">
        <v>4</v>
      </c>
      <c r="E838" s="3">
        <v>1</v>
      </c>
      <c r="G838" s="2"/>
      <c r="H838" s="3"/>
    </row>
    <row r="839" spans="2:8" ht="46.5" customHeight="1" thickBot="1" x14ac:dyDescent="0.3">
      <c r="B839" s="49">
        <v>582</v>
      </c>
      <c r="C839" s="83" t="s">
        <v>939</v>
      </c>
      <c r="D839" s="3" t="s">
        <v>4</v>
      </c>
      <c r="E839" s="3">
        <v>1</v>
      </c>
      <c r="G839" s="2"/>
      <c r="H839" s="3"/>
    </row>
    <row r="840" spans="2:8" ht="46.5" customHeight="1" thickBot="1" x14ac:dyDescent="0.3">
      <c r="B840" s="49">
        <v>583</v>
      </c>
      <c r="C840" s="83" t="s">
        <v>940</v>
      </c>
      <c r="D840" s="3" t="s">
        <v>4</v>
      </c>
      <c r="E840" s="3">
        <v>1</v>
      </c>
      <c r="G840" s="2"/>
      <c r="H840" s="3"/>
    </row>
    <row r="841" spans="2:8" ht="46.5" customHeight="1" thickBot="1" x14ac:dyDescent="0.3">
      <c r="B841" s="82">
        <v>584</v>
      </c>
      <c r="C841" s="83" t="s">
        <v>941</v>
      </c>
      <c r="D841" s="3" t="s">
        <v>4</v>
      </c>
      <c r="E841" s="3">
        <v>1</v>
      </c>
      <c r="G841" s="2"/>
      <c r="H841" s="3"/>
    </row>
    <row r="842" spans="2:8" ht="46.5" customHeight="1" thickBot="1" x14ac:dyDescent="0.3">
      <c r="B842" s="82">
        <v>585</v>
      </c>
      <c r="C842" s="83" t="s">
        <v>942</v>
      </c>
      <c r="D842" s="3" t="s">
        <v>4</v>
      </c>
      <c r="E842" s="3">
        <v>1</v>
      </c>
      <c r="G842" s="2"/>
      <c r="H842" s="3"/>
    </row>
    <row r="843" spans="2:8" ht="46.5" customHeight="1" thickBot="1" x14ac:dyDescent="0.3">
      <c r="B843" s="49">
        <v>586</v>
      </c>
      <c r="C843" s="83" t="s">
        <v>943</v>
      </c>
      <c r="D843" s="3" t="s">
        <v>4</v>
      </c>
      <c r="E843" s="3">
        <v>1</v>
      </c>
      <c r="G843" s="2"/>
      <c r="H843" s="3"/>
    </row>
    <row r="844" spans="2:8" ht="46.5" customHeight="1" thickBot="1" x14ac:dyDescent="0.3">
      <c r="B844" s="49">
        <v>587</v>
      </c>
      <c r="C844" s="83" t="s">
        <v>944</v>
      </c>
      <c r="D844" s="3" t="s">
        <v>4</v>
      </c>
      <c r="E844" s="3">
        <v>1</v>
      </c>
      <c r="G844" s="2"/>
      <c r="H844" s="3"/>
    </row>
    <row r="845" spans="2:8" ht="46.5" customHeight="1" thickBot="1" x14ac:dyDescent="0.3">
      <c r="B845" s="82">
        <v>588</v>
      </c>
      <c r="C845" s="83" t="s">
        <v>945</v>
      </c>
      <c r="D845" s="3" t="s">
        <v>4</v>
      </c>
      <c r="E845" s="3">
        <v>1</v>
      </c>
      <c r="G845" s="2"/>
      <c r="H845" s="3"/>
    </row>
    <row r="846" spans="2:8" ht="46.5" customHeight="1" thickBot="1" x14ac:dyDescent="0.3">
      <c r="B846" s="82">
        <v>589</v>
      </c>
      <c r="C846" s="83" t="s">
        <v>946</v>
      </c>
      <c r="D846" s="3" t="s">
        <v>4</v>
      </c>
      <c r="E846" s="3">
        <v>1</v>
      </c>
      <c r="G846" s="2"/>
      <c r="H846" s="3"/>
    </row>
    <row r="847" spans="2:8" ht="46.5" customHeight="1" thickBot="1" x14ac:dyDescent="0.3">
      <c r="B847" s="49">
        <v>590</v>
      </c>
      <c r="C847" s="83" t="s">
        <v>947</v>
      </c>
      <c r="D847" s="3" t="s">
        <v>4</v>
      </c>
      <c r="E847" s="3">
        <v>1</v>
      </c>
      <c r="G847" s="2"/>
      <c r="H847" s="3"/>
    </row>
    <row r="848" spans="2:8" ht="46.5" customHeight="1" thickBot="1" x14ac:dyDescent="0.3">
      <c r="B848" s="49">
        <v>591</v>
      </c>
      <c r="C848" s="83" t="s">
        <v>948</v>
      </c>
      <c r="D848" s="3" t="s">
        <v>4</v>
      </c>
      <c r="E848" s="3">
        <v>1</v>
      </c>
      <c r="G848" s="2"/>
      <c r="H848" s="3"/>
    </row>
    <row r="849" spans="2:8" ht="46.5" customHeight="1" thickBot="1" x14ac:dyDescent="0.3">
      <c r="B849" s="82">
        <v>592</v>
      </c>
      <c r="C849" s="83" t="s">
        <v>949</v>
      </c>
      <c r="D849" s="3" t="s">
        <v>4</v>
      </c>
      <c r="E849" s="3">
        <v>1</v>
      </c>
      <c r="G849" s="2"/>
      <c r="H849" s="3"/>
    </row>
    <row r="850" spans="2:8" ht="46.5" customHeight="1" thickBot="1" x14ac:dyDescent="0.3">
      <c r="B850" s="82">
        <v>593</v>
      </c>
      <c r="C850" s="83" t="s">
        <v>950</v>
      </c>
      <c r="D850" s="3" t="s">
        <v>4</v>
      </c>
      <c r="E850" s="3">
        <v>1</v>
      </c>
      <c r="G850" s="2"/>
      <c r="H850" s="3"/>
    </row>
    <row r="851" spans="2:8" ht="46.5" customHeight="1" thickBot="1" x14ac:dyDescent="0.3">
      <c r="B851" s="49">
        <v>594</v>
      </c>
      <c r="C851" s="83" t="s">
        <v>951</v>
      </c>
      <c r="D851" s="3" t="s">
        <v>4</v>
      </c>
      <c r="E851" s="3">
        <v>1</v>
      </c>
      <c r="G851" s="2"/>
      <c r="H851" s="3"/>
    </row>
    <row r="852" spans="2:8" ht="46.5" customHeight="1" thickBot="1" x14ac:dyDescent="0.3">
      <c r="B852" s="49">
        <v>595</v>
      </c>
      <c r="C852" s="83" t="s">
        <v>952</v>
      </c>
      <c r="D852" s="3" t="s">
        <v>4</v>
      </c>
      <c r="E852" s="3">
        <v>1</v>
      </c>
      <c r="G852" s="2"/>
      <c r="H852" s="3"/>
    </row>
    <row r="853" spans="2:8" ht="46.5" customHeight="1" thickBot="1" x14ac:dyDescent="0.3">
      <c r="B853" s="82">
        <v>596</v>
      </c>
      <c r="C853" s="83" t="s">
        <v>953</v>
      </c>
      <c r="D853" s="3" t="s">
        <v>4</v>
      </c>
      <c r="E853" s="3">
        <v>1</v>
      </c>
      <c r="G853" s="2"/>
      <c r="H853" s="3"/>
    </row>
    <row r="854" spans="2:8" ht="46.5" customHeight="1" thickBot="1" x14ac:dyDescent="0.3">
      <c r="B854" s="82">
        <v>597</v>
      </c>
      <c r="C854" s="83" t="s">
        <v>955</v>
      </c>
      <c r="D854" s="3" t="s">
        <v>4</v>
      </c>
      <c r="E854" s="3">
        <v>1</v>
      </c>
      <c r="G854" s="2"/>
      <c r="H854" s="3"/>
    </row>
    <row r="855" spans="2:8" ht="46.5" customHeight="1" thickBot="1" x14ac:dyDescent="0.3">
      <c r="B855" s="49">
        <v>598</v>
      </c>
      <c r="C855" s="83" t="s">
        <v>956</v>
      </c>
      <c r="D855" s="3" t="s">
        <v>4</v>
      </c>
      <c r="E855" s="3">
        <v>1</v>
      </c>
      <c r="G855" s="2"/>
      <c r="H855" s="3"/>
    </row>
    <row r="856" spans="2:8" ht="46.5" customHeight="1" thickBot="1" x14ac:dyDescent="0.3">
      <c r="B856" s="49">
        <v>599</v>
      </c>
      <c r="C856" s="83" t="s">
        <v>957</v>
      </c>
      <c r="D856" s="3" t="s">
        <v>4</v>
      </c>
      <c r="E856" s="3">
        <v>1</v>
      </c>
      <c r="G856" s="2"/>
      <c r="H856" s="3"/>
    </row>
    <row r="857" spans="2:8" ht="46.5" customHeight="1" thickBot="1" x14ac:dyDescent="0.3">
      <c r="B857" s="82">
        <v>600</v>
      </c>
      <c r="C857" s="83" t="s">
        <v>958</v>
      </c>
      <c r="D857" s="3" t="s">
        <v>4</v>
      </c>
      <c r="E857" s="3">
        <v>1</v>
      </c>
      <c r="G857" s="2"/>
      <c r="H857" s="3"/>
    </row>
    <row r="858" spans="2:8" ht="46.5" customHeight="1" thickBot="1" x14ac:dyDescent="0.3">
      <c r="B858" s="82">
        <v>601</v>
      </c>
      <c r="C858" s="83" t="s">
        <v>959</v>
      </c>
      <c r="D858" s="3" t="s">
        <v>4</v>
      </c>
      <c r="E858" s="3">
        <v>1</v>
      </c>
      <c r="G858" s="2"/>
      <c r="H858" s="3"/>
    </row>
    <row r="859" spans="2:8" ht="46.5" customHeight="1" thickBot="1" x14ac:dyDescent="0.3">
      <c r="B859" s="49">
        <v>602</v>
      </c>
      <c r="C859" s="83" t="s">
        <v>962</v>
      </c>
      <c r="D859" s="3" t="s">
        <v>4</v>
      </c>
      <c r="E859" s="3">
        <v>1</v>
      </c>
      <c r="G859" s="2"/>
      <c r="H859" s="3"/>
    </row>
    <row r="860" spans="2:8" ht="46.5" customHeight="1" thickBot="1" x14ac:dyDescent="0.3">
      <c r="B860" s="49">
        <v>603</v>
      </c>
      <c r="C860" s="83" t="s">
        <v>963</v>
      </c>
      <c r="D860" s="3" t="s">
        <v>4</v>
      </c>
      <c r="E860" s="3">
        <v>1</v>
      </c>
      <c r="G860" s="2"/>
      <c r="H860" s="3"/>
    </row>
    <row r="861" spans="2:8" ht="46.5" customHeight="1" thickBot="1" x14ac:dyDescent="0.3">
      <c r="B861" s="82">
        <v>604</v>
      </c>
      <c r="C861" s="83" t="s">
        <v>964</v>
      </c>
      <c r="D861" s="3" t="s">
        <v>4</v>
      </c>
      <c r="E861" s="3">
        <v>1</v>
      </c>
      <c r="G861" s="2"/>
      <c r="H861" s="3"/>
    </row>
    <row r="862" spans="2:8" ht="46.5" customHeight="1" thickBot="1" x14ac:dyDescent="0.3">
      <c r="B862" s="82">
        <v>605</v>
      </c>
      <c r="C862" s="83" t="s">
        <v>965</v>
      </c>
      <c r="D862" s="3" t="s">
        <v>4</v>
      </c>
      <c r="E862" s="3">
        <v>1</v>
      </c>
      <c r="G862" s="2"/>
      <c r="H862" s="3"/>
    </row>
    <row r="863" spans="2:8" ht="46.5" customHeight="1" thickBot="1" x14ac:dyDescent="0.3">
      <c r="B863" s="49">
        <v>606</v>
      </c>
      <c r="C863" s="83" t="s">
        <v>966</v>
      </c>
      <c r="D863" s="3" t="s">
        <v>4</v>
      </c>
      <c r="E863" s="3">
        <v>1</v>
      </c>
      <c r="G863" s="2"/>
      <c r="H863" s="3"/>
    </row>
    <row r="864" spans="2:8" ht="46.5" customHeight="1" thickBot="1" x14ac:dyDescent="0.3">
      <c r="B864" s="49">
        <v>607</v>
      </c>
      <c r="C864" s="83" t="s">
        <v>967</v>
      </c>
      <c r="D864" s="3" t="s">
        <v>4</v>
      </c>
      <c r="E864" s="3">
        <v>1</v>
      </c>
      <c r="G864" s="2"/>
      <c r="H864" s="3"/>
    </row>
    <row r="865" spans="2:8" ht="46.5" customHeight="1" thickBot="1" x14ac:dyDescent="0.3">
      <c r="B865" s="82">
        <v>608</v>
      </c>
      <c r="C865" s="83" t="s">
        <v>968</v>
      </c>
      <c r="D865" s="3" t="s">
        <v>4</v>
      </c>
      <c r="E865" s="3">
        <v>1</v>
      </c>
      <c r="G865" s="2"/>
      <c r="H865" s="3"/>
    </row>
    <row r="866" spans="2:8" ht="46.5" customHeight="1" thickBot="1" x14ac:dyDescent="0.3">
      <c r="B866" s="82">
        <v>609</v>
      </c>
      <c r="C866" s="83" t="s">
        <v>969</v>
      </c>
      <c r="D866" s="3" t="s">
        <v>4</v>
      </c>
      <c r="E866" s="3">
        <v>1</v>
      </c>
      <c r="G866" s="2"/>
      <c r="H866" s="3"/>
    </row>
    <row r="867" spans="2:8" ht="46.5" customHeight="1" thickBot="1" x14ac:dyDescent="0.3">
      <c r="B867" s="49">
        <v>610</v>
      </c>
      <c r="C867" s="83" t="s">
        <v>970</v>
      </c>
      <c r="D867" s="3" t="s">
        <v>4</v>
      </c>
      <c r="E867" s="3">
        <v>1</v>
      </c>
      <c r="G867" s="2"/>
      <c r="H867" s="3"/>
    </row>
    <row r="868" spans="2:8" ht="46.5" customHeight="1" thickBot="1" x14ac:dyDescent="0.3">
      <c r="B868" s="49">
        <v>611</v>
      </c>
      <c r="C868" s="83" t="s">
        <v>971</v>
      </c>
      <c r="D868" s="3" t="s">
        <v>4</v>
      </c>
      <c r="E868" s="3">
        <v>1</v>
      </c>
      <c r="G868" s="2"/>
      <c r="H868" s="3"/>
    </row>
    <row r="869" spans="2:8" ht="46.5" customHeight="1" thickBot="1" x14ac:dyDescent="0.3">
      <c r="B869" s="82">
        <v>612</v>
      </c>
      <c r="C869" s="83" t="s">
        <v>972</v>
      </c>
      <c r="D869" s="3" t="s">
        <v>4</v>
      </c>
      <c r="E869" s="3">
        <v>1</v>
      </c>
      <c r="G869" s="2"/>
      <c r="H869" s="3"/>
    </row>
    <row r="870" spans="2:8" ht="46.5" customHeight="1" thickBot="1" x14ac:dyDescent="0.3">
      <c r="B870" s="82">
        <v>613</v>
      </c>
      <c r="C870" s="83" t="s">
        <v>973</v>
      </c>
      <c r="D870" s="3" t="s">
        <v>4</v>
      </c>
      <c r="E870" s="3">
        <v>1</v>
      </c>
      <c r="G870" s="2"/>
      <c r="H870" s="3"/>
    </row>
    <row r="871" spans="2:8" ht="46.5" customHeight="1" thickBot="1" x14ac:dyDescent="0.3">
      <c r="B871" s="49">
        <v>614</v>
      </c>
      <c r="C871" s="83" t="s">
        <v>974</v>
      </c>
      <c r="D871" s="3" t="s">
        <v>4</v>
      </c>
      <c r="E871" s="3">
        <v>1</v>
      </c>
      <c r="G871" s="2"/>
      <c r="H871" s="3"/>
    </row>
    <row r="872" spans="2:8" ht="46.5" customHeight="1" thickBot="1" x14ac:dyDescent="0.3">
      <c r="B872" s="49">
        <v>615</v>
      </c>
      <c r="C872" s="83" t="s">
        <v>975</v>
      </c>
      <c r="D872" s="3" t="s">
        <v>4</v>
      </c>
      <c r="E872" s="3">
        <v>1</v>
      </c>
      <c r="G872" s="2"/>
      <c r="H872" s="3"/>
    </row>
    <row r="873" spans="2:8" ht="46.5" customHeight="1" thickBot="1" x14ac:dyDescent="0.3">
      <c r="B873" s="82">
        <v>616</v>
      </c>
      <c r="C873" s="83" t="s">
        <v>976</v>
      </c>
      <c r="D873" s="3" t="s">
        <v>4</v>
      </c>
      <c r="E873" s="3">
        <v>1</v>
      </c>
      <c r="G873" s="2"/>
      <c r="H873" s="3"/>
    </row>
    <row r="874" spans="2:8" ht="46.5" customHeight="1" thickBot="1" x14ac:dyDescent="0.3">
      <c r="B874" s="82">
        <v>617</v>
      </c>
      <c r="C874" s="83" t="s">
        <v>977</v>
      </c>
      <c r="D874" s="3" t="s">
        <v>4</v>
      </c>
      <c r="E874" s="3">
        <v>1</v>
      </c>
      <c r="G874" s="2"/>
      <c r="H874" s="3"/>
    </row>
    <row r="875" spans="2:8" ht="46.5" customHeight="1" thickBot="1" x14ac:dyDescent="0.3">
      <c r="B875" s="49">
        <v>618</v>
      </c>
      <c r="C875" s="83" t="s">
        <v>978</v>
      </c>
      <c r="D875" s="3" t="s">
        <v>4</v>
      </c>
      <c r="E875" s="3">
        <v>1</v>
      </c>
      <c r="G875" s="2"/>
      <c r="H875" s="3"/>
    </row>
    <row r="876" spans="2:8" ht="46.5" customHeight="1" thickBot="1" x14ac:dyDescent="0.3">
      <c r="B876" s="49">
        <v>619</v>
      </c>
      <c r="C876" s="83" t="s">
        <v>979</v>
      </c>
      <c r="D876" s="3" t="s">
        <v>4</v>
      </c>
      <c r="E876" s="3">
        <v>1</v>
      </c>
      <c r="G876" s="2"/>
      <c r="H876" s="3"/>
    </row>
    <row r="877" spans="2:8" ht="46.5" customHeight="1" thickBot="1" x14ac:dyDescent="0.3">
      <c r="B877" s="82">
        <v>620</v>
      </c>
      <c r="C877" s="83" t="s">
        <v>980</v>
      </c>
      <c r="D877" s="3" t="s">
        <v>4</v>
      </c>
      <c r="E877" s="3">
        <v>1</v>
      </c>
      <c r="G877" s="2"/>
      <c r="H877" s="3"/>
    </row>
    <row r="878" spans="2:8" ht="46.5" customHeight="1" thickBot="1" x14ac:dyDescent="0.3">
      <c r="B878" s="82">
        <v>621</v>
      </c>
      <c r="C878" s="83" t="s">
        <v>981</v>
      </c>
      <c r="D878" s="3" t="s">
        <v>4</v>
      </c>
      <c r="E878" s="3">
        <v>1</v>
      </c>
      <c r="G878" s="2"/>
      <c r="H878" s="3"/>
    </row>
    <row r="879" spans="2:8" ht="46.5" customHeight="1" thickBot="1" x14ac:dyDescent="0.3">
      <c r="B879" s="49">
        <v>622</v>
      </c>
      <c r="C879" s="83" t="s">
        <v>982</v>
      </c>
      <c r="D879" s="3" t="s">
        <v>4</v>
      </c>
      <c r="E879" s="3">
        <v>1</v>
      </c>
      <c r="G879" s="2"/>
      <c r="H879" s="3"/>
    </row>
    <row r="880" spans="2:8" ht="46.5" customHeight="1" thickBot="1" x14ac:dyDescent="0.3">
      <c r="B880" s="49">
        <v>623</v>
      </c>
      <c r="C880" s="83" t="s">
        <v>983</v>
      </c>
      <c r="D880" s="3" t="s">
        <v>4</v>
      </c>
      <c r="E880" s="3">
        <v>1</v>
      </c>
      <c r="G880" s="2"/>
      <c r="H880" s="3"/>
    </row>
    <row r="881" spans="2:8" ht="46.5" customHeight="1" thickBot="1" x14ac:dyDescent="0.3">
      <c r="B881" s="82">
        <v>624</v>
      </c>
      <c r="C881" s="83" t="s">
        <v>984</v>
      </c>
      <c r="D881" s="3" t="s">
        <v>4</v>
      </c>
      <c r="E881" s="3">
        <v>1</v>
      </c>
      <c r="G881" s="2"/>
      <c r="H881" s="3"/>
    </row>
    <row r="882" spans="2:8" ht="46.5" customHeight="1" thickBot="1" x14ac:dyDescent="0.3">
      <c r="B882" s="82">
        <v>625</v>
      </c>
      <c r="C882" s="83" t="s">
        <v>997</v>
      </c>
      <c r="D882" s="3" t="s">
        <v>4</v>
      </c>
      <c r="E882" s="3">
        <v>1</v>
      </c>
      <c r="G882" s="2"/>
      <c r="H882" s="3"/>
    </row>
    <row r="883" spans="2:8" ht="46.5" customHeight="1" thickBot="1" x14ac:dyDescent="0.3">
      <c r="B883" s="49">
        <v>626</v>
      </c>
      <c r="C883" s="83" t="s">
        <v>998</v>
      </c>
      <c r="D883" s="3" t="s">
        <v>4</v>
      </c>
      <c r="E883" s="3">
        <v>1</v>
      </c>
      <c r="G883" s="2"/>
      <c r="H883" s="3"/>
    </row>
    <row r="884" spans="2:8" ht="46.5" customHeight="1" thickBot="1" x14ac:dyDescent="0.3">
      <c r="B884" s="49">
        <v>627</v>
      </c>
      <c r="C884" s="83" t="s">
        <v>999</v>
      </c>
      <c r="D884" s="3" t="s">
        <v>4</v>
      </c>
      <c r="E884" s="3">
        <v>1</v>
      </c>
      <c r="G884" s="2"/>
      <c r="H884" s="3"/>
    </row>
    <row r="885" spans="2:8" ht="46.5" customHeight="1" thickBot="1" x14ac:dyDescent="0.3">
      <c r="B885" s="82">
        <v>628</v>
      </c>
      <c r="C885" s="83" t="s">
        <v>1000</v>
      </c>
      <c r="D885" s="3" t="s">
        <v>4</v>
      </c>
      <c r="E885" s="3">
        <v>1</v>
      </c>
      <c r="G885" s="2"/>
      <c r="H885" s="3"/>
    </row>
    <row r="886" spans="2:8" ht="46.5" customHeight="1" thickBot="1" x14ac:dyDescent="0.3">
      <c r="B886" s="82">
        <v>629</v>
      </c>
      <c r="C886" s="83" t="s">
        <v>1001</v>
      </c>
      <c r="D886" s="3" t="s">
        <v>4</v>
      </c>
      <c r="E886" s="3">
        <v>1</v>
      </c>
      <c r="G886" s="2"/>
      <c r="H886" s="3"/>
    </row>
    <row r="887" spans="2:8" ht="46.5" customHeight="1" thickBot="1" x14ac:dyDescent="0.3">
      <c r="B887" s="49">
        <v>630</v>
      </c>
      <c r="C887" s="83" t="s">
        <v>1002</v>
      </c>
      <c r="D887" s="3" t="s">
        <v>4</v>
      </c>
      <c r="E887" s="3">
        <v>1</v>
      </c>
      <c r="G887" s="2"/>
      <c r="H887" s="3"/>
    </row>
    <row r="888" spans="2:8" ht="46.5" customHeight="1" thickBot="1" x14ac:dyDescent="0.3">
      <c r="B888" s="49">
        <v>631</v>
      </c>
      <c r="C888" s="83" t="s">
        <v>1003</v>
      </c>
      <c r="D888" s="3" t="s">
        <v>4</v>
      </c>
      <c r="E888" s="3">
        <v>1</v>
      </c>
      <c r="G888" s="2"/>
      <c r="H888" s="3"/>
    </row>
    <row r="889" spans="2:8" ht="46.5" customHeight="1" thickBot="1" x14ac:dyDescent="0.3">
      <c r="B889" s="82">
        <v>632</v>
      </c>
      <c r="C889" s="83" t="s">
        <v>1004</v>
      </c>
      <c r="D889" s="3" t="s">
        <v>4</v>
      </c>
      <c r="E889" s="3">
        <v>1</v>
      </c>
      <c r="G889" s="2"/>
      <c r="H889" s="3"/>
    </row>
    <row r="890" spans="2:8" ht="46.5" customHeight="1" thickBot="1" x14ac:dyDescent="0.3">
      <c r="B890" s="82">
        <v>633</v>
      </c>
      <c r="C890" s="83" t="s">
        <v>1014</v>
      </c>
      <c r="D890" s="3" t="s">
        <v>4</v>
      </c>
      <c r="E890" s="3">
        <v>1</v>
      </c>
      <c r="G890" s="2"/>
      <c r="H890" s="3"/>
    </row>
    <row r="891" spans="2:8" ht="46.5" customHeight="1" thickBot="1" x14ac:dyDescent="0.3">
      <c r="B891" s="49">
        <v>634</v>
      </c>
      <c r="C891" s="83" t="s">
        <v>1057</v>
      </c>
      <c r="D891" s="3" t="s">
        <v>4</v>
      </c>
      <c r="E891" s="3">
        <v>1</v>
      </c>
      <c r="G891" s="2"/>
      <c r="H891" s="3"/>
    </row>
    <row r="892" spans="2:8" ht="46.5" customHeight="1" thickBot="1" x14ac:dyDescent="0.3">
      <c r="B892" s="49">
        <v>635</v>
      </c>
      <c r="C892" s="83" t="s">
        <v>783</v>
      </c>
      <c r="D892" s="3" t="s">
        <v>4</v>
      </c>
      <c r="E892" s="3">
        <v>1</v>
      </c>
      <c r="G892" s="2"/>
      <c r="H892" s="3"/>
    </row>
    <row r="893" spans="2:8" ht="46.5" customHeight="1" thickBot="1" x14ac:dyDescent="0.3">
      <c r="B893" s="82">
        <v>636</v>
      </c>
      <c r="C893" s="83" t="s">
        <v>1088</v>
      </c>
      <c r="D893" s="3" t="s">
        <v>4</v>
      </c>
      <c r="E893" s="3">
        <v>1</v>
      </c>
      <c r="G893" s="2"/>
      <c r="H893" s="3"/>
    </row>
    <row r="894" spans="2:8" ht="46.5" customHeight="1" thickBot="1" x14ac:dyDescent="0.3">
      <c r="B894" s="82">
        <v>637</v>
      </c>
      <c r="C894" s="83" t="s">
        <v>1089</v>
      </c>
      <c r="D894" s="3" t="s">
        <v>4</v>
      </c>
      <c r="E894" s="3">
        <v>1</v>
      </c>
      <c r="G894" s="2"/>
      <c r="H894" s="3"/>
    </row>
    <row r="895" spans="2:8" ht="46.5" customHeight="1" thickBot="1" x14ac:dyDescent="0.3">
      <c r="B895" s="49">
        <v>638</v>
      </c>
      <c r="C895" s="83" t="s">
        <v>1090</v>
      </c>
      <c r="D895" s="3" t="s">
        <v>4</v>
      </c>
      <c r="E895" s="3">
        <v>1</v>
      </c>
      <c r="G895" s="2"/>
      <c r="H895" s="3"/>
    </row>
    <row r="896" spans="2:8" ht="46.5" customHeight="1" thickBot="1" x14ac:dyDescent="0.3">
      <c r="B896" s="49">
        <v>639</v>
      </c>
      <c r="C896" s="83" t="s">
        <v>1091</v>
      </c>
      <c r="D896" s="3" t="s">
        <v>4</v>
      </c>
      <c r="E896" s="3">
        <v>1</v>
      </c>
      <c r="G896" s="2"/>
      <c r="H896" s="3"/>
    </row>
    <row r="897" spans="2:8" ht="46.5" customHeight="1" thickBot="1" x14ac:dyDescent="0.3">
      <c r="B897" s="82">
        <v>640</v>
      </c>
      <c r="C897" s="83" t="s">
        <v>1092</v>
      </c>
      <c r="D897" s="3" t="s">
        <v>4</v>
      </c>
      <c r="E897" s="3">
        <v>1</v>
      </c>
      <c r="G897" s="2"/>
      <c r="H897" s="3"/>
    </row>
    <row r="898" spans="2:8" ht="46.5" customHeight="1" thickBot="1" x14ac:dyDescent="0.3">
      <c r="B898" s="82">
        <v>641</v>
      </c>
      <c r="C898" s="83" t="s">
        <v>1093</v>
      </c>
      <c r="D898" s="3" t="s">
        <v>4</v>
      </c>
      <c r="E898" s="3">
        <v>1</v>
      </c>
      <c r="G898" s="2"/>
      <c r="H898" s="3"/>
    </row>
    <row r="899" spans="2:8" ht="46.5" customHeight="1" thickBot="1" x14ac:dyDescent="0.3">
      <c r="B899" s="49">
        <v>642</v>
      </c>
      <c r="C899" s="83" t="s">
        <v>1094</v>
      </c>
      <c r="D899" s="3" t="s">
        <v>4</v>
      </c>
      <c r="E899" s="3">
        <v>1</v>
      </c>
      <c r="G899" s="2"/>
      <c r="H899" s="3"/>
    </row>
    <row r="900" spans="2:8" ht="46.5" customHeight="1" thickBot="1" x14ac:dyDescent="0.3">
      <c r="B900" s="49">
        <v>643</v>
      </c>
      <c r="C900" s="83" t="s">
        <v>1095</v>
      </c>
      <c r="D900" s="3" t="s">
        <v>4</v>
      </c>
      <c r="E900" s="3">
        <v>1</v>
      </c>
      <c r="G900" s="2"/>
      <c r="H900" s="3"/>
    </row>
    <row r="901" spans="2:8" ht="46.5" customHeight="1" thickBot="1" x14ac:dyDescent="0.3">
      <c r="B901" s="82">
        <v>644</v>
      </c>
      <c r="C901" s="83" t="s">
        <v>1096</v>
      </c>
      <c r="D901" s="3" t="s">
        <v>4</v>
      </c>
      <c r="E901" s="3">
        <v>1</v>
      </c>
      <c r="G901" s="2"/>
      <c r="H901" s="3"/>
    </row>
    <row r="902" spans="2:8" ht="46.5" customHeight="1" thickBot="1" x14ac:dyDescent="0.3">
      <c r="B902" s="82">
        <v>645</v>
      </c>
      <c r="C902" s="83" t="s">
        <v>1097</v>
      </c>
      <c r="D902" s="3" t="s">
        <v>4</v>
      </c>
      <c r="E902" s="3">
        <v>1</v>
      </c>
      <c r="G902" s="2"/>
      <c r="H902" s="3"/>
    </row>
    <row r="903" spans="2:8" ht="46.5" customHeight="1" thickBot="1" x14ac:dyDescent="0.3">
      <c r="B903" s="49">
        <v>646</v>
      </c>
      <c r="C903" s="83" t="s">
        <v>1098</v>
      </c>
      <c r="D903" s="3" t="s">
        <v>4</v>
      </c>
      <c r="E903" s="3">
        <v>1</v>
      </c>
      <c r="G903" s="2"/>
      <c r="H903" s="3"/>
    </row>
    <row r="904" spans="2:8" ht="46.5" customHeight="1" thickBot="1" x14ac:dyDescent="0.3">
      <c r="B904" s="49">
        <v>647</v>
      </c>
      <c r="C904" s="83" t="s">
        <v>131</v>
      </c>
      <c r="D904" s="3" t="s">
        <v>4</v>
      </c>
      <c r="E904" s="3">
        <v>1</v>
      </c>
      <c r="G904" s="2"/>
      <c r="H904" s="3"/>
    </row>
    <row r="905" spans="2:8" ht="46.5" customHeight="1" thickBot="1" x14ac:dyDescent="0.3">
      <c r="B905" s="82">
        <v>648</v>
      </c>
      <c r="C905" s="83" t="s">
        <v>132</v>
      </c>
      <c r="D905" s="3" t="s">
        <v>4</v>
      </c>
      <c r="E905" s="3">
        <v>1</v>
      </c>
      <c r="G905" s="2"/>
      <c r="H905" s="3"/>
    </row>
    <row r="906" spans="2:8" ht="46.5" customHeight="1" thickBot="1" x14ac:dyDescent="0.3">
      <c r="B906" s="82">
        <v>649</v>
      </c>
      <c r="C906" s="83" t="s">
        <v>133</v>
      </c>
      <c r="D906" s="3" t="s">
        <v>4</v>
      </c>
      <c r="E906" s="3">
        <v>1</v>
      </c>
      <c r="G906" s="2"/>
      <c r="H906" s="3"/>
    </row>
    <row r="907" spans="2:8" ht="46.5" customHeight="1" thickBot="1" x14ac:dyDescent="0.3">
      <c r="B907" s="49">
        <v>650</v>
      </c>
      <c r="C907" s="83" t="s">
        <v>134</v>
      </c>
      <c r="D907" s="3" t="s">
        <v>4</v>
      </c>
      <c r="E907" s="3">
        <v>1</v>
      </c>
      <c r="G907" s="2"/>
      <c r="H907" s="3"/>
    </row>
    <row r="908" spans="2:8" ht="46.5" customHeight="1" thickBot="1" x14ac:dyDescent="0.3">
      <c r="B908" s="49">
        <v>651</v>
      </c>
      <c r="C908" s="83" t="s">
        <v>282</v>
      </c>
      <c r="D908" s="3" t="s">
        <v>4</v>
      </c>
      <c r="E908" s="3">
        <v>1</v>
      </c>
      <c r="G908" s="2"/>
      <c r="H908" s="3"/>
    </row>
    <row r="909" spans="2:8" ht="46.5" customHeight="1" thickBot="1" x14ac:dyDescent="0.3">
      <c r="B909" s="82">
        <v>652</v>
      </c>
      <c r="C909" s="83" t="s">
        <v>283</v>
      </c>
      <c r="D909" s="3" t="s">
        <v>4</v>
      </c>
      <c r="E909" s="3">
        <v>1</v>
      </c>
      <c r="G909" s="2"/>
      <c r="H909" s="3"/>
    </row>
    <row r="910" spans="2:8" ht="46.5" customHeight="1" thickBot="1" x14ac:dyDescent="0.3">
      <c r="B910" s="82">
        <v>653</v>
      </c>
      <c r="C910" s="83" t="s">
        <v>284</v>
      </c>
      <c r="D910" s="3" t="s">
        <v>4</v>
      </c>
      <c r="E910" s="3">
        <v>1</v>
      </c>
      <c r="G910" s="2"/>
      <c r="H910" s="3"/>
    </row>
    <row r="911" spans="2:8" ht="46.5" customHeight="1" thickBot="1" x14ac:dyDescent="0.3">
      <c r="B911" s="49">
        <v>654</v>
      </c>
      <c r="C911" s="83" t="s">
        <v>285</v>
      </c>
      <c r="D911" s="3" t="s">
        <v>4</v>
      </c>
      <c r="E911" s="3">
        <v>1</v>
      </c>
      <c r="G911" s="2"/>
      <c r="H911" s="3"/>
    </row>
    <row r="912" spans="2:8" ht="46.5" customHeight="1" thickBot="1" x14ac:dyDescent="0.3">
      <c r="B912" s="49">
        <v>655</v>
      </c>
      <c r="C912" s="83" t="s">
        <v>346</v>
      </c>
      <c r="D912" s="3" t="s">
        <v>4</v>
      </c>
      <c r="E912" s="3">
        <v>1</v>
      </c>
      <c r="G912" s="2"/>
      <c r="H912" s="3"/>
    </row>
  </sheetData>
  <autoFilter ref="A1:L914"/>
  <mergeCells count="4">
    <mergeCell ref="B2:H2"/>
    <mergeCell ref="A3:A4"/>
    <mergeCell ref="A15:A16"/>
    <mergeCell ref="A255:A25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OFERTA ECONOMICA</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SANTAMARIA MONTANA</dc:creator>
  <cp:lastModifiedBy>WILLIAM SANTAMARIA MONTANA</cp:lastModifiedBy>
  <dcterms:created xsi:type="dcterms:W3CDTF">2019-02-01T16:51:22Z</dcterms:created>
  <dcterms:modified xsi:type="dcterms:W3CDTF">2020-02-11T16:23:21Z</dcterms:modified>
</cp:coreProperties>
</file>