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https://sena4-my.sharepoint.com/personal/asbotello_sena_edu_co/Documents/Escritorio/DOCUMENTOS CONTRATOS 2024/29-02-2024/"/>
    </mc:Choice>
  </mc:AlternateContent>
  <xr:revisionPtr revIDLastSave="4" documentId="8_{85A94E52-3ECA-4FC3-AF27-CFAED4A6C568}" xr6:coauthVersionLast="47" xr6:coauthVersionMax="47" xr10:uidLastSave="{7CECADF7-AADC-433D-9303-C5DC79C59CD0}"/>
  <bookViews>
    <workbookView xWindow="-120" yWindow="-120" windowWidth="20730" windowHeight="11160" xr2:uid="{00000000-000D-0000-FFFF-FFFF00000000}"/>
  </bookViews>
  <sheets>
    <sheet name="2024" sheetId="4" r:id="rId1"/>
    <sheet name="ANEXO 2 TITULADA REGULAR" sheetId="1" r:id="rId2"/>
    <sheet name="OBLIGACIONES CONTRACTUALES (2)" sheetId="2" r:id="rId3"/>
    <sheet name="MATRIZ" sheetId="3" r:id="rId4"/>
  </sheets>
  <definedNames>
    <definedName name="_xlnm._FilterDatabase" localSheetId="0" hidden="1">'2024'!$A$15:$Z$17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wzEfvdjnWGCD25bbVRXzMGuZSIHyqaWij4V4IKfbmo="/>
    </ext>
  </extLst>
</workbook>
</file>

<file path=xl/calcChain.xml><?xml version="1.0" encoding="utf-8"?>
<calcChain xmlns="http://schemas.openxmlformats.org/spreadsheetml/2006/main">
  <c r="E17" i="4" l="1"/>
  <c r="K16" i="4" l="1"/>
  <c r="O16" i="4" s="1"/>
  <c r="N16" i="4"/>
  <c r="E47" i="1"/>
  <c r="O46" i="1"/>
  <c r="N46" i="1"/>
  <c r="K46" i="1"/>
  <c r="O45" i="1"/>
  <c r="N45" i="1"/>
  <c r="K45" i="1"/>
  <c r="N44" i="1"/>
  <c r="K44" i="1"/>
  <c r="O44" i="1" s="1"/>
  <c r="N43" i="1"/>
  <c r="K43" i="1"/>
  <c r="O43" i="1" s="1"/>
  <c r="O42" i="1"/>
  <c r="N42" i="1"/>
  <c r="K42" i="1"/>
  <c r="N41" i="1"/>
  <c r="K41" i="1"/>
  <c r="O41" i="1" s="1"/>
  <c r="N40" i="1"/>
  <c r="K40" i="1"/>
  <c r="O40" i="1" s="1"/>
  <c r="N39" i="1"/>
  <c r="K39" i="1"/>
  <c r="O39" i="1" s="1"/>
  <c r="N38" i="1"/>
  <c r="K38" i="1"/>
  <c r="O38" i="1" s="1"/>
  <c r="O37" i="1"/>
  <c r="N37" i="1"/>
  <c r="K37" i="1"/>
  <c r="N36" i="1"/>
  <c r="K36" i="1"/>
  <c r="O36" i="1" s="1"/>
  <c r="N35" i="1"/>
  <c r="K35" i="1"/>
  <c r="O35" i="1" s="1"/>
  <c r="N33" i="1"/>
  <c r="K33" i="1"/>
  <c r="O33" i="1" s="1"/>
  <c r="N32" i="1"/>
  <c r="K32" i="1"/>
  <c r="O32" i="1" s="1"/>
  <c r="N30" i="1"/>
  <c r="K30" i="1"/>
  <c r="O30" i="1" s="1"/>
  <c r="N29" i="1"/>
  <c r="K29" i="1"/>
  <c r="O29" i="1" s="1"/>
  <c r="O28" i="1"/>
  <c r="N28" i="1"/>
  <c r="K28" i="1"/>
  <c r="O27" i="1"/>
  <c r="N27" i="1"/>
  <c r="K27" i="1"/>
  <c r="N26" i="1"/>
  <c r="K26" i="1"/>
  <c r="O26" i="1" s="1"/>
  <c r="N25" i="1"/>
  <c r="K25" i="1"/>
  <c r="O25" i="1" s="1"/>
  <c r="N24" i="1"/>
  <c r="K24" i="1"/>
  <c r="O24" i="1" s="1"/>
  <c r="N23" i="1"/>
  <c r="K23" i="1"/>
  <c r="O23" i="1" s="1"/>
  <c r="N22" i="1"/>
  <c r="K22" i="1"/>
  <c r="O22" i="1" s="1"/>
  <c r="N21" i="1"/>
  <c r="K21" i="1"/>
  <c r="O21" i="1" s="1"/>
  <c r="O20" i="1"/>
  <c r="N20" i="1"/>
  <c r="K20" i="1"/>
  <c r="O19" i="1"/>
  <c r="N19" i="1"/>
  <c r="K19" i="1"/>
  <c r="N18" i="1"/>
  <c r="K18" i="1"/>
  <c r="O18" i="1" s="1"/>
  <c r="N17" i="1"/>
  <c r="K17" i="1"/>
  <c r="O17" i="1" s="1"/>
  <c r="N16" i="1"/>
  <c r="K16" i="1"/>
  <c r="K47" i="1" s="1"/>
  <c r="O16" i="1" l="1"/>
  <c r="K17" i="4"/>
  <c r="O47" i="1"/>
  <c r="A10" i="1"/>
  <c r="O17" i="4" l="1"/>
  <c r="A10" i="4"/>
</calcChain>
</file>

<file path=xl/sharedStrings.xml><?xml version="1.0" encoding="utf-8"?>
<sst xmlns="http://schemas.openxmlformats.org/spreadsheetml/2006/main" count="500" uniqueCount="237">
  <si>
    <t>Versión: 01</t>
  </si>
  <si>
    <t>Código: 
GFPI-F-139</t>
  </si>
  <si>
    <t>GESTIÓN DE FORMACIÓN PROFESIONAL INTEGRAL</t>
  </si>
  <si>
    <t>ANEXO 2: PLAN DE CONTRATACIÓN DE INSTRUCTORES  -  APOYOS ADMINISTRATIVOS Y OTROS PERFILES RELACIONADOS CON LA FORMACIÓN PROFESIONAL</t>
  </si>
  <si>
    <t>FORMACION TITULADA PRESENCIAL -REGULAR</t>
  </si>
  <si>
    <t>PERIODO : AÑO 2024</t>
  </si>
  <si>
    <t>TOPE GLOBAL PROGRAMADO</t>
  </si>
  <si>
    <t xml:space="preserve">ELABORADO POR:  </t>
  </si>
  <si>
    <t>SALDO</t>
  </si>
  <si>
    <t>Nombre:</t>
  </si>
  <si>
    <t>OLGA LUCIA HOYOS ASTUDILLO</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</si>
  <si>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</si>
  <si>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</si>
  <si>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</si>
  <si>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</si>
  <si>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</si>
  <si>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</si>
  <si>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</si>
  <si>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</si>
  <si>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</si>
  <si>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</si>
  <si>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</si>
  <si>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</si>
  <si>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</si>
  <si>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</si>
  <si>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</si>
  <si>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</si>
  <si>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LÉCTIVA Y PRACTICA</t>
  </si>
  <si>
    <t>MESES</t>
  </si>
  <si>
    <t>DIAS</t>
  </si>
  <si>
    <t>PROFESIONALES</t>
  </si>
  <si>
    <t>Requisitos Academicos</t>
  </si>
  <si>
    <t>Experiencia</t>
  </si>
  <si>
    <t>TECNICOS Y/O TECNOLOGOS</t>
  </si>
  <si>
    <t>Regional Cauca-Centro de Comercio y Servicios</t>
  </si>
  <si>
    <t>Técnico-Tecnólogo</t>
  </si>
  <si>
    <t>INSTITUCIONAL DE LA ENSEÑANZA DE IDIOMAS - INGLES VIRTUAL</t>
  </si>
  <si>
    <t>Periodo Fijo</t>
  </si>
  <si>
    <t xml:space="preserve">Título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</si>
  <si>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</si>
  <si>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24 MESES</t>
  </si>
  <si>
    <t>TOTALES</t>
  </si>
  <si>
    <t xml:space="preserve"> </t>
  </si>
  <si>
    <t>HAROL ARMANDO ROSERO SALAZAR</t>
  </si>
  <si>
    <t>Subdirector Encargado del Centro de Comercio y Servicios</t>
  </si>
  <si>
    <t xml:space="preserve">TITULADA 
CONTROL DE MOVILIDAD, TRANSPORTE Y SEGURIDAD VIAL
</t>
  </si>
  <si>
    <t>Prestación de servicios</t>
  </si>
  <si>
    <t>TÉCNICO,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</si>
  <si>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</si>
  <si>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15 MESES</t>
  </si>
  <si>
    <t>Tecnico - Tecnologo</t>
  </si>
  <si>
    <t>TITULADA 
SEGUIMIENTOS (GESTIÓN EMPRESARIAL)</t>
  </si>
  <si>
    <t xml:space="preserve">"Requisitos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t>
  </si>
  <si>
    <t>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</si>
  <si>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TITULADA 
GESTIÓN EMPRESARIAL</t>
  </si>
  <si>
    <t>CIENCIAS ECONÓMICAS O AFINES-MERCADEO-INGENIERÍA INDUSTRIAL O AFINES-LOGÍSTICA O AFINES ALTERNATIVA 1. TÍTULO DE TECNÓLOGO O CUATRO (4) AÑOS ESTUDIOS UNIVERSITARIOS EN: CIENCIAS ECONÓMICAS, INGENIERÍA INDUSTRIAL, MERCADEO, LOGÍSTICA O AFINES. ALTERNATIVA 2. TÍTULO DE TÉCNICO PROFESIONAL O TRES (3) AÑOS ESTUDIOS UNIVERSITARIOS EN: CIENCIAS ECONÓMICAS, MERCADEO, INGENIERÍA INDUSTRIAL, LOGÍSTICA O AFINES.</t>
  </si>
  <si>
    <t>PREFERIBLEMENTE CON ESPECIALIZACIÓN EN ÁREA OBJETO DE CONOCIMIENTO  O EN DOCENCIA Y PEDAGOGÍA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</si>
  <si>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 xml:space="preserve">Tecnico </t>
  </si>
  <si>
    <t>TITULADA 
SERVICIOS FARMACEUTICOS</t>
  </si>
  <si>
    <t>QUÍMICO FARMACÉUTICO O REGENTE DE FARMACIA</t>
  </si>
  <si>
    <t>MÍNIMO 24 MESES DE VINCULACIÓN LABORAL EN EL DESEMPEÑO DE FUNCIONES RELACIONADAS CON LOS PROCESOS FARMACÉUTICOS MÍNIMO 6 MESES DE EXPERIENCIA EN FORMACIÓN Y/O EDUCACIÓN</t>
  </si>
  <si>
    <t>18 MESES</t>
  </si>
  <si>
    <t>TITULADA 
CONTABILIZACION DE OPERACIONES COMERCIALES Y FINANCIERAS</t>
  </si>
  <si>
    <t>ALTERNATIVA 1: EL PROGRAMA REQUIERE DE UN EQUIPO DE INSTRUCTORES PARA ORIENTAR LA COMPETENCIA CONFORMADO POR PROFESIONALES DE LAS SIGUIENTES ÁREAS:                                                                     TÍTULO PROFESIONAL UNIVERSITARIO EN EL NÚCLEO BÁSICO DE CONOCIMIENTO DE: A.CONTADURÍA PÚBLICA: 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B.ECONOMISTA Y ADMINISTRADOR DE EMPRESAS: 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t>
  </si>
  <si>
    <t>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t>
  </si>
  <si>
    <t>TITULADA 
CONTABILIZACION DE OPERACIONES COMERCIALES Y FINANCIERAS - SEGUIMIENTO</t>
  </si>
  <si>
    <t>TITULADA 
GESTIÓN DEL TALENTO HUMANO</t>
  </si>
  <si>
    <t>Alternativa 1. Título de Tecnólogo o cuatro (4) años estudios universitarios en: ciencias económicas, ingeniería industrial, Admininsitración pública, de empresas o negocios, psicología o áreas afines, comunicación social, sociología y ciencias de la salud.</t>
  </si>
  <si>
    <t>Preferiblemente con especialización en gerencia del talento humano, salud ocupacional o áreas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</si>
  <si>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TITULADA  ASISTENCIA EN ORGANIZACION DE ARCHIVOS</t>
  </si>
  <si>
    <t>TECNÓLOGO O PROFESIONAL EN ÁREAS AFINES CON TECNOLOGÍAS DE LA INFORMACIÓN Y LA COMUNICACIÓN</t>
  </si>
  <si>
    <t>EXPERIENCIA LABORAL: MÍNIMO, DIECIOCHO (18) MESES DE EXPERIENCIA LABORAL, DE LOS CUALES DOCE (12) MESES ESTARÁN RELACIONADOS CON EL EJERCICIO DE LA PROFESIÓN U OFICIO OBJETO DE LA FORMACIÓN PROFESIONAL Y SEIS (6) MESES EN LABORES DE DOCENCIA EN EL ÁREA.</t>
  </si>
  <si>
    <t>TITULADA 
SEGUIMIENTOS ASISTENCIA EN ORGANIZACION DE ARCHIVOS - SEGUIMIENTOS</t>
  </si>
  <si>
    <t>TITULADA 
GESTIÓN DOCUMENTAL</t>
  </si>
  <si>
    <t>El programa requiere de un equipo de instructores técnicos, conformado por Profesionales formados en alguna de las siguientes áreas:-Ciencias de la Información y la Documentación o Archivística-Administración de Empresas Ingeniería Industrial-Psicología-Ingeniería de Sistemas-Licenciatura en Lingüística-Carreras afines al programa de formación. Alternativa 1. Título de Tecnólogo o cuatro (4) años estudios universitarios en: Ciencias de la Información y la Documentación o Archivística, Administración de Empresas, Ingeniería Industrial, Psicología, Ingeniería de Sistemas, Licenciatura en Lingüística o afines. Alternativa 2. Título de Técnico Profesional o Tres (3) años estudios universitarios en: Ciencias de la Información y la Documentación o Archivística, Administración de Empresas, Ingeniería Industrial, Psicología, Ingeniería de Sistemas, Licenciatura en Lingüística o afines.</t>
  </si>
  <si>
    <t>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</si>
  <si>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TITULADA 
COCINA</t>
  </si>
  <si>
    <t>OPCIÓN 1: PROFESIONAL EN LAS ÁREAS DE GASTRONOMÍA, COCINA, ALTA COCINA, CULINARIA O GESTIÓN HOTELERA. OPCIÓN 2: TECNÓLOGO EN LAS ÁREAS DE COCINA, GASTRONOMÍA, CULINARIA, GESTIÓN HOTELERA O GESTIÓN DE ALIMENTOS Y BEBIDAS. OPCIÓN 4: TÉCNICO EN LAS ÁREAS DE COCINA, GASTRONOMÍA O CULINARIA.</t>
  </si>
  <si>
    <t>MÍNIMO VEINTICUATRO (24) MESES EN LA PREPARACIÓN DE ALIMENTOS PARA ESTABLECIMIENTOS GASTRONÓMICOS. ADICIONALMENTE, PARA TODAS LAS OPCIONES, CERTIFICAR CURSOS DE FORMACIÓN EN PEDAGOGÍA DE MÍNIMO 40 HORAS O CERTIFICACIÓN DE COMPETENCIA LABORAL VIGENTE EN ORIENTACIÓN DE PROCESOS FORMATIVOS PRESENCIALES.</t>
  </si>
  <si>
    <t>TITULADA 
GESTIÓN BANCARIA Y DE ENTIDADES FINANCIERAS</t>
  </si>
  <si>
    <t>El programa requiere de un equipo de instructores, conformado por profesionales con titulo de pregrado ;Ciencias Económicas o afines: Ingeniería Industrial o Financiera o afines</t>
  </si>
  <si>
    <t>Veinticuatro (24) meses de experiencia: de los cuales dieciocho (18) meses estarán relacionados con el ejercicio de la profesión u oficio objeto de la formación profesional y preferiblemente con seis (6) meses en labores de docencia.</t>
  </si>
  <si>
    <t>TITULADA 
ENFERMERIA</t>
  </si>
  <si>
    <t>PROFESIONAL EN ENFERMERÍA</t>
  </si>
  <si>
    <t xml:space="preserve"> MÍNIMO 24 MESES DE EXPERIENCIA CON VINCULACIÓN LABORAL EN ÁREAS DE DESEMPEÑO CON FUNCIONES ASISTENCIALES.- MÍNIMO 6 MESES DE EXPERIENCIA EN PROCESOS DE FORMACIÓN Y/O CAPACITACIÓN</t>
  </si>
  <si>
    <t>TITULADA 
APOYO ADMINISTRATIVO EN SALUD</t>
  </si>
  <si>
    <t>1. OPCIÓN: TÍTULO PROFESIONAL EN ÁREAS DE LA SALUD CON POSTGRADO EN ADMINISTRACIÓN EN SALUD O GERENCIA EN SALUD U HOSPITALARIA O AUDITORÍA EN SALUD. 2. OPCIÓN: TÍTULO PROFESIONAL EN ADMINISTRACIÓN DE EMPRESAS O ADMINISTRACIÓN PÚBLICA, O ADMINISTRACIÓN EN SALUD, O  CONTADURÍA PÚBLICA O ECONOMÍA CON POSTGRADO EN ÁREAS ADMINISTRATIVAS EN SALUD, GERENCIALES EN SALUD O DE AUDITORÍA EN SALUD.</t>
  </si>
  <si>
    <t>MÍNIMO 24 MESES DE EXPERIENCIA CERTIFICADA EN PROCESOS DE FACTURACIÓN DE SERVICIOS DE SALUD, O EN PROCESOS DE ADMISIÓN Y AFILIACIÓN DE USUARIOS EN LA RED DE SERVICIOS DE SALUD. MÍNIMO 6 MESES DE EXPERIENCIA DOCENTE.</t>
  </si>
  <si>
    <t>TITULADA 
SERVICIO DE RESTAURANTE Y BAR. 2 FORMACION Y OTRO SEGUIMIENTOS DE LA RED  HOTELERIA Y TURISMO</t>
  </si>
  <si>
    <t>"Requisitos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t>
  </si>
  <si>
    <t xml:space="preserve">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</si>
  <si>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Servicios de barismo</t>
  </si>
  <si>
    <t>TITULADA 
SALUD PUBLICA</t>
  </si>
  <si>
    <t>Requisitos académicos: profesionales del área de la salud, con postgrado en salud pública o epidemiología</t>
  </si>
  <si>
    <t>Experiencia laboral: mínimo 12 meses de vinculación laboral en el desempeño de funciones relacionadas con los componentes de la salud públicamínimo 6 meses de experiencia en formación y/o educación</t>
  </si>
  <si>
    <t>TITULADA 
PELUQUERIA</t>
  </si>
  <si>
    <t>Requisitos academicos: TÉCNICO EN PELUQUERÍA O TÉCNICO EN BELLEZA INTEGRAL.</t>
  </si>
  <si>
    <t xml:space="preserve"> Experiencia Laboral;MINIMO 24 MESES DE VINCULACIÓN LABORAL CON EL ÁREA DE SU PROFESIÓNMÍNIMO 6 MESES DE EXPERIENCIA DOCENTE</t>
  </si>
  <si>
    <t>operario</t>
  </si>
  <si>
    <t>cuidado estetico de manos y pies</t>
  </si>
  <si>
    <t>TITULADA 
ASISTENCIA ADMINISTRATIVA</t>
  </si>
  <si>
    <t xml:space="preserve">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t>
  </si>
  <si>
    <t>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</si>
  <si>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TITULADA 
ATENCION INTEGRAL A LA PRIMERA INFANCIA</t>
  </si>
  <si>
    <t xml:space="preserve">Requisitos académicos: profesional en el área de la educación infantil, licenciado en educación preescolar, licenciado en pedagogía infantil, licenciado en educación infantil, licenciado en primera infancia. </t>
  </si>
  <si>
    <t>Experiencia laboral: mínimo 24 meses relacionada con la atención a niñas y niños menores de 6 añosmínimo 6 meses en procesos formativos</t>
  </si>
  <si>
    <t>TITULADA 
GESTION CONTABLE Y FINANCIERA</t>
  </si>
  <si>
    <t xml:space="preserve">tecnólogo o cuatro (4) años de estudios universitarios en: contaduría pública, finanzas, administración de empresas, economía, o afines. Alternativa 2. Títulode técnico profesional o tres(3) años estudios universitarios encontaduría pública, finanzas, administración de empresas, economía, o afines. Experiencia laboral: experiencia laboral: preferiblemente con especialización en finanzas, tributaria, costos o afines </t>
  </si>
  <si>
    <t>preferiblemente con experiencia y manejo de software contable, financiero y de nóminalo mismo que formación en tecnologías de la información y las comunicaciones aplicadas para el desarrollo de las actividades propias del área contable y financiera alternativa 1veinticuatro (24) meses de experiencia de los cuales dieciocho (18) meses estarán relacionados con el ejercicio de la profesión u oficio objeto de la formación profesional y seis (6) meses en labores de docencia alternativa 2treinta y seis (36) meses de experiencia: de los cuales treinta (30) meses estarán relacionados con el ejercicio de la profesión u oficio objeto de la formación profesional y seis (6) meses en labores de docencia"</t>
  </si>
  <si>
    <t>Tecnologo</t>
  </si>
  <si>
    <t>TITULADA 
ANALISIS Y DESARROLLO DE SISTEMAS DE INFORMACION</t>
  </si>
  <si>
    <t>Requisitos académicos: ingeniero de sistemas (opción1) ¿ tecnólogo en sistemas ó análisis y desarrollo de sistemas de información (opción 2) ¿ seis semestres o su equivalente en ingeniería de sistemas (opción 2) e</t>
  </si>
  <si>
    <t>Experiencia laboral: opción 1veinticuatro (24) meses de experiencia¿ opción 2treinta y seis (36) meses de experiencia"</t>
  </si>
  <si>
    <t>TITULADA 
ANALISIS Y DESARROLLO DE SISTEMAS DE INFORMACION (SEGUIMIENTOS)</t>
  </si>
  <si>
    <t>TITULADA                                                                                              GESTION ADMINISTRATIVA DEL SECTOR SALUD
SEGUIMIENTOS</t>
  </si>
  <si>
    <t xml:space="preserve">Requisitos academicos: TÍTULO PROFESIONAL EN ÁREAS DE LA SALUD O ADMINISTRACIÓN EN SALUD, CON POSGRADO EN ADMINISTRACIÓN EN SALUD O  AUDITORIA EN SALUD O GERENCIA EN SALUD. </t>
  </si>
  <si>
    <t>Experiencia Laboral;MÍNIMO 12 MESES DE EXPERIENCIA EN GESTIÓN DE PROCESOS ADMINISTRATIVOS DE SALUD.MÍNIMO 12 MESES EXPERIENCIA DOCENTE.</t>
  </si>
  <si>
    <t>27 MESES</t>
  </si>
  <si>
    <t xml:space="preserve">TITULADA                                                                                              GESTION ADMINISTRATIVA DEL SECTOR SALUD
</t>
  </si>
  <si>
    <t>TITULADA 
PROCESOS DE PANADERIA</t>
  </si>
  <si>
    <t xml:space="preserve">Requisitos académicos: ing. De alimentos o áreas afines con experiencia técnica en panadería </t>
  </si>
  <si>
    <t>experiencia laboral: mínimo 24 meses de vinculación laboral con el área de su profesión 
especialista o experto procesos de panadería</t>
  </si>
  <si>
    <t>6 MESES</t>
  </si>
  <si>
    <t>TITULADA 
SISTEMAS</t>
  </si>
  <si>
    <t xml:space="preserve">"Requisitos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t>
  </si>
  <si>
    <t>experiencia laboral: dieciocho (18) meses de experienciadoce (12) meses estarán relacionados con el ejercicio de la profesión u oficio objeto de la formación profesional seis (6) meses en labores de docencia"</t>
  </si>
  <si>
    <t>SEGUIMIENTO ACTITUDINAL
Enrique Low Murtra-Interactuar en el contexto productivo y social de acuerdo con principios  éticos para la construcción de una cultura de paz.</t>
  </si>
  <si>
    <t>TITULADA 
ANIMACION 3D</t>
  </si>
  <si>
    <t xml:space="preserve">Requisitos académicos: el programa requiere de un equipo de instructores con título de tecnólogo o cuatro (4) años de estudios universitarios,relacionados con la especialidad objeto de formación,preferiblemente con certificación internacional en desarrollo de productos de animación sobre plataformas adobe o autodesk. </t>
  </si>
  <si>
    <t>Experiencia laboral: veinticuatro (24) meses de experienciade los cuales dieciocho (18) meses estarán relacionados con el ejercicio de la profesión u oficio objeto de la formación profesional y seis (6) meses en labores de docencia</t>
  </si>
  <si>
    <t>Procesos de Mercadeo</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</si>
  <si>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</si>
  <si>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</si>
  <si>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</si>
  <si>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</si>
  <si>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</si>
  <si>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</si>
  <si>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</si>
  <si>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</si>
  <si>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</si>
  <si>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10. Respecto a la planilla para pagos de honorarios, se deberá tener en cuenta la circular vigente o u otra otras disposiciones aplicables para la Entidad.</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</si>
  <si>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</si>
  <si>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</si>
  <si>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</si>
  <si>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14. Hacer parte de los comités de evaluación de los trámites pre-contractuales en los que haya sido designado por la subdirección de centro y/o Coordinación Académica en razón de su área y/o especialidad.</t>
  </si>
  <si>
    <t>15. Participar en la formulación y ejecución de los proyectos cuando sea requerido según el área de su especialidad y de conformidad con la programación académica establecida.</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</si>
  <si>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</si>
  <si>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 xml:space="preserve"> 17. Informar a la subdirección de centro y/o Coordinación Académica las oportunidades de relacionamiento con el sector productivo o social que en el cumplimiento de su objeto contractual pudieran ser identificadas.</t>
  </si>
  <si>
    <t>18. Participar en las actividades de implementación, mantenimiento y mejora del SIGA, en calidad de responsables de actividades enmarcadas en los procesos ejecutados por el centro de Comercio y Servicios o en los que este interactúa.</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</si>
  <si>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</si>
  <si>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</si>
  <si>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</si>
  <si>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22. Apoyar en la divulgación y promoción de los servicios educativos y tecnológicos de la entidad.</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</si>
  <si>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</si>
  <si>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</si>
  <si>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25. Cumplir con las normas y procedimientos en materia de protocolos de bioseguridad y salud en el trabajo en el desarrollo de las actividades asignadas por la Subdirección de Centro y/o Coordinación Académica.</t>
  </si>
  <si>
    <t xml:space="preserve"> 26. Exigir a los aprendices y garantizar el uso adecuado de los elementos de protección y seguridad industrial que se requiera en la formación, al igual que el porte del uniforme correspondiente de acuerdo al reglamento del aprendiz.</t>
  </si>
  <si>
    <t xml:space="preserve">27. Exigir el cumplimiento del acta de compromiso de los aprendices. </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</si>
  <si>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</si>
  <si>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</si>
  <si>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30. Brindar el apoyo técnico en el área de su especialidad a la subdirección de centro y/o al supervisor de los contratos de bienes y/o servicios del centro de formación cuando así sea requerido.</t>
  </si>
  <si>
    <t>31. Exigir y garantizar el cuidado y pulcritud de los ambientes de formación y diferentes espacios de la institución.</t>
  </si>
  <si>
    <t>32. Las demás que se requieran para el cumplimiento del objeto contractual específico y que el centro de formación demande.</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</si>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</sst>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d/m/yyyy"/>
    <numFmt numFmtId="166" formatCode="_-* #,##0_-;\-* #,##0_-;_-* &quot;-&quot;_-;_-@"/>
    <numFmt numFmtId="167" formatCode="_-* #,##0.00_-;\-* #,##0.00_-;_-* &quot;-&quot;??_-;_-@"/>
    <numFmt numFmtId="168" formatCode="_-&quot;$&quot;* #,##0_-;\-&quot;$&quot;* #,##0_-;_-&quot;$&quot;* &quot;-&quot;??_-;_-@"/>
  </numFmts>
  <fonts count="16" x14ac:knownFonts="1">
    <font>
      <sz val="11"/>
      <color theme="1"/>
      <name val="Calibri"/>
      <scheme val="minor"/>
    </font>
    <font>
      <sz val="11"/>
      <color theme="1"/>
      <name val="Arial"/>
      <family val="2"/>
    </font>
    <font>
      <sz val="11"/>
      <name val="Calibri"/>
      <family val="2"/>
    </font>
    <font>
      <sz val="10"/>
      <color theme="1"/>
      <name val="Arial"/>
      <family val="2"/>
    </font>
    <font>
      <b/>
      <sz val="11"/>
      <color theme="1"/>
      <name val="Arial"/>
      <family val="2"/>
    </font>
    <font>
      <b/>
      <sz val="8"/>
      <color theme="1"/>
      <name val="Arial"/>
      <family val="2"/>
    </font>
    <font>
      <b/>
      <sz val="8"/>
      <color rgb="FF000000"/>
      <name val="Arial"/>
      <family val="2"/>
    </font>
    <font>
      <sz val="8"/>
      <color theme="1"/>
      <name val="Arial"/>
      <family val="2"/>
    </font>
    <font>
      <sz val="9"/>
      <color theme="1"/>
      <name val="Arial"/>
      <family val="2"/>
    </font>
    <font>
      <b/>
      <sz val="10"/>
      <color theme="1"/>
      <name val="Arial"/>
      <family val="2"/>
    </font>
    <font>
      <sz val="11"/>
      <color theme="1"/>
      <name val="Calibri"/>
      <family val="2"/>
    </font>
    <font>
      <sz val="11"/>
      <color theme="1"/>
      <name val="Calibri"/>
      <family val="2"/>
      <scheme val="minor"/>
    </font>
    <font>
      <sz val="8"/>
      <color rgb="FFFFFFFF"/>
      <name val="Arial"/>
      <family val="2"/>
    </font>
    <font>
      <sz val="8"/>
      <color rgb="FF000000"/>
      <name val="Arial"/>
      <family val="2"/>
    </font>
    <font>
      <sz val="8"/>
      <name val="Calibri"/>
      <family val="2"/>
      <scheme val="minor"/>
    </font>
    <font>
      <sz val="10"/>
      <color theme="1"/>
      <name val="Calibri"/>
      <family val="2"/>
    </font>
  </fonts>
  <fills count="12">
    <fill>
      <patternFill patternType="none"/>
    </fill>
    <fill>
      <patternFill patternType="gray125"/>
    </fill>
    <fill>
      <patternFill patternType="solid">
        <fgColor rgb="FFBFBFBF"/>
        <bgColor rgb="FFBFBFBF"/>
      </patternFill>
    </fill>
    <fill>
      <patternFill patternType="solid">
        <fgColor rgb="FFC5E0B3"/>
        <bgColor rgb="FFC5E0B3"/>
      </patternFill>
    </fill>
    <fill>
      <patternFill patternType="solid">
        <fgColor theme="0"/>
        <bgColor theme="0"/>
      </patternFill>
    </fill>
    <fill>
      <patternFill patternType="solid">
        <fgColor rgb="FFFFFF00"/>
        <bgColor rgb="FFFFFF00"/>
      </patternFill>
    </fill>
    <fill>
      <patternFill patternType="solid">
        <fgColor rgb="FF4E4D4D"/>
        <bgColor rgb="FF4E4D4D"/>
      </patternFill>
    </fill>
    <fill>
      <patternFill patternType="solid">
        <fgColor rgb="FFD9D9D9"/>
        <bgColor rgb="FFD9D9D9"/>
      </patternFill>
    </fill>
    <fill>
      <patternFill patternType="solid">
        <fgColor theme="0"/>
        <bgColor rgb="FFC5E0B3"/>
      </patternFill>
    </fill>
    <fill>
      <patternFill patternType="solid">
        <fgColor theme="0"/>
        <bgColor indexed="64"/>
      </patternFill>
    </fill>
    <fill>
      <patternFill patternType="solid">
        <fgColor theme="0"/>
        <bgColor rgb="FFD9D2E9"/>
      </patternFill>
    </fill>
    <fill>
      <patternFill patternType="solid">
        <fgColor theme="0"/>
        <bgColor rgb="FFD9EAD3"/>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
    <xf numFmtId="0" fontId="0" fillId="0" borderId="0"/>
  </cellStyleXfs>
  <cellXfs count="112">
    <xf numFmtId="0" fontId="0" fillId="0" borderId="0" xfId="0"/>
    <xf numFmtId="0" fontId="3" fillId="0" borderId="4" xfId="0" applyFont="1" applyBorder="1" applyAlignment="1">
      <alignment horizontal="center" vertical="center"/>
    </xf>
    <xf numFmtId="0" fontId="1" fillId="0" borderId="0" xfId="0" applyFont="1"/>
    <xf numFmtId="0" fontId="3" fillId="0" borderId="4" xfId="0" applyFont="1" applyBorder="1" applyAlignment="1">
      <alignment horizontal="center" vertical="center" wrapText="1"/>
    </xf>
    <xf numFmtId="0" fontId="5" fillId="0" borderId="4" xfId="0" applyFont="1" applyBorder="1" applyAlignment="1">
      <alignment horizontal="left"/>
    </xf>
    <xf numFmtId="0" fontId="5" fillId="0" borderId="0" xfId="0" applyFont="1" applyAlignment="1">
      <alignment horizontal="left"/>
    </xf>
    <xf numFmtId="0" fontId="7" fillId="0" borderId="4" xfId="0" applyFont="1" applyBorder="1" applyAlignment="1">
      <alignment horizontal="left" vertical="center"/>
    </xf>
    <xf numFmtId="0" fontId="7" fillId="0" borderId="4" xfId="0" applyFont="1" applyBorder="1" applyAlignment="1">
      <alignment horizontal="center" vertical="center"/>
    </xf>
    <xf numFmtId="164" fontId="5" fillId="0" borderId="4"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0" fontId="7" fillId="0" borderId="4" xfId="0" applyFont="1" applyBorder="1" applyAlignment="1">
      <alignment horizontal="left" vertical="center" wrapText="1"/>
    </xf>
    <xf numFmtId="3" fontId="5" fillId="0" borderId="4" xfId="0" applyNumberFormat="1" applyFont="1" applyBorder="1" applyAlignment="1">
      <alignment horizontal="center" vertical="center" wrapText="1"/>
    </xf>
    <xf numFmtId="164" fontId="5" fillId="0" borderId="4" xfId="0" applyNumberFormat="1" applyFont="1" applyBorder="1" applyAlignment="1">
      <alignment horizontal="left" vertical="center" wrapText="1"/>
    </xf>
    <xf numFmtId="9" fontId="5" fillId="0" borderId="4" xfId="0" applyNumberFormat="1" applyFont="1" applyBorder="1" applyAlignment="1">
      <alignment horizontal="center" vertical="center" wrapText="1"/>
    </xf>
    <xf numFmtId="0" fontId="1" fillId="0" borderId="4" xfId="0" applyFont="1" applyBorder="1"/>
    <xf numFmtId="3" fontId="5" fillId="2" borderId="9" xfId="0" applyNumberFormat="1" applyFont="1" applyFill="1" applyBorder="1" applyAlignment="1">
      <alignment horizontal="center" vertical="center" wrapText="1"/>
    </xf>
    <xf numFmtId="3" fontId="5" fillId="2" borderId="4"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3" fontId="5" fillId="3" borderId="11" xfId="0" applyNumberFormat="1" applyFont="1" applyFill="1" applyBorder="1" applyAlignment="1">
      <alignment horizontal="center" vertical="center" wrapText="1"/>
    </xf>
    <xf numFmtId="3" fontId="7" fillId="3" borderId="4" xfId="0" applyNumberFormat="1" applyFont="1" applyFill="1" applyBorder="1" applyAlignment="1">
      <alignment horizontal="center" vertical="center" wrapText="1"/>
    </xf>
    <xf numFmtId="0" fontId="1" fillId="3" borderId="12" xfId="0" applyFont="1" applyFill="1" applyBorder="1"/>
    <xf numFmtId="0" fontId="8" fillId="4"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4" borderId="4" xfId="0" applyFont="1" applyFill="1" applyBorder="1" applyAlignment="1">
      <alignment horizontal="center" vertical="center"/>
    </xf>
    <xf numFmtId="165" fontId="8" fillId="4" borderId="4" xfId="0" applyNumberFormat="1" applyFont="1" applyFill="1" applyBorder="1" applyAlignment="1">
      <alignment horizontal="center" vertical="center"/>
    </xf>
    <xf numFmtId="166" fontId="8" fillId="4" borderId="4" xfId="0" applyNumberFormat="1" applyFont="1" applyFill="1" applyBorder="1" applyAlignment="1">
      <alignment vertical="center"/>
    </xf>
    <xf numFmtId="3" fontId="8" fillId="4" borderId="4" xfId="0" applyNumberFormat="1" applyFont="1" applyFill="1" applyBorder="1" applyAlignment="1">
      <alignment horizontal="center" vertical="center" wrapText="1"/>
    </xf>
    <xf numFmtId="166" fontId="8" fillId="4" borderId="4" xfId="0" applyNumberFormat="1" applyFont="1" applyFill="1" applyBorder="1" applyAlignment="1">
      <alignment horizontal="center" vertical="center"/>
    </xf>
    <xf numFmtId="0" fontId="1" fillId="4" borderId="13" xfId="0" applyFont="1" applyFill="1" applyBorder="1"/>
    <xf numFmtId="0" fontId="8" fillId="5" borderId="4" xfId="0" applyFont="1" applyFill="1" applyBorder="1" applyAlignment="1">
      <alignment horizontal="center" vertical="center"/>
    </xf>
    <xf numFmtId="165" fontId="8" fillId="5" borderId="4" xfId="0" applyNumberFormat="1" applyFont="1" applyFill="1" applyBorder="1" applyAlignment="1">
      <alignment horizontal="center" vertical="center"/>
    </xf>
    <xf numFmtId="166" fontId="8" fillId="5" borderId="4" xfId="0" applyNumberFormat="1" applyFont="1" applyFill="1" applyBorder="1" applyAlignment="1">
      <alignment vertical="center"/>
    </xf>
    <xf numFmtId="3" fontId="8" fillId="5" borderId="4" xfId="0" applyNumberFormat="1" applyFont="1" applyFill="1" applyBorder="1" applyAlignment="1">
      <alignment horizontal="center" vertical="center" wrapText="1"/>
    </xf>
    <xf numFmtId="166" fontId="8" fillId="5" borderId="4" xfId="0" applyNumberFormat="1" applyFont="1" applyFill="1" applyBorder="1" applyAlignment="1">
      <alignment horizontal="center" vertical="center"/>
    </xf>
    <xf numFmtId="0" fontId="1" fillId="5" borderId="13" xfId="0" applyFont="1" applyFill="1" applyBorder="1"/>
    <xf numFmtId="0" fontId="8" fillId="4" borderId="14" xfId="0" applyFont="1" applyFill="1" applyBorder="1" applyAlignment="1">
      <alignment horizontal="center" vertical="center" wrapText="1"/>
    </xf>
    <xf numFmtId="0" fontId="8" fillId="0" borderId="4" xfId="0" applyFont="1" applyBorder="1" applyAlignment="1">
      <alignment horizontal="center"/>
    </xf>
    <xf numFmtId="0" fontId="7" fillId="0" borderId="4" xfId="0" applyFont="1" applyBorder="1" applyAlignment="1">
      <alignment wrapText="1"/>
    </xf>
    <xf numFmtId="0" fontId="7" fillId="0" borderId="4" xfId="0" applyFont="1" applyBorder="1" applyAlignment="1">
      <alignment horizontal="center"/>
    </xf>
    <xf numFmtId="0" fontId="1" fillId="0" borderId="4" xfId="0" applyFont="1" applyBorder="1" applyAlignment="1">
      <alignment horizontal="center"/>
    </xf>
    <xf numFmtId="3" fontId="9" fillId="0" borderId="4" xfId="0" applyNumberFormat="1" applyFont="1" applyBorder="1" applyAlignment="1">
      <alignment horizontal="center" vertical="center" wrapText="1"/>
    </xf>
    <xf numFmtId="165" fontId="7" fillId="0" borderId="4"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8" fillId="0" borderId="4" xfId="0" applyNumberFormat="1" applyFont="1" applyBorder="1"/>
    <xf numFmtId="3" fontId="9" fillId="0" borderId="4" xfId="0" applyNumberFormat="1" applyFont="1" applyBorder="1" applyAlignment="1">
      <alignment horizontal="center"/>
    </xf>
    <xf numFmtId="166" fontId="1" fillId="0" borderId="4" xfId="0" applyNumberFormat="1" applyFont="1" applyBorder="1"/>
    <xf numFmtId="0" fontId="7" fillId="0" borderId="0" xfId="0" applyFont="1"/>
    <xf numFmtId="3" fontId="1" fillId="0" borderId="0" xfId="0" applyNumberFormat="1" applyFont="1"/>
    <xf numFmtId="167" fontId="1" fillId="0" borderId="0" xfId="0" applyNumberFormat="1" applyFont="1"/>
    <xf numFmtId="166" fontId="1" fillId="0" borderId="0" xfId="0" applyNumberFormat="1" applyFont="1"/>
    <xf numFmtId="0" fontId="10" fillId="0" borderId="0" xfId="0" applyFont="1" applyAlignment="1">
      <alignment vertical="center"/>
    </xf>
    <xf numFmtId="0" fontId="11" fillId="0" borderId="0" xfId="0" applyFont="1"/>
    <xf numFmtId="0" fontId="7" fillId="0" borderId="19" xfId="0" applyFont="1" applyBorder="1" applyAlignment="1">
      <alignment horizontal="center" vertical="center"/>
    </xf>
    <xf numFmtId="0" fontId="7" fillId="0" borderId="20" xfId="0" applyFont="1" applyBorder="1" applyAlignment="1">
      <alignment horizontal="center" vertical="center" textRotation="90" wrapText="1"/>
    </xf>
    <xf numFmtId="0" fontId="7" fillId="0" borderId="20" xfId="0" applyFont="1" applyBorder="1" applyAlignment="1">
      <alignment horizontal="center" vertical="center" wrapText="1"/>
    </xf>
    <xf numFmtId="0" fontId="8" fillId="8" borderId="4" xfId="0" applyFont="1" applyFill="1" applyBorder="1" applyAlignment="1">
      <alignment horizontal="center" vertical="center" wrapText="1"/>
    </xf>
    <xf numFmtId="0" fontId="8" fillId="8" borderId="4" xfId="0" applyFont="1" applyFill="1" applyBorder="1" applyAlignment="1">
      <alignment horizontal="center" vertical="center"/>
    </xf>
    <xf numFmtId="0" fontId="0" fillId="9" borderId="0" xfId="0" applyFill="1"/>
    <xf numFmtId="0" fontId="8" fillId="10" borderId="4" xfId="0" applyFont="1" applyFill="1" applyBorder="1" applyAlignment="1">
      <alignment horizontal="center" vertical="center" wrapText="1"/>
    </xf>
    <xf numFmtId="0" fontId="8" fillId="10" borderId="4" xfId="0" applyFont="1" applyFill="1" applyBorder="1" applyAlignment="1">
      <alignment horizontal="center" vertical="center"/>
    </xf>
    <xf numFmtId="3" fontId="8" fillId="10" borderId="4" xfId="0" applyNumberFormat="1" applyFont="1" applyFill="1" applyBorder="1" applyAlignment="1">
      <alignment horizontal="center" vertical="center" wrapText="1"/>
    </xf>
    <xf numFmtId="166" fontId="8" fillId="10" borderId="4" xfId="0" applyNumberFormat="1" applyFont="1" applyFill="1" applyBorder="1" applyAlignment="1">
      <alignment horizontal="center" vertical="center"/>
    </xf>
    <xf numFmtId="0" fontId="1" fillId="10" borderId="13" xfId="0" applyFont="1" applyFill="1" applyBorder="1"/>
    <xf numFmtId="0" fontId="8" fillId="11" borderId="4" xfId="0" applyFont="1" applyFill="1" applyBorder="1" applyAlignment="1">
      <alignment horizontal="center" vertical="center" wrapText="1"/>
    </xf>
    <xf numFmtId="0" fontId="8" fillId="10" borderId="14" xfId="0" applyFont="1" applyFill="1" applyBorder="1" applyAlignment="1">
      <alignment horizontal="center" vertical="center" wrapText="1"/>
    </xf>
    <xf numFmtId="3" fontId="8" fillId="10" borderId="4" xfId="0" applyNumberFormat="1" applyFont="1" applyFill="1" applyBorder="1" applyAlignment="1">
      <alignment horizontal="left" vertical="center" wrapText="1"/>
    </xf>
    <xf numFmtId="165" fontId="15" fillId="4" borderId="4" xfId="0" applyNumberFormat="1" applyFont="1" applyFill="1" applyBorder="1" applyAlignment="1">
      <alignment horizontal="left" vertical="center"/>
    </xf>
    <xf numFmtId="168" fontId="15" fillId="4" borderId="4" xfId="0" applyNumberFormat="1" applyFont="1" applyFill="1" applyBorder="1" applyAlignment="1">
      <alignment horizontal="left" vertical="center"/>
    </xf>
    <xf numFmtId="0" fontId="8" fillId="0" borderId="4" xfId="0" applyFont="1" applyBorder="1" applyAlignment="1">
      <alignment horizontal="center" vertical="center" wrapText="1"/>
    </xf>
    <xf numFmtId="164" fontId="5" fillId="0" borderId="12"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3" fontId="5" fillId="2" borderId="10" xfId="0" applyNumberFormat="1" applyFont="1" applyFill="1" applyBorder="1" applyAlignment="1">
      <alignment horizontal="center" vertical="center" wrapText="1"/>
    </xf>
    <xf numFmtId="0" fontId="4" fillId="0" borderId="0" xfId="0" applyFont="1" applyAlignment="1">
      <alignment horizontal="center"/>
    </xf>
    <xf numFmtId="0" fontId="0" fillId="0" borderId="0" xfId="0"/>
    <xf numFmtId="0" fontId="5" fillId="2" borderId="12" xfId="0" applyFont="1" applyFill="1" applyBorder="1" applyAlignment="1">
      <alignment horizontal="center" vertical="center" wrapText="1"/>
    </xf>
    <xf numFmtId="0" fontId="2" fillId="0" borderId="10" xfId="0" applyFont="1" applyBorder="1"/>
    <xf numFmtId="3" fontId="5" fillId="3" borderId="9" xfId="0" applyNumberFormat="1" applyFont="1" applyFill="1" applyBorder="1" applyAlignment="1">
      <alignment horizontal="center" vertical="center" wrapText="1"/>
    </xf>
    <xf numFmtId="0" fontId="2" fillId="0" borderId="8" xfId="0" applyFont="1" applyBorder="1"/>
    <xf numFmtId="3" fontId="5" fillId="2" borderId="14" xfId="0" applyNumberFormat="1" applyFont="1" applyFill="1" applyBorder="1" applyAlignment="1">
      <alignment horizontal="center" vertical="center" wrapText="1"/>
    </xf>
    <xf numFmtId="0" fontId="4" fillId="2" borderId="14" xfId="0" applyFont="1" applyFill="1" applyBorder="1" applyAlignment="1">
      <alignment horizontal="center" vertical="center"/>
    </xf>
    <xf numFmtId="0" fontId="5" fillId="0" borderId="9" xfId="0" applyFont="1" applyBorder="1" applyAlignment="1">
      <alignment horizontal="left"/>
    </xf>
    <xf numFmtId="0" fontId="2" fillId="0" borderId="11" xfId="0" applyFont="1" applyBorder="1"/>
    <xf numFmtId="0" fontId="5" fillId="0" borderId="9" xfId="0" applyFont="1" applyBorder="1" applyAlignment="1">
      <alignment horizontal="left" vertical="center"/>
    </xf>
    <xf numFmtId="0" fontId="2" fillId="0" borderId="14" xfId="0" applyFont="1" applyBorder="1"/>
    <xf numFmtId="164" fontId="5" fillId="2" borderId="9"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3" xfId="0" applyFont="1" applyBorder="1"/>
    <xf numFmtId="0" fontId="2" fillId="0" borderId="5" xfId="0" applyFont="1" applyBorder="1"/>
    <xf numFmtId="0" fontId="2" fillId="0" borderId="7" xfId="0" applyFont="1" applyBorder="1"/>
    <xf numFmtId="3" fontId="7" fillId="0" borderId="9" xfId="0" applyNumberFormat="1" applyFont="1" applyBorder="1" applyAlignment="1">
      <alignment horizontal="left" vertical="center" wrapText="1"/>
    </xf>
    <xf numFmtId="164" fontId="5" fillId="0" borderId="9" xfId="0" applyNumberFormat="1" applyFont="1" applyBorder="1" applyAlignment="1">
      <alignment horizontal="left" vertical="center" wrapText="1"/>
    </xf>
    <xf numFmtId="0" fontId="5" fillId="0" borderId="9" xfId="0" applyFont="1" applyBorder="1" applyAlignment="1">
      <alignment horizontal="left" vertical="center" wrapText="1"/>
    </xf>
    <xf numFmtId="164" fontId="5" fillId="0" borderId="11"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1" fillId="0" borderId="1" xfId="0" applyFont="1" applyBorder="1" applyAlignment="1">
      <alignment horizontal="center"/>
    </xf>
    <xf numFmtId="0" fontId="2" fillId="0" borderId="2" xfId="0" applyFont="1" applyBorder="1"/>
    <xf numFmtId="0" fontId="2" fillId="0" borderId="6" xfId="0" applyFont="1" applyBorder="1"/>
    <xf numFmtId="0" fontId="4" fillId="2" borderId="9" xfId="0" applyFont="1" applyFill="1" applyBorder="1" applyAlignment="1">
      <alignment horizontal="center" vertical="center"/>
    </xf>
    <xf numFmtId="0" fontId="5" fillId="2" borderId="9" xfId="0" applyFont="1" applyFill="1" applyBorder="1" applyAlignment="1">
      <alignment horizontal="center" vertical="center"/>
    </xf>
    <xf numFmtId="0" fontId="5" fillId="0" borderId="11" xfId="0" applyFont="1" applyBorder="1" applyAlignment="1">
      <alignment horizontal="center"/>
    </xf>
    <xf numFmtId="0" fontId="6" fillId="0" borderId="9" xfId="0" applyFont="1" applyBorder="1" applyAlignment="1">
      <alignment horizontal="center"/>
    </xf>
    <xf numFmtId="0" fontId="8" fillId="4" borderId="12" xfId="0" applyFont="1" applyFill="1" applyBorder="1" applyAlignment="1">
      <alignment horizontal="center" vertical="center" wrapText="1"/>
    </xf>
    <xf numFmtId="0" fontId="12" fillId="6" borderId="15" xfId="0" applyFont="1" applyFill="1" applyBorder="1" applyAlignment="1">
      <alignment horizontal="center" vertical="center" wrapText="1"/>
    </xf>
    <xf numFmtId="0" fontId="2" fillId="0" borderId="18" xfId="0" applyFont="1" applyBorder="1"/>
    <xf numFmtId="0" fontId="2" fillId="0" borderId="19" xfId="0" applyFont="1" applyBorder="1"/>
    <xf numFmtId="0" fontId="13" fillId="7" borderId="15" xfId="0" applyFont="1" applyFill="1" applyBorder="1" applyAlignment="1">
      <alignment horizontal="center" vertical="center" textRotation="90" wrapText="1"/>
    </xf>
    <xf numFmtId="0" fontId="12" fillId="6" borderId="15" xfId="0" applyFont="1" applyFill="1" applyBorder="1" applyAlignment="1">
      <alignment horizontal="center" vertical="center" textRotation="90" wrapText="1"/>
    </xf>
    <xf numFmtId="0" fontId="13" fillId="7" borderId="15" xfId="0" applyFont="1" applyFill="1" applyBorder="1" applyAlignment="1">
      <alignment horizontal="center" vertical="center" wrapText="1"/>
    </xf>
    <xf numFmtId="0" fontId="13" fillId="7" borderId="16" xfId="0" applyFont="1" applyFill="1" applyBorder="1" applyAlignment="1">
      <alignment horizontal="center" vertical="center" wrapText="1"/>
    </xf>
    <xf numFmtId="0" fontId="2" fillId="0" borderId="17" xfId="0" applyFont="1" applyBorder="1"/>
    <xf numFmtId="0" fontId="1" fillId="0" borderId="2" xfId="0" applyFont="1" applyBorder="1" applyAlignment="1">
      <alignment horizontal="center"/>
    </xf>
    <xf numFmtId="0" fontId="1" fillId="0" borderId="1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381000</xdr:colOff>
      <xdr:row>0</xdr:row>
      <xdr:rowOff>66675</xdr:rowOff>
    </xdr:from>
    <xdr:ext cx="647700" cy="54292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10</xdr:col>
      <xdr:colOff>789214</xdr:colOff>
      <xdr:row>17</xdr:row>
      <xdr:rowOff>81643</xdr:rowOff>
    </xdr:from>
    <xdr:to>
      <xdr:col>11</xdr:col>
      <xdr:colOff>1360715</xdr:colOff>
      <xdr:row>18</xdr:row>
      <xdr:rowOff>518820</xdr:rowOff>
    </xdr:to>
    <xdr:pic>
      <xdr:nvPicPr>
        <xdr:cNvPr id="3" name="Imagen 2">
          <a:extLst>
            <a:ext uri="{FF2B5EF4-FFF2-40B4-BE49-F238E27FC236}">
              <a16:creationId xmlns:a16="http://schemas.microsoft.com/office/drawing/2014/main" id="{1D04E4CE-81B5-8ACB-4D04-B8DA58DD3D35}"/>
            </a:ext>
          </a:extLst>
        </xdr:cNvPr>
        <xdr:cNvPicPr>
          <a:picLocks noChangeAspect="1"/>
        </xdr:cNvPicPr>
      </xdr:nvPicPr>
      <xdr:blipFill>
        <a:blip xmlns:r="http://schemas.openxmlformats.org/officeDocument/2006/relationships" r:embed="rId2"/>
        <a:stretch>
          <a:fillRect/>
        </a:stretch>
      </xdr:blipFill>
      <xdr:spPr>
        <a:xfrm>
          <a:off x="10980964" y="5796643"/>
          <a:ext cx="1469572" cy="8045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11</xdr:col>
      <xdr:colOff>381000</xdr:colOff>
      <xdr:row>0</xdr:row>
      <xdr:rowOff>66675</xdr:rowOff>
    </xdr:from>
    <xdr:ext cx="609600" cy="53340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Z970"/>
  <sheetViews>
    <sheetView tabSelected="1" zoomScale="70" zoomScaleNormal="70" workbookViewId="0">
      <selection activeCell="L25" sqref="L25"/>
    </sheetView>
  </sheetViews>
  <sheetFormatPr baseColWidth="10" defaultColWidth="14.42578125" defaultRowHeight="15" customHeight="1" x14ac:dyDescent="0.25"/>
  <cols>
    <col min="1" max="1" width="22.28515625" customWidth="1"/>
    <col min="2" max="2" width="14.28515625" customWidth="1"/>
    <col min="3" max="3" width="36.28515625" customWidth="1"/>
    <col min="4" max="4" width="11.42578125" customWidth="1"/>
    <col min="5" max="5" width="10.85546875" customWidth="1"/>
    <col min="6" max="6" width="9.140625" customWidth="1"/>
    <col min="7" max="7" width="8.5703125" customWidth="1"/>
    <col min="8" max="8" width="12.28515625" customWidth="1"/>
    <col min="9" max="9" width="14" customWidth="1"/>
    <col min="10" max="10" width="13.5703125" customWidth="1"/>
    <col min="11" max="11" width="13.42578125" customWidth="1"/>
    <col min="12" max="13" width="62" customWidth="1"/>
    <col min="14" max="14" width="13.7109375" customWidth="1"/>
    <col min="15" max="15" width="13.85546875" customWidth="1"/>
    <col min="16" max="16" width="12.140625" customWidth="1"/>
    <col min="17" max="17" width="19.5703125" customWidth="1"/>
    <col min="18" max="26" width="11.42578125" customWidth="1"/>
  </cols>
  <sheetData>
    <row r="1" spans="1:26" ht="21.75" customHeight="1" x14ac:dyDescent="0.25">
      <c r="A1" s="94"/>
      <c r="B1" s="95"/>
      <c r="C1" s="95"/>
      <c r="D1" s="95"/>
      <c r="E1" s="95"/>
      <c r="F1" s="95"/>
      <c r="G1" s="95"/>
      <c r="H1" s="95"/>
      <c r="I1" s="95"/>
      <c r="J1" s="95"/>
      <c r="K1" s="95"/>
      <c r="L1" s="95"/>
      <c r="M1" s="95"/>
      <c r="N1" s="95"/>
      <c r="O1" s="95"/>
      <c r="P1" s="86"/>
      <c r="Q1" s="1" t="s">
        <v>0</v>
      </c>
      <c r="R1" s="2"/>
      <c r="S1" s="2"/>
      <c r="T1" s="2"/>
      <c r="U1" s="2"/>
      <c r="V1" s="2"/>
      <c r="W1" s="2"/>
      <c r="X1" s="2"/>
      <c r="Y1" s="2"/>
      <c r="Z1" s="2"/>
    </row>
    <row r="2" spans="1:26" ht="30.75" customHeight="1" x14ac:dyDescent="0.25">
      <c r="A2" s="87"/>
      <c r="B2" s="96"/>
      <c r="C2" s="96"/>
      <c r="D2" s="96"/>
      <c r="E2" s="96"/>
      <c r="F2" s="96"/>
      <c r="G2" s="96"/>
      <c r="H2" s="96"/>
      <c r="I2" s="96"/>
      <c r="J2" s="96"/>
      <c r="K2" s="96"/>
      <c r="L2" s="96"/>
      <c r="M2" s="96"/>
      <c r="N2" s="96"/>
      <c r="O2" s="96"/>
      <c r="P2" s="88"/>
      <c r="Q2" s="3" t="s">
        <v>1</v>
      </c>
      <c r="R2" s="2"/>
      <c r="S2" s="2"/>
      <c r="T2" s="2"/>
      <c r="U2" s="2"/>
      <c r="V2" s="2"/>
      <c r="W2" s="2"/>
      <c r="X2" s="2"/>
      <c r="Y2" s="2"/>
      <c r="Z2" s="2"/>
    </row>
    <row r="3" spans="1:26" ht="34.5" customHeight="1" x14ac:dyDescent="0.25">
      <c r="A3" s="97" t="s">
        <v>2</v>
      </c>
      <c r="B3" s="81"/>
      <c r="C3" s="81"/>
      <c r="D3" s="81"/>
      <c r="E3" s="81"/>
      <c r="F3" s="81"/>
      <c r="G3" s="81"/>
      <c r="H3" s="81"/>
      <c r="I3" s="81"/>
      <c r="J3" s="81"/>
      <c r="K3" s="81"/>
      <c r="L3" s="81"/>
      <c r="M3" s="81"/>
      <c r="N3" s="81"/>
      <c r="O3" s="81"/>
      <c r="P3" s="81"/>
      <c r="Q3" s="77"/>
      <c r="R3" s="2"/>
      <c r="S3" s="2"/>
      <c r="T3" s="2"/>
      <c r="U3" s="2"/>
      <c r="V3" s="2"/>
      <c r="W3" s="2"/>
      <c r="X3" s="2"/>
      <c r="Y3" s="2"/>
      <c r="Z3" s="2"/>
    </row>
    <row r="4" spans="1:26" ht="14.25" customHeight="1" x14ac:dyDescent="0.25">
      <c r="A4" s="98" t="s">
        <v>3</v>
      </c>
      <c r="B4" s="81"/>
      <c r="C4" s="81"/>
      <c r="D4" s="81"/>
      <c r="E4" s="81"/>
      <c r="F4" s="81"/>
      <c r="G4" s="81"/>
      <c r="H4" s="81"/>
      <c r="I4" s="81"/>
      <c r="J4" s="81"/>
      <c r="K4" s="81"/>
      <c r="L4" s="81"/>
      <c r="M4" s="81"/>
      <c r="N4" s="81"/>
      <c r="O4" s="81"/>
      <c r="P4" s="81"/>
      <c r="Q4" s="77"/>
      <c r="R4" s="2"/>
      <c r="S4" s="2"/>
      <c r="T4" s="2"/>
      <c r="U4" s="2"/>
      <c r="V4" s="2"/>
      <c r="W4" s="2"/>
      <c r="X4" s="2"/>
      <c r="Y4" s="2"/>
      <c r="Z4" s="2"/>
    </row>
    <row r="5" spans="1:26" ht="14.25" customHeight="1" x14ac:dyDescent="0.25">
      <c r="A5" s="99"/>
      <c r="B5" s="81"/>
      <c r="C5" s="81"/>
      <c r="D5" s="81"/>
      <c r="E5" s="81"/>
      <c r="F5" s="81"/>
      <c r="G5" s="81"/>
      <c r="H5" s="81"/>
      <c r="I5" s="81"/>
      <c r="J5" s="81"/>
      <c r="K5" s="81"/>
      <c r="L5" s="81"/>
      <c r="M5" s="81"/>
      <c r="N5" s="81"/>
      <c r="O5" s="81"/>
      <c r="P5" s="81"/>
      <c r="Q5" s="77"/>
      <c r="R5" s="2"/>
      <c r="S5" s="2"/>
      <c r="T5" s="2"/>
      <c r="U5" s="2"/>
      <c r="V5" s="2"/>
      <c r="W5" s="2"/>
      <c r="X5" s="2"/>
      <c r="Y5" s="2"/>
      <c r="Z5" s="2"/>
    </row>
    <row r="6" spans="1:26" ht="14.25" customHeight="1" x14ac:dyDescent="0.25">
      <c r="A6" s="100" t="s">
        <v>4</v>
      </c>
      <c r="B6" s="81"/>
      <c r="C6" s="81"/>
      <c r="D6" s="81"/>
      <c r="E6" s="81"/>
      <c r="F6" s="81"/>
      <c r="G6" s="81"/>
      <c r="H6" s="81"/>
      <c r="I6" s="81"/>
      <c r="J6" s="81"/>
      <c r="K6" s="81"/>
      <c r="L6" s="81"/>
      <c r="M6" s="81"/>
      <c r="N6" s="81"/>
      <c r="O6" s="81"/>
      <c r="P6" s="81"/>
      <c r="Q6" s="77"/>
      <c r="R6" s="2"/>
      <c r="S6" s="2"/>
      <c r="T6" s="2"/>
      <c r="U6" s="2"/>
      <c r="V6" s="2"/>
      <c r="W6" s="2"/>
      <c r="X6" s="2"/>
      <c r="Y6" s="2"/>
      <c r="Z6" s="2"/>
    </row>
    <row r="7" spans="1:26" ht="14.25" customHeight="1" x14ac:dyDescent="0.25">
      <c r="A7" s="2"/>
      <c r="B7" s="2"/>
      <c r="C7" s="2"/>
      <c r="D7" s="2"/>
      <c r="E7" s="2"/>
      <c r="F7" s="2"/>
      <c r="G7" s="2"/>
      <c r="H7" s="2"/>
      <c r="I7" s="2"/>
      <c r="J7" s="2"/>
      <c r="K7" s="2"/>
      <c r="L7" s="2"/>
      <c r="M7" s="2"/>
      <c r="N7" s="2"/>
      <c r="O7" s="2"/>
      <c r="P7" s="2"/>
      <c r="Q7" s="2"/>
      <c r="R7" s="2"/>
      <c r="S7" s="2"/>
      <c r="T7" s="2"/>
      <c r="U7" s="2"/>
      <c r="V7" s="2"/>
      <c r="W7" s="2"/>
      <c r="X7" s="2"/>
      <c r="Y7" s="2"/>
      <c r="Z7" s="2"/>
    </row>
    <row r="8" spans="1:26" ht="14.25" customHeight="1" x14ac:dyDescent="0.25">
      <c r="A8" s="80" t="s">
        <v>5</v>
      </c>
      <c r="B8" s="81"/>
      <c r="C8" s="81"/>
      <c r="D8" s="81"/>
      <c r="E8" s="81"/>
      <c r="F8" s="81"/>
      <c r="G8" s="81"/>
      <c r="H8" s="81"/>
      <c r="I8" s="81"/>
      <c r="J8" s="77"/>
      <c r="K8" s="4"/>
      <c r="L8" s="5"/>
      <c r="M8" s="5"/>
      <c r="N8" s="5"/>
      <c r="O8" s="5"/>
      <c r="P8" s="5"/>
      <c r="Q8" s="2"/>
      <c r="R8" s="2"/>
      <c r="S8" s="2"/>
      <c r="T8" s="2"/>
      <c r="U8" s="2"/>
      <c r="V8" s="2"/>
      <c r="W8" s="2"/>
      <c r="X8" s="2"/>
      <c r="Y8" s="2"/>
      <c r="Z8" s="2"/>
    </row>
    <row r="9" spans="1:26" ht="14.25" customHeight="1" x14ac:dyDescent="0.25">
      <c r="A9" s="82" t="s">
        <v>6</v>
      </c>
      <c r="B9" s="81"/>
      <c r="C9" s="77"/>
      <c r="D9" s="6"/>
      <c r="E9" s="7"/>
      <c r="F9" s="8"/>
      <c r="G9" s="8"/>
      <c r="H9" s="8"/>
      <c r="I9" s="8"/>
      <c r="J9" s="69"/>
      <c r="K9" s="69"/>
      <c r="L9" s="9"/>
      <c r="M9" s="9"/>
      <c r="N9" s="9"/>
      <c r="O9" s="9"/>
      <c r="P9" s="9"/>
      <c r="Q9" s="2"/>
      <c r="R9" s="2"/>
      <c r="S9" s="2"/>
      <c r="T9" s="2"/>
      <c r="U9" s="2"/>
      <c r="V9" s="2"/>
      <c r="W9" s="2"/>
      <c r="X9" s="2"/>
      <c r="Y9" s="2"/>
      <c r="Z9" s="2"/>
    </row>
    <row r="10" spans="1:26" ht="14.25" customHeight="1" x14ac:dyDescent="0.25">
      <c r="A10" s="89">
        <f>K17</f>
        <v>81868325</v>
      </c>
      <c r="B10" s="81"/>
      <c r="C10" s="77"/>
      <c r="D10" s="10"/>
      <c r="E10" s="11"/>
      <c r="F10" s="8"/>
      <c r="G10" s="8"/>
      <c r="H10" s="7"/>
      <c r="I10" s="70"/>
      <c r="J10" s="90" t="s">
        <v>7</v>
      </c>
      <c r="K10" s="81"/>
      <c r="L10" s="81"/>
      <c r="M10" s="81"/>
      <c r="N10" s="81"/>
      <c r="O10" s="81"/>
      <c r="P10" s="81"/>
      <c r="Q10" s="77"/>
      <c r="R10" s="2"/>
      <c r="S10" s="2"/>
      <c r="T10" s="2"/>
      <c r="U10" s="2"/>
      <c r="V10" s="2"/>
      <c r="W10" s="2"/>
      <c r="X10" s="2"/>
      <c r="Y10" s="2"/>
      <c r="Z10" s="2"/>
    </row>
    <row r="11" spans="1:26" ht="14.25" customHeight="1" x14ac:dyDescent="0.25">
      <c r="A11" s="91" t="s">
        <v>8</v>
      </c>
      <c r="B11" s="81"/>
      <c r="C11" s="77"/>
      <c r="D11" s="10"/>
      <c r="E11" s="11"/>
      <c r="F11" s="8"/>
      <c r="G11" s="8"/>
      <c r="H11" s="8"/>
      <c r="I11" s="70"/>
      <c r="J11" s="12" t="s">
        <v>9</v>
      </c>
      <c r="K11" s="92" t="s">
        <v>10</v>
      </c>
      <c r="L11" s="81"/>
      <c r="M11" s="81"/>
      <c r="N11" s="81"/>
      <c r="O11" s="81"/>
      <c r="P11" s="81"/>
      <c r="Q11" s="77"/>
      <c r="R11" s="2"/>
      <c r="S11" s="2"/>
      <c r="T11" s="2"/>
      <c r="U11" s="2"/>
      <c r="V11" s="2"/>
      <c r="W11" s="2"/>
      <c r="X11" s="2"/>
      <c r="Y11" s="2"/>
      <c r="Z11" s="2"/>
    </row>
    <row r="12" spans="1:26" ht="14.25" customHeight="1" x14ac:dyDescent="0.25">
      <c r="A12" s="91" t="s">
        <v>11</v>
      </c>
      <c r="B12" s="81"/>
      <c r="C12" s="77"/>
      <c r="D12" s="10"/>
      <c r="E12" s="13"/>
      <c r="F12" s="8"/>
      <c r="G12" s="8"/>
      <c r="H12" s="8"/>
      <c r="I12" s="70"/>
      <c r="J12" s="8" t="s">
        <v>12</v>
      </c>
      <c r="K12" s="12" t="s">
        <v>13</v>
      </c>
      <c r="L12" s="12"/>
      <c r="M12" s="12"/>
      <c r="N12" s="12"/>
      <c r="O12" s="12"/>
      <c r="P12" s="12"/>
      <c r="Q12" s="14"/>
      <c r="R12" s="2"/>
      <c r="S12" s="2"/>
      <c r="T12" s="2"/>
      <c r="U12" s="2"/>
      <c r="V12" s="2"/>
      <c r="W12" s="2"/>
      <c r="X12" s="2"/>
      <c r="Y12" s="2"/>
      <c r="Z12" s="2"/>
    </row>
    <row r="13" spans="1:26" ht="42.75" customHeight="1" x14ac:dyDescent="0.25">
      <c r="A13" s="93" t="s">
        <v>14</v>
      </c>
      <c r="B13" s="74" t="s">
        <v>15</v>
      </c>
      <c r="C13" s="74" t="s">
        <v>16</v>
      </c>
      <c r="D13" s="74" t="s">
        <v>17</v>
      </c>
      <c r="E13" s="74" t="s">
        <v>18</v>
      </c>
      <c r="F13" s="85" t="s">
        <v>19</v>
      </c>
      <c r="G13" s="86"/>
      <c r="H13" s="84" t="s">
        <v>20</v>
      </c>
      <c r="I13" s="77"/>
      <c r="J13" s="78" t="s">
        <v>21</v>
      </c>
      <c r="K13" s="78" t="s">
        <v>22</v>
      </c>
      <c r="L13" s="71"/>
      <c r="M13" s="71"/>
      <c r="N13" s="78" t="s">
        <v>21</v>
      </c>
      <c r="O13" s="78" t="s">
        <v>22</v>
      </c>
      <c r="P13" s="15" t="s">
        <v>23</v>
      </c>
      <c r="Q13" s="79" t="s">
        <v>24</v>
      </c>
      <c r="R13" s="2"/>
      <c r="S13" s="2"/>
      <c r="T13" s="2"/>
      <c r="U13" s="2"/>
      <c r="V13" s="2"/>
      <c r="W13" s="2"/>
      <c r="X13" s="2"/>
      <c r="Y13" s="2"/>
      <c r="Z13" s="2"/>
    </row>
    <row r="14" spans="1:26" ht="30.75" customHeight="1" x14ac:dyDescent="0.25">
      <c r="A14" s="83"/>
      <c r="B14" s="83"/>
      <c r="C14" s="83"/>
      <c r="D14" s="83"/>
      <c r="E14" s="83"/>
      <c r="F14" s="87"/>
      <c r="G14" s="88"/>
      <c r="H14" s="74" t="s">
        <v>25</v>
      </c>
      <c r="I14" s="74" t="s">
        <v>26</v>
      </c>
      <c r="J14" s="75"/>
      <c r="K14" s="75"/>
      <c r="L14" s="16"/>
      <c r="M14" s="16"/>
      <c r="N14" s="75"/>
      <c r="O14" s="75"/>
      <c r="P14" s="16" t="s">
        <v>27</v>
      </c>
      <c r="Q14" s="75"/>
      <c r="R14" s="2"/>
      <c r="S14" s="2"/>
      <c r="T14" s="2"/>
      <c r="U14" s="2"/>
      <c r="V14" s="2"/>
      <c r="W14" s="2"/>
      <c r="X14" s="2"/>
      <c r="Y14" s="2"/>
      <c r="Z14" s="2"/>
    </row>
    <row r="15" spans="1:26" ht="18" customHeight="1" x14ac:dyDescent="0.25">
      <c r="A15" s="75"/>
      <c r="B15" s="75"/>
      <c r="C15" s="75"/>
      <c r="D15" s="75"/>
      <c r="E15" s="75"/>
      <c r="F15" s="17" t="s">
        <v>28</v>
      </c>
      <c r="G15" s="17" t="s">
        <v>29</v>
      </c>
      <c r="H15" s="75"/>
      <c r="I15" s="75"/>
      <c r="J15" s="76" t="s">
        <v>30</v>
      </c>
      <c r="K15" s="77"/>
      <c r="L15" s="18" t="s">
        <v>31</v>
      </c>
      <c r="M15" s="18" t="s">
        <v>32</v>
      </c>
      <c r="N15" s="76" t="s">
        <v>33</v>
      </c>
      <c r="O15" s="77"/>
      <c r="P15" s="19"/>
      <c r="Q15" s="20"/>
      <c r="R15" s="2"/>
      <c r="S15" s="2"/>
      <c r="T15" s="2"/>
      <c r="U15" s="2"/>
      <c r="V15" s="2"/>
      <c r="W15" s="2"/>
      <c r="X15" s="2"/>
      <c r="Y15" s="2"/>
      <c r="Z15" s="2"/>
    </row>
    <row r="16" spans="1:26" s="57" customFormat="1" ht="132" x14ac:dyDescent="0.25">
      <c r="A16" s="63" t="s">
        <v>34</v>
      </c>
      <c r="B16" s="58" t="s">
        <v>35</v>
      </c>
      <c r="C16" s="68" t="s">
        <v>36</v>
      </c>
      <c r="D16" s="55" t="s">
        <v>37</v>
      </c>
      <c r="E16" s="59">
        <v>2</v>
      </c>
      <c r="F16" s="56">
        <v>9</v>
      </c>
      <c r="G16" s="56">
        <v>5</v>
      </c>
      <c r="H16" s="66">
        <v>45316</v>
      </c>
      <c r="I16" s="66">
        <v>45595</v>
      </c>
      <c r="J16" s="67">
        <v>4465545</v>
      </c>
      <c r="K16" s="60">
        <f>(F16*J16+(J16/30*G16))*E16</f>
        <v>81868325</v>
      </c>
      <c r="L16" s="65" t="s">
        <v>38</v>
      </c>
      <c r="M16" s="60" t="s">
        <v>39</v>
      </c>
      <c r="N16" s="61">
        <f t="shared" ref="N16:O16" si="0">+J16</f>
        <v>4465545</v>
      </c>
      <c r="O16" s="60">
        <f t="shared" si="0"/>
        <v>81868325</v>
      </c>
      <c r="P16" s="60" t="s">
        <v>40</v>
      </c>
      <c r="Q16" s="64"/>
      <c r="R16" s="62"/>
      <c r="S16" s="62"/>
      <c r="T16" s="62"/>
      <c r="U16" s="62"/>
      <c r="V16" s="62"/>
      <c r="W16" s="62"/>
      <c r="X16" s="62"/>
      <c r="Y16" s="62"/>
      <c r="Z16" s="62"/>
    </row>
    <row r="17" spans="1:26" ht="14.25" customHeight="1" x14ac:dyDescent="0.25">
      <c r="A17" s="36" t="s">
        <v>41</v>
      </c>
      <c r="B17" s="37"/>
      <c r="C17" s="38"/>
      <c r="D17" s="39"/>
      <c r="E17" s="40">
        <f>SUM(E16:E16)</f>
        <v>2</v>
      </c>
      <c r="F17" s="41"/>
      <c r="G17" s="42" t="s">
        <v>42</v>
      </c>
      <c r="H17" s="11"/>
      <c r="I17" s="14"/>
      <c r="J17" s="43"/>
      <c r="K17" s="44">
        <f>SUM(K16:K16)</f>
        <v>81868325</v>
      </c>
      <c r="L17" s="44"/>
      <c r="M17" s="44"/>
      <c r="N17" s="43"/>
      <c r="O17" s="26">
        <f>K17</f>
        <v>81868325</v>
      </c>
      <c r="P17" s="14"/>
      <c r="Q17" s="45"/>
      <c r="R17" s="2"/>
      <c r="S17" s="2"/>
      <c r="T17" s="2"/>
      <c r="U17" s="2"/>
      <c r="V17" s="2"/>
      <c r="W17" s="2"/>
      <c r="X17" s="2"/>
      <c r="Y17" s="2"/>
      <c r="Z17" s="2"/>
    </row>
    <row r="18" spans="1:26" ht="29.25" customHeight="1" x14ac:dyDescent="0.25">
      <c r="A18" s="110"/>
      <c r="B18" s="110"/>
      <c r="C18" s="110"/>
      <c r="D18" s="110"/>
      <c r="E18" s="110"/>
      <c r="F18" s="110"/>
      <c r="G18" s="110"/>
      <c r="H18" s="110"/>
      <c r="I18" s="110"/>
      <c r="J18" s="110"/>
      <c r="K18" s="110"/>
      <c r="L18" s="110"/>
      <c r="M18" s="110"/>
      <c r="N18" s="110"/>
      <c r="O18" s="110"/>
      <c r="P18" s="110"/>
      <c r="Q18" s="110"/>
      <c r="R18" s="2"/>
      <c r="S18" s="2"/>
      <c r="T18" s="2"/>
      <c r="U18" s="2"/>
      <c r="V18" s="2"/>
      <c r="W18" s="2"/>
      <c r="X18" s="2"/>
      <c r="Y18" s="2"/>
      <c r="Z18" s="2"/>
    </row>
    <row r="19" spans="1:26" ht="48" customHeight="1" x14ac:dyDescent="0.25">
      <c r="A19" s="111"/>
      <c r="B19" s="111"/>
      <c r="C19" s="111"/>
      <c r="D19" s="111"/>
      <c r="E19" s="111"/>
      <c r="F19" s="111"/>
      <c r="G19" s="111"/>
      <c r="H19" s="111"/>
      <c r="I19" s="111"/>
      <c r="J19" s="111"/>
      <c r="K19" s="111"/>
      <c r="L19" s="111"/>
      <c r="M19" s="111"/>
      <c r="N19" s="111"/>
      <c r="O19" s="111"/>
      <c r="P19" s="111"/>
      <c r="Q19" s="111"/>
      <c r="R19" s="2"/>
      <c r="S19" s="2"/>
      <c r="T19" s="2"/>
      <c r="U19" s="2"/>
      <c r="V19" s="2"/>
      <c r="W19" s="2"/>
      <c r="X19" s="2"/>
      <c r="Y19" s="2"/>
      <c r="Z19" s="2"/>
    </row>
    <row r="20" spans="1:26" ht="14.25" customHeight="1" x14ac:dyDescent="0.25">
      <c r="A20" s="72" t="s">
        <v>43</v>
      </c>
      <c r="B20" s="73"/>
      <c r="C20" s="73"/>
      <c r="D20" s="73"/>
      <c r="E20" s="73"/>
      <c r="F20" s="73"/>
      <c r="G20" s="73"/>
      <c r="H20" s="73"/>
      <c r="I20" s="73"/>
      <c r="J20" s="73"/>
      <c r="K20" s="73"/>
      <c r="L20" s="73"/>
      <c r="M20" s="73"/>
      <c r="N20" s="73"/>
      <c r="O20" s="73"/>
      <c r="P20" s="73"/>
      <c r="Q20" s="73"/>
      <c r="R20" s="2"/>
      <c r="S20" s="2"/>
      <c r="T20" s="2"/>
      <c r="U20" s="2"/>
      <c r="V20" s="2"/>
      <c r="W20" s="2"/>
      <c r="X20" s="2"/>
      <c r="Y20" s="2"/>
      <c r="Z20" s="2"/>
    </row>
    <row r="21" spans="1:26" ht="14.25" customHeight="1" x14ac:dyDescent="0.25">
      <c r="A21" s="72" t="s">
        <v>44</v>
      </c>
      <c r="B21" s="73"/>
      <c r="C21" s="73"/>
      <c r="D21" s="73"/>
      <c r="E21" s="73"/>
      <c r="F21" s="73"/>
      <c r="G21" s="73"/>
      <c r="H21" s="73"/>
      <c r="I21" s="73"/>
      <c r="J21" s="73"/>
      <c r="K21" s="73"/>
      <c r="L21" s="73"/>
      <c r="M21" s="73"/>
      <c r="N21" s="73"/>
      <c r="O21" s="73"/>
      <c r="P21" s="73"/>
      <c r="Q21" s="73"/>
      <c r="R21" s="2"/>
      <c r="S21" s="2"/>
      <c r="T21" s="2"/>
      <c r="U21" s="2"/>
      <c r="V21" s="2"/>
      <c r="W21" s="2"/>
      <c r="X21" s="2"/>
      <c r="Y21" s="2"/>
      <c r="Z21" s="2"/>
    </row>
    <row r="22" spans="1:26" ht="14.25" customHeight="1" x14ac:dyDescent="0.25">
      <c r="A22" s="2"/>
      <c r="B22" s="2"/>
      <c r="C22" s="2"/>
      <c r="D22" s="2"/>
      <c r="E22" s="2"/>
      <c r="F22" s="2"/>
      <c r="G22" s="2"/>
      <c r="H22" s="2"/>
      <c r="I22" s="47"/>
      <c r="J22" s="2"/>
      <c r="K22" s="2"/>
      <c r="L22" s="2"/>
      <c r="M22" s="2"/>
      <c r="N22" s="2"/>
      <c r="O22" s="2"/>
      <c r="P22" s="2"/>
      <c r="Q22" s="2"/>
      <c r="R22" s="2"/>
      <c r="S22" s="2"/>
      <c r="T22" s="2"/>
      <c r="U22" s="2"/>
      <c r="V22" s="2"/>
      <c r="W22" s="2"/>
      <c r="X22" s="2"/>
      <c r="Y22" s="2"/>
      <c r="Z22" s="2"/>
    </row>
    <row r="23" spans="1:26" ht="14.25" customHeight="1" x14ac:dyDescent="0.25">
      <c r="A23" s="2"/>
      <c r="B23" s="2"/>
      <c r="C23" s="2"/>
      <c r="D23" s="2"/>
      <c r="E23" s="2"/>
      <c r="F23" s="2"/>
      <c r="G23" s="2"/>
      <c r="H23" s="2"/>
      <c r="I23" s="2"/>
      <c r="J23" s="47"/>
      <c r="K23" s="2"/>
      <c r="L23" s="2"/>
      <c r="M23" s="2"/>
      <c r="N23" s="2"/>
      <c r="O23" s="2"/>
      <c r="P23" s="2"/>
      <c r="Q23" s="2"/>
      <c r="R23" s="2"/>
      <c r="S23" s="2"/>
      <c r="T23" s="2"/>
      <c r="U23" s="2"/>
      <c r="V23" s="2"/>
      <c r="W23" s="2"/>
      <c r="X23" s="2"/>
      <c r="Y23" s="2"/>
      <c r="Z23" s="2"/>
    </row>
    <row r="24" spans="1:26" ht="14.25" customHeight="1" x14ac:dyDescent="0.25">
      <c r="A24" s="2"/>
      <c r="B24" s="2"/>
      <c r="C24" s="2"/>
      <c r="D24" s="2"/>
      <c r="E24" s="2"/>
      <c r="F24" s="2"/>
      <c r="G24" s="2"/>
      <c r="H24" s="47"/>
      <c r="I24" s="2"/>
      <c r="J24" s="2"/>
      <c r="K24" s="2"/>
      <c r="L24" s="2"/>
      <c r="M24" s="2"/>
      <c r="N24" s="2"/>
      <c r="O24" s="2"/>
      <c r="P24" s="2"/>
      <c r="Q24" s="2"/>
      <c r="R24" s="2"/>
      <c r="S24" s="2"/>
      <c r="T24" s="2"/>
      <c r="U24" s="2"/>
      <c r="V24" s="2"/>
      <c r="W24" s="2"/>
      <c r="X24" s="2"/>
      <c r="Y24" s="2"/>
      <c r="Z24" s="2"/>
    </row>
    <row r="25" spans="1:26" ht="14.25" customHeight="1" x14ac:dyDescent="0.25">
      <c r="A25" s="2"/>
      <c r="B25" s="2"/>
      <c r="C25" s="2"/>
      <c r="D25" s="2"/>
      <c r="E25" s="2"/>
      <c r="F25" s="2"/>
      <c r="G25" s="2"/>
      <c r="H25" s="2"/>
      <c r="I25" s="2"/>
      <c r="J25" s="47"/>
      <c r="K25" s="2"/>
      <c r="L25" s="2"/>
      <c r="M25" s="2"/>
      <c r="N25" s="2"/>
      <c r="O25" s="2"/>
      <c r="P25" s="2"/>
      <c r="Q25" s="2"/>
      <c r="R25" s="2"/>
      <c r="S25" s="2"/>
      <c r="T25" s="2"/>
      <c r="U25" s="2"/>
      <c r="V25" s="2"/>
      <c r="W25" s="2"/>
      <c r="X25" s="2"/>
      <c r="Y25" s="2"/>
      <c r="Z25" s="2"/>
    </row>
    <row r="26" spans="1:26" ht="14.25" customHeight="1" x14ac:dyDescent="0.25">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4.25" customHeight="1" x14ac:dyDescent="0.25">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25" customHeight="1" x14ac:dyDescent="0.2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sheetData>
  <autoFilter ref="A15:Z17" xr:uid="{00000000-0001-0000-0300-000000000000}">
    <filterColumn colId="9" showButton="0"/>
    <filterColumn colId="13" showButton="0"/>
  </autoFilter>
  <mergeCells count="31">
    <mergeCell ref="A1:P2"/>
    <mergeCell ref="A3:Q3"/>
    <mergeCell ref="A4:Q4"/>
    <mergeCell ref="A5:Q5"/>
    <mergeCell ref="A6:Q6"/>
    <mergeCell ref="A8:J8"/>
    <mergeCell ref="A9:C9"/>
    <mergeCell ref="C13:C15"/>
    <mergeCell ref="D13:D15"/>
    <mergeCell ref="H13:I13"/>
    <mergeCell ref="J13:J14"/>
    <mergeCell ref="E13:E15"/>
    <mergeCell ref="F13:G14"/>
    <mergeCell ref="A10:C10"/>
    <mergeCell ref="J10:Q10"/>
    <mergeCell ref="A11:C11"/>
    <mergeCell ref="K11:Q11"/>
    <mergeCell ref="A12:C12"/>
    <mergeCell ref="A13:A15"/>
    <mergeCell ref="B13:B15"/>
    <mergeCell ref="K13:K14"/>
    <mergeCell ref="A20:Q20"/>
    <mergeCell ref="A21:Q21"/>
    <mergeCell ref="H14:H15"/>
    <mergeCell ref="I14:I15"/>
    <mergeCell ref="J15:K15"/>
    <mergeCell ref="N15:O15"/>
    <mergeCell ref="N13:N14"/>
    <mergeCell ref="O13:O14"/>
    <mergeCell ref="Q13:Q14"/>
    <mergeCell ref="A18:Q19"/>
  </mergeCells>
  <phoneticPr fontId="14" type="noConversion"/>
  <pageMargins left="0.7" right="0.7" top="0.75" bottom="0.75" header="0" footer="0"/>
  <pageSetup scale="26"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C14" zoomScale="83" workbookViewId="0">
      <selection activeCell="L17" sqref="L17"/>
    </sheetView>
  </sheetViews>
  <sheetFormatPr baseColWidth="10" defaultColWidth="14.42578125" defaultRowHeight="15" customHeight="1" x14ac:dyDescent="0.25"/>
  <cols>
    <col min="1" max="1" width="22.28515625" hidden="1" customWidth="1"/>
    <col min="2" max="2" width="23.5703125" hidden="1" customWidth="1"/>
    <col min="3" max="3" width="43.42578125" customWidth="1"/>
    <col min="4" max="4" width="29.5703125" hidden="1" customWidth="1"/>
    <col min="5" max="5" width="13.42578125" hidden="1" customWidth="1"/>
    <col min="6" max="6" width="12.42578125" hidden="1" customWidth="1"/>
    <col min="7" max="7" width="10.42578125" hidden="1" customWidth="1"/>
    <col min="8" max="8" width="12.28515625" hidden="1" customWidth="1"/>
    <col min="9" max="9" width="14" hidden="1" customWidth="1"/>
    <col min="10" max="10" width="16.5703125" hidden="1" customWidth="1"/>
    <col min="11" max="11" width="24" hidden="1" customWidth="1"/>
    <col min="12" max="12" width="41.140625" customWidth="1"/>
    <col min="13" max="13" width="61.28515625" customWidth="1"/>
    <col min="14" max="14" width="13.7109375" customWidth="1"/>
    <col min="15" max="15" width="13.85546875" customWidth="1"/>
    <col min="16" max="16" width="12.140625" customWidth="1"/>
    <col min="17" max="17" width="19.5703125" customWidth="1"/>
    <col min="18" max="26" width="11.42578125" customWidth="1"/>
  </cols>
  <sheetData>
    <row r="1" spans="1:26" ht="21.75" customHeight="1" x14ac:dyDescent="0.25">
      <c r="A1" s="94"/>
      <c r="B1" s="95"/>
      <c r="C1" s="95"/>
      <c r="D1" s="95"/>
      <c r="E1" s="95"/>
      <c r="F1" s="95"/>
      <c r="G1" s="95"/>
      <c r="H1" s="95"/>
      <c r="I1" s="95"/>
      <c r="J1" s="95"/>
      <c r="K1" s="95"/>
      <c r="L1" s="95"/>
      <c r="M1" s="95"/>
      <c r="N1" s="95"/>
      <c r="O1" s="95"/>
      <c r="P1" s="86"/>
      <c r="Q1" s="1" t="s">
        <v>0</v>
      </c>
      <c r="R1" s="2"/>
      <c r="S1" s="2"/>
      <c r="T1" s="2"/>
      <c r="U1" s="2"/>
      <c r="V1" s="2"/>
      <c r="W1" s="2"/>
      <c r="X1" s="2"/>
      <c r="Y1" s="2"/>
      <c r="Z1" s="2"/>
    </row>
    <row r="2" spans="1:26" ht="30.75" customHeight="1" x14ac:dyDescent="0.25">
      <c r="A2" s="87"/>
      <c r="B2" s="96"/>
      <c r="C2" s="96"/>
      <c r="D2" s="96"/>
      <c r="E2" s="96"/>
      <c r="F2" s="96"/>
      <c r="G2" s="96"/>
      <c r="H2" s="96"/>
      <c r="I2" s="96"/>
      <c r="J2" s="96"/>
      <c r="K2" s="96"/>
      <c r="L2" s="96"/>
      <c r="M2" s="96"/>
      <c r="N2" s="96"/>
      <c r="O2" s="96"/>
      <c r="P2" s="88"/>
      <c r="Q2" s="3" t="s">
        <v>1</v>
      </c>
      <c r="R2" s="2"/>
      <c r="S2" s="2"/>
      <c r="T2" s="2"/>
      <c r="U2" s="2"/>
      <c r="V2" s="2"/>
      <c r="W2" s="2"/>
      <c r="X2" s="2"/>
      <c r="Y2" s="2"/>
      <c r="Z2" s="2"/>
    </row>
    <row r="3" spans="1:26" ht="34.5" customHeight="1" x14ac:dyDescent="0.25">
      <c r="A3" s="97" t="s">
        <v>2</v>
      </c>
      <c r="B3" s="81"/>
      <c r="C3" s="81"/>
      <c r="D3" s="81"/>
      <c r="E3" s="81"/>
      <c r="F3" s="81"/>
      <c r="G3" s="81"/>
      <c r="H3" s="81"/>
      <c r="I3" s="81"/>
      <c r="J3" s="81"/>
      <c r="K3" s="81"/>
      <c r="L3" s="81"/>
      <c r="M3" s="81"/>
      <c r="N3" s="81"/>
      <c r="O3" s="81"/>
      <c r="P3" s="81"/>
      <c r="Q3" s="77"/>
      <c r="R3" s="2"/>
      <c r="S3" s="2"/>
      <c r="T3" s="2"/>
      <c r="U3" s="2"/>
      <c r="V3" s="2"/>
      <c r="W3" s="2"/>
      <c r="X3" s="2"/>
      <c r="Y3" s="2"/>
      <c r="Z3" s="2"/>
    </row>
    <row r="4" spans="1:26" ht="14.25" customHeight="1" x14ac:dyDescent="0.25">
      <c r="A4" s="98" t="s">
        <v>3</v>
      </c>
      <c r="B4" s="81"/>
      <c r="C4" s="81"/>
      <c r="D4" s="81"/>
      <c r="E4" s="81"/>
      <c r="F4" s="81"/>
      <c r="G4" s="81"/>
      <c r="H4" s="81"/>
      <c r="I4" s="81"/>
      <c r="J4" s="81"/>
      <c r="K4" s="81"/>
      <c r="L4" s="81"/>
      <c r="M4" s="81"/>
      <c r="N4" s="81"/>
      <c r="O4" s="81"/>
      <c r="P4" s="81"/>
      <c r="Q4" s="77"/>
      <c r="R4" s="2"/>
      <c r="S4" s="2"/>
      <c r="T4" s="2"/>
      <c r="U4" s="2"/>
      <c r="V4" s="2"/>
      <c r="W4" s="2"/>
      <c r="X4" s="2"/>
      <c r="Y4" s="2"/>
      <c r="Z4" s="2"/>
    </row>
    <row r="5" spans="1:26" ht="14.25" customHeight="1" x14ac:dyDescent="0.25">
      <c r="A5" s="99"/>
      <c r="B5" s="81"/>
      <c r="C5" s="81"/>
      <c r="D5" s="81"/>
      <c r="E5" s="81"/>
      <c r="F5" s="81"/>
      <c r="G5" s="81"/>
      <c r="H5" s="81"/>
      <c r="I5" s="81"/>
      <c r="J5" s="81"/>
      <c r="K5" s="81"/>
      <c r="L5" s="81"/>
      <c r="M5" s="81"/>
      <c r="N5" s="81"/>
      <c r="O5" s="81"/>
      <c r="P5" s="81"/>
      <c r="Q5" s="77"/>
      <c r="R5" s="2"/>
      <c r="S5" s="2"/>
      <c r="T5" s="2"/>
      <c r="U5" s="2"/>
      <c r="V5" s="2"/>
      <c r="W5" s="2"/>
      <c r="X5" s="2"/>
      <c r="Y5" s="2"/>
      <c r="Z5" s="2"/>
    </row>
    <row r="6" spans="1:26" ht="14.25" customHeight="1" x14ac:dyDescent="0.25">
      <c r="A6" s="100" t="s">
        <v>4</v>
      </c>
      <c r="B6" s="81"/>
      <c r="C6" s="81"/>
      <c r="D6" s="81"/>
      <c r="E6" s="81"/>
      <c r="F6" s="81"/>
      <c r="G6" s="81"/>
      <c r="H6" s="81"/>
      <c r="I6" s="81"/>
      <c r="J6" s="81"/>
      <c r="K6" s="81"/>
      <c r="L6" s="81"/>
      <c r="M6" s="81"/>
      <c r="N6" s="81"/>
      <c r="O6" s="81"/>
      <c r="P6" s="81"/>
      <c r="Q6" s="77"/>
      <c r="R6" s="2"/>
      <c r="S6" s="2"/>
      <c r="T6" s="2"/>
      <c r="U6" s="2"/>
      <c r="V6" s="2"/>
      <c r="W6" s="2"/>
      <c r="X6" s="2"/>
      <c r="Y6" s="2"/>
      <c r="Z6" s="2"/>
    </row>
    <row r="7" spans="1:26" ht="14.25" customHeight="1" x14ac:dyDescent="0.25">
      <c r="A7" s="2"/>
      <c r="B7" s="2"/>
      <c r="C7" s="2"/>
      <c r="D7" s="2"/>
      <c r="E7" s="2"/>
      <c r="F7" s="2"/>
      <c r="G7" s="2"/>
      <c r="H7" s="2"/>
      <c r="I7" s="2"/>
      <c r="J7" s="2"/>
      <c r="K7" s="2"/>
      <c r="L7" s="2"/>
      <c r="M7" s="2"/>
      <c r="N7" s="2"/>
      <c r="O7" s="2"/>
      <c r="P7" s="2"/>
      <c r="Q7" s="2"/>
      <c r="R7" s="2"/>
      <c r="S7" s="2"/>
      <c r="T7" s="2"/>
      <c r="U7" s="2"/>
      <c r="V7" s="2"/>
      <c r="W7" s="2"/>
      <c r="X7" s="2"/>
      <c r="Y7" s="2"/>
      <c r="Z7" s="2"/>
    </row>
    <row r="8" spans="1:26" ht="14.25" customHeight="1" x14ac:dyDescent="0.25">
      <c r="A8" s="80" t="s">
        <v>5</v>
      </c>
      <c r="B8" s="81"/>
      <c r="C8" s="81"/>
      <c r="D8" s="81"/>
      <c r="E8" s="81"/>
      <c r="F8" s="81"/>
      <c r="G8" s="81"/>
      <c r="H8" s="81"/>
      <c r="I8" s="81"/>
      <c r="J8" s="77"/>
      <c r="K8" s="4"/>
      <c r="L8" s="5"/>
      <c r="M8" s="5"/>
      <c r="N8" s="5"/>
      <c r="O8" s="5"/>
      <c r="P8" s="5"/>
      <c r="Q8" s="2"/>
      <c r="R8" s="2"/>
      <c r="S8" s="2"/>
      <c r="T8" s="2"/>
      <c r="U8" s="2"/>
      <c r="V8" s="2"/>
      <c r="W8" s="2"/>
      <c r="X8" s="2"/>
      <c r="Y8" s="2"/>
      <c r="Z8" s="2"/>
    </row>
    <row r="9" spans="1:26" ht="14.25" customHeight="1" x14ac:dyDescent="0.25">
      <c r="A9" s="82" t="s">
        <v>6</v>
      </c>
      <c r="B9" s="81"/>
      <c r="C9" s="77"/>
      <c r="D9" s="6"/>
      <c r="E9" s="7"/>
      <c r="F9" s="8"/>
      <c r="G9" s="8"/>
      <c r="H9" s="8"/>
      <c r="I9" s="8"/>
      <c r="J9" s="69"/>
      <c r="K9" s="69"/>
      <c r="L9" s="9"/>
      <c r="M9" s="9"/>
      <c r="N9" s="9"/>
      <c r="O9" s="9"/>
      <c r="P9" s="9"/>
      <c r="Q9" s="2"/>
      <c r="R9" s="2"/>
      <c r="S9" s="2"/>
      <c r="T9" s="2"/>
      <c r="U9" s="2"/>
      <c r="V9" s="2"/>
      <c r="W9" s="2"/>
      <c r="X9" s="2"/>
      <c r="Y9" s="2"/>
      <c r="Z9" s="2"/>
    </row>
    <row r="10" spans="1:26" ht="14.25" customHeight="1" x14ac:dyDescent="0.25">
      <c r="A10" s="89">
        <f>K47</f>
        <v>3430473610.6666675</v>
      </c>
      <c r="B10" s="81"/>
      <c r="C10" s="77"/>
      <c r="D10" s="10"/>
      <c r="E10" s="11"/>
      <c r="F10" s="8"/>
      <c r="G10" s="8"/>
      <c r="H10" s="7"/>
      <c r="I10" s="70"/>
      <c r="J10" s="90" t="s">
        <v>7</v>
      </c>
      <c r="K10" s="81"/>
      <c r="L10" s="81"/>
      <c r="M10" s="81"/>
      <c r="N10" s="81"/>
      <c r="O10" s="81"/>
      <c r="P10" s="81"/>
      <c r="Q10" s="77"/>
      <c r="R10" s="2"/>
      <c r="S10" s="2"/>
      <c r="T10" s="2"/>
      <c r="U10" s="2"/>
      <c r="V10" s="2"/>
      <c r="W10" s="2"/>
      <c r="X10" s="2"/>
      <c r="Y10" s="2"/>
      <c r="Z10" s="2"/>
    </row>
    <row r="11" spans="1:26" ht="14.25" customHeight="1" x14ac:dyDescent="0.25">
      <c r="A11" s="91" t="s">
        <v>8</v>
      </c>
      <c r="B11" s="81"/>
      <c r="C11" s="77"/>
      <c r="D11" s="10"/>
      <c r="E11" s="11"/>
      <c r="F11" s="8"/>
      <c r="G11" s="8"/>
      <c r="H11" s="8"/>
      <c r="I11" s="70"/>
      <c r="J11" s="12" t="s">
        <v>9</v>
      </c>
      <c r="K11" s="92" t="s">
        <v>10</v>
      </c>
      <c r="L11" s="81"/>
      <c r="M11" s="81"/>
      <c r="N11" s="81"/>
      <c r="O11" s="81"/>
      <c r="P11" s="81"/>
      <c r="Q11" s="77"/>
      <c r="R11" s="2"/>
      <c r="S11" s="2"/>
      <c r="T11" s="2"/>
      <c r="U11" s="2"/>
      <c r="V11" s="2"/>
      <c r="W11" s="2"/>
      <c r="X11" s="2"/>
      <c r="Y11" s="2"/>
      <c r="Z11" s="2"/>
    </row>
    <row r="12" spans="1:26" ht="14.25" customHeight="1" x14ac:dyDescent="0.25">
      <c r="A12" s="91" t="s">
        <v>11</v>
      </c>
      <c r="B12" s="81"/>
      <c r="C12" s="77"/>
      <c r="D12" s="10"/>
      <c r="E12" s="13"/>
      <c r="F12" s="8"/>
      <c r="G12" s="8"/>
      <c r="H12" s="8"/>
      <c r="I12" s="70"/>
      <c r="J12" s="8" t="s">
        <v>12</v>
      </c>
      <c r="K12" s="12" t="s">
        <v>13</v>
      </c>
      <c r="L12" s="12"/>
      <c r="M12" s="12"/>
      <c r="N12" s="12"/>
      <c r="O12" s="12"/>
      <c r="P12" s="12"/>
      <c r="Q12" s="14"/>
      <c r="R12" s="2"/>
      <c r="S12" s="2"/>
      <c r="T12" s="2"/>
      <c r="U12" s="2"/>
      <c r="V12" s="2"/>
      <c r="W12" s="2"/>
      <c r="X12" s="2"/>
      <c r="Y12" s="2"/>
      <c r="Z12" s="2"/>
    </row>
    <row r="13" spans="1:26" ht="42.75" customHeight="1" x14ac:dyDescent="0.25">
      <c r="A13" s="93" t="s">
        <v>14</v>
      </c>
      <c r="B13" s="74" t="s">
        <v>15</v>
      </c>
      <c r="C13" s="74" t="s">
        <v>16</v>
      </c>
      <c r="D13" s="74" t="s">
        <v>17</v>
      </c>
      <c r="E13" s="74" t="s">
        <v>18</v>
      </c>
      <c r="F13" s="85" t="s">
        <v>19</v>
      </c>
      <c r="G13" s="86"/>
      <c r="H13" s="84" t="s">
        <v>20</v>
      </c>
      <c r="I13" s="77"/>
      <c r="J13" s="78" t="s">
        <v>21</v>
      </c>
      <c r="K13" s="78" t="s">
        <v>22</v>
      </c>
      <c r="L13" s="71"/>
      <c r="M13" s="71"/>
      <c r="N13" s="78" t="s">
        <v>21</v>
      </c>
      <c r="O13" s="78" t="s">
        <v>22</v>
      </c>
      <c r="P13" s="15" t="s">
        <v>23</v>
      </c>
      <c r="Q13" s="79" t="s">
        <v>24</v>
      </c>
      <c r="R13" s="2"/>
      <c r="S13" s="2"/>
      <c r="T13" s="2"/>
      <c r="U13" s="2"/>
      <c r="V13" s="2"/>
      <c r="W13" s="2"/>
      <c r="X13" s="2"/>
      <c r="Y13" s="2"/>
      <c r="Z13" s="2"/>
    </row>
    <row r="14" spans="1:26" ht="30.75" customHeight="1" x14ac:dyDescent="0.25">
      <c r="A14" s="83"/>
      <c r="B14" s="83"/>
      <c r="C14" s="83"/>
      <c r="D14" s="83"/>
      <c r="E14" s="83"/>
      <c r="F14" s="87"/>
      <c r="G14" s="88"/>
      <c r="H14" s="74" t="s">
        <v>25</v>
      </c>
      <c r="I14" s="74" t="s">
        <v>26</v>
      </c>
      <c r="J14" s="75"/>
      <c r="K14" s="75"/>
      <c r="L14" s="16"/>
      <c r="M14" s="16"/>
      <c r="N14" s="75"/>
      <c r="O14" s="75"/>
      <c r="P14" s="16" t="s">
        <v>27</v>
      </c>
      <c r="Q14" s="75"/>
      <c r="R14" s="2"/>
      <c r="S14" s="2"/>
      <c r="T14" s="2"/>
      <c r="U14" s="2"/>
      <c r="V14" s="2"/>
      <c r="W14" s="2"/>
      <c r="X14" s="2"/>
      <c r="Y14" s="2"/>
      <c r="Z14" s="2"/>
    </row>
    <row r="15" spans="1:26" ht="18" customHeight="1" x14ac:dyDescent="0.25">
      <c r="A15" s="75"/>
      <c r="B15" s="75"/>
      <c r="C15" s="75"/>
      <c r="D15" s="75"/>
      <c r="E15" s="75"/>
      <c r="F15" s="17" t="s">
        <v>28</v>
      </c>
      <c r="G15" s="17" t="s">
        <v>29</v>
      </c>
      <c r="H15" s="75"/>
      <c r="I15" s="75"/>
      <c r="J15" s="76" t="s">
        <v>30</v>
      </c>
      <c r="K15" s="77"/>
      <c r="L15" s="18" t="s">
        <v>31</v>
      </c>
      <c r="M15" s="18" t="s">
        <v>32</v>
      </c>
      <c r="N15" s="76" t="s">
        <v>33</v>
      </c>
      <c r="O15" s="77"/>
      <c r="P15" s="19"/>
      <c r="Q15" s="20"/>
      <c r="R15" s="2"/>
      <c r="S15" s="2"/>
      <c r="T15" s="2"/>
      <c r="U15" s="2"/>
      <c r="V15" s="2"/>
      <c r="W15" s="2"/>
      <c r="X15" s="2"/>
      <c r="Y15" s="2"/>
      <c r="Z15" s="2"/>
    </row>
    <row r="16" spans="1:26" ht="54.75" customHeight="1" x14ac:dyDescent="0.25">
      <c r="A16" s="21" t="s">
        <v>34</v>
      </c>
      <c r="B16" s="21" t="s">
        <v>35</v>
      </c>
      <c r="C16" s="22" t="s">
        <v>45</v>
      </c>
      <c r="D16" s="21" t="s">
        <v>46</v>
      </c>
      <c r="E16" s="23">
        <v>1</v>
      </c>
      <c r="F16" s="23">
        <v>10</v>
      </c>
      <c r="G16" s="23">
        <v>23</v>
      </c>
      <c r="H16" s="24">
        <v>45313</v>
      </c>
      <c r="I16" s="24">
        <v>45641</v>
      </c>
      <c r="J16" s="25">
        <v>4137920</v>
      </c>
      <c r="K16" s="26">
        <f t="shared" ref="K16:K30" si="0">(F16*J16+(J16/30*G16))*E16</f>
        <v>44551605.333333336</v>
      </c>
      <c r="L16" s="26" t="s">
        <v>47</v>
      </c>
      <c r="M16" s="26" t="s">
        <v>48</v>
      </c>
      <c r="N16" s="27">
        <f t="shared" ref="N16:O16" si="1">+J16</f>
        <v>4137920</v>
      </c>
      <c r="O16" s="26">
        <f t="shared" si="1"/>
        <v>44551605.333333336</v>
      </c>
      <c r="P16" s="26" t="s">
        <v>49</v>
      </c>
      <c r="Q16" s="101"/>
      <c r="R16" s="28"/>
      <c r="S16" s="28"/>
      <c r="T16" s="28"/>
      <c r="U16" s="28"/>
      <c r="V16" s="28"/>
      <c r="W16" s="28"/>
      <c r="X16" s="28"/>
      <c r="Y16" s="28"/>
      <c r="Z16" s="28"/>
    </row>
    <row r="17" spans="1:26" ht="137.25" customHeight="1" x14ac:dyDescent="0.25">
      <c r="A17" s="21" t="s">
        <v>34</v>
      </c>
      <c r="B17" s="21" t="s">
        <v>50</v>
      </c>
      <c r="C17" s="22" t="s">
        <v>51</v>
      </c>
      <c r="D17" s="21" t="s">
        <v>46</v>
      </c>
      <c r="E17" s="23">
        <v>2</v>
      </c>
      <c r="F17" s="23">
        <v>10</v>
      </c>
      <c r="G17" s="23">
        <v>23</v>
      </c>
      <c r="H17" s="24">
        <v>45313</v>
      </c>
      <c r="I17" s="24">
        <v>45641</v>
      </c>
      <c r="J17" s="25">
        <v>4137920</v>
      </c>
      <c r="K17" s="26">
        <f t="shared" si="0"/>
        <v>89103210.666666672</v>
      </c>
      <c r="L17" s="26" t="s">
        <v>52</v>
      </c>
      <c r="M17" s="26" t="s">
        <v>53</v>
      </c>
      <c r="N17" s="27">
        <f t="shared" ref="N17:O17" si="2">+J17</f>
        <v>4137920</v>
      </c>
      <c r="O17" s="26">
        <f t="shared" si="2"/>
        <v>89103210.666666672</v>
      </c>
      <c r="P17" s="26" t="s">
        <v>40</v>
      </c>
      <c r="Q17" s="83"/>
      <c r="R17" s="28"/>
      <c r="S17" s="28"/>
      <c r="T17" s="28"/>
      <c r="U17" s="28"/>
      <c r="V17" s="28"/>
      <c r="W17" s="28"/>
      <c r="X17" s="28"/>
      <c r="Y17" s="28"/>
      <c r="Z17" s="28"/>
    </row>
    <row r="18" spans="1:26" ht="50.25" customHeight="1" x14ac:dyDescent="0.25">
      <c r="A18" s="21" t="s">
        <v>34</v>
      </c>
      <c r="B18" s="21" t="s">
        <v>50</v>
      </c>
      <c r="C18" s="22" t="s">
        <v>54</v>
      </c>
      <c r="D18" s="21" t="s">
        <v>46</v>
      </c>
      <c r="E18" s="23">
        <v>2</v>
      </c>
      <c r="F18" s="23">
        <v>10</v>
      </c>
      <c r="G18" s="23">
        <v>23</v>
      </c>
      <c r="H18" s="24">
        <v>45313</v>
      </c>
      <c r="I18" s="24">
        <v>45641</v>
      </c>
      <c r="J18" s="25">
        <v>4137920</v>
      </c>
      <c r="K18" s="26">
        <f t="shared" si="0"/>
        <v>89103210.666666672</v>
      </c>
      <c r="L18" s="26" t="s">
        <v>55</v>
      </c>
      <c r="M18" s="26" t="s">
        <v>56</v>
      </c>
      <c r="N18" s="27">
        <f t="shared" ref="N18:O18" si="3">+J18</f>
        <v>4137920</v>
      </c>
      <c r="O18" s="26">
        <f t="shared" si="3"/>
        <v>89103210.666666672</v>
      </c>
      <c r="P18" s="26" t="s">
        <v>40</v>
      </c>
      <c r="Q18" s="83"/>
      <c r="R18" s="28"/>
      <c r="S18" s="28"/>
      <c r="T18" s="28"/>
      <c r="U18" s="28"/>
      <c r="V18" s="28"/>
      <c r="W18" s="28"/>
      <c r="X18" s="28"/>
      <c r="Y18" s="28"/>
      <c r="Z18" s="28"/>
    </row>
    <row r="19" spans="1:26" ht="34.5" customHeight="1" x14ac:dyDescent="0.25">
      <c r="A19" s="21" t="s">
        <v>34</v>
      </c>
      <c r="B19" s="21" t="s">
        <v>57</v>
      </c>
      <c r="C19" s="22" t="s">
        <v>58</v>
      </c>
      <c r="D19" s="21" t="s">
        <v>46</v>
      </c>
      <c r="E19" s="23">
        <v>3</v>
      </c>
      <c r="F19" s="23">
        <v>10</v>
      </c>
      <c r="G19" s="23">
        <v>23</v>
      </c>
      <c r="H19" s="24">
        <v>45313</v>
      </c>
      <c r="I19" s="24">
        <v>45641</v>
      </c>
      <c r="J19" s="25">
        <v>4137920</v>
      </c>
      <c r="K19" s="26">
        <f t="shared" si="0"/>
        <v>133654816</v>
      </c>
      <c r="L19" s="26" t="s">
        <v>59</v>
      </c>
      <c r="M19" s="26" t="s">
        <v>60</v>
      </c>
      <c r="N19" s="27">
        <f t="shared" ref="N19:O19" si="4">+J19</f>
        <v>4137920</v>
      </c>
      <c r="O19" s="26">
        <f t="shared" si="4"/>
        <v>133654816</v>
      </c>
      <c r="P19" s="26" t="s">
        <v>61</v>
      </c>
      <c r="Q19" s="83"/>
      <c r="R19" s="28"/>
      <c r="S19" s="28"/>
      <c r="T19" s="28"/>
      <c r="U19" s="28"/>
      <c r="V19" s="28"/>
      <c r="W19" s="28"/>
      <c r="X19" s="28"/>
      <c r="Y19" s="28"/>
      <c r="Z19" s="28"/>
    </row>
    <row r="20" spans="1:26" ht="61.5" customHeight="1" x14ac:dyDescent="0.25">
      <c r="A20" s="21" t="s">
        <v>34</v>
      </c>
      <c r="B20" s="21" t="s">
        <v>50</v>
      </c>
      <c r="C20" s="22" t="s">
        <v>62</v>
      </c>
      <c r="D20" s="21" t="s">
        <v>46</v>
      </c>
      <c r="E20" s="23">
        <v>4</v>
      </c>
      <c r="F20" s="23">
        <v>10</v>
      </c>
      <c r="G20" s="23">
        <v>23</v>
      </c>
      <c r="H20" s="24">
        <v>45313</v>
      </c>
      <c r="I20" s="24">
        <v>45641</v>
      </c>
      <c r="J20" s="25">
        <v>4137920</v>
      </c>
      <c r="K20" s="26">
        <f t="shared" si="0"/>
        <v>178206421.33333334</v>
      </c>
      <c r="L20" s="26" t="s">
        <v>63</v>
      </c>
      <c r="M20" s="26" t="s">
        <v>64</v>
      </c>
      <c r="N20" s="27">
        <f t="shared" ref="N20:O20" si="5">+J20</f>
        <v>4137920</v>
      </c>
      <c r="O20" s="26">
        <f t="shared" si="5"/>
        <v>178206421.33333334</v>
      </c>
      <c r="P20" s="26" t="s">
        <v>49</v>
      </c>
      <c r="Q20" s="83"/>
      <c r="R20" s="28"/>
      <c r="S20" s="28"/>
      <c r="T20" s="28"/>
      <c r="U20" s="28"/>
      <c r="V20" s="28"/>
      <c r="W20" s="28"/>
      <c r="X20" s="28"/>
      <c r="Y20" s="28"/>
      <c r="Z20" s="28"/>
    </row>
    <row r="21" spans="1:26" ht="71.25" customHeight="1" x14ac:dyDescent="0.25">
      <c r="A21" s="21" t="s">
        <v>34</v>
      </c>
      <c r="B21" s="21" t="s">
        <v>50</v>
      </c>
      <c r="C21" s="22" t="s">
        <v>65</v>
      </c>
      <c r="D21" s="21" t="s">
        <v>46</v>
      </c>
      <c r="E21" s="23">
        <v>1</v>
      </c>
      <c r="F21" s="23">
        <v>10</v>
      </c>
      <c r="G21" s="23">
        <v>23</v>
      </c>
      <c r="H21" s="24">
        <v>45313</v>
      </c>
      <c r="I21" s="24">
        <v>45641</v>
      </c>
      <c r="J21" s="25">
        <v>4137920</v>
      </c>
      <c r="K21" s="26">
        <f t="shared" si="0"/>
        <v>44551605.333333336</v>
      </c>
      <c r="L21" s="26" t="s">
        <v>63</v>
      </c>
      <c r="M21" s="26" t="s">
        <v>64</v>
      </c>
      <c r="N21" s="27">
        <f t="shared" ref="N21:O21" si="6">+J21</f>
        <v>4137920</v>
      </c>
      <c r="O21" s="26">
        <f t="shared" si="6"/>
        <v>44551605.333333336</v>
      </c>
      <c r="P21" s="26" t="s">
        <v>49</v>
      </c>
      <c r="Q21" s="83"/>
      <c r="R21" s="28"/>
      <c r="S21" s="28"/>
      <c r="T21" s="28"/>
      <c r="U21" s="28"/>
      <c r="V21" s="28"/>
      <c r="W21" s="28"/>
      <c r="X21" s="28"/>
      <c r="Y21" s="28"/>
      <c r="Z21" s="28"/>
    </row>
    <row r="22" spans="1:26" ht="87" customHeight="1" x14ac:dyDescent="0.25">
      <c r="A22" s="21" t="s">
        <v>34</v>
      </c>
      <c r="B22" s="21" t="s">
        <v>50</v>
      </c>
      <c r="C22" s="21" t="s">
        <v>66</v>
      </c>
      <c r="D22" s="21" t="s">
        <v>46</v>
      </c>
      <c r="E22" s="23">
        <v>2</v>
      </c>
      <c r="F22" s="23">
        <v>10</v>
      </c>
      <c r="G22" s="23">
        <v>23</v>
      </c>
      <c r="H22" s="24">
        <v>45313</v>
      </c>
      <c r="I22" s="24">
        <v>45641</v>
      </c>
      <c r="J22" s="25">
        <v>4137920</v>
      </c>
      <c r="K22" s="26">
        <f t="shared" si="0"/>
        <v>89103210.666666672</v>
      </c>
      <c r="L22" s="26" t="s">
        <v>67</v>
      </c>
      <c r="M22" s="26" t="s">
        <v>68</v>
      </c>
      <c r="N22" s="27">
        <f t="shared" ref="N22:O22" si="7">+J22</f>
        <v>4137920</v>
      </c>
      <c r="O22" s="26">
        <f t="shared" si="7"/>
        <v>89103210.666666672</v>
      </c>
      <c r="P22" s="26" t="s">
        <v>40</v>
      </c>
      <c r="Q22" s="83"/>
      <c r="R22" s="28"/>
      <c r="S22" s="28"/>
      <c r="T22" s="28"/>
      <c r="U22" s="28"/>
      <c r="V22" s="28"/>
      <c r="W22" s="28"/>
      <c r="X22" s="28"/>
      <c r="Y22" s="28"/>
      <c r="Z22" s="28"/>
    </row>
    <row r="23" spans="1:26" ht="137.25" customHeight="1" x14ac:dyDescent="0.25">
      <c r="A23" s="21" t="s">
        <v>34</v>
      </c>
      <c r="B23" s="21" t="s">
        <v>50</v>
      </c>
      <c r="C23" s="21" t="s">
        <v>69</v>
      </c>
      <c r="D23" s="21" t="s">
        <v>46</v>
      </c>
      <c r="E23" s="23">
        <v>2</v>
      </c>
      <c r="F23" s="23">
        <v>10</v>
      </c>
      <c r="G23" s="23">
        <v>23</v>
      </c>
      <c r="H23" s="24">
        <v>45313</v>
      </c>
      <c r="I23" s="24">
        <v>45641</v>
      </c>
      <c r="J23" s="25">
        <v>4137920</v>
      </c>
      <c r="K23" s="26">
        <f t="shared" si="0"/>
        <v>89103210.666666672</v>
      </c>
      <c r="L23" s="26" t="s">
        <v>70</v>
      </c>
      <c r="M23" s="26" t="s">
        <v>71</v>
      </c>
      <c r="N23" s="27">
        <f t="shared" ref="N23:O23" si="8">+J23</f>
        <v>4137920</v>
      </c>
      <c r="O23" s="26">
        <f t="shared" si="8"/>
        <v>89103210.666666672</v>
      </c>
      <c r="P23" s="26" t="s">
        <v>49</v>
      </c>
      <c r="Q23" s="83"/>
      <c r="R23" s="28"/>
      <c r="S23" s="28"/>
      <c r="T23" s="28"/>
      <c r="U23" s="28"/>
      <c r="V23" s="28"/>
      <c r="W23" s="28"/>
      <c r="X23" s="28"/>
      <c r="Y23" s="28"/>
      <c r="Z23" s="28"/>
    </row>
    <row r="24" spans="1:26" ht="147.75" customHeight="1" x14ac:dyDescent="0.25">
      <c r="A24" s="21" t="s">
        <v>34</v>
      </c>
      <c r="B24" s="21" t="s">
        <v>50</v>
      </c>
      <c r="C24" s="21" t="s">
        <v>72</v>
      </c>
      <c r="D24" s="21" t="s">
        <v>46</v>
      </c>
      <c r="E24" s="23">
        <v>1</v>
      </c>
      <c r="F24" s="23">
        <v>10</v>
      </c>
      <c r="G24" s="23">
        <v>23</v>
      </c>
      <c r="H24" s="24">
        <v>45313</v>
      </c>
      <c r="I24" s="24">
        <v>45641</v>
      </c>
      <c r="J24" s="25">
        <v>4137920</v>
      </c>
      <c r="K24" s="26">
        <f t="shared" si="0"/>
        <v>44551605.333333336</v>
      </c>
      <c r="L24" s="26" t="s">
        <v>70</v>
      </c>
      <c r="M24" s="26" t="s">
        <v>71</v>
      </c>
      <c r="N24" s="27">
        <f t="shared" ref="N24:O24" si="9">+J24</f>
        <v>4137920</v>
      </c>
      <c r="O24" s="26">
        <f t="shared" si="9"/>
        <v>44551605.333333336</v>
      </c>
      <c r="P24" s="26" t="s">
        <v>49</v>
      </c>
      <c r="Q24" s="83"/>
      <c r="R24" s="28"/>
      <c r="S24" s="28"/>
      <c r="T24" s="28"/>
      <c r="U24" s="28"/>
      <c r="V24" s="28"/>
      <c r="W24" s="28"/>
      <c r="X24" s="28"/>
      <c r="Y24" s="28"/>
      <c r="Z24" s="28"/>
    </row>
    <row r="25" spans="1:26" ht="147.75" customHeight="1" x14ac:dyDescent="0.25">
      <c r="A25" s="21" t="s">
        <v>34</v>
      </c>
      <c r="B25" s="21" t="s">
        <v>50</v>
      </c>
      <c r="C25" s="22" t="s">
        <v>73</v>
      </c>
      <c r="D25" s="21" t="s">
        <v>46</v>
      </c>
      <c r="E25" s="23">
        <v>1</v>
      </c>
      <c r="F25" s="23">
        <v>10</v>
      </c>
      <c r="G25" s="23">
        <v>23</v>
      </c>
      <c r="H25" s="24">
        <v>45313</v>
      </c>
      <c r="I25" s="24">
        <v>45641</v>
      </c>
      <c r="J25" s="25">
        <v>4137920</v>
      </c>
      <c r="K25" s="26">
        <f t="shared" si="0"/>
        <v>44551605.333333336</v>
      </c>
      <c r="L25" s="26" t="s">
        <v>74</v>
      </c>
      <c r="M25" s="26" t="s">
        <v>75</v>
      </c>
      <c r="N25" s="27">
        <f t="shared" ref="N25:O25" si="10">+J25</f>
        <v>4137920</v>
      </c>
      <c r="O25" s="26">
        <f t="shared" si="10"/>
        <v>44551605.333333336</v>
      </c>
      <c r="P25" s="26" t="s">
        <v>40</v>
      </c>
      <c r="Q25" s="83"/>
      <c r="R25" s="28"/>
      <c r="S25" s="28"/>
      <c r="T25" s="28"/>
      <c r="U25" s="28"/>
      <c r="V25" s="28"/>
      <c r="W25" s="28"/>
      <c r="X25" s="28"/>
      <c r="Y25" s="28"/>
      <c r="Z25" s="28"/>
    </row>
    <row r="26" spans="1:26" ht="147.75" customHeight="1" x14ac:dyDescent="0.25">
      <c r="A26" s="21" t="s">
        <v>34</v>
      </c>
      <c r="B26" s="21" t="s">
        <v>50</v>
      </c>
      <c r="C26" s="22" t="s">
        <v>76</v>
      </c>
      <c r="D26" s="21" t="s">
        <v>46</v>
      </c>
      <c r="E26" s="23">
        <v>3</v>
      </c>
      <c r="F26" s="23">
        <v>10</v>
      </c>
      <c r="G26" s="23">
        <v>23</v>
      </c>
      <c r="H26" s="24">
        <v>45313</v>
      </c>
      <c r="I26" s="24">
        <v>45641</v>
      </c>
      <c r="J26" s="25">
        <v>4137920</v>
      </c>
      <c r="K26" s="26">
        <f t="shared" si="0"/>
        <v>133654816</v>
      </c>
      <c r="L26" s="26" t="s">
        <v>77</v>
      </c>
      <c r="M26" s="26" t="s">
        <v>78</v>
      </c>
      <c r="N26" s="27">
        <f t="shared" ref="N26:O26" si="11">+J26</f>
        <v>4137920</v>
      </c>
      <c r="O26" s="26">
        <f t="shared" si="11"/>
        <v>133654816</v>
      </c>
      <c r="P26" s="26" t="s">
        <v>49</v>
      </c>
      <c r="Q26" s="83"/>
      <c r="R26" s="28"/>
      <c r="S26" s="28"/>
      <c r="T26" s="28"/>
      <c r="U26" s="28"/>
      <c r="V26" s="28"/>
      <c r="W26" s="28"/>
      <c r="X26" s="28"/>
      <c r="Y26" s="28"/>
      <c r="Z26" s="28"/>
    </row>
    <row r="27" spans="1:26" ht="147.75" customHeight="1" x14ac:dyDescent="0.25">
      <c r="A27" s="21" t="s">
        <v>34</v>
      </c>
      <c r="B27" s="21" t="s">
        <v>50</v>
      </c>
      <c r="C27" s="22" t="s">
        <v>79</v>
      </c>
      <c r="D27" s="21" t="s">
        <v>46</v>
      </c>
      <c r="E27" s="23">
        <v>4</v>
      </c>
      <c r="F27" s="23">
        <v>10</v>
      </c>
      <c r="G27" s="23">
        <v>23</v>
      </c>
      <c r="H27" s="24">
        <v>45313</v>
      </c>
      <c r="I27" s="24">
        <v>45641</v>
      </c>
      <c r="J27" s="25">
        <v>4137920</v>
      </c>
      <c r="K27" s="26">
        <f t="shared" si="0"/>
        <v>178206421.33333334</v>
      </c>
      <c r="L27" s="26" t="s">
        <v>80</v>
      </c>
      <c r="M27" s="26" t="s">
        <v>81</v>
      </c>
      <c r="N27" s="27">
        <f t="shared" ref="N27:O27" si="12">+J27</f>
        <v>4137920</v>
      </c>
      <c r="O27" s="26">
        <f t="shared" si="12"/>
        <v>178206421.33333334</v>
      </c>
      <c r="P27" s="26" t="s">
        <v>40</v>
      </c>
      <c r="Q27" s="83"/>
      <c r="R27" s="28"/>
      <c r="S27" s="28"/>
      <c r="T27" s="28"/>
      <c r="U27" s="28"/>
      <c r="V27" s="28"/>
      <c r="W27" s="28"/>
      <c r="X27" s="28"/>
      <c r="Y27" s="28"/>
      <c r="Z27" s="28"/>
    </row>
    <row r="28" spans="1:26" ht="147.75" customHeight="1" x14ac:dyDescent="0.25">
      <c r="A28" s="21" t="s">
        <v>34</v>
      </c>
      <c r="B28" s="21" t="s">
        <v>50</v>
      </c>
      <c r="C28" s="22" t="s">
        <v>82</v>
      </c>
      <c r="D28" s="21" t="s">
        <v>46</v>
      </c>
      <c r="E28" s="23">
        <v>10</v>
      </c>
      <c r="F28" s="23">
        <v>10</v>
      </c>
      <c r="G28" s="23">
        <v>23</v>
      </c>
      <c r="H28" s="24">
        <v>45313</v>
      </c>
      <c r="I28" s="24">
        <v>45641</v>
      </c>
      <c r="J28" s="25">
        <v>4137920</v>
      </c>
      <c r="K28" s="26">
        <f t="shared" si="0"/>
        <v>445516053.33333337</v>
      </c>
      <c r="L28" s="26" t="s">
        <v>83</v>
      </c>
      <c r="M28" s="26" t="s">
        <v>84</v>
      </c>
      <c r="N28" s="27">
        <f t="shared" ref="N28:O28" si="13">+J28</f>
        <v>4137920</v>
      </c>
      <c r="O28" s="26">
        <f t="shared" si="13"/>
        <v>445516053.33333337</v>
      </c>
      <c r="P28" s="26" t="s">
        <v>61</v>
      </c>
      <c r="Q28" s="83"/>
      <c r="R28" s="28"/>
      <c r="S28" s="28"/>
      <c r="T28" s="28"/>
      <c r="U28" s="28"/>
      <c r="V28" s="28"/>
      <c r="W28" s="28"/>
      <c r="X28" s="28"/>
      <c r="Y28" s="28"/>
      <c r="Z28" s="28"/>
    </row>
    <row r="29" spans="1:26" ht="147.75" customHeight="1" x14ac:dyDescent="0.25">
      <c r="A29" s="21" t="s">
        <v>34</v>
      </c>
      <c r="B29" s="21" t="s">
        <v>50</v>
      </c>
      <c r="C29" s="22" t="s">
        <v>85</v>
      </c>
      <c r="D29" s="21" t="s">
        <v>46</v>
      </c>
      <c r="E29" s="23">
        <v>2</v>
      </c>
      <c r="F29" s="23">
        <v>10</v>
      </c>
      <c r="G29" s="23">
        <v>23</v>
      </c>
      <c r="H29" s="24">
        <v>45313</v>
      </c>
      <c r="I29" s="24">
        <v>45641</v>
      </c>
      <c r="J29" s="25">
        <v>4137920</v>
      </c>
      <c r="K29" s="26">
        <f t="shared" si="0"/>
        <v>89103210.666666672</v>
      </c>
      <c r="L29" s="26" t="s">
        <v>86</v>
      </c>
      <c r="M29" s="26" t="s">
        <v>87</v>
      </c>
      <c r="N29" s="27">
        <f t="shared" ref="N29:O29" si="14">+J29</f>
        <v>4137920</v>
      </c>
      <c r="O29" s="26">
        <f t="shared" si="14"/>
        <v>89103210.666666672</v>
      </c>
      <c r="P29" s="26" t="s">
        <v>61</v>
      </c>
      <c r="Q29" s="83"/>
      <c r="R29" s="28"/>
      <c r="S29" s="28"/>
      <c r="T29" s="28"/>
      <c r="U29" s="28"/>
      <c r="V29" s="28"/>
      <c r="W29" s="28"/>
      <c r="X29" s="28"/>
      <c r="Y29" s="28"/>
      <c r="Z29" s="28"/>
    </row>
    <row r="30" spans="1:26" ht="147.75" customHeight="1" x14ac:dyDescent="0.25">
      <c r="A30" s="21" t="s">
        <v>34</v>
      </c>
      <c r="B30" s="21" t="s">
        <v>50</v>
      </c>
      <c r="C30" s="22" t="s">
        <v>88</v>
      </c>
      <c r="D30" s="21" t="s">
        <v>46</v>
      </c>
      <c r="E30" s="23">
        <v>1</v>
      </c>
      <c r="F30" s="23">
        <v>10</v>
      </c>
      <c r="G30" s="23">
        <v>23</v>
      </c>
      <c r="H30" s="24">
        <v>45313</v>
      </c>
      <c r="I30" s="24">
        <v>45641</v>
      </c>
      <c r="J30" s="25">
        <v>4137920</v>
      </c>
      <c r="K30" s="26">
        <f t="shared" si="0"/>
        <v>44551605.333333336</v>
      </c>
      <c r="L30" s="26" t="s">
        <v>89</v>
      </c>
      <c r="M30" s="26" t="s">
        <v>90</v>
      </c>
      <c r="N30" s="27">
        <f t="shared" ref="N30:O30" si="15">+J30</f>
        <v>4137920</v>
      </c>
      <c r="O30" s="26">
        <f t="shared" si="15"/>
        <v>44551605.333333336</v>
      </c>
      <c r="P30" s="26" t="s">
        <v>49</v>
      </c>
      <c r="Q30" s="83"/>
      <c r="R30" s="28"/>
      <c r="S30" s="28"/>
      <c r="T30" s="28"/>
      <c r="U30" s="28"/>
      <c r="V30" s="28"/>
      <c r="W30" s="28"/>
      <c r="X30" s="28"/>
      <c r="Y30" s="28"/>
      <c r="Z30" s="28"/>
    </row>
    <row r="31" spans="1:26" ht="147.75" customHeight="1" x14ac:dyDescent="0.25">
      <c r="A31" s="22"/>
      <c r="B31" s="22"/>
      <c r="C31" s="22" t="s">
        <v>91</v>
      </c>
      <c r="D31" s="22"/>
      <c r="E31" s="29">
        <v>1</v>
      </c>
      <c r="F31" s="29"/>
      <c r="G31" s="29"/>
      <c r="H31" s="30"/>
      <c r="I31" s="30"/>
      <c r="J31" s="31"/>
      <c r="K31" s="32"/>
      <c r="L31" s="32"/>
      <c r="M31" s="32"/>
      <c r="N31" s="33"/>
      <c r="O31" s="32"/>
      <c r="P31" s="32"/>
      <c r="Q31" s="83"/>
      <c r="R31" s="34"/>
      <c r="S31" s="34"/>
      <c r="T31" s="34"/>
      <c r="U31" s="34"/>
      <c r="V31" s="34"/>
      <c r="W31" s="34"/>
      <c r="X31" s="34"/>
      <c r="Y31" s="34"/>
      <c r="Z31" s="34"/>
    </row>
    <row r="32" spans="1:26" ht="147.75" customHeight="1" x14ac:dyDescent="0.25">
      <c r="A32" s="21" t="s">
        <v>34</v>
      </c>
      <c r="B32" s="21" t="s">
        <v>50</v>
      </c>
      <c r="C32" s="21" t="s">
        <v>92</v>
      </c>
      <c r="D32" s="21" t="s">
        <v>46</v>
      </c>
      <c r="E32" s="23">
        <v>3</v>
      </c>
      <c r="F32" s="23">
        <v>10</v>
      </c>
      <c r="G32" s="23">
        <v>23</v>
      </c>
      <c r="H32" s="24">
        <v>45313</v>
      </c>
      <c r="I32" s="24">
        <v>45641</v>
      </c>
      <c r="J32" s="25">
        <v>4137920</v>
      </c>
      <c r="K32" s="26">
        <f t="shared" ref="K32:K33" si="16">(F32*J32+(J32/30*G32))*E32</f>
        <v>133654816</v>
      </c>
      <c r="L32" s="26" t="s">
        <v>93</v>
      </c>
      <c r="M32" s="26" t="s">
        <v>94</v>
      </c>
      <c r="N32" s="27">
        <f t="shared" ref="N32:O32" si="17">+J32</f>
        <v>4137920</v>
      </c>
      <c r="O32" s="26">
        <f t="shared" si="17"/>
        <v>133654816</v>
      </c>
      <c r="P32" s="26" t="s">
        <v>61</v>
      </c>
      <c r="Q32" s="83"/>
      <c r="R32" s="28"/>
      <c r="S32" s="28"/>
      <c r="T32" s="28"/>
      <c r="U32" s="28"/>
      <c r="V32" s="28"/>
      <c r="W32" s="28"/>
      <c r="X32" s="28"/>
      <c r="Y32" s="28"/>
      <c r="Z32" s="28"/>
    </row>
    <row r="33" spans="1:26" ht="147.75" customHeight="1" x14ac:dyDescent="0.25">
      <c r="A33" s="21" t="s">
        <v>34</v>
      </c>
      <c r="B33" s="21" t="s">
        <v>57</v>
      </c>
      <c r="C33" s="21" t="s">
        <v>95</v>
      </c>
      <c r="D33" s="21" t="s">
        <v>46</v>
      </c>
      <c r="E33" s="23">
        <v>2</v>
      </c>
      <c r="F33" s="23">
        <v>10</v>
      </c>
      <c r="G33" s="23">
        <v>23</v>
      </c>
      <c r="H33" s="24">
        <v>45313</v>
      </c>
      <c r="I33" s="24">
        <v>45641</v>
      </c>
      <c r="J33" s="25">
        <v>4137920</v>
      </c>
      <c r="K33" s="26">
        <f t="shared" si="16"/>
        <v>89103210.666666672</v>
      </c>
      <c r="L33" s="26" t="s">
        <v>96</v>
      </c>
      <c r="M33" s="26" t="s">
        <v>97</v>
      </c>
      <c r="N33" s="27">
        <f t="shared" ref="N33:O33" si="18">+J33</f>
        <v>4137920</v>
      </c>
      <c r="O33" s="26">
        <f t="shared" si="18"/>
        <v>89103210.666666672</v>
      </c>
      <c r="P33" s="26" t="s">
        <v>49</v>
      </c>
      <c r="Q33" s="83"/>
      <c r="R33" s="28"/>
      <c r="S33" s="28"/>
      <c r="T33" s="28"/>
      <c r="U33" s="28"/>
      <c r="V33" s="28"/>
      <c r="W33" s="28"/>
      <c r="X33" s="28"/>
      <c r="Y33" s="28"/>
      <c r="Z33" s="28"/>
    </row>
    <row r="34" spans="1:26" ht="147.75" customHeight="1" x14ac:dyDescent="0.25">
      <c r="A34" s="22"/>
      <c r="B34" s="22" t="s">
        <v>98</v>
      </c>
      <c r="C34" s="22" t="s">
        <v>99</v>
      </c>
      <c r="D34" s="22"/>
      <c r="E34" s="29"/>
      <c r="F34" s="29"/>
      <c r="G34" s="29"/>
      <c r="H34" s="30"/>
      <c r="I34" s="30"/>
      <c r="J34" s="31"/>
      <c r="K34" s="32"/>
      <c r="L34" s="32"/>
      <c r="M34" s="32"/>
      <c r="N34" s="33"/>
      <c r="O34" s="32"/>
      <c r="P34" s="32"/>
      <c r="Q34" s="83"/>
      <c r="R34" s="34"/>
      <c r="S34" s="34"/>
      <c r="T34" s="34"/>
      <c r="U34" s="34"/>
      <c r="V34" s="34"/>
      <c r="W34" s="34"/>
      <c r="X34" s="34"/>
      <c r="Y34" s="34"/>
      <c r="Z34" s="34"/>
    </row>
    <row r="35" spans="1:26" ht="147.75" customHeight="1" x14ac:dyDescent="0.25">
      <c r="A35" s="21" t="s">
        <v>34</v>
      </c>
      <c r="B35" s="21" t="s">
        <v>50</v>
      </c>
      <c r="C35" s="21" t="s">
        <v>100</v>
      </c>
      <c r="D35" s="21" t="s">
        <v>46</v>
      </c>
      <c r="E35" s="23">
        <v>2</v>
      </c>
      <c r="F35" s="23">
        <v>10</v>
      </c>
      <c r="G35" s="23">
        <v>23</v>
      </c>
      <c r="H35" s="24">
        <v>45313</v>
      </c>
      <c r="I35" s="24">
        <v>45641</v>
      </c>
      <c r="J35" s="25">
        <v>4137920</v>
      </c>
      <c r="K35" s="26">
        <f t="shared" ref="K35:K46" si="19">(F35*J35+(J35/30*G35))*E35</f>
        <v>89103210.666666672</v>
      </c>
      <c r="L35" s="26" t="s">
        <v>101</v>
      </c>
      <c r="M35" s="26" t="s">
        <v>102</v>
      </c>
      <c r="N35" s="27">
        <f t="shared" ref="N35:O35" si="20">+J35</f>
        <v>4137920</v>
      </c>
      <c r="O35" s="26">
        <f t="shared" si="20"/>
        <v>89103210.666666672</v>
      </c>
      <c r="P35" s="26" t="s">
        <v>49</v>
      </c>
      <c r="Q35" s="83"/>
      <c r="R35" s="28"/>
      <c r="S35" s="28"/>
      <c r="T35" s="28"/>
      <c r="U35" s="28"/>
      <c r="V35" s="28"/>
      <c r="W35" s="28"/>
      <c r="X35" s="28"/>
      <c r="Y35" s="28"/>
      <c r="Z35" s="28"/>
    </row>
    <row r="36" spans="1:26" ht="147.75" customHeight="1" x14ac:dyDescent="0.25">
      <c r="A36" s="21" t="s">
        <v>34</v>
      </c>
      <c r="B36" s="21" t="s">
        <v>50</v>
      </c>
      <c r="C36" s="21" t="s">
        <v>103</v>
      </c>
      <c r="D36" s="21" t="s">
        <v>46</v>
      </c>
      <c r="E36" s="23">
        <v>4</v>
      </c>
      <c r="F36" s="23">
        <v>10</v>
      </c>
      <c r="G36" s="23">
        <v>23</v>
      </c>
      <c r="H36" s="24">
        <v>45313</v>
      </c>
      <c r="I36" s="24">
        <v>45641</v>
      </c>
      <c r="J36" s="25">
        <v>4137920</v>
      </c>
      <c r="K36" s="26">
        <f t="shared" si="19"/>
        <v>178206421.33333334</v>
      </c>
      <c r="L36" s="26" t="s">
        <v>104</v>
      </c>
      <c r="M36" s="26" t="s">
        <v>105</v>
      </c>
      <c r="N36" s="27">
        <f t="shared" ref="N36:O36" si="21">+J36</f>
        <v>4137920</v>
      </c>
      <c r="O36" s="26">
        <f t="shared" si="21"/>
        <v>178206421.33333334</v>
      </c>
      <c r="P36" s="26" t="s">
        <v>49</v>
      </c>
      <c r="Q36" s="83"/>
      <c r="R36" s="28"/>
      <c r="S36" s="28"/>
      <c r="T36" s="28"/>
      <c r="U36" s="28"/>
      <c r="V36" s="28"/>
      <c r="W36" s="28"/>
      <c r="X36" s="28"/>
      <c r="Y36" s="28"/>
      <c r="Z36" s="28"/>
    </row>
    <row r="37" spans="1:26" ht="147.75" customHeight="1" x14ac:dyDescent="0.25">
      <c r="A37" s="21" t="s">
        <v>34</v>
      </c>
      <c r="B37" s="21" t="s">
        <v>50</v>
      </c>
      <c r="C37" s="21" t="s">
        <v>106</v>
      </c>
      <c r="D37" s="21" t="s">
        <v>46</v>
      </c>
      <c r="E37" s="23">
        <v>7</v>
      </c>
      <c r="F37" s="23">
        <v>10</v>
      </c>
      <c r="G37" s="23">
        <v>23</v>
      </c>
      <c r="H37" s="24">
        <v>45313</v>
      </c>
      <c r="I37" s="24">
        <v>45641</v>
      </c>
      <c r="J37" s="25">
        <v>4137920</v>
      </c>
      <c r="K37" s="26">
        <f t="shared" si="19"/>
        <v>311861237.33333337</v>
      </c>
      <c r="L37" s="26" t="s">
        <v>107</v>
      </c>
      <c r="M37" s="26" t="s">
        <v>108</v>
      </c>
      <c r="N37" s="27">
        <f t="shared" ref="N37:O37" si="22">+J37</f>
        <v>4137920</v>
      </c>
      <c r="O37" s="26">
        <f t="shared" si="22"/>
        <v>311861237.33333337</v>
      </c>
      <c r="P37" s="26" t="s">
        <v>40</v>
      </c>
      <c r="Q37" s="83"/>
      <c r="R37" s="28"/>
      <c r="S37" s="28"/>
      <c r="T37" s="28"/>
      <c r="U37" s="28"/>
      <c r="V37" s="28"/>
      <c r="W37" s="28"/>
      <c r="X37" s="28"/>
      <c r="Y37" s="28"/>
      <c r="Z37" s="28"/>
    </row>
    <row r="38" spans="1:26" ht="147.75" customHeight="1" x14ac:dyDescent="0.25">
      <c r="A38" s="21" t="s">
        <v>34</v>
      </c>
      <c r="B38" s="21" t="s">
        <v>109</v>
      </c>
      <c r="C38" s="21" t="s">
        <v>110</v>
      </c>
      <c r="D38" s="21" t="s">
        <v>46</v>
      </c>
      <c r="E38" s="23">
        <v>4</v>
      </c>
      <c r="F38" s="23">
        <v>10</v>
      </c>
      <c r="G38" s="23">
        <v>23</v>
      </c>
      <c r="H38" s="24">
        <v>45313</v>
      </c>
      <c r="I38" s="24">
        <v>45641</v>
      </c>
      <c r="J38" s="25">
        <v>4137920</v>
      </c>
      <c r="K38" s="26">
        <f t="shared" si="19"/>
        <v>178206421.33333334</v>
      </c>
      <c r="L38" s="26" t="s">
        <v>111</v>
      </c>
      <c r="M38" s="26" t="s">
        <v>112</v>
      </c>
      <c r="N38" s="27">
        <f t="shared" ref="N38:O38" si="23">+J38</f>
        <v>4137920</v>
      </c>
      <c r="O38" s="26">
        <f t="shared" si="23"/>
        <v>178206421.33333334</v>
      </c>
      <c r="P38" s="26" t="s">
        <v>40</v>
      </c>
      <c r="Q38" s="83"/>
      <c r="R38" s="28"/>
      <c r="S38" s="28"/>
      <c r="T38" s="28"/>
      <c r="U38" s="28"/>
      <c r="V38" s="28"/>
      <c r="W38" s="28"/>
      <c r="X38" s="28"/>
      <c r="Y38" s="28"/>
      <c r="Z38" s="28"/>
    </row>
    <row r="39" spans="1:26" ht="147.75" customHeight="1" x14ac:dyDescent="0.25">
      <c r="A39" s="21" t="s">
        <v>34</v>
      </c>
      <c r="B39" s="21" t="s">
        <v>109</v>
      </c>
      <c r="C39" s="21" t="s">
        <v>113</v>
      </c>
      <c r="D39" s="21" t="s">
        <v>46</v>
      </c>
      <c r="E39" s="23">
        <v>1</v>
      </c>
      <c r="F39" s="23">
        <v>10</v>
      </c>
      <c r="G39" s="23">
        <v>23</v>
      </c>
      <c r="H39" s="24">
        <v>45313</v>
      </c>
      <c r="I39" s="24">
        <v>45641</v>
      </c>
      <c r="J39" s="25">
        <v>4137920</v>
      </c>
      <c r="K39" s="26">
        <f t="shared" si="19"/>
        <v>44551605.333333336</v>
      </c>
      <c r="L39" s="26" t="s">
        <v>111</v>
      </c>
      <c r="M39" s="26" t="s">
        <v>112</v>
      </c>
      <c r="N39" s="27">
        <f t="shared" ref="N39:O39" si="24">+J39</f>
        <v>4137920</v>
      </c>
      <c r="O39" s="26">
        <f t="shared" si="24"/>
        <v>44551605.333333336</v>
      </c>
      <c r="P39" s="26" t="s">
        <v>40</v>
      </c>
      <c r="Q39" s="83"/>
      <c r="R39" s="28"/>
      <c r="S39" s="28"/>
      <c r="T39" s="28"/>
      <c r="U39" s="28"/>
      <c r="V39" s="28"/>
      <c r="W39" s="28"/>
      <c r="X39" s="28"/>
      <c r="Y39" s="28"/>
      <c r="Z39" s="28"/>
    </row>
    <row r="40" spans="1:26" ht="147.75" customHeight="1" x14ac:dyDescent="0.25">
      <c r="A40" s="21" t="s">
        <v>34</v>
      </c>
      <c r="B40" s="21" t="s">
        <v>50</v>
      </c>
      <c r="C40" s="21" t="s">
        <v>114</v>
      </c>
      <c r="D40" s="21" t="s">
        <v>46</v>
      </c>
      <c r="E40" s="23">
        <v>2</v>
      </c>
      <c r="F40" s="23">
        <v>10</v>
      </c>
      <c r="G40" s="23">
        <v>23</v>
      </c>
      <c r="H40" s="24">
        <v>45313</v>
      </c>
      <c r="I40" s="24">
        <v>45641</v>
      </c>
      <c r="J40" s="25">
        <v>4137920</v>
      </c>
      <c r="K40" s="26">
        <f t="shared" si="19"/>
        <v>89103210.666666672</v>
      </c>
      <c r="L40" s="26" t="s">
        <v>115</v>
      </c>
      <c r="M40" s="26" t="s">
        <v>116</v>
      </c>
      <c r="N40" s="27">
        <f t="shared" ref="N40:O40" si="25">+J40</f>
        <v>4137920</v>
      </c>
      <c r="O40" s="26">
        <f t="shared" si="25"/>
        <v>89103210.666666672</v>
      </c>
      <c r="P40" s="26" t="s">
        <v>117</v>
      </c>
      <c r="Q40" s="83"/>
      <c r="R40" s="28"/>
      <c r="S40" s="28"/>
      <c r="T40" s="28"/>
      <c r="U40" s="28"/>
      <c r="V40" s="28"/>
      <c r="W40" s="28"/>
      <c r="X40" s="28"/>
      <c r="Y40" s="28"/>
      <c r="Z40" s="28"/>
    </row>
    <row r="41" spans="1:26" ht="147.75" customHeight="1" x14ac:dyDescent="0.25">
      <c r="A41" s="21" t="s">
        <v>34</v>
      </c>
      <c r="B41" s="21" t="s">
        <v>50</v>
      </c>
      <c r="C41" s="21" t="s">
        <v>118</v>
      </c>
      <c r="D41" s="21" t="s">
        <v>46</v>
      </c>
      <c r="E41" s="23">
        <v>3</v>
      </c>
      <c r="F41" s="23">
        <v>10</v>
      </c>
      <c r="G41" s="23">
        <v>23</v>
      </c>
      <c r="H41" s="24">
        <v>45313</v>
      </c>
      <c r="I41" s="24">
        <v>45641</v>
      </c>
      <c r="J41" s="25">
        <v>4137920</v>
      </c>
      <c r="K41" s="26">
        <f t="shared" si="19"/>
        <v>133654816</v>
      </c>
      <c r="L41" s="26" t="s">
        <v>115</v>
      </c>
      <c r="M41" s="26" t="s">
        <v>116</v>
      </c>
      <c r="N41" s="27">
        <f t="shared" ref="N41:O41" si="26">+J41</f>
        <v>4137920</v>
      </c>
      <c r="O41" s="26">
        <f t="shared" si="26"/>
        <v>133654816</v>
      </c>
      <c r="P41" s="26" t="s">
        <v>117</v>
      </c>
      <c r="Q41" s="83"/>
      <c r="R41" s="28"/>
      <c r="S41" s="28"/>
      <c r="T41" s="28"/>
      <c r="U41" s="28"/>
      <c r="V41" s="28"/>
      <c r="W41" s="28"/>
      <c r="X41" s="28"/>
      <c r="Y41" s="28"/>
      <c r="Z41" s="28"/>
    </row>
    <row r="42" spans="1:26" ht="147.75" customHeight="1" x14ac:dyDescent="0.25">
      <c r="A42" s="21" t="s">
        <v>34</v>
      </c>
      <c r="B42" s="21" t="s">
        <v>50</v>
      </c>
      <c r="C42" s="21" t="s">
        <v>119</v>
      </c>
      <c r="D42" s="21" t="s">
        <v>46</v>
      </c>
      <c r="E42" s="23">
        <v>1</v>
      </c>
      <c r="F42" s="23">
        <v>10</v>
      </c>
      <c r="G42" s="23">
        <v>23</v>
      </c>
      <c r="H42" s="24">
        <v>45313</v>
      </c>
      <c r="I42" s="24">
        <v>45641</v>
      </c>
      <c r="J42" s="25">
        <v>4137920</v>
      </c>
      <c r="K42" s="26">
        <f t="shared" si="19"/>
        <v>44551605.333333336</v>
      </c>
      <c r="L42" s="26" t="s">
        <v>120</v>
      </c>
      <c r="M42" s="26" t="s">
        <v>121</v>
      </c>
      <c r="N42" s="27">
        <f t="shared" ref="N42:O42" si="27">+J42</f>
        <v>4137920</v>
      </c>
      <c r="O42" s="26">
        <f t="shared" si="27"/>
        <v>44551605.333333336</v>
      </c>
      <c r="P42" s="26" t="s">
        <v>122</v>
      </c>
      <c r="Q42" s="83"/>
      <c r="R42" s="28"/>
      <c r="S42" s="28"/>
      <c r="T42" s="28"/>
      <c r="U42" s="28"/>
      <c r="V42" s="28"/>
      <c r="W42" s="28"/>
      <c r="X42" s="28"/>
      <c r="Y42" s="28"/>
      <c r="Z42" s="28"/>
    </row>
    <row r="43" spans="1:26" ht="147.75" customHeight="1" x14ac:dyDescent="0.25">
      <c r="A43" s="21" t="s">
        <v>34</v>
      </c>
      <c r="B43" s="21" t="s">
        <v>50</v>
      </c>
      <c r="C43" s="21" t="s">
        <v>123</v>
      </c>
      <c r="D43" s="21" t="s">
        <v>46</v>
      </c>
      <c r="E43" s="23">
        <v>3</v>
      </c>
      <c r="F43" s="23">
        <v>10</v>
      </c>
      <c r="G43" s="23">
        <v>23</v>
      </c>
      <c r="H43" s="24">
        <v>45313</v>
      </c>
      <c r="I43" s="24">
        <v>45641</v>
      </c>
      <c r="J43" s="25">
        <v>4137920</v>
      </c>
      <c r="K43" s="26">
        <f t="shared" si="19"/>
        <v>133654816</v>
      </c>
      <c r="L43" s="26" t="s">
        <v>124</v>
      </c>
      <c r="M43" s="26" t="s">
        <v>125</v>
      </c>
      <c r="N43" s="27">
        <f t="shared" ref="N43:O43" si="28">+J43</f>
        <v>4137920</v>
      </c>
      <c r="O43" s="26">
        <f t="shared" si="28"/>
        <v>133654816</v>
      </c>
      <c r="P43" s="26" t="s">
        <v>49</v>
      </c>
      <c r="Q43" s="83"/>
      <c r="R43" s="28"/>
      <c r="S43" s="28"/>
      <c r="T43" s="28"/>
      <c r="U43" s="28"/>
      <c r="V43" s="28"/>
      <c r="W43" s="28"/>
      <c r="X43" s="28"/>
      <c r="Y43" s="28"/>
      <c r="Z43" s="28"/>
    </row>
    <row r="44" spans="1:26" ht="147.75" customHeight="1" x14ac:dyDescent="0.25">
      <c r="A44" s="21" t="s">
        <v>34</v>
      </c>
      <c r="B44" s="21" t="s">
        <v>50</v>
      </c>
      <c r="C44" s="21" t="s">
        <v>126</v>
      </c>
      <c r="D44" s="21" t="s">
        <v>46</v>
      </c>
      <c r="E44" s="23">
        <v>1</v>
      </c>
      <c r="F44" s="23">
        <v>10</v>
      </c>
      <c r="G44" s="23">
        <v>23</v>
      </c>
      <c r="H44" s="24">
        <v>45313</v>
      </c>
      <c r="I44" s="24">
        <v>45641</v>
      </c>
      <c r="J44" s="25">
        <v>4137920</v>
      </c>
      <c r="K44" s="26">
        <f t="shared" si="19"/>
        <v>44551605.333333336</v>
      </c>
      <c r="L44" s="26" t="s">
        <v>124</v>
      </c>
      <c r="M44" s="26" t="s">
        <v>125</v>
      </c>
      <c r="N44" s="27">
        <f t="shared" ref="N44:O44" si="29">+J44</f>
        <v>4137920</v>
      </c>
      <c r="O44" s="26">
        <f t="shared" si="29"/>
        <v>44551605.333333336</v>
      </c>
      <c r="P44" s="26" t="s">
        <v>40</v>
      </c>
      <c r="Q44" s="83"/>
      <c r="R44" s="28"/>
      <c r="S44" s="28"/>
      <c r="T44" s="28"/>
      <c r="U44" s="28"/>
      <c r="V44" s="28"/>
      <c r="W44" s="28"/>
      <c r="X44" s="28"/>
      <c r="Y44" s="28"/>
      <c r="Z44" s="28"/>
    </row>
    <row r="45" spans="1:26" ht="147.75" customHeight="1" x14ac:dyDescent="0.25">
      <c r="A45" s="21" t="s">
        <v>34</v>
      </c>
      <c r="B45" s="21" t="s">
        <v>50</v>
      </c>
      <c r="C45" s="21" t="s">
        <v>127</v>
      </c>
      <c r="D45" s="21" t="s">
        <v>46</v>
      </c>
      <c r="E45" s="23">
        <v>2</v>
      </c>
      <c r="F45" s="23">
        <v>10</v>
      </c>
      <c r="G45" s="23">
        <v>23</v>
      </c>
      <c r="H45" s="24">
        <v>45313</v>
      </c>
      <c r="I45" s="24">
        <v>45641</v>
      </c>
      <c r="J45" s="25">
        <v>4137920</v>
      </c>
      <c r="K45" s="26">
        <f t="shared" si="19"/>
        <v>89103210.666666672</v>
      </c>
      <c r="L45" s="26" t="s">
        <v>128</v>
      </c>
      <c r="M45" s="26" t="s">
        <v>129</v>
      </c>
      <c r="N45" s="27">
        <f t="shared" ref="N45:O45" si="30">+J45</f>
        <v>4137920</v>
      </c>
      <c r="O45" s="26">
        <f t="shared" si="30"/>
        <v>89103210.666666672</v>
      </c>
      <c r="P45" s="26" t="s">
        <v>40</v>
      </c>
      <c r="Q45" s="83"/>
      <c r="R45" s="28"/>
      <c r="S45" s="28"/>
      <c r="T45" s="28"/>
      <c r="U45" s="28"/>
      <c r="V45" s="28"/>
      <c r="W45" s="28"/>
      <c r="X45" s="28"/>
      <c r="Y45" s="28"/>
      <c r="Z45" s="28"/>
    </row>
    <row r="46" spans="1:26" ht="147.75" customHeight="1" x14ac:dyDescent="0.25">
      <c r="A46" s="21"/>
      <c r="B46" s="21" t="s">
        <v>35</v>
      </c>
      <c r="C46" s="21" t="s">
        <v>130</v>
      </c>
      <c r="D46" s="21" t="s">
        <v>46</v>
      </c>
      <c r="E46" s="23">
        <v>3</v>
      </c>
      <c r="F46" s="23">
        <v>10</v>
      </c>
      <c r="G46" s="23">
        <v>23</v>
      </c>
      <c r="H46" s="24">
        <v>45313</v>
      </c>
      <c r="I46" s="24">
        <v>45641</v>
      </c>
      <c r="J46" s="25">
        <v>4137920</v>
      </c>
      <c r="K46" s="26">
        <f t="shared" si="19"/>
        <v>133654816</v>
      </c>
      <c r="L46" s="26"/>
      <c r="M46" s="26"/>
      <c r="N46" s="27">
        <f t="shared" ref="N46:O46" si="31">+J46</f>
        <v>4137920</v>
      </c>
      <c r="O46" s="26">
        <f t="shared" si="31"/>
        <v>133654816</v>
      </c>
      <c r="P46" s="26" t="s">
        <v>40</v>
      </c>
      <c r="Q46" s="35"/>
      <c r="R46" s="28"/>
      <c r="S46" s="28"/>
      <c r="T46" s="28"/>
      <c r="U46" s="28"/>
      <c r="V46" s="28"/>
      <c r="W46" s="28"/>
      <c r="X46" s="28"/>
      <c r="Y46" s="28"/>
      <c r="Z46" s="28"/>
    </row>
    <row r="47" spans="1:26" ht="14.25" customHeight="1" x14ac:dyDescent="0.25">
      <c r="A47" s="36" t="s">
        <v>41</v>
      </c>
      <c r="B47" s="37"/>
      <c r="C47" s="38"/>
      <c r="D47" s="39"/>
      <c r="E47" s="40">
        <f>SUM(E16:E46)</f>
        <v>78</v>
      </c>
      <c r="F47" s="41"/>
      <c r="G47" s="42" t="s">
        <v>42</v>
      </c>
      <c r="H47" s="11"/>
      <c r="I47" s="14"/>
      <c r="J47" s="43"/>
      <c r="K47" s="44">
        <f>SUM(K16:K46)</f>
        <v>3430473610.6666675</v>
      </c>
      <c r="L47" s="44"/>
      <c r="M47" s="44"/>
      <c r="N47" s="43"/>
      <c r="O47" s="26">
        <f>K47</f>
        <v>3430473610.6666675</v>
      </c>
      <c r="P47" s="14"/>
      <c r="Q47" s="45"/>
      <c r="R47" s="2"/>
      <c r="S47" s="2"/>
      <c r="T47" s="2"/>
      <c r="U47" s="2"/>
      <c r="V47" s="2"/>
      <c r="W47" s="2"/>
      <c r="X47" s="2"/>
      <c r="Y47" s="2"/>
      <c r="Z47" s="2"/>
    </row>
    <row r="48" spans="1:26" ht="29.25" customHeight="1" x14ac:dyDescent="0.25">
      <c r="A48" s="2"/>
      <c r="B48" s="46"/>
      <c r="C48" s="2"/>
      <c r="D48" s="2"/>
      <c r="E48" s="2"/>
      <c r="F48" s="2"/>
      <c r="G48" s="2"/>
      <c r="H48" s="2"/>
      <c r="I48" s="2"/>
      <c r="J48" s="2"/>
      <c r="K48" s="47"/>
      <c r="L48" s="2"/>
      <c r="M48" s="2"/>
      <c r="N48" s="48"/>
      <c r="O48" s="2"/>
      <c r="P48" s="2"/>
      <c r="Q48" s="49"/>
      <c r="R48" s="2"/>
      <c r="S48" s="2"/>
      <c r="T48" s="2"/>
      <c r="U48" s="2"/>
      <c r="V48" s="2"/>
      <c r="W48" s="2"/>
      <c r="X48" s="2"/>
      <c r="Y48" s="2"/>
      <c r="Z48" s="2"/>
    </row>
    <row r="49" spans="1:26" ht="30.75" customHeight="1" x14ac:dyDescent="0.25">
      <c r="A49" s="2"/>
      <c r="B49" s="2"/>
      <c r="C49" s="2"/>
      <c r="D49" s="2"/>
      <c r="E49" s="2"/>
      <c r="F49" s="2"/>
      <c r="G49" s="2"/>
      <c r="H49" s="2"/>
      <c r="I49" s="2"/>
      <c r="J49" s="2"/>
      <c r="K49" s="48"/>
      <c r="L49" s="48"/>
      <c r="M49" s="48"/>
      <c r="N49" s="48"/>
      <c r="O49" s="48"/>
      <c r="P49" s="2"/>
      <c r="Q49" s="49"/>
      <c r="R49" s="2"/>
      <c r="S49" s="2"/>
      <c r="T49" s="2"/>
      <c r="U49" s="2"/>
      <c r="V49" s="2"/>
      <c r="W49" s="2"/>
      <c r="X49" s="2"/>
      <c r="Y49" s="2"/>
      <c r="Z49" s="2"/>
    </row>
    <row r="50" spans="1:26" ht="14.25" customHeight="1" x14ac:dyDescent="0.25">
      <c r="A50" s="72" t="s">
        <v>43</v>
      </c>
      <c r="B50" s="73"/>
      <c r="C50" s="73"/>
      <c r="D50" s="73"/>
      <c r="E50" s="73"/>
      <c r="F50" s="73"/>
      <c r="G50" s="73"/>
      <c r="H50" s="73"/>
      <c r="I50" s="73"/>
      <c r="J50" s="73"/>
      <c r="K50" s="73"/>
      <c r="L50" s="73"/>
      <c r="M50" s="73"/>
      <c r="N50" s="73"/>
      <c r="O50" s="73"/>
      <c r="P50" s="73"/>
      <c r="Q50" s="73"/>
      <c r="R50" s="2"/>
      <c r="S50" s="2"/>
      <c r="T50" s="2"/>
      <c r="U50" s="2"/>
      <c r="V50" s="2"/>
      <c r="W50" s="2"/>
      <c r="X50" s="2"/>
      <c r="Y50" s="2"/>
      <c r="Z50" s="2"/>
    </row>
    <row r="51" spans="1:26" ht="14.25" customHeight="1" x14ac:dyDescent="0.25">
      <c r="A51" s="72" t="s">
        <v>44</v>
      </c>
      <c r="B51" s="73"/>
      <c r="C51" s="73"/>
      <c r="D51" s="73"/>
      <c r="E51" s="73"/>
      <c r="F51" s="73"/>
      <c r="G51" s="73"/>
      <c r="H51" s="73"/>
      <c r="I51" s="73"/>
      <c r="J51" s="73"/>
      <c r="K51" s="73"/>
      <c r="L51" s="73"/>
      <c r="M51" s="73"/>
      <c r="N51" s="73"/>
      <c r="O51" s="73"/>
      <c r="P51" s="73"/>
      <c r="Q51" s="73"/>
      <c r="R51" s="2"/>
      <c r="S51" s="2"/>
      <c r="T51" s="2"/>
      <c r="U51" s="2"/>
      <c r="V51" s="2"/>
      <c r="W51" s="2"/>
      <c r="X51" s="2"/>
      <c r="Y51" s="2"/>
      <c r="Z51" s="2"/>
    </row>
    <row r="52" spans="1:26" ht="14.25" customHeight="1" x14ac:dyDescent="0.25">
      <c r="A52" s="2"/>
      <c r="B52" s="2"/>
      <c r="C52" s="2"/>
      <c r="D52" s="2"/>
      <c r="E52" s="2"/>
      <c r="F52" s="2"/>
      <c r="G52" s="2"/>
      <c r="H52" s="2"/>
      <c r="I52" s="47"/>
      <c r="J52" s="2"/>
      <c r="K52" s="2"/>
      <c r="L52" s="2"/>
      <c r="M52" s="2"/>
      <c r="N52" s="2"/>
      <c r="O52" s="2"/>
      <c r="P52" s="2"/>
      <c r="Q52" s="2"/>
      <c r="R52" s="2"/>
      <c r="S52" s="2"/>
      <c r="T52" s="2"/>
      <c r="U52" s="2"/>
      <c r="V52" s="2"/>
      <c r="W52" s="2"/>
      <c r="X52" s="2"/>
      <c r="Y52" s="2"/>
      <c r="Z52" s="2"/>
    </row>
    <row r="53" spans="1:26" ht="14.25" customHeight="1" x14ac:dyDescent="0.25">
      <c r="A53" s="2"/>
      <c r="B53" s="2"/>
      <c r="C53" s="2"/>
      <c r="D53" s="2"/>
      <c r="E53" s="2"/>
      <c r="F53" s="2"/>
      <c r="G53" s="2"/>
      <c r="H53" s="2"/>
      <c r="I53" s="2"/>
      <c r="J53" s="47"/>
      <c r="K53" s="2"/>
      <c r="L53" s="2"/>
      <c r="M53" s="2"/>
      <c r="N53" s="2"/>
      <c r="O53" s="2"/>
      <c r="P53" s="2"/>
      <c r="Q53" s="2"/>
      <c r="R53" s="2"/>
      <c r="S53" s="2"/>
      <c r="T53" s="2"/>
      <c r="U53" s="2"/>
      <c r="V53" s="2"/>
      <c r="W53" s="2"/>
      <c r="X53" s="2"/>
      <c r="Y53" s="2"/>
      <c r="Z53" s="2"/>
    </row>
    <row r="54" spans="1:26" ht="14.25" customHeight="1" x14ac:dyDescent="0.25">
      <c r="A54" s="2"/>
      <c r="B54" s="2"/>
      <c r="C54" s="2"/>
      <c r="D54" s="2"/>
      <c r="E54" s="2"/>
      <c r="F54" s="2"/>
      <c r="G54" s="2"/>
      <c r="H54" s="47"/>
      <c r="I54" s="2"/>
      <c r="J54" s="2"/>
      <c r="K54" s="2"/>
      <c r="L54" s="2"/>
      <c r="M54" s="2"/>
      <c r="N54" s="2"/>
      <c r="O54" s="2"/>
      <c r="P54" s="2"/>
      <c r="Q54" s="2"/>
      <c r="R54" s="2"/>
      <c r="S54" s="2"/>
      <c r="T54" s="2"/>
      <c r="U54" s="2"/>
      <c r="V54" s="2"/>
      <c r="W54" s="2"/>
      <c r="X54" s="2"/>
      <c r="Y54" s="2"/>
      <c r="Z54" s="2"/>
    </row>
    <row r="55" spans="1:26" ht="14.25" customHeight="1" x14ac:dyDescent="0.25">
      <c r="A55" s="2"/>
      <c r="B55" s="2"/>
      <c r="C55" s="2"/>
      <c r="D55" s="2"/>
      <c r="E55" s="2"/>
      <c r="F55" s="2"/>
      <c r="G55" s="2"/>
      <c r="H55" s="2"/>
      <c r="I55" s="2"/>
      <c r="J55" s="47"/>
      <c r="K55" s="2"/>
      <c r="L55" s="2"/>
      <c r="M55" s="2"/>
      <c r="N55" s="2"/>
      <c r="O55" s="2"/>
      <c r="P55" s="2"/>
      <c r="Q55" s="2"/>
      <c r="R55" s="2"/>
      <c r="S55" s="2"/>
      <c r="T55" s="2"/>
      <c r="U55" s="2"/>
      <c r="V55" s="2"/>
      <c r="W55" s="2"/>
      <c r="X55" s="2"/>
      <c r="Y55" s="2"/>
      <c r="Z55" s="2"/>
    </row>
    <row r="56" spans="1:26" ht="14.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x14ac:dyDescent="0.2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x14ac:dyDescent="0.2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x14ac:dyDescent="0.2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x14ac:dyDescent="0.2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x14ac:dyDescent="0.2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x14ac:dyDescent="0.2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x14ac:dyDescent="0.2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x14ac:dyDescent="0.2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x14ac:dyDescent="0.2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x14ac:dyDescent="0.2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x14ac:dyDescent="0.2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x14ac:dyDescent="0.2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x14ac:dyDescent="0.2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x14ac:dyDescent="0.2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x14ac:dyDescent="0.2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x14ac:dyDescent="0.2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x14ac:dyDescent="0.2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x14ac:dyDescent="0.2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x14ac:dyDescent="0.2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x14ac:dyDescent="0.2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x14ac:dyDescent="0.2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x14ac:dyDescent="0.2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x14ac:dyDescent="0.2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x14ac:dyDescent="0.2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x14ac:dyDescent="0.2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x14ac:dyDescent="0.2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31">
    <mergeCell ref="A1:P2"/>
    <mergeCell ref="A3:Q3"/>
    <mergeCell ref="A4:Q4"/>
    <mergeCell ref="A5:Q5"/>
    <mergeCell ref="A6:Q6"/>
    <mergeCell ref="A8:J8"/>
    <mergeCell ref="A9:C9"/>
    <mergeCell ref="C13:C15"/>
    <mergeCell ref="D13:D15"/>
    <mergeCell ref="H13:I13"/>
    <mergeCell ref="J13:J14"/>
    <mergeCell ref="E13:E15"/>
    <mergeCell ref="F13:G14"/>
    <mergeCell ref="A10:C10"/>
    <mergeCell ref="J10:Q10"/>
    <mergeCell ref="A11:C11"/>
    <mergeCell ref="K11:Q11"/>
    <mergeCell ref="A12:C12"/>
    <mergeCell ref="A13:A15"/>
    <mergeCell ref="B13:B15"/>
    <mergeCell ref="K13:K14"/>
    <mergeCell ref="Q16:Q45"/>
    <mergeCell ref="A50:Q50"/>
    <mergeCell ref="A51:Q51"/>
    <mergeCell ref="H14:H15"/>
    <mergeCell ref="I14:I15"/>
    <mergeCell ref="J15:K15"/>
    <mergeCell ref="N15:O15"/>
    <mergeCell ref="N13:N14"/>
    <mergeCell ref="O13:O14"/>
    <mergeCell ref="Q13:Q14"/>
  </mergeCells>
  <pageMargins left="0.7" right="0.7" top="0.75" bottom="0.75" header="0" footer="0"/>
  <pageSetup scale="26"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1000"/>
  <sheetViews>
    <sheetView workbookViewId="0"/>
  </sheetViews>
  <sheetFormatPr baseColWidth="10" defaultColWidth="14.42578125" defaultRowHeight="15" customHeight="1" x14ac:dyDescent="0.25"/>
  <cols>
    <col min="1" max="26" width="11.42578125" customWidth="1"/>
  </cols>
  <sheetData>
    <row r="2" spans="1:1" x14ac:dyDescent="0.25">
      <c r="A2" s="50" t="s">
        <v>131</v>
      </c>
    </row>
    <row r="3" spans="1:1" x14ac:dyDescent="0.25">
      <c r="A3" s="50" t="s">
        <v>132</v>
      </c>
    </row>
    <row r="4" spans="1:1" x14ac:dyDescent="0.25">
      <c r="A4" s="50" t="s">
        <v>133</v>
      </c>
    </row>
    <row r="5" spans="1:1" x14ac:dyDescent="0.25">
      <c r="A5" s="50" t="s">
        <v>134</v>
      </c>
    </row>
    <row r="6" spans="1:1" x14ac:dyDescent="0.25">
      <c r="A6" s="50" t="s">
        <v>135</v>
      </c>
    </row>
    <row r="7" spans="1:1" x14ac:dyDescent="0.25">
      <c r="A7" s="50" t="s">
        <v>136</v>
      </c>
    </row>
    <row r="8" spans="1:1" x14ac:dyDescent="0.25">
      <c r="A8" s="50" t="s">
        <v>137</v>
      </c>
    </row>
    <row r="9" spans="1:1" x14ac:dyDescent="0.25">
      <c r="A9" s="50" t="s">
        <v>138</v>
      </c>
    </row>
    <row r="10" spans="1:1" x14ac:dyDescent="0.25">
      <c r="A10" s="50" t="s">
        <v>139</v>
      </c>
    </row>
    <row r="11" spans="1:1" x14ac:dyDescent="0.25">
      <c r="A11" s="50" t="s">
        <v>140</v>
      </c>
    </row>
    <row r="12" spans="1:1" x14ac:dyDescent="0.25">
      <c r="A12" s="50" t="s">
        <v>141</v>
      </c>
    </row>
    <row r="13" spans="1:1" x14ac:dyDescent="0.25">
      <c r="A13" s="50" t="s">
        <v>142</v>
      </c>
    </row>
    <row r="14" spans="1:1" x14ac:dyDescent="0.25">
      <c r="A14" s="50" t="s">
        <v>143</v>
      </c>
    </row>
    <row r="15" spans="1:1" x14ac:dyDescent="0.25">
      <c r="A15" s="50" t="s">
        <v>144</v>
      </c>
    </row>
    <row r="16" spans="1:1" x14ac:dyDescent="0.25">
      <c r="A16" s="50" t="s">
        <v>145</v>
      </c>
    </row>
    <row r="17" spans="1:1" x14ac:dyDescent="0.25">
      <c r="A17" s="50" t="s">
        <v>146</v>
      </c>
    </row>
    <row r="18" spans="1:1" x14ac:dyDescent="0.25">
      <c r="A18" s="50" t="s">
        <v>147</v>
      </c>
    </row>
    <row r="19" spans="1:1" x14ac:dyDescent="0.25">
      <c r="A19" s="50" t="s">
        <v>148</v>
      </c>
    </row>
    <row r="20" spans="1:1" x14ac:dyDescent="0.25">
      <c r="A20" s="50" t="s">
        <v>149</v>
      </c>
    </row>
    <row r="21" spans="1:1" ht="15.75" customHeight="1" x14ac:dyDescent="0.25">
      <c r="A21" s="50" t="s">
        <v>150</v>
      </c>
    </row>
    <row r="22" spans="1:1" ht="15.75" customHeight="1" x14ac:dyDescent="0.25">
      <c r="A22" s="50" t="s">
        <v>151</v>
      </c>
    </row>
    <row r="23" spans="1:1" ht="15.75" customHeight="1" x14ac:dyDescent="0.25">
      <c r="A23" s="50" t="s">
        <v>152</v>
      </c>
    </row>
    <row r="24" spans="1:1" ht="15.75" customHeight="1" x14ac:dyDescent="0.25">
      <c r="A24" s="50" t="s">
        <v>153</v>
      </c>
    </row>
    <row r="25" spans="1:1" ht="15.75" customHeight="1" x14ac:dyDescent="0.25">
      <c r="A25" s="50" t="s">
        <v>154</v>
      </c>
    </row>
    <row r="26" spans="1:1" ht="15.75" customHeight="1" x14ac:dyDescent="0.25">
      <c r="A26" s="50" t="s">
        <v>155</v>
      </c>
    </row>
    <row r="27" spans="1:1" ht="15.75" customHeight="1" x14ac:dyDescent="0.25">
      <c r="A27" s="50" t="s">
        <v>156</v>
      </c>
    </row>
    <row r="28" spans="1:1" ht="15.75" customHeight="1" x14ac:dyDescent="0.25">
      <c r="A28" s="50" t="s">
        <v>157</v>
      </c>
    </row>
    <row r="29" spans="1:1" ht="15.75" customHeight="1" x14ac:dyDescent="0.25">
      <c r="A29" s="50" t="s">
        <v>158</v>
      </c>
    </row>
    <row r="30" spans="1:1" ht="15.75" customHeight="1" x14ac:dyDescent="0.25">
      <c r="A30" s="50" t="s">
        <v>159</v>
      </c>
    </row>
    <row r="31" spans="1:1" ht="15.75" customHeight="1" x14ac:dyDescent="0.25">
      <c r="A31" s="51" t="s">
        <v>160</v>
      </c>
    </row>
    <row r="32" spans="1:1" ht="15.75" customHeight="1" x14ac:dyDescent="0.25">
      <c r="A32" s="51" t="s">
        <v>161</v>
      </c>
    </row>
    <row r="33" spans="1:1" ht="15.75" customHeight="1" x14ac:dyDescent="0.25">
      <c r="A33" s="50" t="s">
        <v>162</v>
      </c>
    </row>
    <row r="34" spans="1:1" ht="15.75" customHeight="1" x14ac:dyDescent="0.25"/>
    <row r="35" spans="1:1" ht="15.75" customHeight="1" x14ac:dyDescent="0.25"/>
    <row r="36" spans="1:1" ht="15.75" customHeight="1" x14ac:dyDescent="0.25"/>
    <row r="37" spans="1:1" ht="15.75" customHeight="1" x14ac:dyDescent="0.25"/>
    <row r="38" spans="1:1" ht="15.75" customHeight="1" x14ac:dyDescent="0.25"/>
    <row r="39" spans="1:1" ht="15.75" customHeight="1" x14ac:dyDescent="0.25"/>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workbookViewId="0"/>
  </sheetViews>
  <sheetFormatPr baseColWidth="10" defaultColWidth="14.42578125" defaultRowHeight="15" customHeight="1" x14ac:dyDescent="0.25"/>
  <cols>
    <col min="1" max="1" width="15.5703125" customWidth="1"/>
    <col min="2" max="5" width="11.42578125" customWidth="1"/>
    <col min="6" max="6" width="16.5703125" customWidth="1"/>
    <col min="7" max="7" width="13.7109375" customWidth="1"/>
    <col min="8" max="12" width="11.42578125" customWidth="1"/>
    <col min="13" max="13" width="20.28515625" customWidth="1"/>
    <col min="14" max="26" width="11.42578125" customWidth="1"/>
  </cols>
  <sheetData>
    <row r="1" spans="1:15" x14ac:dyDescent="0.25">
      <c r="A1" s="102" t="s">
        <v>163</v>
      </c>
      <c r="B1" s="106" t="s">
        <v>164</v>
      </c>
      <c r="C1" s="106" t="s">
        <v>165</v>
      </c>
      <c r="D1" s="106" t="s">
        <v>166</v>
      </c>
      <c r="E1" s="106" t="s">
        <v>167</v>
      </c>
      <c r="F1" s="102" t="s">
        <v>168</v>
      </c>
      <c r="G1" s="102" t="s">
        <v>169</v>
      </c>
      <c r="H1" s="106" t="s">
        <v>170</v>
      </c>
      <c r="I1" s="106" t="s">
        <v>171</v>
      </c>
      <c r="J1" s="106" t="s">
        <v>172</v>
      </c>
      <c r="K1" s="106" t="s">
        <v>173</v>
      </c>
      <c r="L1" s="105" t="s">
        <v>174</v>
      </c>
      <c r="M1" s="107" t="s">
        <v>175</v>
      </c>
      <c r="N1" s="108" t="s">
        <v>176</v>
      </c>
      <c r="O1" s="109"/>
    </row>
    <row r="2" spans="1:15" x14ac:dyDescent="0.25">
      <c r="A2" s="103"/>
      <c r="B2" s="103"/>
      <c r="C2" s="103"/>
      <c r="D2" s="103"/>
      <c r="E2" s="103"/>
      <c r="F2" s="103"/>
      <c r="G2" s="103"/>
      <c r="H2" s="103"/>
      <c r="I2" s="103"/>
      <c r="J2" s="103"/>
      <c r="K2" s="103"/>
      <c r="L2" s="103"/>
      <c r="M2" s="103"/>
      <c r="N2" s="105" t="s">
        <v>170</v>
      </c>
      <c r="O2" s="105" t="s">
        <v>171</v>
      </c>
    </row>
    <row r="3" spans="1:15" x14ac:dyDescent="0.25">
      <c r="A3" s="104"/>
      <c r="B3" s="104"/>
      <c r="C3" s="104"/>
      <c r="D3" s="104"/>
      <c r="E3" s="104"/>
      <c r="F3" s="104"/>
      <c r="G3" s="104"/>
      <c r="H3" s="104"/>
      <c r="I3" s="104"/>
      <c r="J3" s="104"/>
      <c r="K3" s="104"/>
      <c r="L3" s="104"/>
      <c r="M3" s="104"/>
      <c r="N3" s="104"/>
      <c r="O3" s="104"/>
    </row>
    <row r="4" spans="1:15" ht="162.75" customHeight="1" x14ac:dyDescent="0.25">
      <c r="A4" s="52">
        <v>1</v>
      </c>
      <c r="B4" s="53" t="s">
        <v>177</v>
      </c>
      <c r="C4" s="53" t="s">
        <v>178</v>
      </c>
      <c r="D4" s="53" t="s">
        <v>179</v>
      </c>
      <c r="E4" s="53" t="s">
        <v>180</v>
      </c>
      <c r="F4" s="54" t="s">
        <v>181</v>
      </c>
      <c r="G4" s="54" t="s">
        <v>182</v>
      </c>
      <c r="H4" s="52">
        <v>2</v>
      </c>
      <c r="I4" s="52">
        <v>3</v>
      </c>
      <c r="J4" s="52">
        <v>6</v>
      </c>
      <c r="K4" s="52" t="s">
        <v>183</v>
      </c>
      <c r="L4" s="53" t="s">
        <v>184</v>
      </c>
      <c r="M4" s="54" t="s">
        <v>185</v>
      </c>
      <c r="N4" s="52">
        <v>2</v>
      </c>
      <c r="O4" s="52">
        <v>2</v>
      </c>
    </row>
    <row r="5" spans="1:15" ht="146.25" x14ac:dyDescent="0.25">
      <c r="A5" s="52">
        <v>2</v>
      </c>
      <c r="B5" s="53" t="s">
        <v>177</v>
      </c>
      <c r="C5" s="53" t="s">
        <v>178</v>
      </c>
      <c r="D5" s="53" t="s">
        <v>179</v>
      </c>
      <c r="E5" s="53" t="s">
        <v>180</v>
      </c>
      <c r="F5" s="54" t="s">
        <v>186</v>
      </c>
      <c r="G5" s="54" t="s">
        <v>187</v>
      </c>
      <c r="H5" s="52">
        <v>2</v>
      </c>
      <c r="I5" s="52">
        <v>2</v>
      </c>
      <c r="J5" s="52">
        <v>6</v>
      </c>
      <c r="K5" s="52" t="s">
        <v>183</v>
      </c>
      <c r="L5" s="53" t="s">
        <v>188</v>
      </c>
      <c r="M5" s="54" t="s">
        <v>189</v>
      </c>
      <c r="N5" s="52">
        <v>1</v>
      </c>
      <c r="O5" s="52">
        <v>2</v>
      </c>
    </row>
    <row r="6" spans="1:15" ht="135" x14ac:dyDescent="0.25">
      <c r="A6" s="52">
        <v>3</v>
      </c>
      <c r="B6" s="53" t="s">
        <v>177</v>
      </c>
      <c r="C6" s="53" t="s">
        <v>178</v>
      </c>
      <c r="D6" s="53" t="s">
        <v>179</v>
      </c>
      <c r="E6" s="53" t="s">
        <v>180</v>
      </c>
      <c r="F6" s="54" t="s">
        <v>190</v>
      </c>
      <c r="G6" s="54" t="s">
        <v>187</v>
      </c>
      <c r="H6" s="52">
        <v>2</v>
      </c>
      <c r="I6" s="52">
        <v>3</v>
      </c>
      <c r="J6" s="52">
        <v>6</v>
      </c>
      <c r="K6" s="52" t="s">
        <v>183</v>
      </c>
      <c r="L6" s="53" t="s">
        <v>184</v>
      </c>
      <c r="M6" s="54" t="s">
        <v>191</v>
      </c>
      <c r="N6" s="52">
        <v>1</v>
      </c>
      <c r="O6" s="52">
        <v>2</v>
      </c>
    </row>
    <row r="7" spans="1:15" ht="112.5" x14ac:dyDescent="0.25">
      <c r="A7" s="52">
        <v>4</v>
      </c>
      <c r="B7" s="53" t="s">
        <v>177</v>
      </c>
      <c r="C7" s="53" t="s">
        <v>178</v>
      </c>
      <c r="D7" s="53" t="s">
        <v>179</v>
      </c>
      <c r="E7" s="53" t="s">
        <v>180</v>
      </c>
      <c r="F7" s="54" t="s">
        <v>192</v>
      </c>
      <c r="G7" s="54" t="s">
        <v>193</v>
      </c>
      <c r="H7" s="52">
        <v>2</v>
      </c>
      <c r="I7" s="52">
        <v>3</v>
      </c>
      <c r="J7" s="52">
        <v>6</v>
      </c>
      <c r="K7" s="52" t="s">
        <v>183</v>
      </c>
      <c r="L7" s="53" t="s">
        <v>184</v>
      </c>
      <c r="M7" s="54" t="s">
        <v>194</v>
      </c>
      <c r="N7" s="52">
        <v>1</v>
      </c>
      <c r="O7" s="52">
        <v>2</v>
      </c>
    </row>
    <row r="8" spans="1:15" ht="146.25" x14ac:dyDescent="0.25">
      <c r="A8" s="52">
        <v>5</v>
      </c>
      <c r="B8" s="53" t="s">
        <v>177</v>
      </c>
      <c r="C8" s="53" t="s">
        <v>178</v>
      </c>
      <c r="D8" s="53" t="s">
        <v>179</v>
      </c>
      <c r="E8" s="53" t="s">
        <v>180</v>
      </c>
      <c r="F8" s="54" t="s">
        <v>195</v>
      </c>
      <c r="G8" s="54" t="s">
        <v>196</v>
      </c>
      <c r="H8" s="52">
        <v>3</v>
      </c>
      <c r="I8" s="52">
        <v>3</v>
      </c>
      <c r="J8" s="52">
        <v>6</v>
      </c>
      <c r="K8" s="52" t="s">
        <v>183</v>
      </c>
      <c r="L8" s="53" t="s">
        <v>197</v>
      </c>
      <c r="M8" s="54" t="s">
        <v>198</v>
      </c>
      <c r="N8" s="52">
        <v>1</v>
      </c>
      <c r="O8" s="52">
        <v>2</v>
      </c>
    </row>
    <row r="9" spans="1:15" ht="123.75" x14ac:dyDescent="0.25">
      <c r="A9" s="52">
        <v>6</v>
      </c>
      <c r="B9" s="53" t="s">
        <v>199</v>
      </c>
      <c r="C9" s="53" t="s">
        <v>178</v>
      </c>
      <c r="D9" s="53" t="s">
        <v>200</v>
      </c>
      <c r="E9" s="53" t="s">
        <v>180</v>
      </c>
      <c r="F9" s="54" t="s">
        <v>201</v>
      </c>
      <c r="G9" s="54" t="s">
        <v>202</v>
      </c>
      <c r="H9" s="52">
        <v>1</v>
      </c>
      <c r="I9" s="52">
        <v>3</v>
      </c>
      <c r="J9" s="52">
        <v>3</v>
      </c>
      <c r="K9" s="52" t="s">
        <v>203</v>
      </c>
      <c r="L9" s="53" t="s">
        <v>188</v>
      </c>
      <c r="M9" s="54" t="s">
        <v>204</v>
      </c>
      <c r="N9" s="52">
        <v>1</v>
      </c>
      <c r="O9" s="52">
        <v>2</v>
      </c>
    </row>
    <row r="10" spans="1:15" ht="101.25" x14ac:dyDescent="0.25">
      <c r="A10" s="52">
        <v>7</v>
      </c>
      <c r="B10" s="53" t="s">
        <v>199</v>
      </c>
      <c r="C10" s="53" t="s">
        <v>178</v>
      </c>
      <c r="D10" s="53" t="s">
        <v>200</v>
      </c>
      <c r="E10" s="53" t="s">
        <v>180</v>
      </c>
      <c r="F10" s="54" t="s">
        <v>205</v>
      </c>
      <c r="G10" s="54" t="s">
        <v>206</v>
      </c>
      <c r="H10" s="52">
        <v>2</v>
      </c>
      <c r="I10" s="52">
        <v>3</v>
      </c>
      <c r="J10" s="52">
        <v>6</v>
      </c>
      <c r="K10" s="52" t="s">
        <v>183</v>
      </c>
      <c r="L10" s="53" t="s">
        <v>188</v>
      </c>
      <c r="M10" s="54" t="s">
        <v>207</v>
      </c>
      <c r="N10" s="52">
        <v>1</v>
      </c>
      <c r="O10" s="52">
        <v>2</v>
      </c>
    </row>
    <row r="11" spans="1:15" ht="112.5" x14ac:dyDescent="0.25">
      <c r="A11" s="52">
        <v>8</v>
      </c>
      <c r="B11" s="53" t="s">
        <v>199</v>
      </c>
      <c r="C11" s="53" t="s">
        <v>208</v>
      </c>
      <c r="D11" s="53" t="s">
        <v>200</v>
      </c>
      <c r="E11" s="53" t="s">
        <v>180</v>
      </c>
      <c r="F11" s="54" t="s">
        <v>209</v>
      </c>
      <c r="G11" s="54" t="s">
        <v>210</v>
      </c>
      <c r="H11" s="52">
        <v>2</v>
      </c>
      <c r="I11" s="52">
        <v>4</v>
      </c>
      <c r="J11" s="52">
        <v>8</v>
      </c>
      <c r="K11" s="52" t="s">
        <v>183</v>
      </c>
      <c r="L11" s="53" t="s">
        <v>188</v>
      </c>
      <c r="M11" s="54" t="s">
        <v>211</v>
      </c>
      <c r="N11" s="52">
        <v>1</v>
      </c>
      <c r="O11" s="52">
        <v>3</v>
      </c>
    </row>
    <row r="12" spans="1:15" ht="56.25" x14ac:dyDescent="0.25">
      <c r="A12" s="52">
        <v>9</v>
      </c>
      <c r="B12" s="53" t="s">
        <v>199</v>
      </c>
      <c r="C12" s="53" t="s">
        <v>208</v>
      </c>
      <c r="D12" s="53" t="s">
        <v>200</v>
      </c>
      <c r="E12" s="53" t="s">
        <v>180</v>
      </c>
      <c r="F12" s="54" t="s">
        <v>212</v>
      </c>
      <c r="G12" s="54" t="s">
        <v>213</v>
      </c>
      <c r="H12" s="52">
        <v>2</v>
      </c>
      <c r="I12" s="52">
        <v>4</v>
      </c>
      <c r="J12" s="52">
        <v>8</v>
      </c>
      <c r="K12" s="52" t="s">
        <v>183</v>
      </c>
      <c r="L12" s="53" t="s">
        <v>188</v>
      </c>
      <c r="M12" s="54" t="s">
        <v>214</v>
      </c>
      <c r="N12" s="52">
        <v>1</v>
      </c>
      <c r="O12" s="52">
        <v>3</v>
      </c>
    </row>
    <row r="13" spans="1:15" ht="146.25" x14ac:dyDescent="0.25">
      <c r="A13" s="52">
        <v>10</v>
      </c>
      <c r="B13" s="53" t="s">
        <v>199</v>
      </c>
      <c r="C13" s="53" t="s">
        <v>208</v>
      </c>
      <c r="D13" s="53" t="s">
        <v>179</v>
      </c>
      <c r="E13" s="53" t="s">
        <v>180</v>
      </c>
      <c r="F13" s="54" t="s">
        <v>215</v>
      </c>
      <c r="G13" s="54" t="s">
        <v>196</v>
      </c>
      <c r="H13" s="52">
        <v>2</v>
      </c>
      <c r="I13" s="52">
        <v>3</v>
      </c>
      <c r="J13" s="52">
        <v>6</v>
      </c>
      <c r="K13" s="52" t="s">
        <v>183</v>
      </c>
      <c r="L13" s="53" t="s">
        <v>188</v>
      </c>
      <c r="M13" s="54" t="s">
        <v>216</v>
      </c>
      <c r="N13" s="52">
        <v>1</v>
      </c>
      <c r="O13" s="52">
        <v>2</v>
      </c>
    </row>
    <row r="14" spans="1:15" ht="191.25" x14ac:dyDescent="0.25">
      <c r="A14" s="52">
        <v>11</v>
      </c>
      <c r="B14" s="53" t="s">
        <v>177</v>
      </c>
      <c r="C14" s="53" t="s">
        <v>208</v>
      </c>
      <c r="D14" s="53" t="s">
        <v>179</v>
      </c>
      <c r="E14" s="53" t="s">
        <v>180</v>
      </c>
      <c r="F14" s="54" t="s">
        <v>217</v>
      </c>
      <c r="G14" s="54" t="s">
        <v>196</v>
      </c>
      <c r="H14" s="52">
        <v>2</v>
      </c>
      <c r="I14" s="52">
        <v>3</v>
      </c>
      <c r="J14" s="52">
        <v>6</v>
      </c>
      <c r="K14" s="52" t="s">
        <v>183</v>
      </c>
      <c r="L14" s="53" t="s">
        <v>188</v>
      </c>
      <c r="M14" s="54" t="s">
        <v>218</v>
      </c>
      <c r="N14" s="52">
        <v>1</v>
      </c>
      <c r="O14" s="52">
        <v>2</v>
      </c>
    </row>
    <row r="15" spans="1:15" ht="135" x14ac:dyDescent="0.25">
      <c r="A15" s="52">
        <v>12</v>
      </c>
      <c r="B15" s="53" t="s">
        <v>177</v>
      </c>
      <c r="C15" s="53" t="s">
        <v>178</v>
      </c>
      <c r="D15" s="53" t="s">
        <v>219</v>
      </c>
      <c r="E15" s="53" t="s">
        <v>180</v>
      </c>
      <c r="F15" s="54" t="s">
        <v>220</v>
      </c>
      <c r="G15" s="54" t="s">
        <v>221</v>
      </c>
      <c r="H15" s="52">
        <v>2</v>
      </c>
      <c r="I15" s="52">
        <v>3</v>
      </c>
      <c r="J15" s="52">
        <v>6</v>
      </c>
      <c r="K15" s="52" t="s">
        <v>183</v>
      </c>
      <c r="L15" s="53" t="s">
        <v>197</v>
      </c>
      <c r="M15" s="54" t="s">
        <v>222</v>
      </c>
      <c r="N15" s="52">
        <v>1</v>
      </c>
      <c r="O15" s="52">
        <v>2</v>
      </c>
    </row>
    <row r="16" spans="1:15" ht="101.25" x14ac:dyDescent="0.25">
      <c r="A16" s="52">
        <v>13</v>
      </c>
      <c r="B16" s="53" t="s">
        <v>177</v>
      </c>
      <c r="C16" s="53" t="s">
        <v>178</v>
      </c>
      <c r="D16" s="53" t="s">
        <v>200</v>
      </c>
      <c r="E16" s="53" t="s">
        <v>180</v>
      </c>
      <c r="F16" s="54" t="s">
        <v>223</v>
      </c>
      <c r="G16" s="54" t="s">
        <v>224</v>
      </c>
      <c r="H16" s="52">
        <v>2</v>
      </c>
      <c r="I16" s="52">
        <v>3</v>
      </c>
      <c r="J16" s="52">
        <v>6</v>
      </c>
      <c r="K16" s="52" t="s">
        <v>183</v>
      </c>
      <c r="L16" s="53" t="s">
        <v>197</v>
      </c>
      <c r="M16" s="54" t="s">
        <v>225</v>
      </c>
      <c r="N16" s="52">
        <v>1</v>
      </c>
      <c r="O16" s="52">
        <v>2</v>
      </c>
    </row>
    <row r="17" spans="1:15" ht="135" x14ac:dyDescent="0.25">
      <c r="A17" s="52">
        <v>14</v>
      </c>
      <c r="B17" s="53" t="s">
        <v>177</v>
      </c>
      <c r="C17" s="53" t="s">
        <v>178</v>
      </c>
      <c r="D17" s="53" t="s">
        <v>200</v>
      </c>
      <c r="E17" s="53" t="s">
        <v>180</v>
      </c>
      <c r="F17" s="54" t="s">
        <v>226</v>
      </c>
      <c r="G17" s="54" t="s">
        <v>227</v>
      </c>
      <c r="H17" s="52">
        <v>2</v>
      </c>
      <c r="I17" s="52">
        <v>3</v>
      </c>
      <c r="J17" s="52">
        <v>6</v>
      </c>
      <c r="K17" s="52" t="s">
        <v>183</v>
      </c>
      <c r="L17" s="53" t="s">
        <v>197</v>
      </c>
      <c r="M17" s="54" t="s">
        <v>191</v>
      </c>
      <c r="N17" s="52">
        <v>1</v>
      </c>
      <c r="O17" s="52">
        <v>2</v>
      </c>
    </row>
    <row r="18" spans="1:15" ht="101.25" x14ac:dyDescent="0.25">
      <c r="A18" s="52">
        <v>15</v>
      </c>
      <c r="B18" s="53" t="s">
        <v>177</v>
      </c>
      <c r="C18" s="53" t="s">
        <v>178</v>
      </c>
      <c r="D18" s="53" t="s">
        <v>200</v>
      </c>
      <c r="E18" s="53" t="s">
        <v>180</v>
      </c>
      <c r="F18" s="54" t="s">
        <v>228</v>
      </c>
      <c r="G18" s="54" t="s">
        <v>229</v>
      </c>
      <c r="H18" s="52">
        <v>1</v>
      </c>
      <c r="I18" s="52">
        <v>3</v>
      </c>
      <c r="J18" s="52">
        <v>3</v>
      </c>
      <c r="K18" s="52" t="s">
        <v>203</v>
      </c>
      <c r="L18" s="53" t="s">
        <v>188</v>
      </c>
      <c r="M18" s="54" t="s">
        <v>230</v>
      </c>
      <c r="N18" s="52">
        <v>1</v>
      </c>
      <c r="O18" s="52">
        <v>2</v>
      </c>
    </row>
    <row r="19" spans="1:15" ht="191.25" x14ac:dyDescent="0.25">
      <c r="A19" s="52">
        <v>16</v>
      </c>
      <c r="B19" s="53" t="s">
        <v>177</v>
      </c>
      <c r="C19" s="53" t="s">
        <v>178</v>
      </c>
      <c r="D19" s="53" t="s">
        <v>200</v>
      </c>
      <c r="E19" s="53" t="s">
        <v>180</v>
      </c>
      <c r="F19" s="54" t="s">
        <v>231</v>
      </c>
      <c r="G19" s="54" t="s">
        <v>232</v>
      </c>
      <c r="H19" s="52">
        <v>1</v>
      </c>
      <c r="I19" s="52">
        <v>3</v>
      </c>
      <c r="J19" s="52">
        <v>3</v>
      </c>
      <c r="K19" s="52" t="s">
        <v>203</v>
      </c>
      <c r="L19" s="53" t="s">
        <v>197</v>
      </c>
      <c r="M19" s="54" t="s">
        <v>218</v>
      </c>
      <c r="N19" s="52">
        <v>1</v>
      </c>
      <c r="O19" s="52">
        <v>2</v>
      </c>
    </row>
    <row r="20" spans="1:15" ht="192" customHeight="1" x14ac:dyDescent="0.25">
      <c r="A20" s="52">
        <v>17</v>
      </c>
      <c r="B20" s="53" t="s">
        <v>177</v>
      </c>
      <c r="C20" s="53" t="s">
        <v>178</v>
      </c>
      <c r="D20" s="53" t="s">
        <v>200</v>
      </c>
      <c r="E20" s="53" t="s">
        <v>180</v>
      </c>
      <c r="F20" s="54" t="s">
        <v>233</v>
      </c>
      <c r="G20" s="54" t="s">
        <v>234</v>
      </c>
      <c r="H20" s="52">
        <v>2</v>
      </c>
      <c r="I20" s="52">
        <v>3</v>
      </c>
      <c r="J20" s="52">
        <v>6</v>
      </c>
      <c r="K20" s="52" t="s">
        <v>183</v>
      </c>
      <c r="L20" s="53" t="s">
        <v>188</v>
      </c>
      <c r="M20" s="54" t="s">
        <v>230</v>
      </c>
      <c r="N20" s="52">
        <v>1</v>
      </c>
      <c r="O20" s="52">
        <v>2</v>
      </c>
    </row>
    <row r="21" spans="1:15" ht="15.75" customHeight="1" x14ac:dyDescent="0.25">
      <c r="A21" s="52">
        <v>18</v>
      </c>
      <c r="B21" s="53" t="s">
        <v>177</v>
      </c>
      <c r="C21" s="53" t="s">
        <v>178</v>
      </c>
      <c r="D21" s="53" t="s">
        <v>200</v>
      </c>
      <c r="E21" s="53" t="s">
        <v>180</v>
      </c>
      <c r="F21" s="54" t="s">
        <v>235</v>
      </c>
      <c r="G21" s="54" t="s">
        <v>193</v>
      </c>
      <c r="H21" s="52">
        <v>2</v>
      </c>
      <c r="I21" s="52">
        <v>3</v>
      </c>
      <c r="J21" s="52">
        <v>6</v>
      </c>
      <c r="K21" s="52" t="s">
        <v>183</v>
      </c>
      <c r="L21" s="53" t="s">
        <v>188</v>
      </c>
      <c r="M21" s="54" t="s">
        <v>236</v>
      </c>
      <c r="N21" s="52">
        <v>1</v>
      </c>
      <c r="O21" s="52">
        <v>2</v>
      </c>
    </row>
    <row r="22" spans="1:15" ht="15.75" customHeight="1" x14ac:dyDescent="0.25"/>
    <row r="23" spans="1:15" ht="15.75" customHeight="1" x14ac:dyDescent="0.25"/>
    <row r="24" spans="1:15" ht="15.75" customHeight="1" x14ac:dyDescent="0.25"/>
    <row r="25" spans="1:15" ht="15.75" customHeight="1" x14ac:dyDescent="0.25"/>
    <row r="26" spans="1:15" ht="15.75" customHeight="1" x14ac:dyDescent="0.25"/>
    <row r="27" spans="1:15" ht="15.75" customHeight="1" x14ac:dyDescent="0.25"/>
    <row r="28" spans="1:15" ht="15.75" customHeight="1" x14ac:dyDescent="0.25"/>
    <row r="29" spans="1:15" ht="15.75" customHeight="1" x14ac:dyDescent="0.25"/>
    <row r="30" spans="1:15" ht="15.75" customHeight="1" x14ac:dyDescent="0.25"/>
    <row r="31" spans="1:15" ht="15.75" customHeight="1" x14ac:dyDescent="0.25"/>
    <row r="32" spans="1: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6">
    <mergeCell ref="A1:A3"/>
    <mergeCell ref="B1:B3"/>
    <mergeCell ref="C1:C3"/>
    <mergeCell ref="D1:D3"/>
    <mergeCell ref="E1:E3"/>
    <mergeCell ref="F1:F3"/>
    <mergeCell ref="G1:G3"/>
    <mergeCell ref="N2:N3"/>
    <mergeCell ref="O2:O3"/>
    <mergeCell ref="H1:H3"/>
    <mergeCell ref="I1:I3"/>
    <mergeCell ref="J1:J3"/>
    <mergeCell ref="K1:K3"/>
    <mergeCell ref="L1:L3"/>
    <mergeCell ref="M1:M3"/>
    <mergeCell ref="N1:O1"/>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2024</vt:lpstr>
      <vt:lpstr>ANEXO 2 TITULADA REGULAR</vt:lpstr>
      <vt:lpstr>OBLIGACIONES CONTRACTUALES (2)</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Ana Sofia Botello Gordillo</cp:lastModifiedBy>
  <cp:revision/>
  <dcterms:created xsi:type="dcterms:W3CDTF">2020-02-28T20:30:41Z</dcterms:created>
  <dcterms:modified xsi:type="dcterms:W3CDTF">2024-01-29T16:50:49Z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2022-08-16T15:48:34Z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5024d7e2-795a-4418-9f34-969122a8bc3f</vt:lpwstr>
  </property>
  <property fmtid="{D5CDD505-2E9C-101B-9397-08002B2CF9AE}" pid="8" name="MSIP_Label_1299739c-ad3d-4908-806e-4d91151a6e13_ContentBits">
    <vt:lpwstr>0</vt:lpwstr>
  </property>
</Properties>
</file>