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4"/>
  <workbookPr defaultThemeVersion="166925"/>
  <mc:AlternateContent xmlns:mc="http://schemas.openxmlformats.org/markup-compatibility/2006">
    <mc:Choice Requires="x15">
      <x15ac:absPath xmlns:x15ac="http://schemas.microsoft.com/office/spreadsheetml/2010/11/ac" url="C:\Users\ANDREA\Documents\COORDINACIÓN ACADEMICA\2024\Estudios previos\"/>
    </mc:Choice>
  </mc:AlternateContent>
  <xr:revisionPtr revIDLastSave="68" documentId="13_ncr:1_{085949D9-5815-4D91-8C4F-ABF8B90997A5}" xr6:coauthVersionLast="47" xr6:coauthVersionMax="47" xr10:uidLastSave="{E73D957A-1EFC-450C-A709-8A72BC547BFA}"/>
  <bookViews>
    <workbookView xWindow="-108" yWindow="-108" windowWidth="23256" windowHeight="12576" tabRatio="603" xr2:uid="{A115C43D-C357-4B87-824D-470C45D68421}"/>
  </bookViews>
  <sheets>
    <sheet name="REGIONAL" sheetId="1" r:id="rId1"/>
  </sheets>
  <externalReferences>
    <externalReference r:id="rId2"/>
    <externalReference r:id="rId3"/>
  </externalReferences>
  <definedNames>
    <definedName name="_xlnm._FilterDatabase" localSheetId="0" hidden="1">REGIONAL!$A$13:$X$77</definedName>
    <definedName name="A" localSheetId="0">#REF!</definedName>
    <definedName name="A">#REF!</definedName>
    <definedName name="AAAAAA" localSheetId="0">#REF!</definedName>
    <definedName name="AAAAAA">#REF!</definedName>
    <definedName name="ACTUALIZADO" localSheetId="0">#REF!</definedName>
    <definedName name="ACTUALIZADO">#REF!</definedName>
    <definedName name="APRE" localSheetId="0">#REF!</definedName>
    <definedName name="APRE">#REF!</definedName>
    <definedName name="APRENDICES" localSheetId="0">#REF!</definedName>
    <definedName name="APRENDICES">#REF!</definedName>
    <definedName name="aqw" localSheetId="0">#REF!</definedName>
    <definedName name="aqw">#REF!</definedName>
    <definedName name="asd" localSheetId="0">#REF!</definedName>
    <definedName name="asd">#REF!</definedName>
    <definedName name="ASESORIA" localSheetId="0">#REF!</definedName>
    <definedName name="ASESORIA">#REF!</definedName>
    <definedName name="ASIS" localSheetId="0">#REF!</definedName>
    <definedName name="ASIS">#REF!</definedName>
    <definedName name="AUDIOVIDEO" localSheetId="0">#REF!</definedName>
    <definedName name="AUDIOVIDEO">#REF!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OPIA" localSheetId="0">#REF!</definedName>
    <definedName name="COPIA">#REF!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DF" localSheetId="0">#REF!</definedName>
    <definedName name="DDF">#REF!</definedName>
    <definedName name="DEP" localSheetId="0">#REF!</definedName>
    <definedName name="DEP">#REF!</definedName>
    <definedName name="EDFGSDFG" localSheetId="0">#REF!</definedName>
    <definedName name="EDFGSDFG">#REF!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FFF" localSheetId="0">#REF!</definedName>
    <definedName name="FFF">#REF!</definedName>
    <definedName name="FFFFFF" localSheetId="0">#REF!</definedName>
    <definedName name="FFFFFF">#REF!</definedName>
    <definedName name="FINANCIERA" localSheetId="0">#REF!</definedName>
    <definedName name="FINANCIERA">#REF!</definedName>
    <definedName name="ggggggggggg" localSheetId="0">#REF!</definedName>
    <definedName name="ggggggggggg">#REF!</definedName>
    <definedName name="GHGH" localSheetId="0">#REF!</definedName>
    <definedName name="GHGH">#REF!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ikiku" localSheetId="0">#REF!</definedName>
    <definedName name="jjjikiku">#REF!</definedName>
    <definedName name="JJJJ" localSheetId="0">#REF!</definedName>
    <definedName name="JJJJ">#REF!</definedName>
    <definedName name="jjjjjjjgf" localSheetId="0">#REF!</definedName>
    <definedName name="jjjjjjjgf">#REF!</definedName>
    <definedName name="LINDAA" localSheetId="0">#REF!</definedName>
    <definedName name="LINDAA">#REF!</definedName>
    <definedName name="lindaaaaaa" localSheetId="0">#REF!</definedName>
    <definedName name="lindaaaa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nada" localSheetId="0">#REF!</definedName>
    <definedName name="nada">#REF!</definedName>
    <definedName name="ÑÑÑÑ" localSheetId="0">#REF!</definedName>
    <definedName name="ÑÑÑÑ">#REF!</definedName>
    <definedName name="NOMINA" localSheetId="0">#REF!</definedName>
    <definedName name="NOMINA">#REF!</definedName>
    <definedName name="origen">[2]Hoja1!$D$3:$D$6</definedName>
    <definedName name="PECUATRO" localSheetId="0">#REF!</definedName>
    <definedName name="PECUATRO">#REF!</definedName>
    <definedName name="PERICO" localSheetId="0">#REF!</definedName>
    <definedName name="PERICO">#REF!</definedName>
    <definedName name="QWERT" localSheetId="0">#REF!</definedName>
    <definedName name="QWERT">#REF!</definedName>
    <definedName name="RED" localSheetId="0">#REF!</definedName>
    <definedName name="RED">#REF!</definedName>
    <definedName name="REGIONAL" localSheetId="0">#REF!</definedName>
    <definedName name="REGIONAL">#REF!</definedName>
    <definedName name="RESIDUOS" localSheetId="0">#REF!</definedName>
    <definedName name="RESIDUOS">#REF!</definedName>
    <definedName name="rubros">[2]Hoja1!$A$3:$A$15</definedName>
    <definedName name="SC" localSheetId="0">#REF!</definedName>
    <definedName name="SC">#REF!</definedName>
    <definedName name="sssss" localSheetId="0">#REF!</definedName>
    <definedName name="sssss">#REF!</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vvvvvvvv" localSheetId="0">#REF!</definedName>
    <definedName name="vvvvvvvv">#REF!</definedName>
    <definedName name="yuliethhh" localSheetId="0">#REF!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7" i="1" l="1"/>
  <c r="M76" i="1"/>
  <c r="M75" i="1"/>
  <c r="M74" i="1"/>
  <c r="M73" i="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M44" i="1"/>
  <c r="M43" i="1"/>
  <c r="M23" i="1"/>
  <c r="M20" i="1"/>
  <c r="M19" i="1" l="1"/>
  <c r="M39" i="1" l="1"/>
  <c r="M29" i="1" l="1"/>
  <c r="M37" i="1"/>
  <c r="M26" i="1"/>
  <c r="M42" i="1"/>
  <c r="M41" i="1"/>
  <c r="M40" i="1"/>
  <c r="M27" i="1"/>
  <c r="M28" i="1"/>
  <c r="M25" i="1"/>
  <c r="M24" i="1"/>
  <c r="M38" i="1"/>
  <c r="M33" i="1" l="1"/>
  <c r="M35" i="1"/>
  <c r="M34" i="1"/>
  <c r="M32" i="1"/>
  <c r="M31" i="1"/>
  <c r="M36" i="1"/>
  <c r="M18" i="1" l="1"/>
  <c r="E12" i="1"/>
  <c r="M17" i="1"/>
  <c r="M21" i="1"/>
  <c r="M30" i="1"/>
</calcChain>
</file>

<file path=xl/sharedStrings.xml><?xml version="1.0" encoding="utf-8"?>
<sst xmlns="http://schemas.openxmlformats.org/spreadsheetml/2006/main" count="534" uniqueCount="267">
  <si>
    <t>Versión: 01</t>
  </si>
  <si>
    <t>Código: 
GFPI-F-139</t>
  </si>
  <si>
    <t>GESTIÓN DE FORMACIÓN PROFESIONAL INTEGRAL</t>
  </si>
  <si>
    <t>ANEXO 2: PLAN DE CONTRATACIÓN DE INSTRUCTORES  RELACIONADOS CON LA FORMACIÓN PROFESIONAL</t>
  </si>
  <si>
    <t>VIGENCIA 2024 FORMACION TITULADA REGULAR Y COMPLEMENARIA</t>
  </si>
  <si>
    <t>PERIODO : AÑO 2024</t>
  </si>
  <si>
    <t>TOPE GLOBAL PROGRAMADO</t>
  </si>
  <si>
    <t xml:space="preserve">ELABORADO POR:  </t>
  </si>
  <si>
    <t>SALDO</t>
  </si>
  <si>
    <t>Nombre:</t>
  </si>
  <si>
    <t>JENNY ANDREA SANCHEZ - LILIANA ALEJANDRA HENAO</t>
  </si>
  <si>
    <t xml:space="preserve">% UTILIZADO: </t>
  </si>
  <si>
    <t>Teléfono:</t>
  </si>
  <si>
    <t>IP</t>
  </si>
  <si>
    <t>ITEM</t>
  </si>
  <si>
    <t>LUGAR</t>
  </si>
  <si>
    <t>NIVEL</t>
  </si>
  <si>
    <t>NOMBRE DEL PROGRAMA
(TE-TP-TGO)</t>
  </si>
  <si>
    <t>CONTRATO</t>
  </si>
  <si>
    <t>No. CONTRATOS</t>
  </si>
  <si>
    <t>CDP</t>
  </si>
  <si>
    <t>No. DE MESES Y DIAS A CONTRATAR</t>
  </si>
  <si>
    <t>FECHAS PREVISTAS PARA LA CONTRATACIÓN</t>
  </si>
  <si>
    <t>COSTO HONORARIO MES</t>
  </si>
  <si>
    <t>COSTO TOTAL HONORARIOS</t>
  </si>
  <si>
    <t>DURACION DEL PROGRAMA</t>
  </si>
  <si>
    <t>OBSERVACIONES</t>
  </si>
  <si>
    <t>TIEMPO COMPLETO U HORAS</t>
  </si>
  <si>
    <t>CODIGO DE VACANTE</t>
  </si>
  <si>
    <t>SELECCIONADO</t>
  </si>
  <si>
    <t>N° DOCUMENTO</t>
  </si>
  <si>
    <t>CORREO ELECTRONICO</t>
  </si>
  <si>
    <t>N° CELULAR</t>
  </si>
  <si>
    <t>OBSERVACION</t>
  </si>
  <si>
    <t>Inicio
 (D-M-A)</t>
  </si>
  <si>
    <t>Terminación
(D-M-A)</t>
  </si>
  <si>
    <t>LECTIVA</t>
  </si>
  <si>
    <t>MESES</t>
  </si>
  <si>
    <t>DIAS</t>
  </si>
  <si>
    <t>PROFESIONALES</t>
  </si>
  <si>
    <t>TECNICOS Y/O TECNOLOGOS</t>
  </si>
  <si>
    <t>TECNOLOGO, TECNICO, AUXILIAR Y OPERARIO</t>
  </si>
  <si>
    <t>ARAUCA</t>
  </si>
  <si>
    <t>TECNOLOGÍA EN GESTION ADMINISTRATIVA</t>
  </si>
  <si>
    <t>PRESTACION DE SERVICIOS INSTRUCTOR</t>
  </si>
  <si>
    <r>
      <rPr>
        <b/>
        <sz val="12"/>
        <rFont val="Calibri"/>
        <family val="2"/>
        <scheme val="minor"/>
      </rPr>
      <t>Requisitos academicos:</t>
    </r>
    <r>
      <rPr>
        <sz val="12"/>
        <rFont val="Calibri"/>
        <family val="2"/>
        <scheme val="minor"/>
      </rPr>
      <t xml:space="preserve">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t>
    </r>
    <r>
      <rPr>
        <b/>
        <sz val="12"/>
        <rFont val="Calibri"/>
        <family val="2"/>
        <scheme val="minor"/>
      </rPr>
      <t>Experiencia Labor</t>
    </r>
    <r>
      <rPr>
        <sz val="12"/>
        <rFont val="Calibri"/>
        <family val="2"/>
        <scheme val="minor"/>
      </rPr>
      <t>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r>
  </si>
  <si>
    <t>HORAS</t>
  </si>
  <si>
    <t>CARMEN YARISMA COLMENARES CISNEROS</t>
  </si>
  <si>
    <t>carmenyarismacolmenaresc@gmail.com</t>
  </si>
  <si>
    <t>TECNOLOGO</t>
  </si>
  <si>
    <t>TECNOLOGÍA EN GESTION DOCUMENTAL</t>
  </si>
  <si>
    <r>
      <t xml:space="preserve">REQUISITOS ACADÉMICOS: </t>
    </r>
    <r>
      <rPr>
        <sz val="10"/>
        <rFont val="Arial"/>
        <family val="2"/>
      </rPr>
      <t xml:space="preserve">El programa requiere de un equipo de instructores técnicos, conformado por Profesionales formados en alguna de las siguientes áreas:
- Ciencias de la Información, la Documentación o Archivística
- Administración, Contaduría o Economía
- Ingeniería Industrial, ingeniería administrativa
- Estadística
- Carreras afines al programa de formación.
Alternativa 1.
Título de Tecnólogo o cuatro (4) años estudios universitarios en: Ciencias de la Información y la
Documentación o Archivística, Administración o Contaduría, Ingeniería Industrial, Estadística o afines.
Alternativa 2.
Título de Técnico Profesional o Tres (3) años estudios universitarios en: Ciencias de la Información y la
Documentación o Archivística, Administración o Contaduría, Ingeniería Industrial, Estadística o afines.
</t>
    </r>
    <r>
      <rPr>
        <b/>
        <sz val="10"/>
        <rFont val="Arial"/>
        <family val="2"/>
      </rPr>
      <t>EXPERIENCIA LABORAL Y/O ESPECIALIZACIÓN:</t>
    </r>
    <r>
      <rPr>
        <sz val="10"/>
        <rFont val="Arial"/>
        <family val="2"/>
      </rPr>
      <t xml:space="preserve"> Preferiblemente con especialización en archivística o afines.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r>
  </si>
  <si>
    <t>FREDY PEREZ TORRES</t>
  </si>
  <si>
    <t>fredyperez1610@hotmail.com</t>
  </si>
  <si>
    <t>TRASLADO DE VACANTE</t>
  </si>
  <si>
    <t xml:space="preserve">COORDINACION DE SISTEMAS INTEGRADOS DE GESTION </t>
  </si>
  <si>
    <r>
      <rPr>
        <b/>
        <sz val="12"/>
        <rFont val="Calibri"/>
        <family val="2"/>
        <scheme val="minor"/>
      </rPr>
      <t xml:space="preserve">Formación académica: </t>
    </r>
    <r>
      <rPr>
        <sz val="12"/>
        <rFont val="Calibri"/>
        <family val="2"/>
        <scheme val="minor"/>
      </rPr>
      <t xml:space="preserve">ALTERNATIVA 1:NBC EN INGENIERÍA QUÍMICA Y AFINES CON TÍTULO PROFESIONAL UNIVERSITARIO EN: INGENIERÍA DE PROCESOS.  NBC EN INGENIERÍA INDUSTRIAL Y AFINES CON TÍTULO PROFESIONAL UNIVERSITARIO EN: INGENIERÍA INDUSTRIAL; INGENIERÍA DE PRODUCCIÓN; INGENIERÍA EN PROCESOS INDUSTRIALES; INGENIERÍA EN HIGIENE Y SEGURIDAD INDUSTRIAL; INGENIERÍA DE PRODUCTIVIDAD Y CALIDAD.  NBC EN INGENIERÍA AMBIENTAL, SANITARIA Y AFINES CON TÍTULO PROFESIONAL UNIVERSITARIO EN: ADMINISTRACIÓN DE SISTEMAS DE GESTIÓN AMBIENTAL; INGENIERÍA AMBIENTAL.  NBC EN ADMINISTRACIÓN CON TÍTULO PROFESIONAL UNIVERSITARIO EN: ADMINISTRACIÓN DE EMPRESAS.  TARJETA PROFESIONAL EN LOS CASOS EXIGIDOS POR LA LEY.  ALTERNATIVA 2:NBC EN ADMINISTRACIÓN CON TÍTULO DE TECNÓLOGO EN: GESTIÓN DE EMPRESAS; ADMINISTRACIÓN DE EMPRESAS; GESTIÓN Y ADMINISTRACIÓN DE EMPRESAS; GESTIÓN EMPRESARIAL; ADMINISTRACIÓN INDUSTRIAL; SISTEMAS INTEGRADOS DE GESTIÓN.  NBC EN INGENIERÍA AMBIENTAL, SANITARIA Y AFINES CON TÍTULO DE TECNÓLOGO EN: GESTIÓN AMBIENTAL; GESTIÓN AMBIENTAL INDUSTRIAL.  NBC EN INGENIERÍA INDUSTRIAL Y AFINES CON TÍTULO DE TECNÓLOGO EN: INGENIERÍA INDUSTRIAL; GESTIÓN DE LA PRODUCCIÓN INDUSTRIAL; GESTIÓN INTEGRADA DE LA CALIDAD, MEDIO AMBIENTE, SEGURIDAD Y SALUD OCUPACIONAL; INDUSTRIAL; INGENIERÍA INDUSTRIAL CON ÉNFASIS EN PRODUCCIÓN; ASEGURAMIENTO DE LA CALIDAD; GESTIÓN DE PROCESOS INDUSTRIALES; GESTIÓN DE SISTEMAS INTEGRADOS; CALIDAD; ADMINISTRACIÓN DE LA PRODUCCIÓN INDUSTRIAL; SEGURIDAD INDUSTRIAL Y AMBIENTAL.   NBC EN INGENIERÍA QUÍMICA Y AFINES CON TÍTULO DE TECNÓLOGO EN: PROCESOS INDUSTRIALES.
</t>
    </r>
    <r>
      <rPr>
        <b/>
        <sz val="12"/>
        <rFont val="Calibri"/>
        <family val="2"/>
        <scheme val="minor"/>
      </rPr>
      <t>Experiencia Laboral:</t>
    </r>
    <r>
      <rPr>
        <sz val="12"/>
        <rFont val="Calibri"/>
        <family val="2"/>
        <scheme val="minor"/>
      </rPr>
      <t xml:space="preserve"> EXPERIENCIA LABORAL:  PARA LA ALTERNATIVA 1:VEINTICUATRO (24) MESES DE EXPERIENCIA RELACIONADA DISTRIBUIDA ASÍ:DOCE (12) MESES DE EXPERIENCIA RELACIONADA CON EN EL EJERCICIO DE SISTEMAS INTEGRADOS DE GESTIÓNDOCE (12) MESES DE DOCENCIA.  PARA LA ALTERNATIVA 2:  TREINTA (30) MESES DE EXPERIENCIA RELACIONADA DISTRIBUIDA ASÍ: DIECIOCHO (18) MESES DE EXPERIENCIA RELACIONADA CON EL EJERCICIO DE SISTEMAS INTEGRADOS DE GESTIÓN.DOCE (12) MESES EN DOCENCIA.</t>
    </r>
  </si>
  <si>
    <t>RAFAEL ENRIQUE BALTA AGUILAR</t>
  </si>
  <si>
    <t>rafaelenbalta@gmail.com</t>
  </si>
  <si>
    <t>TRANSVERSAL Y COMPLEMENTARIA</t>
  </si>
  <si>
    <t>SISTEMAS</t>
  </si>
  <si>
    <r>
      <rPr>
        <b/>
        <sz val="10"/>
        <rFont val="Arial"/>
        <family val="2"/>
      </rPr>
      <t xml:space="preserve">REQUISITOS ACADÉMICOS: </t>
    </r>
    <r>
      <rPr>
        <sz val="10"/>
        <rFont val="Arial"/>
        <family val="2"/>
      </rPr>
      <t xml:space="preserve">INGENIERO SISTEMAS, INGENIERO INFORMÁTICO, INGENIERO ELECTRÓNICO, INGENIERO EN TELECOMUNICACIONES Y AFINES
</t>
    </r>
    <r>
      <rPr>
        <b/>
        <sz val="10"/>
        <rFont val="Arial"/>
        <family val="2"/>
      </rPr>
      <t xml:space="preserve">EXPERIENCIA LABORAL: </t>
    </r>
    <r>
      <rPr>
        <sz val="10"/>
        <rFont val="Arial"/>
        <family val="2"/>
      </rPr>
      <t>VEINTICUATRO (24) MESES DE EXPERIENCIA: DE LOS CUALES SEIS (18) MESES ESTARÁN RELACIONADOS
CON EL EJERCICIO DE LA PROFESIÓN O COMPETENCIA A ORIENTAR Y SEIS (6) MESES EN LABORES DE PEDAGOGIA</t>
    </r>
  </si>
  <si>
    <t>LEIDY CAMARGO</t>
  </si>
  <si>
    <t>lecasarmiento@gmail.com</t>
  </si>
  <si>
    <t>TECNOLOGÍA EN GESTIÓN DE RECURSOS NATURALES</t>
  </si>
  <si>
    <r>
      <rPr>
        <b/>
        <sz val="12"/>
        <rFont val="Calibri"/>
        <family val="2"/>
        <scheme val="minor"/>
      </rPr>
      <t>Requisitos academicos:</t>
    </r>
    <r>
      <rPr>
        <sz val="12"/>
        <rFont val="Calibri"/>
        <family val="2"/>
        <scheme val="minor"/>
      </rPr>
      <t xml:space="preserve"> ¿El Programa Requiere De Un Equipo De Instructores Técnicos, Conformado PorIngenieros Ambientales, Ingenieros Forestales, Ingenieros Agrícolas, Y/O Técnicos Profesionales O Tecnólogos De Áreas Afines. 
</t>
    </r>
    <r>
      <rPr>
        <b/>
        <sz val="12"/>
        <rFont val="Calibri"/>
        <family val="2"/>
        <scheme val="minor"/>
      </rPr>
      <t xml:space="preserve">
Experiencia Laboral:</t>
    </r>
    <r>
      <rPr>
        <sz val="12"/>
        <rFont val="Calibri"/>
        <family val="2"/>
        <scheme val="minor"/>
      </rPr>
      <t xml:space="preserve">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r>
  </si>
  <si>
    <t>SILVIA DAYANNA CÁRDENAS RAMÍREZ</t>
  </si>
  <si>
    <t>silviacardenas2212@gmail.com</t>
  </si>
  <si>
    <t>TECNOLOGO
COMPLEMENTARIA</t>
  </si>
  <si>
    <t>MANTENIMIENTO MECATRONICO DE AUTOMOTORES</t>
  </si>
  <si>
    <r>
      <rPr>
        <b/>
        <sz val="12"/>
        <rFont val="Calibri"/>
        <family val="2"/>
        <scheme val="minor"/>
      </rPr>
      <t xml:space="preserve">Requisitos académicos: </t>
    </r>
    <r>
      <rPr>
        <sz val="12"/>
        <rFont val="Calibri"/>
        <family val="2"/>
        <scheme val="minor"/>
      </rPr>
      <t xml:space="preserve">tecnólogo en mantenimiento mecánico, electromecánico o afines 
</t>
    </r>
    <r>
      <rPr>
        <b/>
        <sz val="12"/>
        <rFont val="Calibri"/>
        <family val="2"/>
        <scheme val="minor"/>
      </rPr>
      <t>experiencia laboral:</t>
    </r>
    <r>
      <rPr>
        <sz val="12"/>
        <rFont val="Calibri"/>
        <family val="2"/>
        <scheme val="minor"/>
      </rPr>
      <t xml:space="preserve"> mínimo 24 meses de vinculación laboral con el área de su profesión</t>
    </r>
  </si>
  <si>
    <t>TIEMPO COMPLETO</t>
  </si>
  <si>
    <t>DARWIN LEONARDO PEÑARANDA CARRERO</t>
  </si>
  <si>
    <t>dlpenaranda@misena.edu.co</t>
  </si>
  <si>
    <t>TECNICO</t>
  </si>
  <si>
    <t>MANTENIMIENTO DE EQUIPOS DE REFRIGERACION, VENTILACION Y CLIMATIZACION</t>
  </si>
  <si>
    <r>
      <rPr>
        <b/>
        <sz val="12"/>
        <rFont val="Calibri"/>
        <family val="2"/>
        <scheme val="minor"/>
      </rPr>
      <t xml:space="preserve">Requisitos académicos: </t>
    </r>
    <r>
      <rPr>
        <sz val="12"/>
        <rFont val="Calibri"/>
        <family val="2"/>
        <scheme val="minor"/>
      </rPr>
      <t xml:space="preserve">ingeniero mecánico, ingeniero electricista. Técnico y/o técnico profesional y/o tecnólogo en refrigeración, acondicionamiento de aire y/o electromecánica y/o profesional certificado en competencias laborales de refrigeración y climatización y/o haber cursado 8 semestres de una carrera profesional acorde con el área de conocimiento 
</t>
    </r>
    <r>
      <rPr>
        <b/>
        <sz val="12"/>
        <rFont val="Calibri"/>
        <family val="2"/>
        <scheme val="minor"/>
      </rPr>
      <t>experiencia laboral:</t>
    </r>
    <r>
      <rPr>
        <sz val="12"/>
        <rFont val="Calibri"/>
        <family val="2"/>
        <scheme val="minor"/>
      </rPr>
      <t xml:space="preserve"> experiencia laboral de 24 meses en el sector rvc</t>
    </r>
  </si>
  <si>
    <t>ADRIANO BENITEZ LAMBRAÑO</t>
  </si>
  <si>
    <t>ambenitez2013@gmail.com</t>
  </si>
  <si>
    <t>RECURSOS HUMANOS</t>
  </si>
  <si>
    <r>
      <rPr>
        <b/>
        <sz val="10"/>
        <rFont val="Arial"/>
        <family val="2"/>
      </rPr>
      <t xml:space="preserve">Requisitos académicos: </t>
    </r>
    <r>
      <rPr>
        <sz val="10"/>
        <rFont val="Arial"/>
        <family val="2"/>
      </rPr>
      <t xml:space="preserve">requisitos académicos alternativa 1profesional enadministración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 Alternativa 2tecnólogo en gestión de talento humano, con certificación de la competencia laborar ¿vincular a las personas seleccionadas de acuerdo con la normativa legal vigente y procedimientos organizacionales¿. 
</t>
    </r>
    <r>
      <rPr>
        <b/>
        <sz val="10"/>
        <rFont val="Arial"/>
        <family val="2"/>
      </rPr>
      <t>Experiencia laboral:</t>
    </r>
    <r>
      <rPr>
        <sz val="10"/>
        <rFont val="Arial"/>
        <family val="2"/>
      </rPr>
      <t xml:space="preserve">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veinticuatro (24) meses estarán relacionados con el ejercicio de la profesión u oficio objeto de la formación profesional y doce (12) meses en labores de docencia</t>
    </r>
  </si>
  <si>
    <t>OVER NESBIT GONZALEZ GALLEGO</t>
  </si>
  <si>
    <t>overnesbt9510@gmail.com</t>
  </si>
  <si>
    <t>PATRONAJE INDUSTRIAL DE PRENDAS DE VESTIR</t>
  </si>
  <si>
    <r>
      <rPr>
        <b/>
        <sz val="10"/>
        <rFont val="Arial"/>
        <family val="2"/>
      </rPr>
      <t xml:space="preserve">Requisitos academicos: </t>
    </r>
    <r>
      <rPr>
        <sz val="10"/>
        <rFont val="Arial"/>
        <family val="2"/>
      </rPr>
      <t xml:space="preserve">ALTERNATIVA 1: CERTIFICADO DE TÉCNICO EN EL ÁREA OCUPACIONAL 52: OCUPACIONES TÉCNICAS Y ESPECIALIZADAS EN ARTE, CULTURA, ESPARCIMIENTO Y DEPORTE. GRUPO 524: DISEÑADORES. SUBGRUPO 5245: PATRONISTAS DE PRODUCTOS DE TELA CUERO Y PIEL. (VER ANEXO C.N.O)ALTERNATIVA 2: TÍTULO DE TÉCNICO PROFESIONAL EN EL NÚCLEO BÁSICO DE CONOCIMIENTO DE: DISEÑO. (VER ANEXO N.B.C)ALTERNATIVA 3: TÍTULO DE TECNÓLOGO EN EL NÚCLEO BÁSICO DE CONOCIMIENTO DE: DISEÑO (VER ANEXO N.B.C)ALTERNATIVA 4: TÍTULO PROFESIONAL UNIVERSITARIO EN EL NÚCLEO BÁSICO DE CONOCIMIENTO DE: DISEÑO. (VER ANEXO N.B.C). 
</t>
    </r>
    <r>
      <rPr>
        <b/>
        <sz val="10"/>
        <rFont val="Arial"/>
        <family val="2"/>
      </rPr>
      <t>Experiencia Laboral</t>
    </r>
    <r>
      <rPr>
        <sz val="10"/>
        <rFont val="Arial"/>
        <family val="2"/>
      </rPr>
      <t xml:space="preserve"> ALTERNATIVA 1: CUARENTA Y DOS (42) MESES DE EXPERIENCIA RELACIONADA DISTRIBUIDA ASÍ: TREINTA (30) MESES DE EXPERIENCIA RELACIONADA CON EL EJERCICIO DEL PATRONAJE PARA LA CONFECCIÓN Y DOCE (12) MESES EN DOCENCIA.ALTERNATIVA 2: TREINTA Y SEIS (36) MESES DE EXPERIENCIA RELACIONADA DISTRIBUIDA ASÍ: VEINTICUATRO (24) MESES DE EXPERIENCIA RELACIONADA CON EL EJERCICIO DEL PATRONAJE PARA LA CONFECCIÓN Y DOCE (12) MESES EN DOCENCIA.ALTERNATIVA 3: TREINTA (30) MESES DE EXPERIENCIA RELACIONADA DISTRIBUIDA ASÍ: DIECIOCHO (18) MESES DE EXPERIENCIA RELACIONADA CON EL EJERCICIO DEL PATRONAJE PARA LA CONFECCIÓN Y DOCE (12) MESES EN DOCENCIA.ALTERNATIVA 4: VEINTICUATRO (24) MESES DE EXPERIENCIA RELACIONADA DISTRIBUIDA ASÍ: DOCE (12) MESES DE EXPERIENCIA RELACIONADA CON EL EJERCICIO DEL PATRONAJE PARA LA CONFECCIÓN Y DOCE (12) MESES EN DOCENCIA."</t>
    </r>
  </si>
  <si>
    <t>NINGUN ASPIRANTE SE POSTULO A ESTA VACANTE</t>
  </si>
  <si>
    <t>CONTABILIZACION DE OPERACIONES COMERCIALES Y FINANCIERAS</t>
  </si>
  <si>
    <r>
      <rPr>
        <b/>
        <sz val="10"/>
        <rFont val="Arial"/>
        <family val="2"/>
      </rPr>
      <t xml:space="preserve">REQUISITOS ACADÉMICOS: </t>
    </r>
    <r>
      <rPr>
        <sz val="10"/>
        <rFont val="Arial"/>
        <family val="2"/>
      </rPr>
      <t xml:space="preserve">CONTADOR PUBLICO
</t>
    </r>
    <r>
      <rPr>
        <b/>
        <sz val="10"/>
        <rFont val="Arial"/>
        <family val="2"/>
      </rPr>
      <t xml:space="preserve">EXPERIENCIA LABORAL: </t>
    </r>
    <r>
      <rPr>
        <sz val="10"/>
        <rFont val="Arial"/>
        <family val="2"/>
      </rPr>
      <t>DOCE (12) MESES DE EXPERIENCIA: DE LOS CUALES SEIS (6) MESES ESTARÁN RELACIONADOS
CON EL EJERCICIO DE LA PROFESIÓN O COMPETENCIA A ORIENTAR Y SEIS (6) MESES EN LABORES DE PEDAGOGIA</t>
    </r>
  </si>
  <si>
    <t>MANTENIMIENTO DE EQUIPOS DE COMPUTO</t>
  </si>
  <si>
    <r>
      <rPr>
        <b/>
        <sz val="10"/>
        <rFont val="Arial"/>
        <family val="2"/>
      </rPr>
      <t xml:space="preserve">REQUISITOS ACADÉMICOS: </t>
    </r>
    <r>
      <rPr>
        <sz val="10"/>
        <rFont val="Arial"/>
        <family val="2"/>
      </rPr>
      <t xml:space="preserve">INGENIERO DE SISTEMAS, INGENIERO INFORMATICO, INGENIERO ADMINISTRADOR Y DE SISTEMAS Y AFINES
</t>
    </r>
    <r>
      <rPr>
        <b/>
        <sz val="10"/>
        <rFont val="Arial"/>
        <family val="2"/>
      </rPr>
      <t xml:space="preserve">EXPERIENCIA LABORAL: </t>
    </r>
    <r>
      <rPr>
        <sz val="10"/>
        <rFont val="Arial"/>
        <family val="2"/>
      </rPr>
      <t>DOCE (12) MESES DE EXPERIENCIA: DE LOS CUALES SEIS (6) MESES ESTARÁN RELACIONADOS
CON EL EJERCICIO DE LA PROFESIÓN O COMPETENCIA A ORIENTAR Y SEIS (6) MESES EN LABORES DE PEDAGOGIA</t>
    </r>
  </si>
  <si>
    <t>TECNICO Y COMPLEMENTARIA</t>
  </si>
  <si>
    <t>PELUQUERIA</t>
  </si>
  <si>
    <r>
      <rPr>
        <b/>
        <sz val="10"/>
        <rFont val="Arial Narrow"/>
        <family val="2"/>
      </rPr>
      <t>REQUITOS ACADEMICOS</t>
    </r>
    <r>
      <rPr>
        <sz val="10"/>
        <rFont val="Arial Narrow"/>
        <family val="2"/>
      </rPr>
      <t xml:space="preserve">: TÉCNICO EN PELUQUERÍA O TÉCNICO EN BELLEZA INTEGRAL. CAPACIDAD PARA INTERPRETAR, ARGUMENTAR Y PROPONER ALTERNATIVAS EN EL ANÁLISIS Y LASOLUCIÓN DE PROBLEMA.MANEJO DE LAS TICHABILIDADES COMUNICATIVAS TRABAJO EN EQUIPO 
</t>
    </r>
    <r>
      <rPr>
        <b/>
        <sz val="10"/>
        <rFont val="Arial Narrow"/>
        <family val="2"/>
      </rPr>
      <t>EXPERIENCIA</t>
    </r>
    <r>
      <rPr>
        <sz val="10"/>
        <rFont val="Arial Narrow"/>
        <family val="2"/>
      </rPr>
      <t xml:space="preserve"> MINIMO 24 MESES DE VINCULACIÓN LABORAL CON EL ÁREA DE SU PROFESIÓNMÍNIMO 6 MESES DE EXPERIENCIA DOCENTE </t>
    </r>
  </si>
  <si>
    <t>CRAVO NORTE</t>
  </si>
  <si>
    <t>ASISTENCIA ADMINISTRATIVA</t>
  </si>
  <si>
    <r>
      <rPr>
        <b/>
        <sz val="10"/>
        <rFont val="Arial"/>
        <family val="2"/>
      </rPr>
      <t xml:space="preserve">REQUISITOS ACADÉMICOS: </t>
    </r>
    <r>
      <rPr>
        <sz val="10"/>
        <rFont val="Arial"/>
        <family val="2"/>
      </rPr>
      <t xml:space="preserve">ALTERNATIVA 1.
TÍTULO DE TECNÓLOGO EN EL NÚCLEO BÁSICO DE CONOCIMIENTO DE ADMINISTRACIÓN; O CONTADURÍA
PÚBLICA; O ECONOMÍA; O INGENIERÍA ADMINISTRATIVA Y AFINES; O INGENIERÍA INDUSTRIAL Y AFINES; O
NBC SIN CLASIFICAR. VER ANEXOS: (N.B.C.), (TITULOS SENA).
ALTERNATIVA 2.
TÍTULO PROFESIONAL UNIVERSITARIO EN EL NÚCLEO BÁSICO DE CONOCIMIENTO DE: ADMINISTRACIÓN; O
CONTADURÍA PÚBLICA; O ECONOMÍA; O INGENIERÍA ADMINISTRATIVA Y AFINES; O DERECHO Y AFINES; O
INGENIERÍA INDUSTRIAL Y AFINES; O NBC SIN CLASIFICAR. (VER ANEXO N.B.C). TARJETA PROFESIONAL EN
LOS CASOS EXIGIDOS POR LA LEY.
</t>
    </r>
    <r>
      <rPr>
        <b/>
        <sz val="10"/>
        <rFont val="Arial"/>
        <family val="2"/>
      </rPr>
      <t>EXPERIENCIA LABORAL Y/O ESPECIALIZACIÓN:</t>
    </r>
    <r>
      <rPr>
        <sz val="10"/>
        <rFont val="Arial"/>
        <family val="2"/>
      </rPr>
      <t xml:space="preserve"> ALTERNATIVA 1.
DOCE (12) MESES EN DOCENCIA. 
DIECIOCHO (18) MESES DE EXPERIENCIA RELACIONADA CON EL EJERCICIO DE GESTIÓN ADMINISTRATIVA.
ALTERNATIVA 2.
DOCE (12) MESES EN DOCENCIA. 
DOCE (12) MESES DE EXPERIENCIA RELACIONADA CON EL EJERCICIO DE GESTIÓN ADMINISTRATIVA.</t>
    </r>
  </si>
  <si>
    <t>DISLY WDREY ORTIZ RIVERO</t>
  </si>
  <si>
    <t>TRASVERSAL DE COMUNICACIONES</t>
  </si>
  <si>
    <t xml:space="preserve">DESARROLLAR PROCESOS DE COMUNICACIÓN EFICACES Y EFECTIVOS, TENIENDO EN CUENTA SITUACIONES DE ORDEN SOCIAL, PERSONAL </t>
  </si>
  <si>
    <r>
      <rPr>
        <b/>
        <sz val="10"/>
        <rFont val="Arial Narrow"/>
        <family val="2"/>
      </rPr>
      <t>REQUITOS ACADEMICOS:</t>
    </r>
    <r>
      <rPr>
        <sz val="10"/>
        <rFont val="Arial Narrow"/>
        <family val="2"/>
      </rPr>
      <t xml:space="preserve"> Título profesional en los núcleos de conocimiento de Sociología, psicologia, trabajo social y afines, o Lenguas modernas, literatura, lingüística y afines, o Comunicación social, periodismo y afines, o Educación, Administración de Empresas y afines, Tarjeta Profesional en los Casos Exigidos por la Ley 
</t>
    </r>
    <r>
      <rPr>
        <b/>
        <sz val="10"/>
        <rFont val="Arial Narrow"/>
        <family val="2"/>
      </rPr>
      <t xml:space="preserve">EXPERIENCIA: </t>
    </r>
    <r>
      <rPr>
        <sz val="10"/>
        <rFont val="Arial Narrow"/>
        <family val="2"/>
      </rPr>
      <t>Veinticuatro (24) meses de experiencia distribuida así: Doce (12) meses de experiencia laboral relacionada con el desempeño en el área y doce (12) meses en docencia o instrucción.</t>
    </r>
  </si>
  <si>
    <t>ANGIE TATIANA  PEÑA ASCANIO</t>
  </si>
  <si>
    <t>ps.angie@outlook.es</t>
  </si>
  <si>
    <t>TRASVERSAL ACTIVIDAD FISICA</t>
  </si>
  <si>
    <t>Institucional de Pedagogía - Actividad Física y Hábitos de Vida Saludables</t>
  </si>
  <si>
    <r>
      <rPr>
        <b/>
        <sz val="10"/>
        <rFont val="Arial Narrow"/>
        <family val="2"/>
      </rPr>
      <t>REQUISITO ACADEMICO</t>
    </r>
    <r>
      <rPr>
        <sz val="10"/>
        <rFont val="Arial Narrow"/>
        <family val="2"/>
      </rPr>
      <t xml:space="preserve">: Título de Técnico Profesional, o Tecnólogo, o  Profesional en los núcleos de conocimiento de Deportes, educación física y recreación y tarjeta profesional cuando lo exija la Ley  Técnico: 
</t>
    </r>
    <r>
      <rPr>
        <b/>
        <sz val="10"/>
        <rFont val="Arial Narrow"/>
        <family val="2"/>
      </rPr>
      <t xml:space="preserve">EXPERIENCIA: </t>
    </r>
    <r>
      <rPr>
        <sz val="10"/>
        <rFont val="Arial Narrow"/>
        <family val="2"/>
      </rPr>
      <t>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r>
  </si>
  <si>
    <t>HECTOR ENRIQUE ALVAREZ GONZALEZ</t>
  </si>
  <si>
    <t>cf.kikealvarez@gmail.com</t>
  </si>
  <si>
    <t>TRASVERSAL INTERACCIÓN CONSIGO MISMO</t>
  </si>
  <si>
    <t>Institucional de Integralidad de la Formación - Interacción Consigo Mismo, con los demás, con la Naturaleza y con la Trascendencia</t>
  </si>
  <si>
    <r>
      <rPr>
        <b/>
        <sz val="10"/>
        <rFont val="Arial Narrow"/>
        <family val="2"/>
      </rPr>
      <t>REQUISITOS ACADÉMICOS:</t>
    </r>
    <r>
      <rPr>
        <sz val="10"/>
        <rFont val="Arial Narrow"/>
        <family val="2"/>
      </rPr>
      <t xml:space="preserve"> Título profesional en los núcleos de conocimiento de Antropología, artes liberales, o Filosofía, teología y afines, o Educación, o Sociología, trabajo social y afine, o Psicología, o Administración. Tarjeta Profesional en los Casos Exigidos por la Ley 
</t>
    </r>
    <r>
      <rPr>
        <b/>
        <sz val="10"/>
        <rFont val="Arial Narrow"/>
        <family val="2"/>
      </rPr>
      <t>EXPERIENCIA:</t>
    </r>
    <r>
      <rPr>
        <sz val="10"/>
        <rFont val="Arial Narrow"/>
        <family val="2"/>
      </rPr>
      <t xml:space="preserve"> Veinticuatro (24) meses de experiencia distribuida así: Doce (12) meses de experiencia laboral relacionada con el desempeño en el área y doce (12) meses en docencia o instrucción.</t>
    </r>
  </si>
  <si>
    <t>DAMARIS ZAPARDIEL ILLERA</t>
  </si>
  <si>
    <t>zapardieldamaris@gmail.com</t>
  </si>
  <si>
    <t>TRASVERSAL PROTECCIÓN AMBIENTAL Y SEGURIDAD Y SALUD EN EL TRABAJO</t>
  </si>
  <si>
    <t>Institucional de Pedagogía - Protección Ambiental, Seguridad y Salud en el Trabajo</t>
  </si>
  <si>
    <r>
      <rPr>
        <b/>
        <sz val="10"/>
        <rFont val="Arial Narrow"/>
        <family val="2"/>
      </rPr>
      <t xml:space="preserve">REQUISITOS ACADEMICOS: </t>
    </r>
    <r>
      <rPr>
        <sz val="10"/>
        <rFont val="Arial Narrow"/>
        <family val="2"/>
      </rPr>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t>
    </r>
    <r>
      <rPr>
        <b/>
        <sz val="10"/>
        <rFont val="Arial Narrow"/>
        <family val="2"/>
      </rPr>
      <t>EXPERIENCIA:</t>
    </r>
    <r>
      <rPr>
        <sz val="10"/>
        <rFont val="Arial Narrow"/>
        <family val="2"/>
      </rPr>
      <t xml:space="preserve"> Veinticuatro (24) meses de experiencia distribuida así: Doce (12) meses de experiencia laboral relacionada con el desempeño en el área y doce (12) meses en docencia o instrucción.</t>
    </r>
  </si>
  <si>
    <t>SANDRA  HENAO BELTRAN</t>
  </si>
  <si>
    <t>sandy0877@hotmail.com</t>
  </si>
  <si>
    <t>TRASVERSAL BILINGUISMO</t>
  </si>
  <si>
    <t>INSTITUCIONAL DE LA ENSEÑANZA DE IDIOMAS - INGLES PRESENCIAL</t>
  </si>
  <si>
    <r>
      <rPr>
        <b/>
        <sz val="10"/>
        <rFont val="Arial Narrow"/>
        <family val="2"/>
      </rPr>
      <t>REQUISITOS ACADEMICOS:</t>
    </r>
    <r>
      <rPr>
        <sz val="10"/>
        <rFont val="Arial Narrow"/>
        <family val="2"/>
      </rPr>
      <t xml:space="preserve"> 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r>
    <r>
      <rPr>
        <b/>
        <sz val="10"/>
        <rFont val="Arial Narrow"/>
        <family val="2"/>
      </rPr>
      <t xml:space="preserve">EXPERIENCIA: </t>
    </r>
    <r>
      <rPr>
        <sz val="10"/>
        <rFont val="Arial Narrow"/>
        <family val="2"/>
      </rPr>
      <t>Para tecnólogo mínimo 24 meses en la orientación de procesos de capacitación o formación en la lengua extranjera en inglés, para profesional 12 meses de experiencia en procesos de capacitación en idioma ingles"</t>
    </r>
  </si>
  <si>
    <t>ANDRESAIN  TELLEZ CORREA</t>
  </si>
  <si>
    <t>andrews0917@gmail.com</t>
  </si>
  <si>
    <t>DIANA ISABEL MONTEALEGRE OCAMPO</t>
  </si>
  <si>
    <t>dianaisabelmontealegre@hotmail.com</t>
  </si>
  <si>
    <t>COMPLEMENTARIO TRABAJO SEGURO EN ALTURAS</t>
  </si>
  <si>
    <t>TRABAJADOR AUTORIZADO PARA TRABAJO EN ALTURAS</t>
  </si>
  <si>
    <r>
      <rPr>
        <b/>
        <sz val="10"/>
        <rFont val="Arial Narrow"/>
        <family val="2"/>
      </rPr>
      <t>REQUISITOS ACADEMICOS:</t>
    </r>
    <r>
      <rPr>
        <sz val="10"/>
        <rFont val="Arial Narrow"/>
        <family val="2"/>
      </rPr>
      <t xml:space="preserve"> 
</t>
    </r>
    <r>
      <rPr>
        <b/>
        <sz val="10"/>
        <rFont val="Arial Narrow"/>
        <family val="2"/>
      </rPr>
      <t xml:space="preserve">ALTERNATIVA 1: </t>
    </r>
    <r>
      <rPr>
        <sz val="10"/>
        <rFont val="Arial Narrow"/>
        <family val="2"/>
      </rPr>
      <t xml:space="preserve">PROFESIONAL EN SEGURIDAD Y SALUD EN EL TRABAJO, SALUD OCUPACIONAL O PROFESIONAL CON POSGRADO (ESPECIALIZACIÓN, MAESTRÍA O DOCTORADO) EN SEGURIDAD Y SALUD EN EL TRABAJO, SALUD OCUPACIONAL O ALGUNAS DE SUS ÁREAS AFINES.  
</t>
    </r>
    <r>
      <rPr>
        <b/>
        <sz val="10"/>
        <rFont val="Arial Narrow"/>
        <family val="2"/>
      </rPr>
      <t xml:space="preserve">ALTERNATIVA 2: </t>
    </r>
    <r>
      <rPr>
        <sz val="10"/>
        <rFont val="Arial Narrow"/>
        <family val="2"/>
      </rPr>
      <t xml:space="preserve">TECNÓLOGO EN SEGURIDAD Y SALUD EN EL TRABAJO, SALUD OCUPACIONAL O ALGUNA DE SUS ÁREAS AFINES.REQUISITOS ADICIONALES PARA ALTERNATIVAS 1 Y 2: LICENCIA VIGENTE EN SEGURIDAD Y SALUD EN EL TRABAJO. CERTIFICADO EN EL NIVEL DE ENTRENADOR DE TRABAJO EN ALTURAS. CERTIFICADO DE ACTUALIZACIÓN PARA ENTRENADOR DE TRABAJO EN ALTURAS CON INTENSIDAD MÍNIMA DE 32 HORAS CERTIFICADO EN EL NIVEL DE COORDINADOR DE TRABAJO EN ALTURAS Y SU ACTUALIZACIÓN DE 16 HORAS SEGÚN RESOLUCIÓN 4272 DE 2021. CERTIFICADO DE FORMACIÓN EN NIVEL AVANZADO O TRABAJADOR AUTORIZADO PARA TRABAJO EN ALTURAS Y REENTRENAMIENTO VIGENTE CUMPLIENDO LA NORMATIVA. CERTIFICADO DE FORMACIÓN EN PRIMEROS AUXILIOS CON UNA INTENSIDAD MÍNIMA DE VEINTE (20) HORAS DE FORMACIÓN. CERTIFICADO EN RESCATE INDUSTRIAL EN TRABAJO EN ALTURAS CON UNA INTENSIDAD MÍNIMA DE VEINTE CUATRO (24) HORAS DE FORMACIÓN. CERTIFICADO DE FORMACIÓN EN ARMADO DE ANDAMIOS, EXPEDIDO POR ENTIDAD RECONOCIDA O FABRICANTE. CERTIFICADO DEL CURSO DE SISTEMA DE GESTIÓN DE SEGURIDAD Y SALUD EN EL TRABAJO CON INTENSIDAD DE CINCUENTA (50) HORAS Y LA ACTUALIZACIÓN CON INTENSIDAD DE VEINTE (20) HORAS, SI APLICA CERTIFICADO DE FORMACIÓN DE MÍNIMO CUARENTA (40) HORAS EN PEDAGOGÍA Y CERTIFICACIÓN EN LA NORMA DE COMPETENCIA LABORAL RELACIONADO CON PEDAGOGÍA. 
</t>
    </r>
    <r>
      <rPr>
        <b/>
        <sz val="10"/>
        <rFont val="Arial Narrow"/>
        <family val="2"/>
      </rPr>
      <t>EXPERIENCIA:
ALTERNATIVA 1</t>
    </r>
    <r>
      <rPr>
        <sz val="10"/>
        <rFont val="Arial Narrow"/>
        <family val="2"/>
      </rPr>
      <t xml:space="preserve">: EXPERIENCIA PROFESIONAL CERTIFICADA DE SESENTA (60) MESES DE LOS CUALES:DIECIOCHO (18)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CAÍDAS.DIECIOCHO (18) MESES EN FUNCIONES ESPECÍFICAS Y RELACIONADAS CON TRABAJO EN ALTURASVEINTICUATRO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
</t>
    </r>
    <r>
      <rPr>
        <b/>
        <sz val="10"/>
        <rFont val="Arial Narrow"/>
        <family val="2"/>
      </rPr>
      <t>ALTERNATIVA 2:</t>
    </r>
    <r>
      <rPr>
        <sz val="10"/>
        <rFont val="Arial Narrow"/>
        <family val="2"/>
      </rPr>
      <t xml:space="preserve"> EXPERIENCIA PROFESIONAL CERTIFICADA DE SETENTA Y DOS (72) MESES DE LOS CUALES:VEINTICUATRO (24) MESES DESEMPEÑÁNDOSE EN FUNCIONES ESPECÍFICAS Y RELACIONADAS CON EL DESARROLLO DE ACTIVIDADES SEGURIDAD Y SALUD EN EL TRABAJO Y DISEÑO Y EJECUCIÓN EN EL SISTEMA DE GESTIÓN DE LA SEGURIDAD Y SALUD EN EL TRABAJO (SG­SST) Y LA IMPLEMENTACIÓN DEL PROGRAMA DE PREVENCIÓN Y PROTECCIÓN CONTRA CAÍDAS.VEINTICUATRO (24) MESES EN FUNCIONES ESPECÍFICAS Y RELACIONADAS CON TRABAJO EN ALTURASVEINTICUATRO (24) MESES DESARROLLANDO PROCESOS CAPACITACIÓN Y ENTRENAMIENTO EN TRABAJO EN ALTURAS, EN OFERENTES DE CAPACITACIÓN Y ENTRENAMIENTO INSCRITOS EN EL REGISTRO AUTORIZADO DE LA DIRECCIÓN DE MOVILIDAD Y FORMACIÓN PARA EL TRABAJO DEL MINISTERIO DEL TRABAJO O QUIEN HAGA LAS VECES.</t>
    </r>
  </si>
  <si>
    <t>PAULA ANDREA LUNA GARCIA</t>
  </si>
  <si>
    <t>kjcluna@hotmail.com</t>
  </si>
  <si>
    <t>COMPLEMENTARIA PRODUCCION ANIMAL</t>
  </si>
  <si>
    <t>ESTABLECER PLAN SANITARIO SEGÚN ESPECIE ANIMAL, PLAN DE PRODUCCIÓN Y
NORMATIVIDAD VIGENTE</t>
  </si>
  <si>
    <r>
      <rPr>
        <b/>
        <sz val="10"/>
        <rFont val="Arial"/>
        <family val="2"/>
      </rPr>
      <t xml:space="preserve">REQUISITOS ACADÉMICOS: </t>
    </r>
    <r>
      <rPr>
        <sz val="10"/>
        <rFont val="Arial"/>
        <family val="2"/>
      </rPr>
      <t xml:space="preserve">VETERINARIO, ZOOTECNISTAS, MEDICO VETERINARIO ZOOTECNISTAS
</t>
    </r>
    <r>
      <rPr>
        <b/>
        <sz val="10"/>
        <rFont val="Arial"/>
        <family val="2"/>
      </rPr>
      <t xml:space="preserve">EXPERIENCIA LABORAL: </t>
    </r>
    <r>
      <rPr>
        <sz val="10"/>
        <rFont val="Arial"/>
        <family val="2"/>
      </rPr>
      <t>DOCE (12) MESES DE EXPERIENCIA: DE LOS CUALES SEIS (6) MESES ESTARÁN RELACIONADOS
CON EL EJERCICIO DE LA PROFESIÓN O COMPETENCIA A ORIENTAR Y SEIS (6) MESES EN LABORES DE PEDAGOGIA</t>
    </r>
  </si>
  <si>
    <t>ROBERTO JOSE GIL MONTES</t>
  </si>
  <si>
    <t>fundacionrobertojose@gmail.com</t>
  </si>
  <si>
    <t>COMPLEMENTARIA EN SERVICIO AL CLIENTE</t>
  </si>
  <si>
    <t>FACILITAR EL SERVICIO A LOS CLIENTES INTERNOS Y EXTERNOS DE ACUERDO CON LAS POLÍTICAS DE LA ORGANIZACIÓN.</t>
  </si>
  <si>
    <r>
      <rPr>
        <b/>
        <sz val="10"/>
        <rFont val="Arial"/>
        <family val="2"/>
      </rPr>
      <t xml:space="preserve">REQUISITOS ACADÉMICOS: </t>
    </r>
    <r>
      <rPr>
        <sz val="10"/>
        <rFont val="Arial"/>
        <family val="2"/>
      </rPr>
      <t xml:space="preserve">ADMINISTRADOR DE EMPRESAS, INGENIERO ADMINISTRADOR Y AFINES, TRABAJO SOCIAL Y AFINES, PSICOLOGO
</t>
    </r>
    <r>
      <rPr>
        <b/>
        <sz val="10"/>
        <rFont val="Arial"/>
        <family val="2"/>
      </rPr>
      <t xml:space="preserve">EXPERIENCIA LABORAL: </t>
    </r>
    <r>
      <rPr>
        <sz val="10"/>
        <rFont val="Arial"/>
        <family val="2"/>
      </rPr>
      <t>DOCE (12) MESES DE EXPERIENCIA: DE LOS CUALES SEIS (6) MESES ESTARÁN RELACIONADOS
CON EL EJERCICIO DE LA PROFESIÓN O COMPETENCIA A ORIENTAR Y SEIS (6) MESES EN LABORES DE PEDAGOGIA</t>
    </r>
  </si>
  <si>
    <t>LINDA XIMENA GARCES HIDALGO</t>
  </si>
  <si>
    <t>lixigahi@gmail.com</t>
  </si>
  <si>
    <t>VIRTUAL</t>
  </si>
  <si>
    <t>COMPLEMENTARIO</t>
  </si>
  <si>
    <t>CONTABILIZACION EN LAS ORGANIZACIONES  - CONTABILIDAD VIRTUAL</t>
  </si>
  <si>
    <t>REQUISITOS ACADEMICOS: PROFESIONAL Y/O TECNÓLOGO EN MERCADEO, CONTABILIDAD Y/O ADMINISTRADOR DE EMPRESAS. 
EXPERIENCIA: MÍNIMA DE DOCE MESES EN EL ÁREA TÉCNICA, SEIS MESES EN EL ÁREA PEDAGÓGICA Y EXPERIENCIA DE SEIS MESES COMO INSTRUCTOR VIRTUAL.</t>
  </si>
  <si>
    <t>LEONEL CABRERA GASCA</t>
  </si>
  <si>
    <t>lcgasca1977@hotmail.com</t>
  </si>
  <si>
    <t>CONTROL DE LA CALIDAD DE PRODUCTOS CARNICOS</t>
  </si>
  <si>
    <r>
      <rPr>
        <b/>
        <sz val="8"/>
        <rFont val="Arial Narrow"/>
        <family val="2"/>
      </rPr>
      <t>Requisitos académicos:</t>
    </r>
    <r>
      <rPr>
        <sz val="8"/>
        <rFont val="Arial Narrow"/>
        <family val="2"/>
      </rPr>
      <t xml:space="preserve"> ingeniero de alimentos, ingeniero agroindustrial, tecnólogo en control y calidad de alimentos y tecnólogo en procesamiento de alimentos. 
</t>
    </r>
    <r>
      <rPr>
        <b/>
        <sz val="8"/>
        <rFont val="Arial Narrow"/>
        <family val="2"/>
      </rPr>
      <t xml:space="preserve">Experiencia laboral: </t>
    </r>
    <r>
      <rPr>
        <sz val="8"/>
        <rFont val="Arial Narrow"/>
        <family val="2"/>
      </rPr>
      <t>6 meses en el área técnica, 6 meses en el área pedagógica, 6 meses como instructor virtual"</t>
    </r>
  </si>
  <si>
    <t>DIEGO LEÓN RAMIREZ BUILES</t>
  </si>
  <si>
    <t>drramirezbuiles@gmail.com</t>
  </si>
  <si>
    <t>INSTITUCIONAL DE LA ENSEÑANZA DE IDIOMAS - BILINGUISMO VIRTUAL 99900017</t>
  </si>
  <si>
    <r>
      <rPr>
        <b/>
        <sz val="8"/>
        <rFont val="Arial Narrow"/>
        <family val="2"/>
      </rPr>
      <t>REQUSITOS ACADEMICOS:</t>
    </r>
    <r>
      <rPr>
        <sz val="8"/>
        <rFont val="Arial Narrow"/>
        <family val="2"/>
      </rPr>
      <t xml:space="preserve"> Titulo de profesional o Tecnólogo en cualquier núcleo de conocimiento con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t>
    </r>
    <r>
      <rPr>
        <b/>
        <sz val="8"/>
        <rFont val="Arial Narrow"/>
        <family val="2"/>
      </rPr>
      <t xml:space="preserve">EXPERIENCIA: </t>
    </r>
    <r>
      <rPr>
        <sz val="8"/>
        <rFont val="Arial Narrow"/>
        <family val="2"/>
      </rPr>
      <t xml:space="preserve"> Para tecnólogo mínimo 24 meses en la orientación de procesos de capacitación o formación en la lengua extranjera en modalidad virtual - ingles. Para profesional 12 meses en la orientación de procesos de capacitación o formación en la lengua extranjera en modalidad virtual - ingles"</t>
    </r>
  </si>
  <si>
    <t>ALEXANDER BASABE LLANOS</t>
  </si>
  <si>
    <t>abasabe9@misena.edu.co</t>
  </si>
  <si>
    <t>MANUEL DEONNY MENDIVIL RINCON</t>
  </si>
  <si>
    <t>mendivil@teachers.org</t>
  </si>
  <si>
    <t>ARAUQUITA</t>
  </si>
  <si>
    <t>GESTION DE EMPRESAS AGROPECUARIAS</t>
  </si>
  <si>
    <r>
      <rPr>
        <b/>
        <sz val="10"/>
        <rFont val="Arial"/>
        <family val="2"/>
      </rPr>
      <t>Requisitos academicos:</t>
    </r>
    <r>
      <rPr>
        <sz val="10"/>
        <rFont val="Arial"/>
        <family val="2"/>
      </rPr>
      <t xml:space="preserve"> El Programa Requiere De Un Equipo De Instructores Conformado Por: Administrador De Empresas Énfasis Agropecuario. Contador Énfasis Agropecuario Ingenieros Agrícolas O Ingenieros Ambientales Economista Énfasis Agropecuario
Ingenieros  Médico Veterinario O Zootecnista, Tecnólogo En Administración Agropecuaria, En Producción Agrícola O En Producción Pecuaria. 
</t>
    </r>
    <r>
      <rPr>
        <b/>
        <sz val="10"/>
        <rFont val="Arial"/>
        <family val="2"/>
      </rPr>
      <t>Experiencia Laboral:</t>
    </r>
    <r>
      <rPr>
        <sz val="10"/>
        <rFont val="Arial"/>
        <family val="2"/>
      </rPr>
      <t xml:space="preserve"> Mínimo 24 Meses De Vinculación Laboral Con El Área De Su Profesión </t>
    </r>
  </si>
  <si>
    <t>NIXON EDUARDO COLMENARES MURILLO</t>
  </si>
  <si>
    <t>nec2723@hotmail.com</t>
  </si>
  <si>
    <r>
      <rPr>
        <b/>
        <sz val="10"/>
        <rFont val="Arial"/>
        <family val="2"/>
      </rPr>
      <t>Formación académica:</t>
    </r>
    <r>
      <rPr>
        <sz val="10"/>
        <rFont val="Arial"/>
        <family val="2"/>
      </rPr>
      <t xml:space="preserve"> REQUISITOS ACADÉMICOS:ALTERNATIVA 1: TÍTULO DE TECNÓLOGO EN NÚCLEOS BÁSICOS DE CONOCIMIENTO DE: INGENIERÍA DE SISTEMAS, TELEMÁTICA Y AFINES; O INGENIERÍA ELECTRÓNICA, TELECOMUNICACIONES Y AFINES O EDUCACIÓN. VER ANEXOS: (N.B.C.), (TITULOS SENA)ALTERNATIVA 2: TÍTULO DE PROFESIONAL UNIVERSITARIO EN NÚCLEOS BÁSICOS DE CONOCIMIENTO DE: INGENIERÍA DE SISTEMAS, TELEMÁTICA Y AFINES; O INGENIERÍA ELECTRÓNICA, TELECOMUNICACIONES Y AFINES O EDUCACIÓN. (VER ANEXO N.B.C)TARJETA PROFESIONAL EN LOS CASOS EXIGIDOS POR LA LEY.  
</t>
    </r>
    <r>
      <rPr>
        <b/>
        <sz val="10"/>
        <rFont val="Arial"/>
        <family val="2"/>
      </rPr>
      <t>Experiencia Laboral:</t>
    </r>
    <r>
      <rPr>
        <sz val="10"/>
        <rFont val="Arial"/>
        <family val="2"/>
      </rPr>
      <t xml:space="preserve"> ALTERNATIVA 1:  TREINTA (30) MESES DE EXPERIENCIA RELACIONADA DISTRIBUIDA ASÍ: DIECIOCHO (18) MESES DE EXPERIENCIA RELACIONADA CON EL EJERCICIO DE LA INFRAESTRUCTURA INFORMÁTICA, MANTENIMIENTO DE EQUIPOS DE CÓMPUTO, DISPOSITIVOS Y PERIFÉRICOS Y DOCE (12) MESES EN DOCENCIA.ALTERNATIVA 2:   VEINTICUATRO (24) MESES DE EXPERIENCIA RELACIONADA DISTRIBUIDA ASÍ: DOCE (12) MESES DE EXPERIENCIA RELACIONADA CON EL EJERCICIO DE LA INFRAESTRUCTURA INFORMÁTICA, MANTENIMIENTO DE EQUIPOS DE CÓMPUTO, DISPOSITIVOS Y PERIFÉRICOS Y DOCE (12) MESES EN DOCENCIA.</t>
    </r>
  </si>
  <si>
    <t>ROSSVAN  JOHAN PEÑA ADARME</t>
  </si>
  <si>
    <t>johan75391@hotmail.com</t>
  </si>
  <si>
    <t>YORLY ANDREA MUÑOZ HOYOS</t>
  </si>
  <si>
    <t>yorlyandremu26@gmail.com</t>
  </si>
  <si>
    <t>SARAVENA ARAUQUITA</t>
  </si>
  <si>
    <t>RESULTADOS DE APRENDIZAJE ETAPA PRACTICA</t>
  </si>
  <si>
    <r>
      <t xml:space="preserve">REQUISITOS ACADEMICOS: </t>
    </r>
    <r>
      <rPr>
        <sz val="10"/>
        <rFont val="Arial"/>
        <family val="2"/>
      </rPr>
      <t xml:space="preserve">ADMINISTRADOR DE EMPRESAS, INGENIERO ADMINISTRADOR, INGENIERO FORESTAL, INGENIERO AGRONOMO, INGENIERO AGRICOLA
</t>
    </r>
    <r>
      <rPr>
        <b/>
        <sz val="10"/>
        <rFont val="Arial"/>
        <family val="2"/>
      </rPr>
      <t xml:space="preserve">
EXPERIENCIA LABORAL: </t>
    </r>
    <r>
      <rPr>
        <sz val="10"/>
        <rFont val="Arial"/>
        <family val="2"/>
      </rPr>
      <t>DOCE (12) MESES DE EXPERIENCIA: DE LOS CUALES SEIS (6) MESES ESTARÁN RELACIONADOS CON EL EJERCICIO DE LA PROFESIÓN Y SEIS (6) MESES EN LABORES DE PEDAGOGIA</t>
    </r>
  </si>
  <si>
    <t>CENITH BUENAHORA QUINTERO</t>
  </si>
  <si>
    <t>contadora.buenahora@hotmail.com</t>
  </si>
  <si>
    <t>POSTULAR EN LA APE POR VACANTE NUEVA</t>
  </si>
  <si>
    <t>SARAVENA</t>
  </si>
  <si>
    <t>COCINA: PREPARAR ALIMENTOS DE ACUERDO A LA SOLICITUD DEL CLIENTE. (EQUIVALE A LA NORMA NTS USNA 001 DEL MINCOMERCIO, INDUSTRIA Y TURISMO)</t>
  </si>
  <si>
    <r>
      <rPr>
        <b/>
        <sz val="10"/>
        <rFont val="Arial"/>
        <family val="2"/>
      </rPr>
      <t>Requisitos académicos:</t>
    </r>
    <r>
      <rPr>
        <sz val="10"/>
        <rFont val="Arial"/>
        <family val="2"/>
      </rPr>
      <t xml:space="preserve"> alternativa 1profesional en las áreas de gastronomía, cocina, alta cocina, culinaria o gestión hotelera. Alternativa 2tecnólogo en las áreas de cocina, gastronomía, culinaria, gestión hotelera o gestión de alimentos y bebidas. Alternativa 3 técnico profesional en las áreas de cocina, gastronomía o culinaria. Alternativa 4técnico en las áreas de cocina, gastronomía o culinaria. 
</t>
    </r>
    <r>
      <rPr>
        <b/>
        <sz val="10"/>
        <rFont val="Arial"/>
        <family val="2"/>
      </rPr>
      <t>Experiencia laboral:</t>
    </r>
    <r>
      <rPr>
        <sz val="10"/>
        <rFont val="Arial"/>
        <family val="2"/>
      </rPr>
      <t xml:space="preserve"> mínimo veinticuatro (24) meses de experiencia en actividades relacionadas con el control de inventarios de materias primas de alimentos y bebidas y doce (12) meses en docenciaadicionalmente, para todas las alternativas, certificar cursos de formación en pedagogía de mínimo 40 horas o certificación de competencia laboral vigente en orientación de procesos formativos presenciales</t>
    </r>
  </si>
  <si>
    <t>JULIO CESAR GAMBOA VILLAMIZAR</t>
  </si>
  <si>
    <t>juliocega1@hotmail.com</t>
  </si>
  <si>
    <t>OPERARIO</t>
  </si>
  <si>
    <t>MANEJO DE MAQUINAS EN PROCESOS DE CONFECCION INDUSTRIAL DE ROPA DEPORTIVA</t>
  </si>
  <si>
    <t>SENEIDA BENAVIDES MONTENEGRO</t>
  </si>
  <si>
    <t>vase1101@hotmail.com</t>
  </si>
  <si>
    <t>ASISTENCIA EN ORGANIZACION DE ARCHIVOS</t>
  </si>
  <si>
    <t xml:space="preserve">ALTERNATIVA 1: TÍTULO PROFESIONAL UNIVERSITARIO EL NÚCLEO BÁSICO DE CONOCIMIENTO DE BIBLIOTECOLOGÍA, OTROS DE CIENCIAS SOCIALES Y HUMANAS; O GEOGRAFÍA E HISTORIA; O INGENIERÍA DE SISTEMAS, TELEMÁTICA Y AFINES; O NBC SIN CLASIFICAR. ALTERNATIVA 2: TÍTULO DE TECNÓLOGO EN EL NÚCLEO BÁSICO DE CONOCIMIENTO DE: ADMINISTRACIÓN; O BIBLIOTECOLOGÍA, OTROS DE CIENCIAS SOCIALES Y HUMANAS. VER ANEXOS: (N.B.C.)
ALTERNATIVA 1: VEINTICUATRO (24) MESES DE EXPERIENCIA RELACIONADA DISTRIBUIDA ASÍ: DOCE (12) MESES DE EXPERIENCIA RELACIONADA CON EL EJERCICIO DE GESTIÓN DOCUMENTAL Y DOCE (12) MESES EN DOCENCIA ALTERNATIVA 2: TREINTA (30) MESES DE EXPERIENCIA RELACIONADA DISTRIBUIDA ASÍ: DIECIOCHO (18) MESES DE EXPERIENCIA RELACIONADA CON EL EJERCICIO DE GESTIÓN DOCUMENTAL Y DOCE (12) MESES EN DOCENCIA ALTERNATIVA </t>
  </si>
  <si>
    <t>LUZ DARY LANDAZABAL CASTELLANOS</t>
  </si>
  <si>
    <t>DARYLANCAS@HOTMAIL.COM</t>
  </si>
  <si>
    <t>ATENCION INTEGRAL A LA PRIMERA INFANCIA</t>
  </si>
  <si>
    <t>PROFESIONAL EN ENFERMERÍA. MÍNIMO 12 MESES DE EXPERIENCIA PROFESIONAL EN SERVICIOS DE PEDIATRÍA, CONSULTA EXTERNA INFANTIL O PROGRAMAS DE PROMOCIÓN Y PREVENCIÓN RELACIONADA CON POBLACIÓN INFANTIL MÍNIMO 12 MESES DE EXPERIENCIA DOCENTE</t>
  </si>
  <si>
    <t>NINGUN ASPIRANTE CUMPLE REQUISITOS MINIMOS</t>
  </si>
  <si>
    <r>
      <rPr>
        <b/>
        <sz val="10"/>
        <rFont val="Arial Narrow"/>
        <family val="2"/>
      </rPr>
      <t>REQUITOS ACADEMICOS</t>
    </r>
    <r>
      <rPr>
        <sz val="10"/>
        <rFont val="Arial Narrow"/>
        <family val="2"/>
      </rPr>
      <t xml:space="preserve">: TÉCNICO EN PELUQUERÍA O TÉCNICO EN BELLEZA INTEGRAL. CAPACIDAD PARA INTERPRETAR, ARGUMENTAR Y PROPONER ALTERNATIVAS EN EL ANÁLISIS Y LASOLUCIÓN DE PROBLEMA.MANEJO DE LAS TICHABILIDADES COMUNICATIVAS TRABAJO EN EQUIPO 
</t>
    </r>
    <r>
      <rPr>
        <b/>
        <sz val="10"/>
        <rFont val="Arial Narrow"/>
        <family val="2"/>
      </rPr>
      <t>EXPERIENCIA</t>
    </r>
    <r>
      <rPr>
        <sz val="10"/>
        <rFont val="Arial Narrow"/>
        <family val="2"/>
      </rPr>
      <t xml:space="preserve"> MINIMO 24 MESES DE VINCULACIÓN LABORAL CON EL ÁREA DE SU PROFESIÓN Y  MÍNIMO 6 MESES DE EXPERIENCIA DOCENTE </t>
    </r>
  </si>
  <si>
    <t>GABRIELINA MOSQUERA RUEDA</t>
  </si>
  <si>
    <t>gabrimosquera@hotmail.es</t>
  </si>
  <si>
    <t xml:space="preserve"> CUIDADO ESTETICO DE MANOS Y PIES</t>
  </si>
  <si>
    <r>
      <rPr>
        <b/>
        <sz val="10"/>
        <rFont val="Arial Narrow"/>
        <family val="2"/>
      </rPr>
      <t>REQUITOS ACADEMICOS</t>
    </r>
    <r>
      <rPr>
        <sz val="10"/>
        <rFont val="Arial Narrow"/>
        <family val="2"/>
      </rPr>
      <t xml:space="preserve">: OPERARIO EN CUIDADO ESTETICO DE MANOS Y PIES,  TÉCNICO EN PELUQUERÍA O TÉCNICO EN BELLEZA INTEGRAL. CAPACIDAD PARA INTERPRETAR, ARGUMENTAR Y PROPONER ALTERNATIVAS EN EL ANÁLISIS Y LASOLUCIÓN DE PROBLEMA.MANEJO DE LAS TICHABILIDADES COMUNICATIVAS TRABAJO EN EQUIPO 
</t>
    </r>
    <r>
      <rPr>
        <b/>
        <sz val="10"/>
        <rFont val="Arial Narrow"/>
        <family val="2"/>
      </rPr>
      <t>EXPERIENCIA</t>
    </r>
    <r>
      <rPr>
        <sz val="10"/>
        <rFont val="Arial Narrow"/>
        <family val="2"/>
      </rPr>
      <t xml:space="preserve"> MINIMO 24 MESES DE VINCULACIÓN LABORAL CON EL ÁREA DE SU PROFESIÓN Y MÍNIMO 12 MESES DE EXPERIENCIA DOCENTE </t>
    </r>
  </si>
  <si>
    <t>ROSANGELA GELVEZ CASTRO</t>
  </si>
  <si>
    <t>rosangelagelvez@hotmail.com</t>
  </si>
  <si>
    <r>
      <rPr>
        <b/>
        <sz val="10"/>
        <rFont val="Arial Narrow"/>
        <family val="2"/>
      </rPr>
      <t>REQUITOS ACADEMICOS:</t>
    </r>
    <r>
      <rPr>
        <sz val="10"/>
        <rFont val="Arial Narrow"/>
        <family val="2"/>
      </rPr>
      <t xml:space="preserve"> Título profesional en los núcleos de conocimiento de Sociología, trabajo social y afines, o Lenguas modernas, literatura, lingüística y afines, o Comunicación social, periodismo y afines, o Educación, Administración de Empresas y afines, Tarjeta Profesional en los Casos Exigidos por la Ley 
</t>
    </r>
    <r>
      <rPr>
        <b/>
        <sz val="10"/>
        <rFont val="Arial Narrow"/>
        <family val="2"/>
      </rPr>
      <t xml:space="preserve">EXPERIENCIA: </t>
    </r>
    <r>
      <rPr>
        <sz val="10"/>
        <rFont val="Arial Narrow"/>
        <family val="2"/>
      </rPr>
      <t>Veinticuatro (24) meses de experiencia distribuida así: Doce (12) meses de experiencia laboral relacionada con el desempeño en el área y doce (12) meses en docencia o instrucción.</t>
    </r>
  </si>
  <si>
    <t>LEIDY BUITRAGO OROZCO</t>
  </si>
  <si>
    <t>lebuor29@hotmail.com</t>
  </si>
  <si>
    <t>SERGIO IVAN  BARAJAS CASTELLANOS</t>
  </si>
  <si>
    <t>chechotun10@hotmail.com</t>
  </si>
  <si>
    <t>NELLY BARAJAS BARAJAS</t>
  </si>
  <si>
    <t>barajasnelly09@gmail.com</t>
  </si>
  <si>
    <t>JANETH ANDREA TAPIAS MAZUERA</t>
  </si>
  <si>
    <t>jatapias12@hotmail.com</t>
  </si>
  <si>
    <t xml:space="preserve">COMPLEMENTARIO </t>
  </si>
  <si>
    <t>AULA MOVIL SOLDADURA</t>
  </si>
  <si>
    <r>
      <rPr>
        <b/>
        <sz val="10"/>
        <rFont val="Arial"/>
        <family val="2"/>
      </rPr>
      <t>Requisitos académicos:</t>
    </r>
    <r>
      <rPr>
        <sz val="10"/>
        <rFont val="Arial"/>
        <family val="2"/>
      </rPr>
      <t xml:space="preserve"> título profesional en disciplina académica del núcleo básico de conocimiento eningeniería mecánica y afines, o ingeniería de minas y metalurgia y afines alternativa 1. Título de tecnólogo o técnico profesional o técnico en disciplina académica del núcleo básico de conocimiento eningeniería mecánica y afines, o ingeniería de minas y metalurgia y afines 
</t>
    </r>
    <r>
      <rPr>
        <b/>
        <sz val="10"/>
        <rFont val="Arial"/>
        <family val="2"/>
      </rPr>
      <t xml:space="preserve">experiencia laboral: </t>
    </r>
    <r>
      <rPr>
        <sz val="10"/>
        <rFont val="Arial"/>
        <family val="2"/>
      </rPr>
      <t>veinticuatro (24) meses de experienciade los cuales dieciocho (18) meses estarán relacionados con el ejercicio de la profesión u oficio objeto de la formación profesional y seis (6) meses en labores de docenciaalternativa 1treinta y seis (36) meses de experienciade los cuales veinte y ocho (28) meses estarán relacionados con el ejercicio de la profesión u oficio objeto de la formación profesional y ocho (8) meses en labores de docencia"</t>
    </r>
  </si>
  <si>
    <t>OSCAR JAVIER ROA RUIZ</t>
  </si>
  <si>
    <t>oscarroa_ruiz@hotmail.com</t>
  </si>
  <si>
    <t>AGROPECUARIA</t>
  </si>
  <si>
    <r>
      <rPr>
        <b/>
        <sz val="10"/>
        <rFont val="Arial"/>
        <family val="2"/>
      </rPr>
      <t xml:space="preserve">Requisitos académicos: </t>
    </r>
    <r>
      <rPr>
        <sz val="10"/>
        <rFont val="Arial"/>
        <family val="2"/>
      </rPr>
      <t xml:space="preserve">zootecnista, agrónomo, medico veterinario zootecnista, programas afines
</t>
    </r>
    <r>
      <rPr>
        <b/>
        <sz val="10"/>
        <rFont val="Arial"/>
        <family val="2"/>
      </rPr>
      <t>Experiencia laboral:</t>
    </r>
    <r>
      <rPr>
        <sz val="10"/>
        <rFont val="Arial"/>
        <family val="2"/>
      </rPr>
      <t xml:space="preserve"> 24 meses de experiencia laboral en el área del programa 6 meses de experiencia docente</t>
    </r>
  </si>
  <si>
    <t>HENRY YESID  ACEVEDO CARVAJAL</t>
  </si>
  <si>
    <t>yesiaceve@hotmail.com</t>
  </si>
  <si>
    <t>INSTALACION DE SISTEMAS ELECTRICOS RESIDENCIALES Y COMERCIALES</t>
  </si>
  <si>
    <r>
      <rPr>
        <b/>
        <sz val="10"/>
        <color theme="1"/>
        <rFont val="Arial"/>
        <family val="2"/>
      </rPr>
      <t>NIVEL DE ESTUDIO:</t>
    </r>
    <r>
      <rPr>
        <sz val="10"/>
        <color theme="1"/>
        <rFont val="Arial"/>
        <family val="2"/>
      </rPr>
      <t xml:space="preserve"> LICENCIATURA EN ELECTRICIDAD Y ELECTRONICA, INGENIERIA ELECTROMECANICA, INGENIERIA EN DISTRIBUCION Y REDES ELECTRICAS, INGENIERIA ELECTRICA, LICENCIATURA EN ELECTROTECNIA, LICENCIATURA EN ELECTRONICA, LICENCIATURA EN ELECTROMECANICA, INGENIERIA ELECTRONICA. ELECTROMECANICA, TECNOLOGIA EN GESTION EFICIENTE DE LA ENERGIA ELECTRICA, TECNOLOGIA EN DISTRIBUCION DE LA ENERGIA ELECTRICA, TECNOLOGIA EN ELECTRICIDAD INDUSTRIAL Y DE POTENCIA.
</t>
    </r>
    <r>
      <rPr>
        <b/>
        <sz val="10"/>
        <color theme="1"/>
        <rFont val="Arial"/>
        <family val="2"/>
      </rPr>
      <t xml:space="preserve">EXPERIENCIA LABORAL: </t>
    </r>
    <r>
      <rPr>
        <sz val="10"/>
        <color theme="1"/>
        <rFont val="Arial"/>
        <family val="2"/>
      </rPr>
      <t>VEINTICUATRO (24) MESES DE EXPERIENCIA RELACIONADA DISTRIBUIDA ASÍ: DOCE (12) MESES DE EXPERIENCIA RELACIONADA CON USO FINAL DE LA ENERGÍA ELÉCTRICA Y DOCE (12) MESES EN DOCENCIA.</t>
    </r>
  </si>
  <si>
    <t>EDWIN SEPULVEDA SANDOVAL</t>
  </si>
  <si>
    <t>edsesa83@hotmail.com</t>
  </si>
  <si>
    <t>INSTALACIONES PARA SUMINISTRO DE GAS COMBUSTIBLE EN EDIFICACIONES RESIDENCIALES Y COMERCIALES.</t>
  </si>
  <si>
    <r>
      <rPr>
        <b/>
        <sz val="10"/>
        <color theme="1"/>
        <rFont val="Arial"/>
        <family val="2"/>
      </rPr>
      <t>REQUISITOS ACADÉMICOS:</t>
    </r>
    <r>
      <rPr>
        <sz val="10"/>
        <color theme="1"/>
        <rFont val="Arial"/>
        <family val="2"/>
      </rPr>
      <t xml:space="preserve"> NIVEL TÉCNICO
TÍTULO DE TÉCNICO LABORAL EN: TÉCNICO EN INSTALACIONES DE REDES DE GAS TÉCNICO EN MANTENIMIENTO Y REPARACIÓN DE ARTEFACTOS A GAS NIVEL TÉCNICO PROFESIONAL TÍTULO DE TÉCNICO PROFESIONAL EN EL NÚCLEO BÁSICO DE CONOCIMIENTO DE INGENIERIA CIVIL Y AFINES EN LAS ESPECIALIDADES DE:  TÉCNICA PROFESIONAL EN INSTALACIONES DE REDES HIDRÁULICAS, SANITARIAS Y DE GAS PARA EDIFICACIONES NIVEL TECNÓLOGO TÍTULO DE TECNÓLOGO EN EL NÚCLEO BÁSICO DE CONOCIMIENTO DE INGENIERIA MECANICA Y AFINES EN LAS ESPECIALIDADES DE: TECNOLOGÍA EN GASES COMBUSTIBLES TECNOLOGÍA EN INSTALACIONES DE REDES DE GAS TECNOLOGÍA EN GASES COMERCIALES TECNOLOGÍA DEL GAS TÍTULO DE TECNÓLOGO EN EL NÚCLEO BÁSICO DE CONOCIMIENTO DE INGENIERIA DE MINAS, METALURGIA Y AFINES EN LAS ESPECIALIDADES DE: TECNOLOGÍA EN MANEJO DE PETRÓLEO Y GAS EN SUPERFICIE TECNOLOGÍA EN GESTIÓN PARA EL SUMINISTRO DE GAS COMBUSTIBLE Y NO COMBUSTIBLE TÍTULO DE TECNÓLOGO EN EL NÚCLEO BÁSICO DE CONOCIMIENTO DE INGENIERIA CIVIL Y AFINES EN LAS ESPECIALIDADES DE: TECNOLOGÍA EN INSTALACIONES HIDRÁULICAS, SANITARIAS Y DE GAS NIVEL PROFESIONAL TÍTULO PROFESIONAL UNIVERSITARIO EN EL NÚCLEO BÁSICO DE CONOCIMIENTO DE INGENIERIA DE MINAS, METALURGIA Y AFINES EN LA ESPECIALIDAD DE: INGENIERÍA DE GAS Y PETRÓLEO. INGENIERÍA DE PETRÓLEOS TÍTULO PROFESIONAL UNIVERSITARIO EN EL NÚCLEO BÁSICO DE CONOCIMIENTO DE OTRAS INGENIERÍAS EN LA ESPECIALIDAD DE: INGENIERÍA DE PETRÓLEO Y GAS
</t>
    </r>
    <r>
      <rPr>
        <b/>
        <sz val="10"/>
        <color theme="1"/>
        <rFont val="Arial"/>
        <family val="2"/>
      </rPr>
      <t xml:space="preserve">EXPERIENCIA LABORAL Y/O ESPECIALIZACIÓN: </t>
    </r>
    <r>
      <rPr>
        <sz val="10"/>
        <color theme="1"/>
        <rFont val="Arial"/>
        <family val="2"/>
      </rPr>
      <t>NIVEL TÉCNICO CUARENTA Y DOS (42) MESES DE EXPERIENCIA DISTRIBUIDA ASÍ: TREINTA (30) MESES DE EXPERIENCIA RELACIONADA CON EL EJERCICIO DE LA INSTALACIÓN DE REDES GAS A NIVEL RESIDENCIAL Y COMERCIAL Y DOCE (12) MESES EN DOCENCIA O INSTRUCCIÓN CERTIFICADA POR ENTIDAD LEGALMENTE RECONOCIDA. NIVEL TÉCNICO PROFESIONAL TREINTA Y SEIS (36) MESES DE EXPERIENCIA DISTRIBUIDA ASÍ: VEINTICUATRO (24) MESES DE EXPERIENCIA RELACIONADA CON EL EJERCICIO DE LA INSTALACIÓN DE GAS A NIVEL RESIDENCIAL Y COMERCIAL Y DOCE (12) MESES EN DOCENCIA. NIVEL TECNÓLOGO TREINTA (30) MESES DE EXPERIENCIA RELACIONADA DISTRIBUIDA ASÍ: DIECIOCHO (18) MESES DE EXPERIENCIA RELACIONADA CON EL EJERCICIO DE GAS Y DOCE (12) MESES EN DOCENCIA. NIVEL PROFESIONAL VEINTICUATRO (24) MESES DE EXPERIENCIA RELACIONADA DISTRIBUIDA ASÍ: DOCE (12) MESES DE EXPERIENCIA RELACIONADA CON EL EJERCICIO DE GAS Y DOCE (12) MESES EN DOCENCIA</t>
    </r>
  </si>
  <si>
    <t>PEDRO ANTONIO MOJICA GERENA</t>
  </si>
  <si>
    <t>pamg5@hotmail.com</t>
  </si>
  <si>
    <t>Requisitos académicos: título profesional en disciplina académica del núcleo básico de conocimiento eningeniería mecánica y afines, o ingeniería de minas y metalurgia y afines alternativa 1. Título de tecnólogo o técnico profesional o técnico en disciplina académica del núcleo básico de conocimiento eningeniería mecánica y afines, o ingeniería de minas y metalurgia y afines 
experiencia laboral: veinticuatro (24) meses de experienciade los cuales dieciocho (18) meses estarán relacionados con el ejercicio de la profesión u oficio objeto de la formación profesional y seis (6) meses en labores de docenciaalternativa 1treinta y seis (36) meses de experienciade los cuales veinte y ocho (28) meses estarán relacionados con el ejercicio de la profesión u oficio objeto de la formación profesional y ocho (8) meses en labores de docencia"</t>
  </si>
  <si>
    <t>TAME</t>
  </si>
  <si>
    <t>CAROLINA JOSEFINA ROBINSON HIDALGO</t>
  </si>
  <si>
    <t>carolinarobin@hotmail.com</t>
  </si>
  <si>
    <t>DEISY CUCAITA RODRIGUEZ</t>
  </si>
  <si>
    <t>deisy_26_03@hotmail.com</t>
  </si>
  <si>
    <t>TÉCNICO EN PROMOTORIA EN MANEJO AMBIENTAL</t>
  </si>
  <si>
    <r>
      <rPr>
        <b/>
        <sz val="10"/>
        <rFont val="Arial"/>
        <family val="2"/>
      </rPr>
      <t>OPCIÓN 1:</t>
    </r>
    <r>
      <rPr>
        <sz val="10"/>
        <rFont val="Arial"/>
        <family val="2"/>
      </rPr>
      <t xml:space="preserve">PROFESIONALES DE LOS NÚCLEOS BÁSICOS DE CONOCIMIENTO (NBC) EN:- INGENIERÍA AMBIENTAL, SANITARIA Y AFINES: INGENIERÍA AMBIENTAL, INGENIERÍA AMBIENTAL Y SANITARIA, INGENIERÍA SANITARIA, INGENIERÍA SANITARIA Y AMBIENTAL, INGENIERÍA DEL DESARROLLO AMBIENTAL, INGENIERÍA DEL MEDIO AMBIENTE.- ADMINISTRACIÓN: ADMINISTRACIÓN AMBIENTAL, ADMINISTRACIÓN DEL MEDIO AMBIENTE, ADMINISTRACIÓN DEL MEDIO AMBIENTE Y DE LOS RECURSOS NATURALES. 
-EDUCACIÓN:  LICENCIATURA EN CIENCIAS NATURALES, EDUCACIÓN AMBIENTAL Y AFINES.
</t>
    </r>
    <r>
      <rPr>
        <b/>
        <sz val="10"/>
        <rFont val="Arial"/>
        <family val="2"/>
      </rPr>
      <t xml:space="preserve">OPCIÓN 2: </t>
    </r>
    <r>
      <rPr>
        <sz val="10"/>
        <rFont val="Arial"/>
        <family val="2"/>
      </rPr>
      <t xml:space="preserve">TÍTULO DE TECNÓLOGO EN DISCIPLINA ACADÉMICA DEL NÚCLEO BÁSICO DE CONOCIMIENTO EN: CONTROL AMBIENTAL, GESTIÓN AMBIENTAL, EDUCACIÓN AMBIENTAL, SANEAMIENTO AMBIENTAL O ÁREAS AFINES A LAS CIENCIAS AMBIENTALES. EXPERIENCIA MÍNIMA PEDAGÓGICA-DOCE (12) MESES EN LABORES DE DOCENCIA O INSTRUCCIÓN.EXPERIENCIA MÍNIMA TÉCNICA-
</t>
    </r>
    <r>
      <rPr>
        <b/>
        <sz val="10"/>
        <rFont val="Arial"/>
        <family val="2"/>
      </rPr>
      <t xml:space="preserve">EXPERIENCIA: </t>
    </r>
    <r>
      <rPr>
        <sz val="10"/>
        <rFont val="Arial"/>
        <family val="2"/>
      </rPr>
      <t>OPCIÓN 1: DOCE (12) MESES DE EXPERIENCIA RELACIONADA CON EL DESEMPEÑO EN PROMOTORÍA O CAMPAÑAS AMBIENTALES.-OPCIÓN 2: DIECIOCHO (18) MESES DE EXPERIENCIA RELACIONADA CON EL DESEMPEÑO EN PROMOTORÍA O CAMPAÑAS AMBIENTALES.</t>
    </r>
  </si>
  <si>
    <t>DANIELA ANDREA ROBLEDO CORTES</t>
  </si>
  <si>
    <t>dani.rob.2015.drc@gmail.com</t>
  </si>
  <si>
    <t xml:space="preserve">TECNICO </t>
  </si>
  <si>
    <t>EMILSE FLOREZ TARAZONA</t>
  </si>
  <si>
    <t>emflota90@hotmail.com</t>
  </si>
  <si>
    <r>
      <rPr>
        <b/>
        <sz val="10"/>
        <rFont val="Arial"/>
        <family val="2"/>
      </rPr>
      <t>Formación académica:</t>
    </r>
    <r>
      <rPr>
        <sz val="10"/>
        <rFont val="Arial"/>
        <family val="2"/>
      </rPr>
      <t xml:space="preserve"> REQUISITOS ACADÉMICOS  ALTERNATIVA 1: PROFESIONAL EN: 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DESARROLLAR.ALTERNATIVA 2: TECNÓLOGO EN GESTIÓN DE TALENTO HUMANO, CON CERTIFICACIÓN DE LA COMPETENCIA LABORAR ¿VINCULAR A LAS PERSONAS SELECCIONADAS DE ACUERDO CON LA NORMATIVA LEGAL VIGENTE Y PROCEDIMIENTOS ORGANIZACIONALES. 
</t>
    </r>
    <r>
      <rPr>
        <b/>
        <sz val="10"/>
        <rFont val="Arial"/>
        <family val="2"/>
      </rPr>
      <t>Experiencia Laboral:</t>
    </r>
    <r>
      <rPr>
        <sz val="10"/>
        <rFont val="Arial"/>
        <family val="2"/>
      </rPr>
      <t xml:space="preserve"> ALTERNATIVA 1: VEINTICUATRO (24) MESES DE EXPERIENCIA: DE LOS CUALES DIECIOCHO (18) MESES ESTARÁN RELACIONADOS CON EL EJERCICIO DE LA PROFESIÓN U OFICIO OBJETO DE LA FORMACIÓN PROFESIONAL Y SEIS (6) MESES EN LABORES DE DOCENCIA.ALTERNATIVA 2: TREINTA Y SEIS (36) MESES DE EXPERIENCIA: DE LOS CUALES VEINTICUATRO (24) MESES ESTARÁN RELACIONADOS CON EL EJERCICIO DE LA PROFESIÓN U OFICIO OBJETO DE LA FORMACIÓN PROFESIONAL Y DOCE (12) MESES EN LABORES DE DOCENCIA.</t>
    </r>
  </si>
  <si>
    <t>LISSET KARINA RINCON ROZO</t>
  </si>
  <si>
    <t>liz_10rincon@hotmail.com</t>
  </si>
  <si>
    <t>PRIMERA INFANCIA</t>
  </si>
  <si>
    <r>
      <rPr>
        <b/>
        <sz val="10"/>
        <color theme="1"/>
        <rFont val="Arial"/>
        <family val="2"/>
      </rPr>
      <t xml:space="preserve">Requisitos académicos: </t>
    </r>
    <r>
      <rPr>
        <sz val="10"/>
        <color theme="1"/>
        <rFont val="Arial"/>
        <family val="2"/>
      </rPr>
      <t xml:space="preserve">profesional en el área de la educación infantil, licenciado en educación preescolar, licenciado en pedagogía infantil, licenciado en educación infantil, licenciado en primera infancia. 
</t>
    </r>
    <r>
      <rPr>
        <b/>
        <sz val="10"/>
        <color theme="1"/>
        <rFont val="Arial"/>
        <family val="2"/>
      </rPr>
      <t xml:space="preserve">Experiencia laboral: </t>
    </r>
    <r>
      <rPr>
        <sz val="10"/>
        <color theme="1"/>
        <rFont val="Arial"/>
        <family val="2"/>
      </rPr>
      <t>mínimo 24 meses relacionada con la atención a niñas y niños menores de 6 añosmínimo 6 meses en procesos formativos</t>
    </r>
  </si>
  <si>
    <t>SONIA MARLENY GOMEZ ROMERO</t>
  </si>
  <si>
    <t>soniagomez@hotmail.com</t>
  </si>
  <si>
    <r>
      <rPr>
        <b/>
        <sz val="10"/>
        <color theme="1"/>
        <rFont val="Arial"/>
        <family val="2"/>
      </rPr>
      <t>Requisitos académicos:</t>
    </r>
    <r>
      <rPr>
        <sz val="10"/>
        <color theme="1"/>
        <rFont val="Arial"/>
        <family val="2"/>
      </rPr>
      <t xml:space="preserve"> profesional en enfermería 
</t>
    </r>
    <r>
      <rPr>
        <b/>
        <sz val="10"/>
        <color theme="1"/>
        <rFont val="Arial"/>
        <family val="2"/>
      </rPr>
      <t>experiencia laboral:</t>
    </r>
    <r>
      <rPr>
        <sz val="10"/>
        <color theme="1"/>
        <rFont val="Arial"/>
        <family val="2"/>
      </rPr>
      <t xml:space="preserve"> minimo 12 meses relacionada con atención de niñas y niños menores de 6 años o en salud públicaminimo 6 meses en educacion o capacitacion"</t>
    </r>
  </si>
  <si>
    <t>NINGUN ASPIRANTE CUMPLIO REQUISITOS MINIMOS</t>
  </si>
  <si>
    <t>CUIDADO ESTETICO DE MANOS Y PIES</t>
  </si>
  <si>
    <t>AUXILIAR Y 
COMPLEMENTARIA EN COCINA</t>
  </si>
  <si>
    <t>PREPARAR ALIMENTOS DE ACUERDO A LA SOLICITUD DEL CLIENTE. (EQUIVALE A LA NORMA NTS USNA 001 DEL MINCOMERCIO, INDUSTRIA Y TURISMO)</t>
  </si>
  <si>
    <t>29/014/2024</t>
  </si>
  <si>
    <r>
      <rPr>
        <b/>
        <sz val="10"/>
        <rFont val="Arial Narrow"/>
        <family val="2"/>
      </rPr>
      <t xml:space="preserve">REQUISITOS ACADÉMICOS: </t>
    </r>
    <r>
      <rPr>
        <sz val="10"/>
        <rFont val="Arial Narrow"/>
        <family val="2"/>
      </rPr>
      <t xml:space="preserve">TÉCNICO EN COCINA, TECNÓLOGO EN COCINA, TECNÓLOGO EN GASTRONOMÍA, PROFESIONAL EN COCINA Y AFINES
</t>
    </r>
    <r>
      <rPr>
        <b/>
        <sz val="10"/>
        <rFont val="Arial Narrow"/>
        <family val="2"/>
      </rPr>
      <t>EXPERIENCIA LABORAL:</t>
    </r>
    <r>
      <rPr>
        <sz val="10"/>
        <rFont val="Arial Narrow"/>
        <family val="2"/>
      </rPr>
      <t xml:space="preserve"> DOCE (12) MESES DE EXPERIENCIA: DE LOS CUALES SEIS (6) MESES ESTARÁN RELACIONADOS
CON EL EJERCICIO DE LA PROFESIÓN O COMPETENCIA A ORIENTAR Y SEIS (6) MESES EN LABORES DE PEDAGOGIA</t>
    </r>
  </si>
  <si>
    <t>JULIO HERNAN MACUALO ROA</t>
  </si>
  <si>
    <t>juliohernan94@gmail.com</t>
  </si>
  <si>
    <t>TAME FORTUL</t>
  </si>
  <si>
    <t>LUZ CARIDAD APONTE ARIAS</t>
  </si>
  <si>
    <t>luzca.a@hotmail.com</t>
  </si>
  <si>
    <t>MIGUEL ANTONIO  SEPULVEDA CACHAY</t>
  </si>
  <si>
    <t>msepulvedacachay@gmail.com</t>
  </si>
  <si>
    <t>SANDRA XIOMARA TRUJILLO ESTUPIÑAN</t>
  </si>
  <si>
    <t>sandraxiomi14@gmail.com</t>
  </si>
  <si>
    <t>YORDAN LEONARDO DAZA NOSA</t>
  </si>
  <si>
    <t>YLDAZA4@HOTMAIL.COM</t>
  </si>
  <si>
    <t>TRANSVERSAL BILINGUISMO</t>
  </si>
  <si>
    <t>JULIO MILLAN RAMIREZ</t>
  </si>
  <si>
    <t>juliocmillan1@gmail.com</t>
  </si>
  <si>
    <t>ELKIN JAVIER HERNANDEZ GOMEZ</t>
  </si>
  <si>
    <t>elkin_nico1@yahoo.es</t>
  </si>
  <si>
    <t>RECURSO DEL CDP</t>
  </si>
  <si>
    <t>RECURSO A CONTRTAR</t>
  </si>
  <si>
    <t>CDP 3524</t>
  </si>
  <si>
    <t>CDP 3624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</si>
</sst>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quot;$&quot;* #,##0.00_);_(&quot;$&quot;* \(#,##0.00\);_(&quot;$&quot;* &quot;-&quot;??_);_(@_)"/>
    <numFmt numFmtId="43" formatCode="_(* #,##0.00_);_(* \(#,##0.00\);_(* &quot;-&quot;??_);_(@_)"/>
    <numFmt numFmtId="164" formatCode="_-* #,##0_-;\-* #,##0_-;_-* &quot;-&quot;_-;_-@_-"/>
    <numFmt numFmtId="165" formatCode="_-&quot;$&quot;\ * #,##0.00_-;\-&quot;$&quot;\ * #,##0.00_-;_-&quot;$&quot;\ * &quot;-&quot;??_-;_-@_-"/>
    <numFmt numFmtId="166" formatCode="_-* #,##0.00_-;\-* #,##0.00_-;_-* &quot;-&quot;??_-;_-@_-"/>
    <numFmt numFmtId="167" formatCode="d/mm/yyyy;@"/>
    <numFmt numFmtId="168" formatCode="_(* #,##0_);_(* \(#,##0\);_(* &quot;-&quot;??_);_(@_)"/>
  </numFmts>
  <fonts count="22">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0"/>
      <color indexed="8"/>
      <name val="Arial"/>
      <family val="2"/>
    </font>
    <font>
      <sz val="18"/>
      <name val="Arial"/>
      <family val="2"/>
    </font>
    <font>
      <sz val="8"/>
      <name val="Arial Narrow"/>
      <family val="2"/>
    </font>
    <font>
      <b/>
      <sz val="8"/>
      <name val="Arial Narrow"/>
      <family val="2"/>
    </font>
    <font>
      <sz val="10"/>
      <name val="Arial Narrow"/>
      <family val="2"/>
    </font>
    <font>
      <b/>
      <sz val="10"/>
      <name val="Arial Narrow"/>
      <family val="2"/>
    </font>
    <font>
      <u/>
      <sz val="11"/>
      <color theme="10"/>
      <name val="Calibri"/>
      <family val="2"/>
      <scheme val="minor"/>
    </font>
    <font>
      <sz val="12"/>
      <name val="Calibri"/>
      <family val="2"/>
      <scheme val="minor"/>
    </font>
    <font>
      <b/>
      <sz val="12"/>
      <name val="Calibri"/>
      <family val="2"/>
      <scheme val="minor"/>
    </font>
    <font>
      <sz val="12"/>
      <name val="Arial"/>
      <family val="2"/>
    </font>
    <font>
      <sz val="12"/>
      <color theme="1"/>
      <name val="Arial"/>
      <family val="2"/>
    </font>
    <font>
      <sz val="10"/>
      <color theme="1"/>
      <name val="Calibri"/>
      <family val="2"/>
      <scheme val="minor"/>
    </font>
    <font>
      <sz val="10"/>
      <name val="Arial"/>
    </font>
    <font>
      <sz val="12"/>
      <name val="Arial"/>
    </font>
    <font>
      <sz val="10"/>
      <color theme="1"/>
      <name val="Arial"/>
    </font>
    <font>
      <sz val="10"/>
      <color rgb="FF000000"/>
      <name val="Arial"/>
      <family val="2"/>
    </font>
  </fonts>
  <fills count="12">
    <fill>
      <patternFill patternType="none"/>
    </fill>
    <fill>
      <patternFill patternType="gray125"/>
    </fill>
    <fill>
      <patternFill patternType="solid">
        <fgColor theme="0"/>
        <bgColor indexed="64"/>
      </patternFill>
    </fill>
    <fill>
      <patternFill patternType="solid">
        <fgColor rgb="FF00FF0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rgb="FFFFFF00"/>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s>
  <cellStyleXfs count="12">
    <xf numFmtId="0" fontId="0" fillId="0" borderId="0"/>
    <xf numFmtId="0" fontId="1" fillId="0" borderId="0"/>
    <xf numFmtId="164" fontId="1" fillId="0" borderId="0" applyFont="0" applyFill="0" applyBorder="0" applyAlignment="0" applyProtection="0"/>
    <xf numFmtId="166" fontId="1" fillId="0" borderId="0" applyFont="0" applyFill="0" applyBorder="0" applyAlignment="0" applyProtection="0"/>
    <xf numFmtId="0" fontId="4" fillId="0" borderId="0"/>
    <xf numFmtId="44" fontId="4" fillId="0" borderId="0" applyFont="0" applyFill="0" applyBorder="0" applyAlignment="0" applyProtection="0"/>
    <xf numFmtId="43" fontId="4" fillId="0" borderId="0" applyFont="0" applyFill="0" applyBorder="0" applyAlignment="0" applyProtection="0"/>
    <xf numFmtId="165" fontId="1" fillId="0" borderId="0" applyFont="0" applyFill="0" applyBorder="0" applyAlignment="0" applyProtection="0"/>
    <xf numFmtId="0" fontId="1" fillId="0" borderId="0"/>
    <xf numFmtId="0" fontId="12" fillId="0" borderId="0" applyNumberFormat="0" applyFill="0" applyBorder="0" applyAlignment="0" applyProtection="0"/>
    <xf numFmtId="165" fontId="1" fillId="0" borderId="0" applyFont="0" applyFill="0" applyBorder="0" applyAlignment="0" applyProtection="0"/>
    <xf numFmtId="0" fontId="12" fillId="0" borderId="0" applyNumberFormat="0" applyFill="0" applyBorder="0" applyAlignment="0" applyProtection="0"/>
  </cellStyleXfs>
  <cellXfs count="243">
    <xf numFmtId="0" fontId="0" fillId="0" borderId="0" xfId="0"/>
    <xf numFmtId="0" fontId="2" fillId="0" borderId="0" xfId="1" applyFont="1"/>
    <xf numFmtId="0" fontId="2" fillId="0" borderId="0" xfId="1" applyFont="1" applyAlignment="1">
      <alignment horizontal="center" vertical="center"/>
    </xf>
    <xf numFmtId="0" fontId="2" fillId="0" borderId="0" xfId="1" applyFont="1" applyAlignment="1">
      <alignment vertical="center"/>
    </xf>
    <xf numFmtId="3" fontId="4" fillId="2" borderId="1" xfId="4" applyNumberFormat="1" applyFill="1" applyBorder="1" applyAlignment="1">
      <alignment horizontal="center" vertical="center" wrapText="1"/>
    </xf>
    <xf numFmtId="3" fontId="4" fillId="0" borderId="1" xfId="4" applyNumberFormat="1" applyBorder="1" applyAlignment="1">
      <alignment horizontal="center" vertical="center" wrapText="1"/>
    </xf>
    <xf numFmtId="0" fontId="2" fillId="0" borderId="1" xfId="1" applyFont="1" applyBorder="1" applyAlignment="1">
      <alignment horizontal="center" vertical="center"/>
    </xf>
    <xf numFmtId="0" fontId="4" fillId="0" borderId="1" xfId="4" applyBorder="1" applyAlignment="1">
      <alignment horizontal="center" vertical="center" wrapText="1"/>
    </xf>
    <xf numFmtId="49" fontId="4" fillId="2" borderId="3" xfId="6" applyNumberFormat="1" applyFont="1" applyFill="1" applyBorder="1" applyAlignment="1">
      <alignment vertical="center" wrapText="1"/>
    </xf>
    <xf numFmtId="164" fontId="4" fillId="2" borderId="1" xfId="2" applyFont="1" applyFill="1" applyBorder="1" applyAlignment="1">
      <alignment horizontal="center" vertical="center"/>
    </xf>
    <xf numFmtId="167" fontId="4" fillId="2" borderId="1" xfId="1" applyNumberFormat="1" applyFont="1" applyFill="1" applyBorder="1" applyAlignment="1">
      <alignment horizontal="center" vertical="center"/>
    </xf>
    <xf numFmtId="0" fontId="4" fillId="2" borderId="1" xfId="4" applyFill="1" applyBorder="1" applyAlignment="1">
      <alignment horizontal="center" vertical="center" wrapText="1"/>
    </xf>
    <xf numFmtId="0" fontId="2" fillId="2" borderId="1" xfId="1" applyFont="1" applyFill="1" applyBorder="1" applyAlignment="1">
      <alignment horizontal="center" vertical="center"/>
    </xf>
    <xf numFmtId="0" fontId="4" fillId="2" borderId="1" xfId="1" applyFont="1" applyFill="1" applyBorder="1" applyAlignment="1">
      <alignment horizontal="center" vertical="center" wrapText="1"/>
    </xf>
    <xf numFmtId="0" fontId="4" fillId="0" borderId="1" xfId="4" applyBorder="1" applyAlignment="1">
      <alignment horizontal="left" vertical="center" wrapText="1"/>
    </xf>
    <xf numFmtId="49" fontId="5" fillId="2" borderId="3" xfId="6" applyNumberFormat="1" applyFont="1" applyFill="1" applyBorder="1" applyAlignment="1">
      <alignment vertical="center" wrapText="1"/>
    </xf>
    <xf numFmtId="3" fontId="4" fillId="5" borderId="1" xfId="4" applyNumberFormat="1" applyFill="1" applyBorder="1" applyAlignment="1">
      <alignment horizontal="center" vertical="center" wrapText="1"/>
    </xf>
    <xf numFmtId="0" fontId="4" fillId="5" borderId="1" xfId="4" applyFill="1" applyBorder="1" applyAlignment="1">
      <alignment horizontal="center" vertical="center" wrapText="1"/>
    </xf>
    <xf numFmtId="3" fontId="5" fillId="4" borderId="1" xfId="4" applyNumberFormat="1" applyFont="1" applyFill="1" applyBorder="1" applyAlignment="1">
      <alignment horizontal="center" vertical="center" wrapText="1"/>
    </xf>
    <xf numFmtId="3" fontId="5" fillId="4" borderId="2" xfId="4" applyNumberFormat="1" applyFont="1" applyFill="1" applyBorder="1" applyAlignment="1">
      <alignment horizontal="center" vertical="center" wrapText="1"/>
    </xf>
    <xf numFmtId="0" fontId="2" fillId="0" borderId="1" xfId="1" applyFont="1" applyBorder="1" applyAlignment="1">
      <alignment vertical="center"/>
    </xf>
    <xf numFmtId="168" fontId="5" fillId="0" borderId="1" xfId="6" applyNumberFormat="1" applyFont="1" applyFill="1" applyBorder="1" applyAlignment="1">
      <alignment horizontal="left" vertical="center" wrapText="1"/>
    </xf>
    <xf numFmtId="0" fontId="5" fillId="0" borderId="1" xfId="6" applyNumberFormat="1" applyFont="1" applyFill="1" applyBorder="1" applyAlignment="1">
      <alignment horizontal="right" vertical="center" wrapText="1"/>
    </xf>
    <xf numFmtId="0" fontId="5" fillId="0" borderId="1" xfId="6" applyNumberFormat="1" applyFont="1" applyFill="1" applyBorder="1" applyAlignment="1">
      <alignment horizontal="center" vertical="center" wrapText="1"/>
    </xf>
    <xf numFmtId="168" fontId="5" fillId="0" borderId="1" xfId="6" applyNumberFormat="1" applyFont="1" applyFill="1" applyBorder="1" applyAlignment="1">
      <alignment horizontal="center" vertical="center" wrapText="1"/>
    </xf>
    <xf numFmtId="168" fontId="5" fillId="0" borderId="2" xfId="6" applyNumberFormat="1" applyFont="1" applyFill="1" applyBorder="1" applyAlignment="1">
      <alignment horizontal="center" vertical="center" wrapText="1"/>
    </xf>
    <xf numFmtId="9" fontId="5" fillId="0" borderId="1" xfId="4" applyNumberFormat="1" applyFont="1" applyBorder="1" applyAlignment="1">
      <alignment horizontal="center" vertical="center" wrapText="1"/>
    </xf>
    <xf numFmtId="3" fontId="5" fillId="0" borderId="1" xfId="4" applyNumberFormat="1" applyFont="1" applyBorder="1" applyAlignment="1">
      <alignment horizontal="center" vertical="center" wrapText="1"/>
    </xf>
    <xf numFmtId="165" fontId="4" fillId="0" borderId="1" xfId="7" applyFont="1" applyFill="1" applyBorder="1" applyAlignment="1">
      <alignment horizontal="left" vertical="center"/>
    </xf>
    <xf numFmtId="0" fontId="4" fillId="0" borderId="1" xfId="4" applyBorder="1" applyAlignment="1">
      <alignment horizontal="center" vertical="center"/>
    </xf>
    <xf numFmtId="168" fontId="5" fillId="0" borderId="0" xfId="6" applyNumberFormat="1" applyFont="1" applyFill="1" applyBorder="1" applyAlignment="1">
      <alignment horizontal="center" vertical="center" wrapText="1"/>
    </xf>
    <xf numFmtId="168" fontId="5" fillId="0" borderId="4" xfId="6" applyNumberFormat="1" applyFont="1" applyFill="1" applyBorder="1" applyAlignment="1">
      <alignment horizontal="center" vertical="center" wrapText="1"/>
    </xf>
    <xf numFmtId="0" fontId="5" fillId="0" borderId="0" xfId="4" applyFont="1" applyAlignment="1">
      <alignment horizontal="left"/>
    </xf>
    <xf numFmtId="0" fontId="5" fillId="0" borderId="1" xfId="4" applyFont="1" applyBorder="1" applyAlignment="1">
      <alignment horizontal="left"/>
    </xf>
    <xf numFmtId="0" fontId="4" fillId="0" borderId="1" xfId="1" applyFont="1" applyBorder="1" applyAlignment="1">
      <alignment vertical="center" wrapText="1"/>
    </xf>
    <xf numFmtId="0" fontId="4" fillId="3" borderId="1" xfId="1" applyFont="1" applyFill="1" applyBorder="1" applyAlignment="1">
      <alignment horizontal="center" vertical="center" wrapText="1"/>
    </xf>
    <xf numFmtId="0" fontId="4" fillId="0" borderId="0" xfId="1" applyFont="1" applyAlignment="1">
      <alignment vertical="center" wrapText="1"/>
    </xf>
    <xf numFmtId="0" fontId="3" fillId="4" borderId="0" xfId="1" applyFont="1" applyFill="1" applyAlignment="1">
      <alignment horizontal="center" vertical="center"/>
    </xf>
    <xf numFmtId="0" fontId="5" fillId="4" borderId="0" xfId="4" applyFont="1" applyFill="1" applyAlignment="1">
      <alignment horizontal="center" vertical="center"/>
    </xf>
    <xf numFmtId="0" fontId="5" fillId="0" borderId="0" xfId="4" applyFont="1" applyAlignment="1">
      <alignment horizontal="center"/>
    </xf>
    <xf numFmtId="0" fontId="6" fillId="0" borderId="0" xfId="1" applyFont="1" applyAlignment="1">
      <alignment horizontal="center"/>
    </xf>
    <xf numFmtId="168" fontId="5" fillId="0" borderId="0" xfId="6" applyNumberFormat="1" applyFont="1" applyFill="1" applyBorder="1" applyAlignment="1">
      <alignment horizontal="left" vertical="center" wrapText="1"/>
    </xf>
    <xf numFmtId="49" fontId="4" fillId="2" borderId="3" xfId="6" applyNumberFormat="1" applyFont="1" applyFill="1" applyBorder="1" applyAlignment="1">
      <alignment horizontal="center" vertical="center" wrapText="1"/>
    </xf>
    <xf numFmtId="49" fontId="4" fillId="2" borderId="1" xfId="6" applyNumberFormat="1" applyFont="1" applyFill="1" applyBorder="1" applyAlignment="1">
      <alignment vertical="center" wrapText="1"/>
    </xf>
    <xf numFmtId="0" fontId="4" fillId="2" borderId="4" xfId="4" applyFill="1" applyBorder="1" applyAlignment="1">
      <alignment vertical="center" wrapText="1"/>
    </xf>
    <xf numFmtId="49" fontId="4" fillId="2" borderId="1" xfId="6" applyNumberFormat="1" applyFont="1" applyFill="1" applyBorder="1" applyAlignment="1">
      <alignment horizontal="center" vertical="center" wrapText="1"/>
    </xf>
    <xf numFmtId="49" fontId="4" fillId="0" borderId="1" xfId="6" applyNumberFormat="1" applyFont="1" applyFill="1" applyBorder="1" applyAlignment="1">
      <alignment horizontal="center" vertical="center" wrapText="1"/>
    </xf>
    <xf numFmtId="0" fontId="3" fillId="0" borderId="1" xfId="1" applyFont="1" applyBorder="1"/>
    <xf numFmtId="0" fontId="4" fillId="3" borderId="4" xfId="1" applyFont="1" applyFill="1" applyBorder="1" applyAlignment="1">
      <alignment horizontal="center" vertical="center" wrapText="1"/>
    </xf>
    <xf numFmtId="0" fontId="2" fillId="0" borderId="0" xfId="1" applyFont="1" applyAlignment="1">
      <alignment vertical="center" wrapText="1"/>
    </xf>
    <xf numFmtId="0" fontId="0" fillId="3" borderId="1" xfId="0" applyFill="1" applyBorder="1" applyAlignment="1">
      <alignment horizontal="center" vertical="center"/>
    </xf>
    <xf numFmtId="0" fontId="0" fillId="0" borderId="1" xfId="0" applyBorder="1" applyAlignment="1">
      <alignment horizontal="center" vertical="center"/>
    </xf>
    <xf numFmtId="0" fontId="7" fillId="0" borderId="1" xfId="1" applyFont="1" applyBorder="1" applyAlignment="1">
      <alignment horizontal="left" vertical="center" wrapText="1"/>
    </xf>
    <xf numFmtId="0" fontId="4" fillId="3" borderId="3" xfId="1" applyFont="1" applyFill="1" applyBorder="1" applyAlignment="1">
      <alignment horizontal="center" vertical="center" wrapText="1"/>
    </xf>
    <xf numFmtId="0" fontId="2" fillId="0" borderId="0" xfId="1" applyFont="1" applyAlignment="1">
      <alignment horizontal="center" vertical="center" wrapText="1"/>
    </xf>
    <xf numFmtId="0" fontId="2" fillId="0" borderId="1" xfId="1" applyFont="1" applyBorder="1" applyAlignment="1">
      <alignment horizontal="center" vertical="center" wrapText="1"/>
    </xf>
    <xf numFmtId="0" fontId="2" fillId="7" borderId="1" xfId="1" applyFont="1" applyFill="1" applyBorder="1" applyAlignment="1">
      <alignment horizontal="center" vertical="center" wrapText="1"/>
    </xf>
    <xf numFmtId="0" fontId="0" fillId="0" borderId="1" xfId="0" applyBorder="1" applyAlignment="1">
      <alignment horizontal="left" vertical="center"/>
    </xf>
    <xf numFmtId="0" fontId="2" fillId="0" borderId="3" xfId="1" applyFont="1" applyBorder="1" applyAlignment="1">
      <alignment horizontal="center" vertical="center" wrapText="1"/>
    </xf>
    <xf numFmtId="2" fontId="13" fillId="0" borderId="1" xfId="4" applyNumberFormat="1" applyFont="1" applyBorder="1" applyAlignment="1">
      <alignment horizontal="left" vertical="top" wrapText="1"/>
    </xf>
    <xf numFmtId="2" fontId="13" fillId="2" borderId="3" xfId="6" applyNumberFormat="1" applyFont="1" applyFill="1" applyBorder="1" applyAlignment="1">
      <alignment vertical="center" wrapText="1"/>
    </xf>
    <xf numFmtId="2" fontId="4" fillId="2" borderId="4" xfId="6" applyNumberFormat="1" applyFont="1" applyFill="1" applyBorder="1" applyAlignment="1">
      <alignment horizontal="left" vertical="center" wrapText="1"/>
    </xf>
    <xf numFmtId="2" fontId="10" fillId="2" borderId="4" xfId="4" applyNumberFormat="1" applyFont="1" applyFill="1" applyBorder="1" applyAlignment="1">
      <alignment vertical="center" wrapText="1"/>
    </xf>
    <xf numFmtId="2" fontId="4" fillId="2" borderId="4" xfId="4" applyNumberFormat="1" applyFill="1" applyBorder="1" applyAlignment="1">
      <alignment vertical="center" wrapText="1"/>
    </xf>
    <xf numFmtId="2" fontId="2" fillId="0" borderId="1" xfId="1" applyNumberFormat="1" applyFont="1" applyBorder="1" applyAlignment="1">
      <alignment vertical="center" wrapText="1"/>
    </xf>
    <xf numFmtId="2" fontId="4" fillId="2" borderId="1" xfId="6" applyNumberFormat="1" applyFont="1" applyFill="1" applyBorder="1" applyAlignment="1">
      <alignment vertical="center" wrapText="1"/>
    </xf>
    <xf numFmtId="2" fontId="4" fillId="2" borderId="1" xfId="4" applyNumberFormat="1" applyFill="1" applyBorder="1" applyAlignment="1">
      <alignment vertical="center" wrapText="1"/>
    </xf>
    <xf numFmtId="2" fontId="8" fillId="2" borderId="1" xfId="6" applyNumberFormat="1" applyFont="1" applyFill="1" applyBorder="1" applyAlignment="1">
      <alignment horizontal="left" vertical="center" wrapText="1"/>
    </xf>
    <xf numFmtId="0" fontId="15" fillId="3" borderId="3" xfId="1" applyFont="1" applyFill="1" applyBorder="1" applyAlignment="1">
      <alignment horizontal="center" vertical="center" wrapText="1"/>
    </xf>
    <xf numFmtId="0" fontId="15" fillId="2" borderId="3" xfId="1" applyFont="1" applyFill="1" applyBorder="1" applyAlignment="1">
      <alignment horizontal="center" vertical="center" wrapText="1"/>
    </xf>
    <xf numFmtId="0" fontId="16" fillId="2" borderId="3" xfId="1" applyFont="1" applyFill="1" applyBorder="1" applyAlignment="1">
      <alignment horizontal="center" vertical="center"/>
    </xf>
    <xf numFmtId="0" fontId="15" fillId="2" borderId="3" xfId="4" applyFont="1" applyFill="1" applyBorder="1" applyAlignment="1">
      <alignment horizontal="center" vertical="center" wrapText="1"/>
    </xf>
    <xf numFmtId="164" fontId="15" fillId="2" borderId="6" xfId="2" applyFont="1" applyFill="1" applyBorder="1" applyAlignment="1">
      <alignment horizontal="center" vertical="center"/>
    </xf>
    <xf numFmtId="3" fontId="15" fillId="2" borderId="3" xfId="4" applyNumberFormat="1" applyFont="1" applyFill="1" applyBorder="1" applyAlignment="1">
      <alignment horizontal="center" vertical="center" wrapText="1"/>
    </xf>
    <xf numFmtId="0" fontId="15" fillId="3" borderId="1" xfId="1" applyFont="1" applyFill="1" applyBorder="1" applyAlignment="1">
      <alignment horizontal="center" vertical="center" wrapText="1"/>
    </xf>
    <xf numFmtId="0" fontId="15" fillId="2" borderId="1" xfId="1" applyFont="1" applyFill="1" applyBorder="1" applyAlignment="1">
      <alignment horizontal="center" vertical="center" wrapText="1"/>
    </xf>
    <xf numFmtId="0" fontId="15" fillId="2" borderId="1" xfId="4" applyFont="1" applyFill="1" applyBorder="1" applyAlignment="1">
      <alignment horizontal="center" vertical="center" wrapText="1"/>
    </xf>
    <xf numFmtId="0" fontId="16" fillId="2" borderId="1" xfId="1" applyFont="1" applyFill="1" applyBorder="1" applyAlignment="1">
      <alignment horizontal="center" vertical="center"/>
    </xf>
    <xf numFmtId="167" fontId="15" fillId="2" borderId="1" xfId="1" applyNumberFormat="1" applyFont="1" applyFill="1" applyBorder="1" applyAlignment="1">
      <alignment horizontal="center" vertical="center"/>
    </xf>
    <xf numFmtId="164" fontId="15" fillId="2" borderId="4" xfId="2" applyFont="1" applyFill="1" applyBorder="1" applyAlignment="1">
      <alignment horizontal="center" vertical="center"/>
    </xf>
    <xf numFmtId="3" fontId="15" fillId="2" borderId="1" xfId="4" applyNumberFormat="1" applyFont="1" applyFill="1" applyBorder="1" applyAlignment="1">
      <alignment horizontal="center" vertical="center" wrapText="1"/>
    </xf>
    <xf numFmtId="164" fontId="15" fillId="2" borderId="1" xfId="2" applyFont="1" applyFill="1" applyBorder="1" applyAlignment="1">
      <alignment horizontal="center" vertical="center"/>
    </xf>
    <xf numFmtId="0" fontId="15" fillId="2" borderId="4" xfId="1" applyFont="1" applyFill="1" applyBorder="1" applyAlignment="1">
      <alignment horizontal="center" vertical="center" wrapText="1"/>
    </xf>
    <xf numFmtId="0" fontId="15" fillId="2" borderId="4" xfId="4" applyFont="1" applyFill="1" applyBorder="1" applyAlignment="1">
      <alignment horizontal="center" vertical="center" wrapText="1"/>
    </xf>
    <xf numFmtId="0" fontId="16" fillId="2" borderId="4" xfId="1" applyFont="1" applyFill="1" applyBorder="1" applyAlignment="1">
      <alignment horizontal="center" vertical="center"/>
    </xf>
    <xf numFmtId="167" fontId="15" fillId="2" borderId="4" xfId="1" applyNumberFormat="1" applyFont="1" applyFill="1" applyBorder="1" applyAlignment="1">
      <alignment horizontal="center" vertical="center"/>
    </xf>
    <xf numFmtId="3" fontId="15" fillId="2" borderId="4" xfId="4" applyNumberFormat="1" applyFont="1" applyFill="1" applyBorder="1" applyAlignment="1">
      <alignment horizontal="center" vertical="center" wrapText="1"/>
    </xf>
    <xf numFmtId="0" fontId="15" fillId="0" borderId="1" xfId="1" applyFont="1" applyBorder="1" applyAlignment="1">
      <alignment horizontal="center" vertical="center" wrapText="1"/>
    </xf>
    <xf numFmtId="0" fontId="15" fillId="0" borderId="1" xfId="4" applyFont="1" applyBorder="1" applyAlignment="1">
      <alignment horizontal="left" vertical="center" wrapText="1"/>
    </xf>
    <xf numFmtId="0" fontId="15" fillId="0" borderId="1" xfId="4" applyFont="1" applyBorder="1" applyAlignment="1">
      <alignment horizontal="center" vertical="center" wrapText="1"/>
    </xf>
    <xf numFmtId="0" fontId="15" fillId="0" borderId="3" xfId="4" applyFont="1" applyBorder="1" applyAlignment="1">
      <alignment horizontal="center" vertical="center" wrapText="1"/>
    </xf>
    <xf numFmtId="0" fontId="15" fillId="0" borderId="4" xfId="4" applyFont="1" applyBorder="1" applyAlignment="1">
      <alignment horizontal="center" vertical="center" wrapText="1"/>
    </xf>
    <xf numFmtId="0" fontId="3" fillId="4" borderId="4" xfId="1" applyFont="1" applyFill="1" applyBorder="1" applyAlignment="1">
      <alignment horizontal="center" vertical="center" wrapText="1"/>
    </xf>
    <xf numFmtId="0" fontId="4" fillId="8" borderId="1" xfId="1" applyFont="1" applyFill="1" applyBorder="1" applyAlignment="1">
      <alignment horizontal="center" vertical="center" wrapText="1"/>
    </xf>
    <xf numFmtId="0" fontId="4" fillId="8" borderId="1" xfId="4" applyFill="1" applyBorder="1" applyAlignment="1">
      <alignment horizontal="center" vertical="center" wrapText="1"/>
    </xf>
    <xf numFmtId="0" fontId="2" fillId="8" borderId="1" xfId="1" applyFont="1" applyFill="1" applyBorder="1" applyAlignment="1">
      <alignment horizontal="center" vertical="center"/>
    </xf>
    <xf numFmtId="167" fontId="4" fillId="8" borderId="1" xfId="1" applyNumberFormat="1" applyFont="1" applyFill="1" applyBorder="1" applyAlignment="1">
      <alignment horizontal="center" vertical="center"/>
    </xf>
    <xf numFmtId="164" fontId="4" fillId="8" borderId="1" xfId="2" applyFont="1" applyFill="1" applyBorder="1" applyAlignment="1">
      <alignment horizontal="center" vertical="center"/>
    </xf>
    <xf numFmtId="3" fontId="4" fillId="8" borderId="1" xfId="4" applyNumberFormat="1" applyFill="1" applyBorder="1" applyAlignment="1">
      <alignment horizontal="center" vertical="center" wrapText="1"/>
    </xf>
    <xf numFmtId="49" fontId="5" fillId="8" borderId="3" xfId="6" applyNumberFormat="1" applyFont="1" applyFill="1" applyBorder="1" applyAlignment="1">
      <alignment vertical="center" wrapText="1"/>
    </xf>
    <xf numFmtId="0" fontId="2" fillId="8" borderId="1" xfId="1" applyFont="1" applyFill="1" applyBorder="1" applyAlignment="1">
      <alignment horizontal="center" vertical="center" wrapText="1"/>
    </xf>
    <xf numFmtId="0" fontId="15" fillId="8" borderId="1" xfId="1" applyFont="1" applyFill="1" applyBorder="1" applyAlignment="1">
      <alignment horizontal="center" vertical="center" wrapText="1"/>
    </xf>
    <xf numFmtId="0" fontId="15" fillId="8" borderId="1" xfId="4" applyFont="1" applyFill="1" applyBorder="1" applyAlignment="1">
      <alignment horizontal="left" vertical="center" wrapText="1"/>
    </xf>
    <xf numFmtId="164" fontId="4" fillId="8" borderId="4" xfId="2" applyFont="1" applyFill="1" applyBorder="1" applyAlignment="1">
      <alignment horizontal="center" vertical="center"/>
    </xf>
    <xf numFmtId="2" fontId="10" fillId="8" borderId="4" xfId="4" applyNumberFormat="1" applyFont="1" applyFill="1" applyBorder="1" applyAlignment="1">
      <alignment vertical="center" wrapText="1"/>
    </xf>
    <xf numFmtId="49" fontId="4" fillId="8" borderId="3" xfId="6" applyNumberFormat="1" applyFont="1" applyFill="1" applyBorder="1" applyAlignment="1">
      <alignment horizontal="center" vertical="center" wrapText="1"/>
    </xf>
    <xf numFmtId="0" fontId="4" fillId="9" borderId="1" xfId="1" applyFont="1" applyFill="1" applyBorder="1" applyAlignment="1">
      <alignment horizontal="center" vertical="center" wrapText="1"/>
    </xf>
    <xf numFmtId="0" fontId="15" fillId="9" borderId="1" xfId="1" applyFont="1" applyFill="1" applyBorder="1" applyAlignment="1">
      <alignment horizontal="center" vertical="center" wrapText="1"/>
    </xf>
    <xf numFmtId="0" fontId="15" fillId="9" borderId="1" xfId="4" applyFont="1" applyFill="1" applyBorder="1" applyAlignment="1">
      <alignment horizontal="center" vertical="center" wrapText="1"/>
    </xf>
    <xf numFmtId="0" fontId="16" fillId="9" borderId="1" xfId="1" applyFont="1" applyFill="1" applyBorder="1" applyAlignment="1">
      <alignment horizontal="center" vertical="center"/>
    </xf>
    <xf numFmtId="164" fontId="15" fillId="9" borderId="4" xfId="2" applyFont="1" applyFill="1" applyBorder="1" applyAlignment="1">
      <alignment horizontal="center" vertical="center"/>
    </xf>
    <xf numFmtId="3" fontId="15" fillId="9" borderId="1" xfId="4" applyNumberFormat="1" applyFont="1" applyFill="1" applyBorder="1" applyAlignment="1">
      <alignment horizontal="center" vertical="center" wrapText="1"/>
    </xf>
    <xf numFmtId="2" fontId="4" fillId="9" borderId="4" xfId="4" applyNumberFormat="1" applyFill="1" applyBorder="1" applyAlignment="1">
      <alignment vertical="center" wrapText="1"/>
    </xf>
    <xf numFmtId="49" fontId="4" fillId="9" borderId="1" xfId="6" applyNumberFormat="1" applyFont="1" applyFill="1" applyBorder="1" applyAlignment="1">
      <alignment horizontal="center" vertical="center" wrapText="1"/>
    </xf>
    <xf numFmtId="0" fontId="2" fillId="9" borderId="1" xfId="1" applyFont="1" applyFill="1" applyBorder="1" applyAlignment="1">
      <alignment horizontal="center" vertical="center" wrapText="1"/>
    </xf>
    <xf numFmtId="0" fontId="12" fillId="9" borderId="1" xfId="9" applyFill="1" applyBorder="1" applyAlignment="1">
      <alignment horizontal="center" vertical="center" wrapText="1"/>
    </xf>
    <xf numFmtId="167" fontId="15" fillId="0" borderId="1" xfId="1" applyNumberFormat="1" applyFont="1" applyBorder="1" applyAlignment="1">
      <alignment horizontal="center" vertical="center"/>
    </xf>
    <xf numFmtId="0" fontId="4" fillId="9" borderId="1" xfId="4" applyFill="1" applyBorder="1" applyAlignment="1">
      <alignment horizontal="center" vertical="center" wrapText="1"/>
    </xf>
    <xf numFmtId="167" fontId="4" fillId="9" borderId="1" xfId="1" applyNumberFormat="1" applyFont="1" applyFill="1" applyBorder="1" applyAlignment="1">
      <alignment horizontal="center" vertical="center"/>
    </xf>
    <xf numFmtId="0" fontId="12" fillId="8" borderId="1" xfId="9" applyFill="1" applyBorder="1" applyAlignment="1">
      <alignment horizontal="center" vertical="center" wrapText="1"/>
    </xf>
    <xf numFmtId="2" fontId="4" fillId="2" borderId="4" xfId="6" applyNumberFormat="1" applyFont="1" applyFill="1" applyBorder="1" applyAlignment="1">
      <alignment vertical="center" wrapText="1"/>
    </xf>
    <xf numFmtId="0" fontId="2" fillId="0" borderId="4" xfId="1" applyFont="1" applyBorder="1" applyAlignment="1">
      <alignment horizontal="center" vertical="center"/>
    </xf>
    <xf numFmtId="0" fontId="2" fillId="0" borderId="4" xfId="1" applyFont="1" applyBorder="1" applyAlignment="1">
      <alignment horizontal="center" vertical="center" wrapText="1"/>
    </xf>
    <xf numFmtId="0" fontId="2" fillId="0" borderId="1" xfId="1" applyFont="1" applyBorder="1"/>
    <xf numFmtId="0" fontId="17" fillId="0" borderId="4" xfId="0" applyFont="1" applyBorder="1" applyAlignment="1">
      <alignment horizontal="center" vertical="center"/>
    </xf>
    <xf numFmtId="0" fontId="4" fillId="0" borderId="4" xfId="4" applyBorder="1" applyAlignment="1">
      <alignment horizontal="left" vertical="center" wrapText="1"/>
    </xf>
    <xf numFmtId="0" fontId="4" fillId="0" borderId="4" xfId="1" applyFont="1" applyBorder="1" applyAlignment="1">
      <alignment horizontal="center" vertical="center" wrapText="1"/>
    </xf>
    <xf numFmtId="0" fontId="4" fillId="0" borderId="4" xfId="4" applyBorder="1" applyAlignment="1">
      <alignment horizontal="center" vertical="center" wrapText="1"/>
    </xf>
    <xf numFmtId="164" fontId="4" fillId="0" borderId="4" xfId="2" applyFont="1" applyFill="1" applyBorder="1" applyAlignment="1">
      <alignment horizontal="center" vertical="center"/>
    </xf>
    <xf numFmtId="3" fontId="4" fillId="0" borderId="4" xfId="4" applyNumberFormat="1" applyBorder="1" applyAlignment="1">
      <alignment horizontal="center" vertical="center" wrapText="1"/>
    </xf>
    <xf numFmtId="0" fontId="2" fillId="0" borderId="4" xfId="1" applyFont="1" applyBorder="1" applyAlignment="1">
      <alignment vertical="center" wrapText="1"/>
    </xf>
    <xf numFmtId="0" fontId="2" fillId="3" borderId="1" xfId="1" applyFont="1" applyFill="1" applyBorder="1" applyAlignment="1">
      <alignment horizontal="center" vertical="center"/>
    </xf>
    <xf numFmtId="0" fontId="17" fillId="0" borderId="1" xfId="0" applyFont="1" applyBorder="1" applyAlignment="1">
      <alignment horizontal="center" vertical="center"/>
    </xf>
    <xf numFmtId="0" fontId="4" fillId="0" borderId="1" xfId="1" applyFont="1" applyBorder="1" applyAlignment="1">
      <alignment horizontal="center" vertical="center" wrapText="1"/>
    </xf>
    <xf numFmtId="164" fontId="4" fillId="0" borderId="1" xfId="2" applyFont="1" applyFill="1" applyBorder="1" applyAlignment="1">
      <alignment horizontal="center" vertical="center"/>
    </xf>
    <xf numFmtId="0" fontId="2" fillId="0" borderId="1" xfId="0" applyFont="1" applyBorder="1" applyAlignment="1">
      <alignment wrapText="1"/>
    </xf>
    <xf numFmtId="0" fontId="5" fillId="4" borderId="3" xfId="4" applyFont="1" applyFill="1" applyBorder="1" applyAlignment="1">
      <alignment horizontal="center" vertical="center" wrapText="1"/>
    </xf>
    <xf numFmtId="0" fontId="5" fillId="4" borderId="10" xfId="4" applyFont="1" applyFill="1" applyBorder="1" applyAlignment="1">
      <alignment horizontal="center" vertical="center" wrapText="1"/>
    </xf>
    <xf numFmtId="3" fontId="4" fillId="2" borderId="4" xfId="4" applyNumberFormat="1" applyFill="1" applyBorder="1" applyAlignment="1">
      <alignment horizontal="center" vertical="center" wrapText="1"/>
    </xf>
    <xf numFmtId="0" fontId="12" fillId="0" borderId="1" xfId="9" applyBorder="1" applyAlignment="1">
      <alignment horizontal="center" vertical="center" wrapText="1"/>
    </xf>
    <xf numFmtId="3" fontId="4" fillId="2" borderId="3" xfId="4" applyNumberForma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4" xfId="4" applyFill="1" applyBorder="1" applyAlignment="1">
      <alignment horizontal="center" vertical="center" wrapText="1"/>
    </xf>
    <xf numFmtId="0" fontId="4" fillId="2" borderId="3" xfId="4" applyFill="1" applyBorder="1" applyAlignment="1">
      <alignment horizontal="center" vertical="center" wrapText="1"/>
    </xf>
    <xf numFmtId="167" fontId="4" fillId="2" borderId="4" xfId="1" applyNumberFormat="1" applyFont="1" applyFill="1" applyBorder="1" applyAlignment="1">
      <alignment horizontal="center" vertical="center"/>
    </xf>
    <xf numFmtId="167" fontId="4" fillId="2" borderId="3" xfId="1" applyNumberFormat="1" applyFont="1" applyFill="1" applyBorder="1" applyAlignment="1">
      <alignment horizontal="center" vertical="center"/>
    </xf>
    <xf numFmtId="164" fontId="4" fillId="2" borderId="4" xfId="2" applyFont="1" applyFill="1" applyBorder="1" applyAlignment="1">
      <alignment horizontal="center" vertical="center"/>
    </xf>
    <xf numFmtId="0" fontId="5" fillId="4" borderId="12" xfId="4" applyFont="1" applyFill="1" applyBorder="1" applyAlignment="1">
      <alignment horizontal="center" vertical="center" wrapText="1"/>
    </xf>
    <xf numFmtId="0" fontId="15" fillId="8" borderId="1" xfId="4" applyFont="1" applyFill="1" applyBorder="1" applyAlignment="1">
      <alignment horizontal="center" vertical="center" wrapText="1"/>
    </xf>
    <xf numFmtId="0" fontId="15" fillId="2" borderId="4" xfId="1" applyFont="1" applyFill="1" applyBorder="1" applyAlignment="1">
      <alignment vertical="center" wrapText="1"/>
    </xf>
    <xf numFmtId="0" fontId="15" fillId="3" borderId="4" xfId="1" applyFont="1" applyFill="1" applyBorder="1" applyAlignment="1">
      <alignment vertical="center" wrapText="1"/>
    </xf>
    <xf numFmtId="167" fontId="15" fillId="2" borderId="4" xfId="1" applyNumberFormat="1" applyFont="1" applyFill="1" applyBorder="1" applyAlignment="1">
      <alignment vertical="center"/>
    </xf>
    <xf numFmtId="164" fontId="15" fillId="2" borderId="4" xfId="2" applyFont="1" applyFill="1" applyBorder="1" applyAlignment="1">
      <alignment vertical="center"/>
    </xf>
    <xf numFmtId="3" fontId="15" fillId="2" borderId="4" xfId="4" applyNumberFormat="1" applyFont="1" applyFill="1" applyBorder="1" applyAlignment="1">
      <alignment vertical="center" wrapText="1"/>
    </xf>
    <xf numFmtId="0" fontId="15" fillId="2" borderId="4" xfId="4" applyFont="1" applyFill="1" applyBorder="1" applyAlignment="1">
      <alignment vertical="center" wrapText="1"/>
    </xf>
    <xf numFmtId="0" fontId="2" fillId="0" borderId="3" xfId="1" applyFont="1" applyBorder="1" applyAlignment="1">
      <alignment horizontal="center" vertical="center"/>
    </xf>
    <xf numFmtId="2" fontId="10" fillId="2" borderId="1" xfId="4" applyNumberFormat="1" applyFont="1" applyFill="1" applyBorder="1" applyAlignment="1">
      <alignment vertical="center" wrapText="1"/>
    </xf>
    <xf numFmtId="0" fontId="2" fillId="0" borderId="1" xfId="1" applyFont="1" applyBorder="1" applyAlignment="1">
      <alignment vertical="center" wrapText="1"/>
    </xf>
    <xf numFmtId="0" fontId="12" fillId="0" borderId="1" xfId="9" applyBorder="1" applyAlignment="1">
      <alignment vertical="center" wrapText="1"/>
    </xf>
    <xf numFmtId="0" fontId="4" fillId="3" borderId="1" xfId="1" applyFont="1" applyFill="1" applyBorder="1" applyAlignment="1">
      <alignment vertical="center" wrapText="1"/>
    </xf>
    <xf numFmtId="0" fontId="4" fillId="2" borderId="1" xfId="1" applyFont="1" applyFill="1" applyBorder="1" applyAlignment="1">
      <alignment vertical="center" wrapText="1"/>
    </xf>
    <xf numFmtId="0" fontId="4" fillId="2" borderId="1" xfId="4" applyFill="1" applyBorder="1" applyAlignment="1">
      <alignment vertical="center" wrapText="1"/>
    </xf>
    <xf numFmtId="167" fontId="4" fillId="2" borderId="1" xfId="1" applyNumberFormat="1" applyFont="1" applyFill="1" applyBorder="1" applyAlignment="1">
      <alignment vertical="center"/>
    </xf>
    <xf numFmtId="164" fontId="4" fillId="2" borderId="1" xfId="2" applyFont="1" applyFill="1" applyBorder="1" applyAlignment="1">
      <alignment vertical="center"/>
    </xf>
    <xf numFmtId="3" fontId="4" fillId="2" borderId="1" xfId="4" applyNumberFormat="1" applyFill="1" applyBorder="1" applyAlignment="1">
      <alignment vertical="center" wrapText="1"/>
    </xf>
    <xf numFmtId="49" fontId="4" fillId="2" borderId="4" xfId="6" applyNumberFormat="1" applyFont="1" applyFill="1" applyBorder="1" applyAlignment="1">
      <alignment horizontal="center" vertical="center" wrapText="1"/>
    </xf>
    <xf numFmtId="0" fontId="2" fillId="7" borderId="4" xfId="1" applyFont="1" applyFill="1" applyBorder="1" applyAlignment="1">
      <alignment horizontal="center" vertical="center" wrapText="1"/>
    </xf>
    <xf numFmtId="2" fontId="10" fillId="2" borderId="6" xfId="4" applyNumberFormat="1" applyFont="1" applyFill="1" applyBorder="1" applyAlignment="1">
      <alignment vertical="center" wrapText="1"/>
    </xf>
    <xf numFmtId="165" fontId="2" fillId="0" borderId="0" xfId="10" applyFont="1"/>
    <xf numFmtId="4" fontId="0" fillId="10" borderId="0" xfId="0" applyNumberFormat="1" applyFill="1"/>
    <xf numFmtId="0" fontId="16" fillId="10" borderId="3" xfId="1" applyFont="1" applyFill="1" applyBorder="1" applyAlignment="1">
      <alignment horizontal="center" vertical="center"/>
    </xf>
    <xf numFmtId="0" fontId="16" fillId="10" borderId="1" xfId="1" applyFont="1" applyFill="1" applyBorder="1" applyAlignment="1">
      <alignment horizontal="center" vertical="center"/>
    </xf>
    <xf numFmtId="0" fontId="16" fillId="10" borderId="4" xfId="1" applyFont="1" applyFill="1" applyBorder="1" applyAlignment="1">
      <alignment horizontal="center" vertical="center"/>
    </xf>
    <xf numFmtId="0" fontId="0" fillId="10" borderId="1" xfId="0" applyFill="1" applyBorder="1" applyAlignment="1">
      <alignment horizontal="center" vertical="center"/>
    </xf>
    <xf numFmtId="0" fontId="4" fillId="10" borderId="1" xfId="4" applyFill="1" applyBorder="1" applyAlignment="1">
      <alignment horizontal="center" vertical="center" wrapText="1"/>
    </xf>
    <xf numFmtId="0" fontId="4" fillId="10" borderId="1" xfId="4" applyFill="1" applyBorder="1" applyAlignment="1">
      <alignment horizontal="left" vertical="center" wrapText="1"/>
    </xf>
    <xf numFmtId="0" fontId="0" fillId="10" borderId="1" xfId="0" applyFill="1" applyBorder="1" applyAlignment="1">
      <alignment horizontal="left" vertical="center"/>
    </xf>
    <xf numFmtId="0" fontId="4" fillId="10" borderId="4" xfId="4" applyFill="1" applyBorder="1" applyAlignment="1">
      <alignment horizontal="center" vertical="center" wrapText="1"/>
    </xf>
    <xf numFmtId="0" fontId="4" fillId="10" borderId="4" xfId="4" applyFill="1" applyBorder="1" applyAlignment="1">
      <alignment horizontal="left" vertical="center" wrapText="1"/>
    </xf>
    <xf numFmtId="0" fontId="4" fillId="10" borderId="1" xfId="1" applyFont="1" applyFill="1" applyBorder="1" applyAlignment="1">
      <alignment horizontal="center" vertical="center" wrapText="1"/>
    </xf>
    <xf numFmtId="0" fontId="15" fillId="10" borderId="1" xfId="4" applyFont="1" applyFill="1" applyBorder="1" applyAlignment="1">
      <alignment horizontal="center" vertical="center" wrapText="1"/>
    </xf>
    <xf numFmtId="0" fontId="2" fillId="10" borderId="1" xfId="1" applyFont="1" applyFill="1" applyBorder="1" applyAlignment="1">
      <alignment vertical="center"/>
    </xf>
    <xf numFmtId="0" fontId="12" fillId="0" borderId="4" xfId="9" applyBorder="1" applyAlignment="1">
      <alignment vertical="center" wrapText="1"/>
    </xf>
    <xf numFmtId="0" fontId="2" fillId="10" borderId="3" xfId="1" applyFont="1" applyFill="1" applyBorder="1" applyAlignment="1">
      <alignment horizontal="center" vertical="center" wrapText="1"/>
    </xf>
    <xf numFmtId="0" fontId="2" fillId="10" borderId="1" xfId="1" applyFont="1" applyFill="1" applyBorder="1" applyAlignment="1">
      <alignment horizontal="center" vertical="center" wrapText="1"/>
    </xf>
    <xf numFmtId="0" fontId="16" fillId="0" borderId="1" xfId="1" applyFont="1" applyBorder="1" applyAlignment="1">
      <alignment horizontal="center" vertical="center"/>
    </xf>
    <xf numFmtId="167" fontId="4" fillId="0" borderId="1" xfId="1" applyNumberFormat="1" applyFont="1" applyBorder="1" applyAlignment="1">
      <alignment horizontal="center" vertical="center"/>
    </xf>
    <xf numFmtId="164" fontId="15" fillId="0" borderId="4" xfId="2" applyFont="1" applyFill="1" applyBorder="1" applyAlignment="1">
      <alignment horizontal="center" vertical="center"/>
    </xf>
    <xf numFmtId="3" fontId="15" fillId="0" borderId="1" xfId="4" applyNumberFormat="1" applyFont="1" applyBorder="1" applyAlignment="1">
      <alignment horizontal="center" vertical="center" wrapText="1"/>
    </xf>
    <xf numFmtId="49" fontId="4" fillId="0" borderId="3" xfId="6" applyNumberFormat="1" applyFont="1" applyFill="1" applyBorder="1" applyAlignment="1">
      <alignment vertical="center" wrapText="1"/>
    </xf>
    <xf numFmtId="0" fontId="2" fillId="11" borderId="3" xfId="1" applyFont="1" applyFill="1" applyBorder="1" applyAlignment="1">
      <alignment horizontal="center" vertical="center" wrapText="1"/>
    </xf>
    <xf numFmtId="0" fontId="2" fillId="11" borderId="1" xfId="1" applyFont="1" applyFill="1" applyBorder="1" applyAlignment="1">
      <alignment horizontal="center" vertical="center" wrapText="1"/>
    </xf>
    <xf numFmtId="0" fontId="2" fillId="11" borderId="1" xfId="1" applyFont="1" applyFill="1" applyBorder="1" applyAlignment="1">
      <alignment vertical="center" wrapText="1"/>
    </xf>
    <xf numFmtId="0" fontId="2" fillId="10" borderId="4" xfId="1" applyFont="1" applyFill="1" applyBorder="1" applyAlignment="1">
      <alignment horizontal="center" vertical="center" wrapText="1"/>
    </xf>
    <xf numFmtId="3" fontId="18" fillId="2" borderId="1" xfId="4" applyNumberFormat="1" applyFont="1" applyFill="1" applyBorder="1" applyAlignment="1">
      <alignment horizontal="center" vertical="center" wrapText="1"/>
    </xf>
    <xf numFmtId="167" fontId="18" fillId="2" borderId="1" xfId="1" applyNumberFormat="1" applyFont="1" applyFill="1" applyBorder="1" applyAlignment="1">
      <alignment horizontal="center" vertical="center"/>
    </xf>
    <xf numFmtId="164" fontId="18" fillId="2" borderId="4" xfId="2" applyFont="1" applyFill="1" applyBorder="1" applyAlignment="1">
      <alignment horizontal="center" vertical="center"/>
    </xf>
    <xf numFmtId="164" fontId="19" fillId="2" borderId="4" xfId="2" applyFont="1" applyFill="1" applyBorder="1" applyAlignment="1">
      <alignment horizontal="center" vertical="center"/>
    </xf>
    <xf numFmtId="164" fontId="19" fillId="2" borderId="1" xfId="2" applyFont="1" applyFill="1" applyBorder="1" applyAlignment="1">
      <alignment horizontal="center" vertical="center"/>
    </xf>
    <xf numFmtId="3" fontId="19" fillId="2" borderId="3" xfId="4"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xf>
    <xf numFmtId="164" fontId="19" fillId="2" borderId="6" xfId="2" applyFont="1" applyFill="1" applyBorder="1" applyAlignment="1">
      <alignment horizontal="center" vertical="center"/>
    </xf>
    <xf numFmtId="0" fontId="20" fillId="0" borderId="1" xfId="1" applyFont="1" applyBorder="1" applyAlignment="1">
      <alignment horizontal="center" vertical="center" wrapText="1"/>
    </xf>
    <xf numFmtId="0" fontId="20" fillId="11" borderId="1" xfId="1" applyFont="1" applyFill="1" applyBorder="1" applyAlignment="1">
      <alignment horizontal="center" vertical="center" wrapText="1"/>
    </xf>
    <xf numFmtId="0" fontId="3" fillId="4" borderId="4" xfId="1" applyFont="1" applyFill="1" applyBorder="1" applyAlignment="1">
      <alignment horizontal="center" vertical="center" wrapText="1"/>
    </xf>
    <xf numFmtId="0" fontId="3" fillId="4" borderId="6" xfId="1" applyFont="1" applyFill="1" applyBorder="1" applyAlignment="1">
      <alignment horizontal="center" vertical="center" wrapText="1"/>
    </xf>
    <xf numFmtId="0" fontId="3" fillId="4" borderId="3" xfId="1" applyFont="1" applyFill="1" applyBorder="1" applyAlignment="1">
      <alignment horizontal="center" vertical="center" wrapText="1"/>
    </xf>
    <xf numFmtId="3" fontId="5" fillId="4" borderId="3" xfId="4" applyNumberFormat="1" applyFont="1" applyFill="1" applyBorder="1" applyAlignment="1">
      <alignment horizontal="center" vertical="center" wrapText="1"/>
    </xf>
    <xf numFmtId="3" fontId="5" fillId="4" borderId="1" xfId="4" applyNumberFormat="1" applyFont="1" applyFill="1" applyBorder="1" applyAlignment="1">
      <alignment horizontal="center" vertical="center" wrapText="1"/>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3" xfId="1" applyFont="1" applyFill="1" applyBorder="1" applyAlignment="1">
      <alignment horizontal="center" vertical="center"/>
    </xf>
    <xf numFmtId="0" fontId="2" fillId="0" borderId="1" xfId="1" applyFont="1" applyBorder="1" applyAlignment="1">
      <alignment horizontal="center"/>
    </xf>
    <xf numFmtId="0" fontId="3" fillId="4" borderId="1" xfId="1" applyFont="1" applyFill="1" applyBorder="1" applyAlignment="1">
      <alignment horizontal="center" vertical="center"/>
    </xf>
    <xf numFmtId="0" fontId="5" fillId="4" borderId="1" xfId="4" applyFont="1" applyFill="1" applyBorder="1" applyAlignment="1">
      <alignment horizontal="center" vertical="center"/>
    </xf>
    <xf numFmtId="0" fontId="5" fillId="0" borderId="5" xfId="4" applyFont="1" applyBorder="1" applyAlignment="1">
      <alignment horizontal="center"/>
    </xf>
    <xf numFmtId="0" fontId="5" fillId="0" borderId="1" xfId="4" applyFont="1" applyBorder="1" applyAlignment="1">
      <alignment horizontal="center"/>
    </xf>
    <xf numFmtId="0" fontId="5" fillId="0" borderId="2" xfId="4" applyFont="1" applyBorder="1" applyAlignment="1">
      <alignment horizontal="center"/>
    </xf>
    <xf numFmtId="0" fontId="6" fillId="0" borderId="1" xfId="1" applyFont="1" applyBorder="1" applyAlignment="1">
      <alignment horizontal="center"/>
    </xf>
    <xf numFmtId="0" fontId="5" fillId="0" borderId="1" xfId="4" applyFont="1" applyBorder="1" applyAlignment="1">
      <alignment horizontal="left"/>
    </xf>
    <xf numFmtId="0" fontId="5" fillId="0" borderId="1" xfId="4" applyFont="1" applyBorder="1" applyAlignment="1">
      <alignment horizontal="left" vertical="center"/>
    </xf>
    <xf numFmtId="0" fontId="4" fillId="0" borderId="1" xfId="4" applyBorder="1" applyAlignment="1">
      <alignment horizontal="left" vertical="center" wrapText="1"/>
    </xf>
    <xf numFmtId="168" fontId="5" fillId="0" borderId="2" xfId="6" applyNumberFormat="1" applyFont="1" applyFill="1" applyBorder="1" applyAlignment="1">
      <alignment horizontal="left" vertical="center" wrapText="1"/>
    </xf>
    <xf numFmtId="168" fontId="5" fillId="0" borderId="11" xfId="6" applyNumberFormat="1" applyFont="1" applyFill="1" applyBorder="1" applyAlignment="1">
      <alignment horizontal="left" vertical="center" wrapText="1"/>
    </xf>
    <xf numFmtId="168" fontId="5" fillId="0" borderId="5" xfId="6" applyNumberFormat="1" applyFont="1" applyFill="1" applyBorder="1" applyAlignment="1">
      <alignment horizontal="left" vertical="center" wrapText="1"/>
    </xf>
    <xf numFmtId="0" fontId="5" fillId="0" borderId="1" xfId="4" applyFont="1" applyBorder="1" applyAlignment="1">
      <alignment horizontal="left" vertical="center" wrapText="1"/>
    </xf>
    <xf numFmtId="0" fontId="5" fillId="4" borderId="4" xfId="4" applyFont="1" applyFill="1" applyBorder="1" applyAlignment="1">
      <alignment horizontal="center" vertical="center" wrapText="1"/>
    </xf>
    <xf numFmtId="0" fontId="5" fillId="4" borderId="3" xfId="4" applyFont="1" applyFill="1" applyBorder="1" applyAlignment="1">
      <alignment horizontal="center" vertical="center" wrapText="1"/>
    </xf>
    <xf numFmtId="3" fontId="5" fillId="5" borderId="2" xfId="4" applyNumberFormat="1" applyFont="1" applyFill="1" applyBorder="1" applyAlignment="1">
      <alignment horizontal="center" vertical="center" wrapText="1"/>
    </xf>
    <xf numFmtId="3" fontId="5" fillId="5" borderId="5" xfId="4" applyNumberFormat="1" applyFont="1" applyFill="1" applyBorder="1" applyAlignment="1">
      <alignment horizontal="center" vertical="center" wrapText="1"/>
    </xf>
    <xf numFmtId="3" fontId="5" fillId="4" borderId="4" xfId="4" applyNumberFormat="1" applyFont="1" applyFill="1" applyBorder="1" applyAlignment="1">
      <alignment horizontal="center" vertical="center" wrapText="1"/>
    </xf>
    <xf numFmtId="0" fontId="2" fillId="0" borderId="0" xfId="1" applyFont="1" applyAlignment="1">
      <alignment horizontal="center"/>
    </xf>
    <xf numFmtId="0" fontId="5" fillId="4" borderId="6" xfId="4" applyFont="1" applyFill="1" applyBorder="1" applyAlignment="1">
      <alignment horizontal="center" vertical="center" wrapText="1"/>
    </xf>
    <xf numFmtId="0" fontId="7" fillId="6" borderId="1" xfId="1" applyFont="1" applyFill="1" applyBorder="1" applyAlignment="1">
      <alignment horizontal="center" vertical="center" wrapText="1"/>
    </xf>
    <xf numFmtId="0" fontId="5" fillId="4" borderId="10" xfId="4" applyFont="1" applyFill="1" applyBorder="1" applyAlignment="1">
      <alignment horizontal="center" vertical="center" wrapText="1"/>
    </xf>
    <xf numFmtId="0" fontId="5" fillId="4" borderId="9" xfId="4" applyFont="1" applyFill="1" applyBorder="1" applyAlignment="1">
      <alignment horizontal="center" vertical="center" wrapText="1"/>
    </xf>
    <xf numFmtId="0" fontId="5" fillId="4" borderId="8" xfId="4" applyFont="1" applyFill="1" applyBorder="1" applyAlignment="1">
      <alignment horizontal="center" vertical="center" wrapText="1"/>
    </xf>
    <xf numFmtId="0" fontId="5" fillId="4" borderId="7" xfId="4" applyFont="1" applyFill="1" applyBorder="1" applyAlignment="1">
      <alignment horizontal="center" vertical="center" wrapText="1"/>
    </xf>
    <xf numFmtId="168" fontId="5" fillId="4" borderId="2" xfId="6" applyNumberFormat="1" applyFont="1" applyFill="1" applyBorder="1" applyAlignment="1">
      <alignment horizontal="center" vertical="center" wrapText="1"/>
    </xf>
    <xf numFmtId="168" fontId="5" fillId="4" borderId="5" xfId="6" applyNumberFormat="1" applyFont="1" applyFill="1" applyBorder="1" applyAlignment="1">
      <alignment horizontal="center" vertical="center" wrapText="1"/>
    </xf>
    <xf numFmtId="0" fontId="21" fillId="0" borderId="1" xfId="0" applyFont="1" applyFill="1" applyBorder="1" applyAlignment="1">
      <alignment wrapText="1"/>
    </xf>
    <xf numFmtId="0" fontId="21" fillId="0" borderId="5" xfId="0" applyFont="1" applyFill="1" applyBorder="1" applyAlignment="1">
      <alignment wrapText="1"/>
    </xf>
    <xf numFmtId="0" fontId="12" fillId="0" borderId="5" xfId="11" applyFill="1" applyBorder="1" applyAlignment="1">
      <alignment wrapText="1"/>
    </xf>
  </cellXfs>
  <cellStyles count="12">
    <cellStyle name="Hipervínculo" xfId="9" builtinId="8"/>
    <cellStyle name="Hyperlink" xfId="11" xr:uid="{00000000-000B-0000-0000-000008000000}"/>
    <cellStyle name="Millares [0] 2" xfId="2" xr:uid="{15B28FBC-CE50-4FBD-BE8F-695369422ED1}"/>
    <cellStyle name="Millares 10" xfId="6" xr:uid="{3BCAF456-D344-4208-9597-ED3FBDD5860D}"/>
    <cellStyle name="Millares 3" xfId="3" xr:uid="{673D6ECA-AA66-4E3F-8AB3-84EB86A477C2}"/>
    <cellStyle name="Moneda" xfId="10" builtinId="4"/>
    <cellStyle name="Moneda 2" xfId="5" xr:uid="{E60BE53F-6C4B-4773-932B-A717494AB128}"/>
    <cellStyle name="Moneda 3" xfId="7" xr:uid="{A7619653-16BE-4CC5-B1E4-8A134008638C}"/>
    <cellStyle name="Normal" xfId="0" builtinId="0"/>
    <cellStyle name="Normal 14" xfId="4" xr:uid="{017E4E30-BA89-4133-9690-47C568D10D48}"/>
    <cellStyle name="Normal 8 6 2 2 2 3 2 2" xfId="8" xr:uid="{9A9B59EE-668B-474C-B029-C888A0B12208}"/>
    <cellStyle name="Normal 9" xfId="1" xr:uid="{ACB8AFEC-9319-44EF-AE6A-9AA152FFCB93}"/>
  </cellStyles>
  <dxfs count="0"/>
  <tableStyles count="1" defaultTableStyle="TableStyleMedium2" defaultPivotStyle="PivotStyleLight16">
    <tableStyle name="Invisible" pivot="0" table="0" count="0" xr9:uid="{6560EE1D-1B11-4BE9-9917-3CC8F66DBDC5}"/>
  </tableStyles>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 val="Gastos_(3)6"/>
      <sheetName val="Gastos_(3)5"/>
    </sheetNames>
    <sheetDataSet>
      <sheetData sheetId="0"/>
      <sheetData sheetId="1"/>
      <sheetData sheetId="2" refreshError="1"/>
      <sheetData sheetId="3"/>
      <sheetData sheetId="4" refreshError="1"/>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 val="PERFIL_DEL_PF6"/>
      <sheetName val="PERFIL_DEL_PF5"/>
    </sheetNames>
    <sheetDataSet>
      <sheetData sheetId="0"/>
      <sheetData sheetId="1"/>
      <sheetData sheetId="2"/>
      <sheetData sheetId="3" refreshError="1"/>
      <sheetData sheetId="4" refreshError="1"/>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edsesa83@hotmail.com" TargetMode="External"/><Relationship Id="rId3" Type="http://schemas.openxmlformats.org/officeDocument/2006/relationships/hyperlink" Target="mailto:elkin_nico1@yahoo.es" TargetMode="External"/><Relationship Id="rId7" Type="http://schemas.openxmlformats.org/officeDocument/2006/relationships/hyperlink" Target="mailto:lecasarmiento@gmail.com" TargetMode="External"/><Relationship Id="rId2" Type="http://schemas.openxmlformats.org/officeDocument/2006/relationships/hyperlink" Target="mailto:vase1101@hotmail.com" TargetMode="External"/><Relationship Id="rId1" Type="http://schemas.openxmlformats.org/officeDocument/2006/relationships/hyperlink" Target="mailto:contadora.buenahora@hotmail.com" TargetMode="External"/><Relationship Id="rId6" Type="http://schemas.openxmlformats.org/officeDocument/2006/relationships/hyperlink" Target="mailto:kjcluna@hotmail.com" TargetMode="External"/><Relationship Id="rId5" Type="http://schemas.openxmlformats.org/officeDocument/2006/relationships/hyperlink" Target="mailto:overnesbt9510@gmail.com" TargetMode="External"/><Relationship Id="rId4" Type="http://schemas.openxmlformats.org/officeDocument/2006/relationships/hyperlink" Target="mailto:juliohernan94@gmail.com"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C0F49-5501-4046-B966-355588B0B798}">
  <sheetPr filterMode="1">
    <tabColor rgb="FF00B0F0"/>
  </sheetPr>
  <dimension ref="A1:X85"/>
  <sheetViews>
    <sheetView tabSelected="1" topLeftCell="B1" zoomScale="66" zoomScaleNormal="66" workbookViewId="0">
      <pane ySplit="15" topLeftCell="A47" activePane="bottomLeft" state="frozen"/>
      <selection pane="bottomLeft" activeCell="G101" sqref="G101"/>
      <selection activeCell="A13" sqref="A13"/>
    </sheetView>
  </sheetViews>
  <sheetFormatPr defaultColWidth="11.42578125" defaultRowHeight="13.15"/>
  <cols>
    <col min="1" max="1" width="11.42578125" style="1"/>
    <col min="2" max="2" width="19.140625" style="1" customWidth="1"/>
    <col min="3" max="3" width="20" style="1" customWidth="1"/>
    <col min="4" max="4" width="30.28515625" style="1" customWidth="1"/>
    <col min="5" max="5" width="21.28515625" style="1" hidden="1" customWidth="1"/>
    <col min="6" max="6" width="13.28515625" style="1" hidden="1" customWidth="1"/>
    <col min="7" max="7" width="13.28515625" style="1" customWidth="1"/>
    <col min="8" max="8" width="8.140625" style="1" customWidth="1"/>
    <col min="9" max="9" width="8" style="1" customWidth="1"/>
    <col min="10" max="10" width="20.140625" style="1" customWidth="1"/>
    <col min="11" max="11" width="19.5703125" style="1" customWidth="1"/>
    <col min="12" max="12" width="16.5703125" style="1" customWidth="1"/>
    <col min="13" max="13" width="11.42578125" style="1" customWidth="1"/>
    <col min="14" max="14" width="12.7109375" style="1" customWidth="1"/>
    <col min="15" max="15" width="15" style="1" customWidth="1"/>
    <col min="16" max="16" width="13.7109375" style="1" customWidth="1"/>
    <col min="17" max="17" width="106.5703125" style="3" customWidth="1"/>
    <col min="18" max="18" width="36.5703125" style="3" hidden="1" customWidth="1"/>
    <col min="19" max="19" width="27.140625" style="54" customWidth="1"/>
    <col min="20" max="20" width="11.42578125" style="54" customWidth="1"/>
    <col min="21" max="21" width="35.28515625" style="54" customWidth="1"/>
    <col min="22" max="22" width="35.5703125" style="54" customWidth="1"/>
    <col min="23" max="23" width="45.85546875" style="54" customWidth="1"/>
    <col min="24" max="24" width="30.140625" style="1" customWidth="1"/>
    <col min="25" max="16384" width="11.42578125" style="1"/>
  </cols>
  <sheetData>
    <row r="1" spans="1:24">
      <c r="B1" s="212"/>
      <c r="C1" s="212"/>
      <c r="D1" s="212"/>
      <c r="E1" s="212"/>
      <c r="F1" s="212"/>
      <c r="G1" s="212"/>
      <c r="H1" s="212"/>
      <c r="I1" s="212"/>
      <c r="J1" s="212"/>
      <c r="K1" s="212"/>
      <c r="L1" s="212"/>
      <c r="M1" s="212"/>
      <c r="N1" s="212"/>
      <c r="O1" s="212"/>
      <c r="P1" s="212"/>
      <c r="Q1" s="20" t="s">
        <v>0</v>
      </c>
      <c r="S1" s="1"/>
      <c r="T1" s="1"/>
      <c r="U1" s="1"/>
      <c r="V1" s="1"/>
      <c r="W1" s="1"/>
    </row>
    <row r="2" spans="1:24" ht="26.45">
      <c r="B2" s="212"/>
      <c r="C2" s="212"/>
      <c r="D2" s="212"/>
      <c r="E2" s="212"/>
      <c r="F2" s="212"/>
      <c r="G2" s="212"/>
      <c r="H2" s="212"/>
      <c r="I2" s="212"/>
      <c r="J2" s="212"/>
      <c r="K2" s="212"/>
      <c r="L2" s="212"/>
      <c r="M2" s="212"/>
      <c r="N2" s="212"/>
      <c r="O2" s="212"/>
      <c r="P2" s="212"/>
      <c r="Q2" s="34" t="s">
        <v>1</v>
      </c>
      <c r="R2" s="36"/>
      <c r="S2" s="1"/>
      <c r="T2" s="1"/>
      <c r="U2" s="1"/>
      <c r="V2" s="1"/>
      <c r="W2" s="1"/>
    </row>
    <row r="3" spans="1:24">
      <c r="B3" s="213" t="s">
        <v>2</v>
      </c>
      <c r="C3" s="213"/>
      <c r="D3" s="213"/>
      <c r="E3" s="213"/>
      <c r="F3" s="213"/>
      <c r="G3" s="213"/>
      <c r="H3" s="213"/>
      <c r="I3" s="213"/>
      <c r="J3" s="213"/>
      <c r="K3" s="213"/>
      <c r="L3" s="213"/>
      <c r="M3" s="213"/>
      <c r="N3" s="213"/>
      <c r="O3" s="213"/>
      <c r="P3" s="213"/>
      <c r="Q3" s="213"/>
      <c r="R3" s="37"/>
      <c r="S3" s="1"/>
      <c r="T3" s="1"/>
      <c r="U3" s="1"/>
      <c r="V3" s="1"/>
      <c r="W3" s="1"/>
    </row>
    <row r="4" spans="1:24">
      <c r="B4" s="214" t="s">
        <v>3</v>
      </c>
      <c r="C4" s="214"/>
      <c r="D4" s="214"/>
      <c r="E4" s="214"/>
      <c r="F4" s="214"/>
      <c r="G4" s="214"/>
      <c r="H4" s="214"/>
      <c r="I4" s="214"/>
      <c r="J4" s="214"/>
      <c r="K4" s="214"/>
      <c r="L4" s="214"/>
      <c r="M4" s="214"/>
      <c r="N4" s="214"/>
      <c r="O4" s="214"/>
      <c r="P4" s="214"/>
      <c r="Q4" s="214"/>
      <c r="R4" s="38"/>
      <c r="S4" s="1"/>
      <c r="T4" s="1"/>
      <c r="U4" s="1"/>
      <c r="V4" s="1"/>
      <c r="W4" s="1"/>
    </row>
    <row r="5" spans="1:24">
      <c r="B5" s="215"/>
      <c r="C5" s="216"/>
      <c r="D5" s="216"/>
      <c r="E5" s="216"/>
      <c r="F5" s="216"/>
      <c r="G5" s="216"/>
      <c r="H5" s="216"/>
      <c r="I5" s="216"/>
      <c r="J5" s="216"/>
      <c r="K5" s="216"/>
      <c r="L5" s="216"/>
      <c r="M5" s="216"/>
      <c r="N5" s="216"/>
      <c r="O5" s="216"/>
      <c r="P5" s="216"/>
      <c r="Q5" s="217"/>
      <c r="R5" s="39"/>
      <c r="S5" s="1"/>
      <c r="T5" s="1"/>
      <c r="U5" s="1"/>
      <c r="V5" s="1"/>
      <c r="W5" s="1"/>
    </row>
    <row r="6" spans="1:24">
      <c r="B6" s="218" t="s">
        <v>4</v>
      </c>
      <c r="C6" s="218"/>
      <c r="D6" s="218"/>
      <c r="E6" s="218"/>
      <c r="F6" s="218"/>
      <c r="G6" s="218"/>
      <c r="H6" s="218"/>
      <c r="I6" s="218"/>
      <c r="J6" s="218"/>
      <c r="K6" s="218"/>
      <c r="L6" s="218"/>
      <c r="M6" s="218"/>
      <c r="N6" s="218"/>
      <c r="O6" s="218"/>
      <c r="P6" s="218"/>
      <c r="Q6" s="218"/>
      <c r="R6" s="40"/>
      <c r="S6" s="1"/>
      <c r="T6" s="1"/>
      <c r="U6" s="1"/>
      <c r="V6" s="1"/>
      <c r="W6" s="1"/>
    </row>
    <row r="7" spans="1:24">
      <c r="S7" s="1"/>
      <c r="T7" s="1"/>
      <c r="U7" s="1"/>
      <c r="V7" s="1"/>
      <c r="W7" s="1"/>
    </row>
    <row r="8" spans="1:24">
      <c r="B8" s="219" t="s">
        <v>5</v>
      </c>
      <c r="C8" s="219"/>
      <c r="D8" s="219"/>
      <c r="E8" s="219"/>
      <c r="F8" s="219"/>
      <c r="G8" s="219"/>
      <c r="H8" s="219"/>
      <c r="I8" s="219"/>
      <c r="J8" s="219"/>
      <c r="K8" s="219"/>
      <c r="L8" s="219"/>
      <c r="M8" s="33"/>
      <c r="N8" s="32"/>
      <c r="O8" s="32"/>
      <c r="P8" s="32"/>
      <c r="S8" s="1"/>
      <c r="T8" s="1"/>
      <c r="U8" s="1"/>
      <c r="V8" s="1"/>
      <c r="W8" s="1"/>
    </row>
    <row r="9" spans="1:24">
      <c r="B9" s="220" t="s">
        <v>6</v>
      </c>
      <c r="C9" s="220"/>
      <c r="D9" s="220"/>
      <c r="E9" s="28"/>
      <c r="F9" s="29"/>
      <c r="G9" s="29"/>
      <c r="H9" s="24"/>
      <c r="I9" s="24"/>
      <c r="J9" s="24"/>
      <c r="K9" s="24"/>
      <c r="L9" s="31"/>
      <c r="M9" s="31"/>
      <c r="N9" s="30"/>
      <c r="O9" s="30"/>
      <c r="P9" s="30"/>
      <c r="S9" s="1"/>
      <c r="T9" s="1"/>
      <c r="U9" s="1"/>
      <c r="V9" s="1"/>
      <c r="W9" s="1"/>
    </row>
    <row r="10" spans="1:24">
      <c r="B10" s="221"/>
      <c r="C10" s="221"/>
      <c r="D10" s="221"/>
      <c r="E10" s="14"/>
      <c r="F10" s="27"/>
      <c r="G10" s="27"/>
      <c r="H10" s="24"/>
      <c r="I10" s="24"/>
      <c r="J10" s="29"/>
      <c r="K10" s="25"/>
      <c r="L10" s="222" t="s">
        <v>7</v>
      </c>
      <c r="M10" s="223"/>
      <c r="N10" s="223"/>
      <c r="O10" s="223"/>
      <c r="P10" s="223"/>
      <c r="Q10" s="224"/>
      <c r="R10" s="41"/>
      <c r="S10" s="1"/>
      <c r="T10" s="1"/>
      <c r="U10" s="1"/>
      <c r="V10" s="1"/>
      <c r="W10" s="1"/>
    </row>
    <row r="11" spans="1:24" ht="12.75">
      <c r="B11" s="225" t="s">
        <v>8</v>
      </c>
      <c r="C11" s="221"/>
      <c r="D11" s="221"/>
      <c r="E11" s="28"/>
      <c r="F11" s="27"/>
      <c r="G11" s="27"/>
      <c r="H11" s="24"/>
      <c r="I11" s="24"/>
      <c r="J11" s="24"/>
      <c r="K11" s="25"/>
      <c r="L11" s="21" t="s">
        <v>9</v>
      </c>
      <c r="M11" s="223" t="s">
        <v>10</v>
      </c>
      <c r="N11" s="223"/>
      <c r="O11" s="223"/>
      <c r="P11" s="223"/>
      <c r="Q11" s="224"/>
      <c r="R11" s="41"/>
      <c r="S11" s="1"/>
      <c r="T11" s="1"/>
      <c r="U11" s="1"/>
      <c r="V11" s="1"/>
      <c r="W11" s="1"/>
    </row>
    <row r="12" spans="1:24">
      <c r="B12" s="225" t="s">
        <v>11</v>
      </c>
      <c r="C12" s="221"/>
      <c r="D12" s="221"/>
      <c r="E12" s="5" t="e">
        <f>E11/E9%</f>
        <v>#DIV/0!</v>
      </c>
      <c r="F12" s="26"/>
      <c r="G12" s="26"/>
      <c r="H12" s="24"/>
      <c r="I12" s="24"/>
      <c r="J12" s="24"/>
      <c r="K12" s="25"/>
      <c r="L12" s="24" t="s">
        <v>12</v>
      </c>
      <c r="M12" s="24" t="s">
        <v>13</v>
      </c>
      <c r="N12" s="23">
        <v>74246</v>
      </c>
      <c r="O12" s="22">
        <v>3106698321</v>
      </c>
      <c r="P12" s="21"/>
      <c r="Q12" s="20"/>
      <c r="S12" s="1"/>
      <c r="T12" s="1"/>
      <c r="U12" s="1"/>
      <c r="V12" s="1"/>
      <c r="W12" s="1"/>
    </row>
    <row r="13" spans="1:24" ht="39.6">
      <c r="A13" s="209" t="s">
        <v>14</v>
      </c>
      <c r="B13" s="209" t="s">
        <v>15</v>
      </c>
      <c r="C13" s="226" t="s">
        <v>16</v>
      </c>
      <c r="D13" s="226" t="s">
        <v>17</v>
      </c>
      <c r="E13" s="226" t="s">
        <v>18</v>
      </c>
      <c r="F13" s="226" t="s">
        <v>19</v>
      </c>
      <c r="G13" s="137" t="s">
        <v>20</v>
      </c>
      <c r="H13" s="234" t="s">
        <v>21</v>
      </c>
      <c r="I13" s="235"/>
      <c r="J13" s="238" t="s">
        <v>22</v>
      </c>
      <c r="K13" s="239"/>
      <c r="L13" s="230" t="s">
        <v>23</v>
      </c>
      <c r="M13" s="230" t="s">
        <v>24</v>
      </c>
      <c r="N13" s="207" t="s">
        <v>23</v>
      </c>
      <c r="O13" s="207" t="s">
        <v>24</v>
      </c>
      <c r="P13" s="19" t="s">
        <v>25</v>
      </c>
      <c r="Q13" s="209" t="s">
        <v>26</v>
      </c>
      <c r="R13" s="209" t="s">
        <v>27</v>
      </c>
      <c r="S13" s="204" t="s">
        <v>28</v>
      </c>
      <c r="T13" s="204" t="s">
        <v>29</v>
      </c>
      <c r="U13" s="204" t="s">
        <v>30</v>
      </c>
      <c r="V13" s="204" t="s">
        <v>31</v>
      </c>
      <c r="W13" s="204" t="s">
        <v>32</v>
      </c>
      <c r="X13" s="204" t="s">
        <v>33</v>
      </c>
    </row>
    <row r="14" spans="1:24" hidden="1">
      <c r="A14" s="210"/>
      <c r="B14" s="210"/>
      <c r="C14" s="232"/>
      <c r="D14" s="232"/>
      <c r="E14" s="232"/>
      <c r="F14" s="232"/>
      <c r="G14" s="147"/>
      <c r="H14" s="236"/>
      <c r="I14" s="237"/>
      <c r="J14" s="226" t="s">
        <v>34</v>
      </c>
      <c r="K14" s="226" t="s">
        <v>35</v>
      </c>
      <c r="L14" s="207"/>
      <c r="M14" s="207"/>
      <c r="N14" s="208"/>
      <c r="O14" s="208"/>
      <c r="P14" s="18" t="s">
        <v>36</v>
      </c>
      <c r="Q14" s="210"/>
      <c r="R14" s="210"/>
      <c r="S14" s="205"/>
      <c r="T14" s="205"/>
      <c r="U14" s="205"/>
      <c r="V14" s="205"/>
      <c r="W14" s="205"/>
      <c r="X14" s="205"/>
    </row>
    <row r="15" spans="1:24" hidden="1">
      <c r="A15" s="211"/>
      <c r="B15" s="211"/>
      <c r="C15" s="227"/>
      <c r="D15" s="227"/>
      <c r="E15" s="227"/>
      <c r="F15" s="227"/>
      <c r="G15" s="136"/>
      <c r="H15" s="17" t="s">
        <v>37</v>
      </c>
      <c r="I15" s="17" t="s">
        <v>38</v>
      </c>
      <c r="J15" s="227"/>
      <c r="K15" s="227"/>
      <c r="L15" s="228" t="s">
        <v>39</v>
      </c>
      <c r="M15" s="229"/>
      <c r="N15" s="228" t="s">
        <v>40</v>
      </c>
      <c r="O15" s="229"/>
      <c r="P15" s="16"/>
      <c r="Q15" s="211"/>
      <c r="R15" s="211"/>
      <c r="S15" s="206"/>
      <c r="T15" s="206"/>
      <c r="U15" s="206"/>
      <c r="V15" s="206"/>
      <c r="W15" s="206"/>
      <c r="X15" s="206"/>
    </row>
    <row r="16" spans="1:24" ht="52.5" hidden="1" customHeight="1">
      <c r="A16" s="233" t="s">
        <v>41</v>
      </c>
      <c r="B16" s="233"/>
      <c r="C16" s="233"/>
      <c r="D16" s="233"/>
      <c r="E16" s="233"/>
      <c r="F16" s="233"/>
      <c r="G16" s="233"/>
      <c r="H16" s="233"/>
      <c r="I16" s="233"/>
      <c r="J16" s="233"/>
      <c r="K16" s="233"/>
      <c r="L16" s="233"/>
      <c r="M16" s="233"/>
      <c r="N16" s="233"/>
      <c r="O16" s="233"/>
      <c r="P16" s="233"/>
      <c r="Q16" s="233"/>
      <c r="R16" s="233"/>
      <c r="S16" s="233"/>
      <c r="T16" s="233"/>
      <c r="U16" s="233"/>
      <c r="V16" s="233"/>
      <c r="W16" s="233"/>
      <c r="X16" s="92"/>
    </row>
    <row r="17" spans="1:24" ht="409.5" hidden="1" customHeight="1">
      <c r="A17" s="53">
        <v>1</v>
      </c>
      <c r="B17" s="53" t="s">
        <v>42</v>
      </c>
      <c r="C17" s="69">
        <v>12</v>
      </c>
      <c r="D17" s="90" t="s">
        <v>43</v>
      </c>
      <c r="E17" s="69" t="s">
        <v>44</v>
      </c>
      <c r="F17" s="70">
        <v>1</v>
      </c>
      <c r="G17" s="170">
        <v>3624</v>
      </c>
      <c r="H17" s="71"/>
      <c r="I17" s="143">
        <v>103</v>
      </c>
      <c r="J17" s="145">
        <v>45320</v>
      </c>
      <c r="K17" s="145">
        <v>45473</v>
      </c>
      <c r="L17" s="72">
        <v>44309</v>
      </c>
      <c r="M17" s="73">
        <f t="shared" ref="M17:M21" si="0">L17*I17*4</f>
        <v>18255308</v>
      </c>
      <c r="N17" s="73"/>
      <c r="O17" s="73"/>
      <c r="P17" s="73">
        <v>18</v>
      </c>
      <c r="Q17" s="60" t="s">
        <v>45</v>
      </c>
      <c r="R17" s="42" t="s">
        <v>46</v>
      </c>
      <c r="S17" s="58">
        <v>34340</v>
      </c>
      <c r="T17" s="190" t="s">
        <v>47</v>
      </c>
      <c r="U17" s="58">
        <v>68293363</v>
      </c>
      <c r="V17" s="58" t="s">
        <v>48</v>
      </c>
      <c r="W17" s="58">
        <v>3156405454</v>
      </c>
    </row>
    <row r="18" spans="1:24" ht="409.5" customHeight="1">
      <c r="A18" s="53">
        <v>2</v>
      </c>
      <c r="B18" s="35" t="s">
        <v>42</v>
      </c>
      <c r="C18" s="75" t="s">
        <v>49</v>
      </c>
      <c r="D18" s="89" t="s">
        <v>50</v>
      </c>
      <c r="E18" s="75" t="s">
        <v>44</v>
      </c>
      <c r="F18" s="77">
        <v>1</v>
      </c>
      <c r="G18" s="171">
        <v>3624</v>
      </c>
      <c r="H18" s="76"/>
      <c r="I18" s="11">
        <v>103</v>
      </c>
      <c r="J18" s="10">
        <v>45320</v>
      </c>
      <c r="K18" s="10">
        <v>45473</v>
      </c>
      <c r="L18" s="79">
        <v>44309</v>
      </c>
      <c r="M18" s="80">
        <f t="shared" ref="M18" si="1">L18*I18*4</f>
        <v>18255308</v>
      </c>
      <c r="N18" s="80"/>
      <c r="O18" s="80"/>
      <c r="P18" s="80">
        <v>18</v>
      </c>
      <c r="Q18" s="15" t="s">
        <v>51</v>
      </c>
      <c r="R18" s="45" t="s">
        <v>46</v>
      </c>
      <c r="S18" s="55">
        <v>34344</v>
      </c>
      <c r="T18" s="184" t="s">
        <v>52</v>
      </c>
      <c r="U18" s="55">
        <v>96122246</v>
      </c>
      <c r="V18" s="55" t="s">
        <v>53</v>
      </c>
      <c r="W18" s="55">
        <v>3143445310</v>
      </c>
      <c r="X18" s="2" t="s">
        <v>54</v>
      </c>
    </row>
    <row r="19" spans="1:24" ht="409.5" hidden="1" customHeight="1">
      <c r="A19" s="53">
        <v>3</v>
      </c>
      <c r="B19" s="35" t="s">
        <v>42</v>
      </c>
      <c r="C19" s="75" t="s">
        <v>49</v>
      </c>
      <c r="D19" s="89" t="s">
        <v>55</v>
      </c>
      <c r="E19" s="75" t="s">
        <v>44</v>
      </c>
      <c r="F19" s="77">
        <v>1</v>
      </c>
      <c r="G19" s="171">
        <v>3624</v>
      </c>
      <c r="H19" s="76"/>
      <c r="I19" s="76">
        <v>51</v>
      </c>
      <c r="J19" s="78">
        <v>45383</v>
      </c>
      <c r="K19" s="78">
        <v>45473</v>
      </c>
      <c r="L19" s="79">
        <v>44309</v>
      </c>
      <c r="M19" s="80">
        <f>L19*I19*4</f>
        <v>9039036</v>
      </c>
      <c r="N19" s="80"/>
      <c r="O19" s="80"/>
      <c r="P19" s="80">
        <v>18</v>
      </c>
      <c r="Q19" s="59" t="s">
        <v>56</v>
      </c>
      <c r="R19" s="45" t="s">
        <v>46</v>
      </c>
      <c r="S19" s="55">
        <v>34347</v>
      </c>
      <c r="T19" s="55" t="s">
        <v>57</v>
      </c>
      <c r="U19" s="55">
        <v>1116783184</v>
      </c>
      <c r="V19" s="55" t="s">
        <v>58</v>
      </c>
      <c r="W19" s="55">
        <v>3133515263</v>
      </c>
    </row>
    <row r="20" spans="1:24" ht="98.25" customHeight="1">
      <c r="A20" s="53">
        <v>4</v>
      </c>
      <c r="B20" s="35" t="s">
        <v>42</v>
      </c>
      <c r="C20" s="87" t="s">
        <v>59</v>
      </c>
      <c r="D20" s="89" t="s">
        <v>60</v>
      </c>
      <c r="E20" s="87" t="s">
        <v>44</v>
      </c>
      <c r="F20" s="185">
        <v>1</v>
      </c>
      <c r="G20" s="171">
        <v>3624</v>
      </c>
      <c r="H20" s="89"/>
      <c r="I20" s="7">
        <v>103</v>
      </c>
      <c r="J20" s="186">
        <v>45320</v>
      </c>
      <c r="K20" s="186">
        <v>45473</v>
      </c>
      <c r="L20" s="187">
        <v>44309</v>
      </c>
      <c r="M20" s="188">
        <f>L20*I20*4</f>
        <v>18255308</v>
      </c>
      <c r="N20" s="188"/>
      <c r="O20" s="188"/>
      <c r="P20" s="188">
        <v>18</v>
      </c>
      <c r="Q20" s="189" t="s">
        <v>61</v>
      </c>
      <c r="R20" s="46" t="s">
        <v>46</v>
      </c>
      <c r="S20" s="55">
        <v>34349</v>
      </c>
      <c r="T20" s="184" t="s">
        <v>62</v>
      </c>
      <c r="U20" s="55">
        <v>46682980</v>
      </c>
      <c r="V20" s="55" t="s">
        <v>63</v>
      </c>
      <c r="W20" s="55">
        <v>3167558045</v>
      </c>
      <c r="X20" s="3"/>
    </row>
    <row r="21" spans="1:24" ht="147.75" hidden="1" customHeight="1">
      <c r="A21" s="53">
        <v>5</v>
      </c>
      <c r="B21" s="35" t="s">
        <v>42</v>
      </c>
      <c r="C21" s="75" t="s">
        <v>49</v>
      </c>
      <c r="D21" s="89" t="s">
        <v>64</v>
      </c>
      <c r="E21" s="75" t="s">
        <v>44</v>
      </c>
      <c r="F21" s="77">
        <v>1</v>
      </c>
      <c r="G21" s="171">
        <v>3624</v>
      </c>
      <c r="H21" s="76"/>
      <c r="I21" s="11">
        <v>103</v>
      </c>
      <c r="J21" s="10">
        <v>45320</v>
      </c>
      <c r="K21" s="10">
        <v>45473</v>
      </c>
      <c r="L21" s="79">
        <v>44309</v>
      </c>
      <c r="M21" s="80">
        <f t="shared" si="0"/>
        <v>18255308</v>
      </c>
      <c r="N21" s="80"/>
      <c r="O21" s="80"/>
      <c r="P21" s="80">
        <v>18</v>
      </c>
      <c r="Q21" s="59" t="s">
        <v>65</v>
      </c>
      <c r="R21" s="45" t="s">
        <v>46</v>
      </c>
      <c r="S21" s="55">
        <v>34353</v>
      </c>
      <c r="T21" s="191" t="s">
        <v>66</v>
      </c>
      <c r="U21" s="55">
        <v>1094280613</v>
      </c>
      <c r="V21" s="55" t="s">
        <v>67</v>
      </c>
      <c r="W21" s="55">
        <v>3125175150</v>
      </c>
    </row>
    <row r="22" spans="1:24" ht="98.25" hidden="1" customHeight="1">
      <c r="A22" s="53">
        <v>6</v>
      </c>
      <c r="B22" s="35" t="s">
        <v>42</v>
      </c>
      <c r="C22" s="75" t="s">
        <v>68</v>
      </c>
      <c r="D22" s="89" t="s">
        <v>69</v>
      </c>
      <c r="E22" s="75" t="s">
        <v>44</v>
      </c>
      <c r="F22" s="77">
        <v>1</v>
      </c>
      <c r="G22" s="171">
        <v>3524</v>
      </c>
      <c r="H22" s="76">
        <v>7</v>
      </c>
      <c r="I22" s="11">
        <v>3</v>
      </c>
      <c r="J22" s="10">
        <v>45320</v>
      </c>
      <c r="K22" s="10">
        <v>45534</v>
      </c>
      <c r="L22" s="81">
        <v>5178470</v>
      </c>
      <c r="M22" s="80">
        <v>36767137</v>
      </c>
      <c r="N22" s="80"/>
      <c r="O22" s="80"/>
      <c r="P22" s="80">
        <v>18</v>
      </c>
      <c r="Q22" s="59" t="s">
        <v>70</v>
      </c>
      <c r="R22" s="45" t="s">
        <v>71</v>
      </c>
      <c r="S22" s="55">
        <v>34356</v>
      </c>
      <c r="T22" s="191" t="s">
        <v>72</v>
      </c>
      <c r="U22" s="55">
        <v>1093740599</v>
      </c>
      <c r="V22" s="55" t="s">
        <v>73</v>
      </c>
      <c r="W22" s="55">
        <v>3114929752</v>
      </c>
    </row>
    <row r="23" spans="1:24" ht="129.75" hidden="1" customHeight="1">
      <c r="A23" s="53">
        <v>7</v>
      </c>
      <c r="B23" s="35" t="s">
        <v>42</v>
      </c>
      <c r="C23" s="75" t="s">
        <v>74</v>
      </c>
      <c r="D23" s="76" t="s">
        <v>75</v>
      </c>
      <c r="E23" s="75" t="s">
        <v>44</v>
      </c>
      <c r="F23" s="84">
        <v>1</v>
      </c>
      <c r="G23" s="172">
        <v>3624</v>
      </c>
      <c r="H23" s="83"/>
      <c r="I23" s="11">
        <v>103</v>
      </c>
      <c r="J23" s="10">
        <v>45320</v>
      </c>
      <c r="K23" s="10">
        <v>45473</v>
      </c>
      <c r="L23" s="81">
        <v>44309</v>
      </c>
      <c r="M23" s="80">
        <f>L23*I23*4</f>
        <v>18255308</v>
      </c>
      <c r="N23" s="80"/>
      <c r="O23" s="80"/>
      <c r="P23" s="80">
        <v>12</v>
      </c>
      <c r="Q23" s="59" t="s">
        <v>76</v>
      </c>
      <c r="R23" s="6" t="s">
        <v>46</v>
      </c>
      <c r="S23" s="55">
        <v>34358</v>
      </c>
      <c r="T23" s="191" t="s">
        <v>77</v>
      </c>
      <c r="U23" s="55">
        <v>92192125</v>
      </c>
      <c r="V23" s="55" t="s">
        <v>78</v>
      </c>
      <c r="W23" s="55">
        <v>3192881012</v>
      </c>
    </row>
    <row r="24" spans="1:24" ht="204" hidden="1" customHeight="1">
      <c r="A24" s="53">
        <v>8</v>
      </c>
      <c r="B24" s="106" t="s">
        <v>42</v>
      </c>
      <c r="C24" s="107" t="s">
        <v>74</v>
      </c>
      <c r="D24" s="108" t="s">
        <v>79</v>
      </c>
      <c r="E24" s="107" t="s">
        <v>44</v>
      </c>
      <c r="F24" s="109">
        <v>1</v>
      </c>
      <c r="G24" s="171">
        <v>3524</v>
      </c>
      <c r="H24" s="108"/>
      <c r="I24" s="117">
        <v>103</v>
      </c>
      <c r="J24" s="118">
        <v>45320</v>
      </c>
      <c r="K24" s="118">
        <v>45473</v>
      </c>
      <c r="L24" s="110">
        <v>44309</v>
      </c>
      <c r="M24" s="111">
        <f t="shared" ref="M24" si="2">L24*I24*4</f>
        <v>18255308</v>
      </c>
      <c r="N24" s="111"/>
      <c r="O24" s="111"/>
      <c r="P24" s="111">
        <v>12</v>
      </c>
      <c r="Q24" s="112" t="s">
        <v>80</v>
      </c>
      <c r="R24" s="113" t="s">
        <v>46</v>
      </c>
      <c r="S24" s="114"/>
      <c r="T24" s="114" t="s">
        <v>81</v>
      </c>
      <c r="U24" s="114">
        <v>1116868012</v>
      </c>
      <c r="V24" s="115" t="s">
        <v>82</v>
      </c>
      <c r="W24" s="114">
        <v>3204638315</v>
      </c>
      <c r="X24" s="54"/>
    </row>
    <row r="25" spans="1:24" ht="272.25" hidden="1" customHeight="1">
      <c r="A25" s="53">
        <v>9</v>
      </c>
      <c r="B25" s="35" t="s">
        <v>42</v>
      </c>
      <c r="C25" s="75" t="s">
        <v>74</v>
      </c>
      <c r="D25" s="76" t="s">
        <v>83</v>
      </c>
      <c r="E25" s="75" t="s">
        <v>44</v>
      </c>
      <c r="F25" s="77">
        <v>1</v>
      </c>
      <c r="G25" s="171">
        <v>3524</v>
      </c>
      <c r="H25" s="76"/>
      <c r="I25" s="83">
        <v>171</v>
      </c>
      <c r="J25" s="78">
        <v>45383</v>
      </c>
      <c r="K25" s="78">
        <v>45639</v>
      </c>
      <c r="L25" s="79">
        <v>44309</v>
      </c>
      <c r="M25" s="80">
        <f t="shared" ref="M25" si="3">I25*4*L25</f>
        <v>30307356</v>
      </c>
      <c r="N25" s="80"/>
      <c r="O25" s="80"/>
      <c r="P25" s="80">
        <v>12</v>
      </c>
      <c r="Q25" s="66" t="s">
        <v>84</v>
      </c>
      <c r="R25" s="6" t="s">
        <v>46</v>
      </c>
      <c r="S25" s="55"/>
      <c r="T25" s="56" t="s">
        <v>85</v>
      </c>
      <c r="U25" s="55"/>
      <c r="V25" s="55"/>
      <c r="W25" s="55"/>
    </row>
    <row r="26" spans="1:24" ht="188.25" hidden="1" customHeight="1">
      <c r="A26" s="53">
        <v>10</v>
      </c>
      <c r="B26" s="35" t="s">
        <v>42</v>
      </c>
      <c r="C26" s="75" t="s">
        <v>74</v>
      </c>
      <c r="D26" s="75" t="s">
        <v>86</v>
      </c>
      <c r="E26" s="75" t="s">
        <v>44</v>
      </c>
      <c r="F26" s="77">
        <v>1</v>
      </c>
      <c r="G26" s="171">
        <v>3524</v>
      </c>
      <c r="H26" s="76"/>
      <c r="I26" s="83">
        <v>110</v>
      </c>
      <c r="J26" s="78">
        <v>45481</v>
      </c>
      <c r="K26" s="78">
        <v>45639</v>
      </c>
      <c r="L26" s="79">
        <v>44309</v>
      </c>
      <c r="M26" s="80">
        <f>I26*4*L26</f>
        <v>19495960</v>
      </c>
      <c r="N26" s="80"/>
      <c r="O26" s="80"/>
      <c r="P26" s="80">
        <v>12</v>
      </c>
      <c r="Q26" s="8" t="s">
        <v>87</v>
      </c>
      <c r="R26" s="6" t="s">
        <v>46</v>
      </c>
      <c r="S26" s="55"/>
      <c r="T26" s="56" t="s">
        <v>85</v>
      </c>
      <c r="U26" s="55"/>
      <c r="V26" s="55"/>
      <c r="W26" s="55"/>
    </row>
    <row r="27" spans="1:24" ht="188.25" hidden="1" customHeight="1">
      <c r="A27" s="53">
        <v>11</v>
      </c>
      <c r="B27" s="35" t="s">
        <v>42</v>
      </c>
      <c r="C27" s="75" t="s">
        <v>74</v>
      </c>
      <c r="D27" s="75" t="s">
        <v>88</v>
      </c>
      <c r="E27" s="75" t="s">
        <v>44</v>
      </c>
      <c r="F27" s="77">
        <v>1</v>
      </c>
      <c r="G27" s="171">
        <v>3524</v>
      </c>
      <c r="H27" s="76"/>
      <c r="I27" s="83">
        <v>110</v>
      </c>
      <c r="J27" s="78">
        <v>45481</v>
      </c>
      <c r="K27" s="78">
        <v>45639</v>
      </c>
      <c r="L27" s="79">
        <v>44309</v>
      </c>
      <c r="M27" s="80">
        <f t="shared" ref="M27" si="4">I27*4*L27</f>
        <v>19495960</v>
      </c>
      <c r="N27" s="80"/>
      <c r="O27" s="80"/>
      <c r="P27" s="80">
        <v>12</v>
      </c>
      <c r="Q27" s="8" t="s">
        <v>89</v>
      </c>
      <c r="R27" s="6" t="s">
        <v>46</v>
      </c>
      <c r="S27" s="55"/>
      <c r="T27" s="56" t="s">
        <v>85</v>
      </c>
      <c r="U27" s="55"/>
      <c r="V27" s="55"/>
      <c r="W27" s="55"/>
    </row>
    <row r="28" spans="1:24" ht="188.25" hidden="1" customHeight="1">
      <c r="A28" s="53">
        <v>12</v>
      </c>
      <c r="B28" s="35" t="s">
        <v>42</v>
      </c>
      <c r="C28" s="75" t="s">
        <v>90</v>
      </c>
      <c r="D28" s="75" t="s">
        <v>91</v>
      </c>
      <c r="E28" s="75" t="s">
        <v>44</v>
      </c>
      <c r="F28" s="77">
        <v>1</v>
      </c>
      <c r="G28" s="171">
        <v>3524</v>
      </c>
      <c r="H28" s="76"/>
      <c r="I28" s="83">
        <v>51</v>
      </c>
      <c r="J28" s="78">
        <v>45566</v>
      </c>
      <c r="K28" s="78">
        <v>45639</v>
      </c>
      <c r="L28" s="79">
        <v>44309</v>
      </c>
      <c r="M28" s="80">
        <f t="shared" ref="M28" si="5">I28*4*L28</f>
        <v>9039036</v>
      </c>
      <c r="N28" s="80"/>
      <c r="O28" s="80"/>
      <c r="P28" s="80">
        <v>12</v>
      </c>
      <c r="Q28" s="62" t="s">
        <v>92</v>
      </c>
      <c r="R28" s="6" t="s">
        <v>46</v>
      </c>
      <c r="S28" s="55"/>
      <c r="T28" s="56" t="s">
        <v>85</v>
      </c>
      <c r="U28" s="55"/>
      <c r="V28" s="55"/>
      <c r="W28" s="55"/>
    </row>
    <row r="29" spans="1:24" ht="409.5" hidden="1" customHeight="1">
      <c r="A29" s="53">
        <v>13</v>
      </c>
      <c r="B29" s="48" t="s">
        <v>93</v>
      </c>
      <c r="C29" s="82" t="s">
        <v>74</v>
      </c>
      <c r="D29" s="91" t="s">
        <v>94</v>
      </c>
      <c r="E29" s="82" t="s">
        <v>44</v>
      </c>
      <c r="F29" s="84">
        <v>1</v>
      </c>
      <c r="G29" s="172">
        <v>3524</v>
      </c>
      <c r="H29" s="83"/>
      <c r="I29" s="83">
        <v>61</v>
      </c>
      <c r="J29" s="85">
        <v>45383</v>
      </c>
      <c r="K29" s="85">
        <v>45473</v>
      </c>
      <c r="L29" s="79">
        <v>44309</v>
      </c>
      <c r="M29" s="86">
        <f>L29*I29*4</f>
        <v>10811396</v>
      </c>
      <c r="N29" s="86"/>
      <c r="O29" s="86"/>
      <c r="P29" s="86">
        <v>12</v>
      </c>
      <c r="Q29" s="44" t="s">
        <v>95</v>
      </c>
      <c r="R29" s="165" t="s">
        <v>46</v>
      </c>
      <c r="S29" s="122"/>
      <c r="T29" s="166" t="s">
        <v>85</v>
      </c>
      <c r="U29" s="122" t="s">
        <v>96</v>
      </c>
      <c r="V29" s="122"/>
      <c r="W29" s="122"/>
    </row>
    <row r="30" spans="1:24" s="123" customFormat="1" ht="108" hidden="1" customHeight="1">
      <c r="A30" s="53">
        <v>14</v>
      </c>
      <c r="B30" s="74" t="s">
        <v>42</v>
      </c>
      <c r="C30" s="75" t="s">
        <v>97</v>
      </c>
      <c r="D30" s="88" t="s">
        <v>98</v>
      </c>
      <c r="E30" s="75" t="s">
        <v>44</v>
      </c>
      <c r="F30" s="77">
        <v>1</v>
      </c>
      <c r="G30" s="170">
        <v>3524</v>
      </c>
      <c r="H30" s="76"/>
      <c r="I30" s="11">
        <v>103</v>
      </c>
      <c r="J30" s="10">
        <v>45320</v>
      </c>
      <c r="K30" s="10">
        <v>45473</v>
      </c>
      <c r="L30" s="198">
        <v>44309</v>
      </c>
      <c r="M30" s="80">
        <f t="shared" ref="M30" si="6">L30*I30*4</f>
        <v>18255308</v>
      </c>
      <c r="N30" s="4"/>
      <c r="O30" s="4"/>
      <c r="P30" s="4">
        <v>15</v>
      </c>
      <c r="Q30" s="156" t="s">
        <v>99</v>
      </c>
      <c r="R30" s="45" t="s">
        <v>46</v>
      </c>
      <c r="S30" s="55">
        <v>34421</v>
      </c>
      <c r="T30" s="55" t="s">
        <v>100</v>
      </c>
      <c r="U30" s="55">
        <v>1116799296</v>
      </c>
      <c r="V30" s="55" t="s">
        <v>101</v>
      </c>
      <c r="W30" s="55">
        <v>3214944209</v>
      </c>
      <c r="X30" s="6" t="s">
        <v>54</v>
      </c>
    </row>
    <row r="31" spans="1:24" ht="144" customHeight="1">
      <c r="A31" s="53">
        <v>15</v>
      </c>
      <c r="B31" s="68" t="s">
        <v>42</v>
      </c>
      <c r="C31" s="69" t="s">
        <v>102</v>
      </c>
      <c r="D31" s="71" t="s">
        <v>103</v>
      </c>
      <c r="E31" s="69" t="s">
        <v>44</v>
      </c>
      <c r="F31" s="70">
        <v>1</v>
      </c>
      <c r="G31" s="171">
        <v>3524</v>
      </c>
      <c r="H31" s="71"/>
      <c r="I31" s="143">
        <v>103</v>
      </c>
      <c r="J31" s="145">
        <v>45320</v>
      </c>
      <c r="K31" s="200">
        <v>45473</v>
      </c>
      <c r="L31" s="201">
        <v>44309</v>
      </c>
      <c r="M31" s="199">
        <f>L31*I31*4</f>
        <v>18255308</v>
      </c>
      <c r="N31" s="140"/>
      <c r="O31" s="140"/>
      <c r="P31" s="140"/>
      <c r="Q31" s="167" t="s">
        <v>104</v>
      </c>
      <c r="R31" s="155" t="s">
        <v>46</v>
      </c>
      <c r="S31" s="58">
        <v>34425</v>
      </c>
      <c r="T31" s="183" t="s">
        <v>105</v>
      </c>
      <c r="U31" s="58">
        <v>71773128</v>
      </c>
      <c r="V31" s="58" t="s">
        <v>106</v>
      </c>
      <c r="W31" s="58">
        <v>3176819071</v>
      </c>
    </row>
    <row r="32" spans="1:24" ht="165" hidden="1" customHeight="1">
      <c r="A32" s="53">
        <v>16</v>
      </c>
      <c r="B32" s="74" t="s">
        <v>42</v>
      </c>
      <c r="C32" s="75" t="s">
        <v>107</v>
      </c>
      <c r="D32" s="76" t="s">
        <v>108</v>
      </c>
      <c r="E32" s="75" t="s">
        <v>44</v>
      </c>
      <c r="F32" s="77">
        <v>1</v>
      </c>
      <c r="G32" s="171">
        <v>3524</v>
      </c>
      <c r="H32" s="76"/>
      <c r="I32" s="11">
        <v>103</v>
      </c>
      <c r="J32" s="10">
        <v>45320</v>
      </c>
      <c r="K32" s="10">
        <v>45473</v>
      </c>
      <c r="L32" s="197">
        <v>44309</v>
      </c>
      <c r="M32" s="80">
        <f>L32*4*I32</f>
        <v>18255308</v>
      </c>
      <c r="N32" s="4"/>
      <c r="O32" s="4"/>
      <c r="P32" s="4"/>
      <c r="Q32" s="62" t="s">
        <v>109</v>
      </c>
      <c r="R32" s="6" t="s">
        <v>46</v>
      </c>
      <c r="S32" s="55">
        <v>34429</v>
      </c>
      <c r="T32" s="191" t="s">
        <v>110</v>
      </c>
      <c r="U32" s="55">
        <v>68294535</v>
      </c>
      <c r="V32" s="55" t="s">
        <v>111</v>
      </c>
      <c r="W32" s="55">
        <v>3114801012</v>
      </c>
    </row>
    <row r="33" spans="1:24" ht="211.5" customHeight="1">
      <c r="A33" s="53">
        <v>17</v>
      </c>
      <c r="B33" s="74" t="s">
        <v>42</v>
      </c>
      <c r="C33" s="75" t="s">
        <v>112</v>
      </c>
      <c r="D33" s="76" t="s">
        <v>113</v>
      </c>
      <c r="E33" s="75" t="s">
        <v>44</v>
      </c>
      <c r="F33" s="77">
        <v>1</v>
      </c>
      <c r="G33" s="171">
        <v>3524</v>
      </c>
      <c r="H33" s="76"/>
      <c r="I33" s="11">
        <v>103</v>
      </c>
      <c r="J33" s="10">
        <v>45320</v>
      </c>
      <c r="K33" s="10">
        <v>45473</v>
      </c>
      <c r="L33" s="79">
        <v>44309</v>
      </c>
      <c r="M33" s="80">
        <f>L33*I33*4</f>
        <v>18255308</v>
      </c>
      <c r="N33" s="4"/>
      <c r="O33" s="4"/>
      <c r="P33" s="4"/>
      <c r="Q33" s="62" t="s">
        <v>114</v>
      </c>
      <c r="R33" s="6" t="s">
        <v>46</v>
      </c>
      <c r="S33" s="55">
        <v>34441</v>
      </c>
      <c r="T33" s="184" t="s">
        <v>115</v>
      </c>
      <c r="U33" s="55">
        <v>68293783</v>
      </c>
      <c r="V33" s="55" t="s">
        <v>116</v>
      </c>
      <c r="W33" s="55">
        <v>3202153253</v>
      </c>
    </row>
    <row r="34" spans="1:24" ht="354" customHeight="1">
      <c r="A34" s="53">
        <v>18</v>
      </c>
      <c r="B34" s="74" t="s">
        <v>42</v>
      </c>
      <c r="C34" s="75" t="s">
        <v>117</v>
      </c>
      <c r="D34" s="76" t="s">
        <v>118</v>
      </c>
      <c r="E34" s="75" t="s">
        <v>44</v>
      </c>
      <c r="F34" s="77">
        <v>1</v>
      </c>
      <c r="G34" s="171">
        <v>3624</v>
      </c>
      <c r="H34" s="76">
        <v>5.3</v>
      </c>
      <c r="I34" s="76"/>
      <c r="J34" s="78">
        <v>45313</v>
      </c>
      <c r="K34" s="78">
        <v>45473</v>
      </c>
      <c r="L34" s="81">
        <v>5178470</v>
      </c>
      <c r="M34" s="80">
        <f>L34*H34</f>
        <v>27445891</v>
      </c>
      <c r="N34" s="4"/>
      <c r="O34" s="4"/>
      <c r="P34" s="4"/>
      <c r="Q34" s="62" t="s">
        <v>119</v>
      </c>
      <c r="R34" s="6" t="s">
        <v>71</v>
      </c>
      <c r="S34" s="55">
        <v>34444</v>
      </c>
      <c r="T34" s="184" t="s">
        <v>120</v>
      </c>
      <c r="U34" s="55">
        <v>1070607997</v>
      </c>
      <c r="V34" s="55" t="s">
        <v>121</v>
      </c>
      <c r="W34" s="55">
        <v>3025261675</v>
      </c>
    </row>
    <row r="35" spans="1:24" ht="354" hidden="1" customHeight="1">
      <c r="A35" s="53">
        <v>19</v>
      </c>
      <c r="B35" s="74" t="s">
        <v>42</v>
      </c>
      <c r="C35" s="75" t="s">
        <v>117</v>
      </c>
      <c r="D35" s="76" t="s">
        <v>118</v>
      </c>
      <c r="E35" s="75" t="s">
        <v>44</v>
      </c>
      <c r="F35" s="77">
        <v>1</v>
      </c>
      <c r="G35" s="171">
        <v>3624</v>
      </c>
      <c r="H35" s="76">
        <v>5.3</v>
      </c>
      <c r="I35" s="76"/>
      <c r="J35" s="78">
        <v>45313</v>
      </c>
      <c r="K35" s="78">
        <v>45473</v>
      </c>
      <c r="L35" s="81">
        <v>5178470</v>
      </c>
      <c r="M35" s="80">
        <f>L35*H35</f>
        <v>27445891</v>
      </c>
      <c r="N35" s="4"/>
      <c r="O35" s="4"/>
      <c r="P35" s="4"/>
      <c r="Q35" s="62" t="s">
        <v>119</v>
      </c>
      <c r="R35" s="6" t="s">
        <v>71</v>
      </c>
      <c r="S35" s="55">
        <v>34449</v>
      </c>
      <c r="T35" s="191" t="s">
        <v>122</v>
      </c>
      <c r="U35" s="55">
        <v>28538955</v>
      </c>
      <c r="V35" s="55" t="s">
        <v>123</v>
      </c>
      <c r="W35" s="55">
        <v>3005671607</v>
      </c>
    </row>
    <row r="36" spans="1:24" ht="409.5" hidden="1" customHeight="1">
      <c r="A36" s="53">
        <v>20</v>
      </c>
      <c r="B36" s="150" t="s">
        <v>42</v>
      </c>
      <c r="C36" s="149" t="s">
        <v>124</v>
      </c>
      <c r="D36" s="83" t="s">
        <v>125</v>
      </c>
      <c r="E36" s="82" t="s">
        <v>44</v>
      </c>
      <c r="F36" s="84">
        <v>1</v>
      </c>
      <c r="G36" s="170">
        <v>3624</v>
      </c>
      <c r="H36" s="154">
        <v>5</v>
      </c>
      <c r="I36" s="83"/>
      <c r="J36" s="151">
        <v>45323</v>
      </c>
      <c r="K36" s="151">
        <v>45473</v>
      </c>
      <c r="L36" s="152">
        <v>5178470</v>
      </c>
      <c r="M36" s="153">
        <f>L36*H36</f>
        <v>25892350</v>
      </c>
      <c r="N36" s="138"/>
      <c r="O36" s="138"/>
      <c r="P36" s="138"/>
      <c r="Q36" s="62" t="s">
        <v>126</v>
      </c>
      <c r="R36" s="121" t="s">
        <v>71</v>
      </c>
      <c r="S36" s="130">
        <v>34453</v>
      </c>
      <c r="T36" s="130" t="s">
        <v>127</v>
      </c>
      <c r="U36" s="130">
        <v>66927689</v>
      </c>
      <c r="V36" s="182" t="s">
        <v>128</v>
      </c>
      <c r="W36" s="130">
        <v>3127170939</v>
      </c>
    </row>
    <row r="37" spans="1:24" ht="162" hidden="1" customHeight="1">
      <c r="A37" s="53">
        <v>21</v>
      </c>
      <c r="B37" s="74" t="s">
        <v>42</v>
      </c>
      <c r="C37" s="87" t="s">
        <v>129</v>
      </c>
      <c r="D37" s="88" t="s">
        <v>130</v>
      </c>
      <c r="E37" s="75" t="s">
        <v>44</v>
      </c>
      <c r="F37" s="77">
        <v>1</v>
      </c>
      <c r="G37" s="171">
        <v>3524</v>
      </c>
      <c r="H37" s="76"/>
      <c r="I37" s="76">
        <v>79</v>
      </c>
      <c r="J37" s="78">
        <v>45352</v>
      </c>
      <c r="K37" s="78">
        <v>45473</v>
      </c>
      <c r="L37" s="79">
        <v>44309</v>
      </c>
      <c r="M37" s="80">
        <f>L37*I37*4</f>
        <v>14001644</v>
      </c>
      <c r="N37" s="4"/>
      <c r="O37" s="4"/>
      <c r="P37" s="4"/>
      <c r="Q37" s="43" t="s">
        <v>131</v>
      </c>
      <c r="R37" s="46" t="s">
        <v>46</v>
      </c>
      <c r="S37" s="55">
        <v>34476</v>
      </c>
      <c r="T37" s="55" t="s">
        <v>132</v>
      </c>
      <c r="U37" s="55">
        <v>3848582</v>
      </c>
      <c r="V37" s="55" t="s">
        <v>133</v>
      </c>
      <c r="W37" s="55">
        <v>3132381163</v>
      </c>
    </row>
    <row r="38" spans="1:24" ht="109.5" hidden="1" customHeight="1">
      <c r="A38" s="53">
        <v>22</v>
      </c>
      <c r="B38" s="74" t="s">
        <v>42</v>
      </c>
      <c r="C38" s="75" t="s">
        <v>134</v>
      </c>
      <c r="D38" s="88" t="s">
        <v>135</v>
      </c>
      <c r="E38" s="75" t="s">
        <v>44</v>
      </c>
      <c r="F38" s="77">
        <v>1</v>
      </c>
      <c r="G38" s="171">
        <v>3524</v>
      </c>
      <c r="H38" s="76"/>
      <c r="I38" s="89">
        <v>61</v>
      </c>
      <c r="J38" s="116">
        <v>45352</v>
      </c>
      <c r="K38" s="116">
        <v>45442</v>
      </c>
      <c r="L38" s="81">
        <v>44309</v>
      </c>
      <c r="M38" s="80">
        <f t="shared" ref="M38" si="7">L38*I38*4</f>
        <v>10811396</v>
      </c>
      <c r="N38" s="4"/>
      <c r="O38" s="4"/>
      <c r="P38" s="4"/>
      <c r="Q38" s="8" t="s">
        <v>136</v>
      </c>
      <c r="R38" s="46" t="s">
        <v>46</v>
      </c>
      <c r="S38" s="55">
        <v>34492</v>
      </c>
      <c r="T38" s="55" t="s">
        <v>137</v>
      </c>
      <c r="U38" s="55">
        <v>68292043</v>
      </c>
      <c r="V38" s="55" t="s">
        <v>138</v>
      </c>
      <c r="W38" s="55">
        <v>3133213259</v>
      </c>
    </row>
    <row r="39" spans="1:24" ht="86.25" customHeight="1">
      <c r="A39" s="53">
        <v>23</v>
      </c>
      <c r="B39" s="74" t="s">
        <v>139</v>
      </c>
      <c r="C39" s="75" t="s">
        <v>140</v>
      </c>
      <c r="D39" s="76" t="s">
        <v>141</v>
      </c>
      <c r="E39" s="75" t="s">
        <v>44</v>
      </c>
      <c r="F39" s="77">
        <v>1</v>
      </c>
      <c r="G39" s="171">
        <v>3624</v>
      </c>
      <c r="H39" s="76">
        <v>5</v>
      </c>
      <c r="I39" s="76"/>
      <c r="J39" s="78">
        <v>45323</v>
      </c>
      <c r="K39" s="78">
        <v>45473</v>
      </c>
      <c r="L39" s="81">
        <v>5178470</v>
      </c>
      <c r="M39" s="80">
        <f>L39*H39</f>
        <v>25892350</v>
      </c>
      <c r="N39" s="4"/>
      <c r="O39" s="4"/>
      <c r="P39" s="4"/>
      <c r="Q39" s="67" t="s">
        <v>142</v>
      </c>
      <c r="R39" s="6" t="s">
        <v>71</v>
      </c>
      <c r="S39" s="55">
        <v>34506</v>
      </c>
      <c r="T39" s="184" t="s">
        <v>143</v>
      </c>
      <c r="U39" s="55">
        <v>17656535</v>
      </c>
      <c r="V39" s="55" t="s">
        <v>144</v>
      </c>
      <c r="W39" s="55">
        <v>3132524983</v>
      </c>
    </row>
    <row r="40" spans="1:24" ht="82.5" hidden="1" customHeight="1">
      <c r="A40" s="53">
        <v>24</v>
      </c>
      <c r="B40" s="74" t="s">
        <v>139</v>
      </c>
      <c r="C40" s="75" t="s">
        <v>140</v>
      </c>
      <c r="D40" s="76" t="s">
        <v>145</v>
      </c>
      <c r="E40" s="75" t="s">
        <v>44</v>
      </c>
      <c r="F40" s="77">
        <v>1</v>
      </c>
      <c r="G40" s="171">
        <v>3624</v>
      </c>
      <c r="H40" s="76">
        <v>5</v>
      </c>
      <c r="I40" s="76"/>
      <c r="J40" s="78">
        <v>45323</v>
      </c>
      <c r="K40" s="78">
        <v>45473</v>
      </c>
      <c r="L40" s="81">
        <v>5178470</v>
      </c>
      <c r="M40" s="80">
        <f>L40*H40</f>
        <v>25892350</v>
      </c>
      <c r="N40" s="4"/>
      <c r="O40" s="4"/>
      <c r="P40" s="4"/>
      <c r="Q40" s="67" t="s">
        <v>146</v>
      </c>
      <c r="R40" s="6" t="s">
        <v>71</v>
      </c>
      <c r="S40" s="55">
        <v>34511</v>
      </c>
      <c r="T40" s="55" t="s">
        <v>147</v>
      </c>
      <c r="U40" s="55">
        <v>75086629</v>
      </c>
      <c r="V40" s="55" t="s">
        <v>148</v>
      </c>
      <c r="W40" s="55">
        <v>3246657344</v>
      </c>
    </row>
    <row r="41" spans="1:24" ht="114.75" hidden="1" customHeight="1">
      <c r="A41" s="53">
        <v>25</v>
      </c>
      <c r="B41" s="74" t="s">
        <v>139</v>
      </c>
      <c r="C41" s="75" t="s">
        <v>140</v>
      </c>
      <c r="D41" s="76" t="s">
        <v>149</v>
      </c>
      <c r="E41" s="75" t="s">
        <v>44</v>
      </c>
      <c r="F41" s="77">
        <v>1</v>
      </c>
      <c r="G41" s="171">
        <v>3624</v>
      </c>
      <c r="H41" s="76">
        <v>5</v>
      </c>
      <c r="I41" s="76"/>
      <c r="J41" s="78">
        <v>45323</v>
      </c>
      <c r="K41" s="78">
        <v>45473</v>
      </c>
      <c r="L41" s="81">
        <v>5178470</v>
      </c>
      <c r="M41" s="80">
        <f>L41*H41</f>
        <v>25892350</v>
      </c>
      <c r="N41" s="47"/>
      <c r="O41" s="47"/>
      <c r="P41" s="47"/>
      <c r="Q41" s="67" t="s">
        <v>150</v>
      </c>
      <c r="R41" s="6" t="s">
        <v>71</v>
      </c>
      <c r="S41" s="55">
        <v>34514</v>
      </c>
      <c r="T41" s="55" t="s">
        <v>151</v>
      </c>
      <c r="U41" s="55">
        <v>10186969</v>
      </c>
      <c r="V41" s="55" t="s">
        <v>152</v>
      </c>
      <c r="W41" s="55">
        <v>3102489836</v>
      </c>
    </row>
    <row r="42" spans="1:24" ht="189.75" hidden="1" customHeight="1">
      <c r="A42" s="53">
        <v>26</v>
      </c>
      <c r="B42" s="74" t="s">
        <v>139</v>
      </c>
      <c r="C42" s="75" t="s">
        <v>140</v>
      </c>
      <c r="D42" s="76" t="s">
        <v>149</v>
      </c>
      <c r="E42" s="75" t="s">
        <v>44</v>
      </c>
      <c r="F42" s="77">
        <v>1</v>
      </c>
      <c r="G42" s="171">
        <v>3624</v>
      </c>
      <c r="H42" s="76">
        <v>5</v>
      </c>
      <c r="I42" s="76"/>
      <c r="J42" s="78">
        <v>45323</v>
      </c>
      <c r="K42" s="78">
        <v>45473</v>
      </c>
      <c r="L42" s="81">
        <v>5178470</v>
      </c>
      <c r="M42" s="80">
        <f>L42*H42</f>
        <v>25892350</v>
      </c>
      <c r="N42" s="47"/>
      <c r="O42" s="47"/>
      <c r="P42" s="47"/>
      <c r="Q42" s="67" t="s">
        <v>150</v>
      </c>
      <c r="R42" s="6" t="s">
        <v>71</v>
      </c>
      <c r="S42" s="55">
        <v>34514</v>
      </c>
      <c r="T42" s="55" t="s">
        <v>153</v>
      </c>
      <c r="U42" s="55">
        <v>1047380056</v>
      </c>
      <c r="V42" s="55" t="s">
        <v>154</v>
      </c>
      <c r="W42" s="55">
        <v>3192621810</v>
      </c>
    </row>
    <row r="43" spans="1:24" s="2" customFormat="1" ht="84">
      <c r="A43" s="53">
        <v>27</v>
      </c>
      <c r="B43" s="50" t="s">
        <v>155</v>
      </c>
      <c r="C43" s="51" t="s">
        <v>49</v>
      </c>
      <c r="D43" s="76" t="s">
        <v>156</v>
      </c>
      <c r="E43" s="51">
        <v>3524</v>
      </c>
      <c r="F43" s="13" t="s">
        <v>44</v>
      </c>
      <c r="G43" s="173">
        <v>3524</v>
      </c>
      <c r="H43" s="52"/>
      <c r="I43" s="142">
        <v>103</v>
      </c>
      <c r="J43" s="10">
        <v>45320</v>
      </c>
      <c r="K43" s="10">
        <v>45473</v>
      </c>
      <c r="L43" s="146">
        <v>44309</v>
      </c>
      <c r="M43" s="4">
        <f t="shared" ref="M43:M46" si="8">I43*4*L43</f>
        <v>18255308</v>
      </c>
      <c r="N43" s="52"/>
      <c r="O43" s="52"/>
      <c r="P43" s="4">
        <v>18</v>
      </c>
      <c r="Q43" s="65" t="s">
        <v>157</v>
      </c>
      <c r="R43" s="6" t="s">
        <v>46</v>
      </c>
      <c r="S43" s="55">
        <v>34221</v>
      </c>
      <c r="T43" s="184" t="s">
        <v>158</v>
      </c>
      <c r="U43" s="55">
        <v>17595475</v>
      </c>
      <c r="V43" s="55" t="s">
        <v>159</v>
      </c>
      <c r="W43" s="55">
        <v>3105613812</v>
      </c>
      <c r="X43" s="1"/>
    </row>
    <row r="44" spans="1:24" ht="154.5" hidden="1">
      <c r="A44" s="53">
        <v>28</v>
      </c>
      <c r="B44" s="35" t="s">
        <v>155</v>
      </c>
      <c r="C44" s="13" t="s">
        <v>74</v>
      </c>
      <c r="D44" s="11" t="s">
        <v>88</v>
      </c>
      <c r="E44" s="11">
        <v>3524</v>
      </c>
      <c r="F44" s="13" t="s">
        <v>44</v>
      </c>
      <c r="G44" s="174">
        <v>3524</v>
      </c>
      <c r="H44" s="11"/>
      <c r="I44" s="142">
        <v>103</v>
      </c>
      <c r="J44" s="10">
        <v>45320</v>
      </c>
      <c r="K44" s="10">
        <v>45473</v>
      </c>
      <c r="L44" s="146">
        <v>44309</v>
      </c>
      <c r="M44" s="4">
        <f t="shared" si="8"/>
        <v>18255308</v>
      </c>
      <c r="N44" s="4"/>
      <c r="O44" s="4"/>
      <c r="P44" s="4">
        <v>15</v>
      </c>
      <c r="Q44" s="65" t="s">
        <v>160</v>
      </c>
      <c r="R44" s="6" t="s">
        <v>46</v>
      </c>
      <c r="S44" s="55">
        <v>34229</v>
      </c>
      <c r="T44" s="191" t="s">
        <v>161</v>
      </c>
      <c r="U44" s="55">
        <v>13872105</v>
      </c>
      <c r="V44" s="55" t="s">
        <v>162</v>
      </c>
      <c r="W44" s="55">
        <v>3127348607</v>
      </c>
    </row>
    <row r="45" spans="1:24" ht="202.5" hidden="1">
      <c r="A45" s="53">
        <v>29</v>
      </c>
      <c r="B45" s="35" t="s">
        <v>155</v>
      </c>
      <c r="C45" s="13" t="s">
        <v>74</v>
      </c>
      <c r="D45" s="11" t="s">
        <v>83</v>
      </c>
      <c r="E45" s="11"/>
      <c r="F45" s="13" t="s">
        <v>44</v>
      </c>
      <c r="G45" s="174">
        <v>3624</v>
      </c>
      <c r="H45" s="11"/>
      <c r="I45" s="142">
        <v>103</v>
      </c>
      <c r="J45" s="10">
        <v>45320</v>
      </c>
      <c r="K45" s="10">
        <v>45473</v>
      </c>
      <c r="L45" s="146">
        <v>44309</v>
      </c>
      <c r="M45" s="4">
        <f t="shared" si="8"/>
        <v>18255308</v>
      </c>
      <c r="N45" s="4"/>
      <c r="O45" s="4"/>
      <c r="P45" s="4">
        <v>15</v>
      </c>
      <c r="Q45" s="66" t="s">
        <v>84</v>
      </c>
      <c r="R45" s="6" t="s">
        <v>46</v>
      </c>
      <c r="S45" s="55">
        <v>34237</v>
      </c>
      <c r="T45" s="55" t="s">
        <v>163</v>
      </c>
      <c r="U45" s="55">
        <v>1115744028</v>
      </c>
      <c r="V45" s="55" t="s">
        <v>164</v>
      </c>
      <c r="W45" s="55">
        <v>3228411418</v>
      </c>
    </row>
    <row r="46" spans="1:24" ht="36">
      <c r="A46" s="53">
        <v>30</v>
      </c>
      <c r="B46" s="93" t="s">
        <v>165</v>
      </c>
      <c r="C46" s="93" t="s">
        <v>166</v>
      </c>
      <c r="D46" s="94" t="s">
        <v>166</v>
      </c>
      <c r="E46" s="94"/>
      <c r="F46" s="93" t="s">
        <v>44</v>
      </c>
      <c r="G46" s="174">
        <v>3624</v>
      </c>
      <c r="H46" s="94"/>
      <c r="I46" s="94">
        <v>108</v>
      </c>
      <c r="J46" s="96">
        <v>45313</v>
      </c>
      <c r="K46" s="96">
        <v>45473</v>
      </c>
      <c r="L46" s="97">
        <v>44309</v>
      </c>
      <c r="M46" s="98">
        <f t="shared" si="8"/>
        <v>19141488</v>
      </c>
      <c r="N46" s="98"/>
      <c r="O46" s="98"/>
      <c r="P46" s="98">
        <v>15</v>
      </c>
      <c r="Q46" s="99" t="s">
        <v>167</v>
      </c>
      <c r="R46" s="95" t="s">
        <v>46</v>
      </c>
      <c r="S46" s="100"/>
      <c r="T46" s="184" t="s">
        <v>168</v>
      </c>
      <c r="U46" s="100">
        <v>68248974</v>
      </c>
      <c r="V46" s="119" t="s">
        <v>169</v>
      </c>
      <c r="W46" s="100">
        <v>3214534541</v>
      </c>
      <c r="X46" s="54" t="s">
        <v>170</v>
      </c>
    </row>
    <row r="47" spans="1:24" ht="107.25">
      <c r="A47" s="53">
        <v>31</v>
      </c>
      <c r="B47" s="35" t="s">
        <v>171</v>
      </c>
      <c r="C47" s="13" t="s">
        <v>74</v>
      </c>
      <c r="D47" s="14" t="s">
        <v>172</v>
      </c>
      <c r="E47" s="14"/>
      <c r="F47" s="13" t="s">
        <v>44</v>
      </c>
      <c r="G47" s="175">
        <v>3624</v>
      </c>
      <c r="H47" s="11"/>
      <c r="I47" s="11">
        <v>45</v>
      </c>
      <c r="J47" s="10">
        <v>45320</v>
      </c>
      <c r="K47" s="10">
        <v>45016</v>
      </c>
      <c r="L47" s="146">
        <v>44309</v>
      </c>
      <c r="M47" s="4">
        <f>L47*I47*4</f>
        <v>7975620</v>
      </c>
      <c r="N47" s="4"/>
      <c r="O47" s="4"/>
      <c r="P47" s="4">
        <v>15</v>
      </c>
      <c r="Q47" s="66" t="s">
        <v>173</v>
      </c>
      <c r="R47" s="6" t="s">
        <v>46</v>
      </c>
      <c r="S47" s="55">
        <v>34270</v>
      </c>
      <c r="T47" s="184" t="s">
        <v>174</v>
      </c>
      <c r="U47" s="55">
        <v>1098663059</v>
      </c>
      <c r="V47" s="55" t="s">
        <v>175</v>
      </c>
      <c r="W47" s="55">
        <v>3133200595</v>
      </c>
    </row>
    <row r="48" spans="1:24" ht="48">
      <c r="A48" s="53">
        <v>32</v>
      </c>
      <c r="B48" s="35" t="s">
        <v>171</v>
      </c>
      <c r="C48" s="13" t="s">
        <v>176</v>
      </c>
      <c r="D48" s="14" t="s">
        <v>177</v>
      </c>
      <c r="E48" s="14"/>
      <c r="F48" s="13" t="s">
        <v>44</v>
      </c>
      <c r="G48" s="175">
        <v>3624</v>
      </c>
      <c r="H48" s="11"/>
      <c r="I48" s="11">
        <v>42</v>
      </c>
      <c r="J48" s="10">
        <v>45320</v>
      </c>
      <c r="K48" s="10">
        <v>45016</v>
      </c>
      <c r="L48" s="146">
        <v>44309</v>
      </c>
      <c r="M48" s="4">
        <f>L48*I48*4</f>
        <v>7443912</v>
      </c>
      <c r="N48" s="4"/>
      <c r="O48" s="4"/>
      <c r="P48" s="4">
        <v>6</v>
      </c>
      <c r="Q48" s="66" t="s">
        <v>84</v>
      </c>
      <c r="R48" s="6" t="s">
        <v>46</v>
      </c>
      <c r="S48" s="55"/>
      <c r="T48" s="184" t="s">
        <v>178</v>
      </c>
      <c r="U48" s="55">
        <v>39567438</v>
      </c>
      <c r="V48" s="139" t="s">
        <v>179</v>
      </c>
      <c r="W48" s="55">
        <v>3103291699</v>
      </c>
      <c r="X48" s="1" t="s">
        <v>54</v>
      </c>
    </row>
    <row r="49" spans="1:24" ht="118.5" hidden="1">
      <c r="A49" s="53">
        <v>33</v>
      </c>
      <c r="B49" s="35" t="s">
        <v>155</v>
      </c>
      <c r="C49" s="51" t="s">
        <v>74</v>
      </c>
      <c r="D49" s="14" t="s">
        <v>180</v>
      </c>
      <c r="E49" s="14">
        <v>3524</v>
      </c>
      <c r="F49" s="13" t="s">
        <v>44</v>
      </c>
      <c r="G49" s="175">
        <v>3524</v>
      </c>
      <c r="H49" s="11"/>
      <c r="I49" s="11">
        <v>103</v>
      </c>
      <c r="J49" s="10">
        <v>45320</v>
      </c>
      <c r="K49" s="10">
        <v>45473</v>
      </c>
      <c r="L49" s="146">
        <v>44309</v>
      </c>
      <c r="M49" s="4">
        <f t="shared" ref="M49:M52" si="9">I49*4*L49</f>
        <v>18255308</v>
      </c>
      <c r="N49" s="4"/>
      <c r="O49" s="4"/>
      <c r="P49" s="4"/>
      <c r="Q49" s="43" t="s">
        <v>181</v>
      </c>
      <c r="R49" s="6" t="s">
        <v>46</v>
      </c>
      <c r="S49" s="55">
        <v>34292</v>
      </c>
      <c r="T49" s="191" t="s">
        <v>182</v>
      </c>
      <c r="U49" s="55">
        <v>37279351</v>
      </c>
      <c r="V49" s="55" t="s">
        <v>183</v>
      </c>
      <c r="W49" s="55">
        <v>3112336694</v>
      </c>
    </row>
    <row r="50" spans="1:24" ht="36" hidden="1">
      <c r="A50" s="53">
        <v>34</v>
      </c>
      <c r="B50" s="35" t="s">
        <v>155</v>
      </c>
      <c r="C50" s="51" t="s">
        <v>74</v>
      </c>
      <c r="D50" s="14" t="s">
        <v>184</v>
      </c>
      <c r="E50" s="14"/>
      <c r="F50" s="13" t="s">
        <v>44</v>
      </c>
      <c r="G50" s="175">
        <v>3624</v>
      </c>
      <c r="H50" s="11"/>
      <c r="I50" s="11">
        <v>110</v>
      </c>
      <c r="J50" s="10">
        <v>45481</v>
      </c>
      <c r="K50" s="10">
        <v>45639</v>
      </c>
      <c r="L50" s="146">
        <v>44309</v>
      </c>
      <c r="M50" s="4">
        <f t="shared" si="9"/>
        <v>19495960</v>
      </c>
      <c r="N50" s="4"/>
      <c r="O50" s="4"/>
      <c r="P50" s="4"/>
      <c r="Q50" s="49" t="s">
        <v>185</v>
      </c>
      <c r="R50" s="6" t="s">
        <v>46</v>
      </c>
      <c r="S50" s="55">
        <v>34296</v>
      </c>
      <c r="T50" s="56" t="s">
        <v>186</v>
      </c>
      <c r="U50" s="55"/>
      <c r="V50" s="55"/>
      <c r="W50" s="55"/>
    </row>
    <row r="51" spans="1:24" ht="83.25" hidden="1">
      <c r="A51" s="53">
        <v>35</v>
      </c>
      <c r="B51" s="35" t="s">
        <v>171</v>
      </c>
      <c r="C51" s="51" t="s">
        <v>74</v>
      </c>
      <c r="D51" s="14" t="s">
        <v>91</v>
      </c>
      <c r="E51" s="14"/>
      <c r="F51" s="13" t="s">
        <v>44</v>
      </c>
      <c r="G51" s="175">
        <v>3624</v>
      </c>
      <c r="H51" s="11"/>
      <c r="I51" s="11">
        <v>105</v>
      </c>
      <c r="J51" s="10">
        <v>45397</v>
      </c>
      <c r="K51" s="10">
        <v>45565</v>
      </c>
      <c r="L51" s="146">
        <v>44309</v>
      </c>
      <c r="M51" s="4">
        <f t="shared" si="9"/>
        <v>18609780</v>
      </c>
      <c r="N51" s="4"/>
      <c r="O51" s="4"/>
      <c r="P51" s="4"/>
      <c r="Q51" s="62" t="s">
        <v>187</v>
      </c>
      <c r="R51" s="6" t="s">
        <v>46</v>
      </c>
      <c r="S51" s="55">
        <v>34300</v>
      </c>
      <c r="T51" s="55" t="s">
        <v>188</v>
      </c>
      <c r="U51" s="55">
        <v>68245983</v>
      </c>
      <c r="V51" s="55" t="s">
        <v>189</v>
      </c>
      <c r="W51" s="55">
        <v>3166000475</v>
      </c>
    </row>
    <row r="52" spans="1:24" ht="83.25" hidden="1">
      <c r="A52" s="53">
        <v>36</v>
      </c>
      <c r="B52" s="50" t="s">
        <v>171</v>
      </c>
      <c r="C52" s="51" t="s">
        <v>176</v>
      </c>
      <c r="D52" s="57" t="s">
        <v>190</v>
      </c>
      <c r="E52" s="57">
        <v>3524</v>
      </c>
      <c r="F52" s="13" t="s">
        <v>44</v>
      </c>
      <c r="G52" s="176">
        <v>3524</v>
      </c>
      <c r="H52" s="52"/>
      <c r="I52" s="11">
        <v>103</v>
      </c>
      <c r="J52" s="10">
        <v>45320</v>
      </c>
      <c r="K52" s="10">
        <v>45473</v>
      </c>
      <c r="L52" s="146">
        <v>44309</v>
      </c>
      <c r="M52" s="4">
        <f t="shared" si="9"/>
        <v>18255308</v>
      </c>
      <c r="N52" s="52"/>
      <c r="O52" s="52"/>
      <c r="P52" s="52"/>
      <c r="Q52" s="62" t="s">
        <v>191</v>
      </c>
      <c r="R52" s="6" t="s">
        <v>46</v>
      </c>
      <c r="S52" s="55">
        <v>34305</v>
      </c>
      <c r="T52" s="55" t="s">
        <v>192</v>
      </c>
      <c r="U52" s="55">
        <v>63524396</v>
      </c>
      <c r="V52" s="55" t="s">
        <v>193</v>
      </c>
      <c r="W52" s="55">
        <v>3124045877</v>
      </c>
    </row>
    <row r="53" spans="1:24" ht="83.25">
      <c r="A53" s="53">
        <v>37</v>
      </c>
      <c r="B53" s="35" t="s">
        <v>165</v>
      </c>
      <c r="C53" s="13" t="s">
        <v>97</v>
      </c>
      <c r="D53" s="14" t="s">
        <v>98</v>
      </c>
      <c r="E53" s="14"/>
      <c r="F53" s="13" t="s">
        <v>44</v>
      </c>
      <c r="G53" s="175">
        <v>3624</v>
      </c>
      <c r="H53" s="11"/>
      <c r="I53" s="11">
        <v>103</v>
      </c>
      <c r="J53" s="10">
        <v>45320</v>
      </c>
      <c r="K53" s="10">
        <v>45473</v>
      </c>
      <c r="L53" s="146">
        <v>44309</v>
      </c>
      <c r="M53" s="4">
        <f t="shared" ref="M53" si="10">L53*I53*4</f>
        <v>18255308</v>
      </c>
      <c r="N53" s="4"/>
      <c r="O53" s="4"/>
      <c r="P53" s="4"/>
      <c r="Q53" s="62" t="s">
        <v>194</v>
      </c>
      <c r="R53" s="45" t="s">
        <v>46</v>
      </c>
      <c r="S53" s="55">
        <v>34309</v>
      </c>
      <c r="T53" s="184" t="s">
        <v>195</v>
      </c>
      <c r="U53" s="55">
        <v>1094246093</v>
      </c>
      <c r="V53" s="55" t="s">
        <v>196</v>
      </c>
      <c r="W53" s="55">
        <v>3124738701</v>
      </c>
    </row>
    <row r="54" spans="1:24" ht="110.25">
      <c r="A54" s="53">
        <v>38</v>
      </c>
      <c r="B54" s="35" t="s">
        <v>165</v>
      </c>
      <c r="C54" s="13" t="s">
        <v>102</v>
      </c>
      <c r="D54" s="11" t="s">
        <v>103</v>
      </c>
      <c r="E54" s="11">
        <v>3524</v>
      </c>
      <c r="F54" s="13" t="s">
        <v>44</v>
      </c>
      <c r="G54" s="174">
        <v>3524</v>
      </c>
      <c r="H54" s="11"/>
      <c r="I54" s="11">
        <v>103</v>
      </c>
      <c r="J54" s="10">
        <v>45320</v>
      </c>
      <c r="K54" s="10">
        <v>45473</v>
      </c>
      <c r="L54" s="146">
        <v>44309</v>
      </c>
      <c r="M54" s="4">
        <f>L54*I54*4</f>
        <v>18255308</v>
      </c>
      <c r="N54" s="4"/>
      <c r="O54" s="4"/>
      <c r="P54" s="4"/>
      <c r="Q54" s="62" t="s">
        <v>104</v>
      </c>
      <c r="R54" s="45" t="s">
        <v>46</v>
      </c>
      <c r="S54" s="55">
        <v>34311</v>
      </c>
      <c r="T54" s="184" t="s">
        <v>197</v>
      </c>
      <c r="U54" s="55">
        <v>1096948194</v>
      </c>
      <c r="V54" s="55" t="s">
        <v>198</v>
      </c>
      <c r="W54" s="55">
        <v>3138610410</v>
      </c>
    </row>
    <row r="55" spans="1:24" ht="83.25" hidden="1">
      <c r="A55" s="53">
        <v>39</v>
      </c>
      <c r="B55" s="35" t="s">
        <v>165</v>
      </c>
      <c r="C55" s="13" t="s">
        <v>107</v>
      </c>
      <c r="D55" s="11" t="s">
        <v>108</v>
      </c>
      <c r="E55" s="11"/>
      <c r="F55" s="13" t="s">
        <v>44</v>
      </c>
      <c r="G55" s="174">
        <v>3624</v>
      </c>
      <c r="H55" s="11"/>
      <c r="I55" s="11">
        <v>103</v>
      </c>
      <c r="J55" s="10">
        <v>45320</v>
      </c>
      <c r="K55" s="10">
        <v>45473</v>
      </c>
      <c r="L55" s="146">
        <v>44309</v>
      </c>
      <c r="M55" s="4">
        <f>L55*4*I55</f>
        <v>18255308</v>
      </c>
      <c r="N55" s="4"/>
      <c r="O55" s="4"/>
      <c r="P55" s="4"/>
      <c r="Q55" s="62" t="s">
        <v>109</v>
      </c>
      <c r="R55" s="45" t="s">
        <v>46</v>
      </c>
      <c r="S55" s="55">
        <v>34314</v>
      </c>
      <c r="T55" s="55" t="s">
        <v>199</v>
      </c>
      <c r="U55" s="55">
        <v>40505770</v>
      </c>
      <c r="V55" s="55" t="s">
        <v>200</v>
      </c>
      <c r="W55" s="55">
        <v>3144615204</v>
      </c>
    </row>
    <row r="56" spans="1:24" ht="96.75" hidden="1">
      <c r="A56" s="53">
        <v>40</v>
      </c>
      <c r="B56" s="35" t="s">
        <v>165</v>
      </c>
      <c r="C56" s="13" t="s">
        <v>112</v>
      </c>
      <c r="D56" s="11" t="s">
        <v>113</v>
      </c>
      <c r="E56" s="11"/>
      <c r="F56" s="13" t="s">
        <v>44</v>
      </c>
      <c r="G56" s="174">
        <v>3624</v>
      </c>
      <c r="H56" s="11"/>
      <c r="I56" s="11">
        <v>103</v>
      </c>
      <c r="J56" s="10">
        <v>45320</v>
      </c>
      <c r="K56" s="10">
        <v>45473</v>
      </c>
      <c r="L56" s="146">
        <v>44309</v>
      </c>
      <c r="M56" s="4">
        <f>L56*I56*4</f>
        <v>18255308</v>
      </c>
      <c r="N56" s="4"/>
      <c r="O56" s="4"/>
      <c r="P56" s="4"/>
      <c r="Q56" s="62" t="s">
        <v>114</v>
      </c>
      <c r="R56" s="45" t="s">
        <v>46</v>
      </c>
      <c r="S56" s="55">
        <v>34316</v>
      </c>
      <c r="T56" s="191" t="s">
        <v>201</v>
      </c>
      <c r="U56" s="55">
        <v>1094265579</v>
      </c>
      <c r="V56" s="55" t="s">
        <v>202</v>
      </c>
      <c r="W56" s="55">
        <v>3204178200</v>
      </c>
    </row>
    <row r="57" spans="1:24" ht="96" hidden="1">
      <c r="A57" s="53">
        <v>41</v>
      </c>
      <c r="B57" s="35" t="s">
        <v>165</v>
      </c>
      <c r="C57" s="13" t="s">
        <v>203</v>
      </c>
      <c r="D57" s="11" t="s">
        <v>204</v>
      </c>
      <c r="E57" s="11">
        <v>3524</v>
      </c>
      <c r="F57" s="13" t="s">
        <v>44</v>
      </c>
      <c r="G57" s="174">
        <v>3524</v>
      </c>
      <c r="H57" s="11"/>
      <c r="I57" s="11">
        <v>100</v>
      </c>
      <c r="J57" s="10">
        <v>45323</v>
      </c>
      <c r="K57" s="10">
        <v>45473</v>
      </c>
      <c r="L57" s="9">
        <v>44309</v>
      </c>
      <c r="M57" s="4">
        <f t="shared" ref="M57" si="11">L57*I57*4</f>
        <v>17723600</v>
      </c>
      <c r="N57" s="4"/>
      <c r="O57" s="4"/>
      <c r="P57" s="4"/>
      <c r="Q57" s="65" t="s">
        <v>205</v>
      </c>
      <c r="R57" s="6" t="s">
        <v>46</v>
      </c>
      <c r="S57" s="55">
        <v>34322</v>
      </c>
      <c r="T57" s="191" t="s">
        <v>206</v>
      </c>
      <c r="U57" s="55">
        <v>1095798539</v>
      </c>
      <c r="V57" s="55" t="s">
        <v>207</v>
      </c>
      <c r="W57" s="55">
        <v>3212485825</v>
      </c>
    </row>
    <row r="58" spans="1:24" ht="36">
      <c r="A58" s="53">
        <v>42</v>
      </c>
      <c r="B58" s="48" t="s">
        <v>165</v>
      </c>
      <c r="C58" s="141" t="s">
        <v>203</v>
      </c>
      <c r="D58" s="142" t="s">
        <v>208</v>
      </c>
      <c r="E58" s="142">
        <v>3524</v>
      </c>
      <c r="F58" s="141" t="s">
        <v>44</v>
      </c>
      <c r="G58" s="177">
        <v>3524</v>
      </c>
      <c r="H58" s="142"/>
      <c r="I58" s="142">
        <v>50</v>
      </c>
      <c r="J58" s="144">
        <v>45323</v>
      </c>
      <c r="K58" s="144">
        <v>45366</v>
      </c>
      <c r="L58" s="146">
        <v>44309</v>
      </c>
      <c r="M58" s="138">
        <f>L58*I58*4</f>
        <v>8861800</v>
      </c>
      <c r="N58" s="138"/>
      <c r="O58" s="138"/>
      <c r="P58" s="138"/>
      <c r="Q58" s="120" t="s">
        <v>209</v>
      </c>
      <c r="R58" s="121" t="s">
        <v>46</v>
      </c>
      <c r="S58" s="122">
        <v>34332</v>
      </c>
      <c r="T58" s="193" t="s">
        <v>210</v>
      </c>
      <c r="U58" s="122">
        <v>1116804558</v>
      </c>
      <c r="V58" s="122" t="s">
        <v>211</v>
      </c>
      <c r="W58" s="122">
        <v>3185211251</v>
      </c>
      <c r="X58" s="3" t="s">
        <v>54</v>
      </c>
    </row>
    <row r="59" spans="1:24" ht="96" hidden="1">
      <c r="A59" s="53">
        <v>43</v>
      </c>
      <c r="B59" s="48" t="s">
        <v>171</v>
      </c>
      <c r="C59" s="124" t="s">
        <v>74</v>
      </c>
      <c r="D59" s="125" t="s">
        <v>212</v>
      </c>
      <c r="E59" s="125"/>
      <c r="F59" s="126" t="s">
        <v>44</v>
      </c>
      <c r="G59" s="178">
        <v>3624</v>
      </c>
      <c r="H59" s="127"/>
      <c r="I59" s="11">
        <v>103</v>
      </c>
      <c r="J59" s="10">
        <v>45320</v>
      </c>
      <c r="K59" s="10">
        <v>45473</v>
      </c>
      <c r="L59" s="128">
        <v>44309</v>
      </c>
      <c r="M59" s="129">
        <f>I59*4*L59</f>
        <v>18255308</v>
      </c>
      <c r="N59" s="129"/>
      <c r="O59" s="129"/>
      <c r="P59" s="129"/>
      <c r="Q59" s="130" t="s">
        <v>213</v>
      </c>
      <c r="R59" s="6" t="s">
        <v>46</v>
      </c>
      <c r="S59" s="55">
        <v>33959</v>
      </c>
      <c r="T59" s="240" t="s">
        <v>214</v>
      </c>
      <c r="U59" s="241">
        <v>96175117</v>
      </c>
      <c r="V59" s="242" t="s">
        <v>215</v>
      </c>
      <c r="W59" s="241">
        <v>3118200623</v>
      </c>
      <c r="X59" s="20"/>
    </row>
    <row r="60" spans="1:24" ht="309.75" hidden="1">
      <c r="A60" s="53">
        <v>44</v>
      </c>
      <c r="B60" s="131" t="s">
        <v>155</v>
      </c>
      <c r="C60" s="132" t="s">
        <v>74</v>
      </c>
      <c r="D60" s="14" t="s">
        <v>216</v>
      </c>
      <c r="E60" s="14">
        <v>3524</v>
      </c>
      <c r="F60" s="133" t="s">
        <v>44</v>
      </c>
      <c r="G60" s="175">
        <v>3524</v>
      </c>
      <c r="H60" s="123"/>
      <c r="I60" s="11">
        <v>103</v>
      </c>
      <c r="J60" s="10">
        <v>45320</v>
      </c>
      <c r="K60" s="10">
        <v>45473</v>
      </c>
      <c r="L60" s="134">
        <v>44309</v>
      </c>
      <c r="M60" s="5">
        <f>I60*4*L60</f>
        <v>18255308</v>
      </c>
      <c r="N60" s="123"/>
      <c r="O60" s="123"/>
      <c r="P60" s="123"/>
      <c r="Q60" s="135" t="s">
        <v>217</v>
      </c>
      <c r="R60" s="6" t="s">
        <v>46</v>
      </c>
      <c r="S60" s="55">
        <v>33965</v>
      </c>
      <c r="T60" s="55" t="s">
        <v>218</v>
      </c>
      <c r="U60" s="55">
        <v>17590094</v>
      </c>
      <c r="V60" s="55" t="s">
        <v>219</v>
      </c>
      <c r="W60" s="55">
        <v>3112877824</v>
      </c>
      <c r="X60" s="20"/>
    </row>
    <row r="61" spans="1:24" ht="409.6" hidden="1">
      <c r="A61" s="53">
        <v>45</v>
      </c>
      <c r="B61" s="35" t="s">
        <v>165</v>
      </c>
      <c r="C61" s="13" t="s">
        <v>203</v>
      </c>
      <c r="D61" s="11" t="s">
        <v>204</v>
      </c>
      <c r="E61" s="13">
        <v>3524</v>
      </c>
      <c r="F61" s="12">
        <v>1</v>
      </c>
      <c r="G61" s="179">
        <v>3524</v>
      </c>
      <c r="H61" s="11">
        <v>100</v>
      </c>
      <c r="I61" s="10"/>
      <c r="J61" s="10">
        <v>45323</v>
      </c>
      <c r="K61" s="10">
        <v>45473</v>
      </c>
      <c r="L61" s="9">
        <v>44309</v>
      </c>
      <c r="M61" s="4">
        <f>L61*H61*4</f>
        <v>17723600</v>
      </c>
      <c r="N61" s="4"/>
      <c r="O61" s="4"/>
      <c r="P61" s="65" t="s">
        <v>205</v>
      </c>
      <c r="Q61" s="55" t="s">
        <v>220</v>
      </c>
      <c r="R61" s="55">
        <v>34322</v>
      </c>
      <c r="S61" s="55"/>
      <c r="T61" s="203" t="s">
        <v>206</v>
      </c>
      <c r="U61" s="55">
        <v>1095798539</v>
      </c>
      <c r="V61" s="202" t="s">
        <v>207</v>
      </c>
      <c r="W61" s="55">
        <v>3212485825</v>
      </c>
    </row>
    <row r="62" spans="1:24" ht="372" hidden="1">
      <c r="A62" s="53">
        <v>46</v>
      </c>
      <c r="B62" s="35" t="s">
        <v>221</v>
      </c>
      <c r="C62" s="13" t="s">
        <v>49</v>
      </c>
      <c r="D62" s="7" t="s">
        <v>55</v>
      </c>
      <c r="E62" s="7"/>
      <c r="F62" s="13" t="s">
        <v>44</v>
      </c>
      <c r="G62" s="174">
        <v>3624</v>
      </c>
      <c r="H62" s="11"/>
      <c r="I62" s="11">
        <v>105</v>
      </c>
      <c r="J62" s="10">
        <v>45397</v>
      </c>
      <c r="K62" s="10">
        <v>45565</v>
      </c>
      <c r="L62" s="146">
        <v>44309</v>
      </c>
      <c r="M62" s="4">
        <f>L62*I62*4</f>
        <v>18609780</v>
      </c>
      <c r="N62" s="4"/>
      <c r="O62" s="4"/>
      <c r="P62" s="4">
        <v>18</v>
      </c>
      <c r="Q62" s="59" t="s">
        <v>56</v>
      </c>
      <c r="R62" s="42" t="s">
        <v>46</v>
      </c>
      <c r="S62" s="55">
        <v>33977</v>
      </c>
      <c r="T62" s="56" t="s">
        <v>186</v>
      </c>
      <c r="U62" s="55"/>
      <c r="V62" s="55"/>
      <c r="W62" s="55"/>
    </row>
    <row r="63" spans="1:24" ht="226.5" hidden="1">
      <c r="A63" s="53">
        <v>47</v>
      </c>
      <c r="B63" s="35" t="s">
        <v>221</v>
      </c>
      <c r="C63" s="13" t="s">
        <v>49</v>
      </c>
      <c r="D63" s="7" t="s">
        <v>43</v>
      </c>
      <c r="E63" s="7"/>
      <c r="F63" s="13" t="s">
        <v>44</v>
      </c>
      <c r="G63" s="174">
        <v>3624</v>
      </c>
      <c r="H63" s="11"/>
      <c r="I63" s="11">
        <v>103</v>
      </c>
      <c r="J63" s="10">
        <v>45320</v>
      </c>
      <c r="K63" s="10">
        <v>45473</v>
      </c>
      <c r="L63" s="146">
        <v>44309</v>
      </c>
      <c r="M63" s="4">
        <f t="shared" ref="M63:M65" si="12">L63*I63*4</f>
        <v>18255308</v>
      </c>
      <c r="N63" s="4"/>
      <c r="O63" s="4"/>
      <c r="P63" s="4">
        <v>18</v>
      </c>
      <c r="Q63" s="60" t="s">
        <v>45</v>
      </c>
      <c r="R63" s="42" t="s">
        <v>46</v>
      </c>
      <c r="S63" s="55">
        <v>33980</v>
      </c>
      <c r="T63" s="191" t="s">
        <v>222</v>
      </c>
      <c r="U63" s="55">
        <v>68302028</v>
      </c>
      <c r="V63" s="55" t="s">
        <v>223</v>
      </c>
      <c r="W63" s="55">
        <v>3103107233</v>
      </c>
    </row>
    <row r="64" spans="1:24" ht="202.5">
      <c r="A64" s="53">
        <v>48</v>
      </c>
      <c r="B64" s="35" t="s">
        <v>221</v>
      </c>
      <c r="C64" s="13" t="s">
        <v>74</v>
      </c>
      <c r="D64" s="7" t="s">
        <v>94</v>
      </c>
      <c r="E64" s="7">
        <v>3524</v>
      </c>
      <c r="F64" s="13" t="s">
        <v>44</v>
      </c>
      <c r="G64" s="174">
        <v>3524</v>
      </c>
      <c r="H64" s="11"/>
      <c r="I64" s="11">
        <v>52</v>
      </c>
      <c r="J64" s="10">
        <v>45320</v>
      </c>
      <c r="K64" s="10">
        <v>45392</v>
      </c>
      <c r="L64" s="146">
        <v>44309</v>
      </c>
      <c r="M64" s="4">
        <f>L64*I64*4</f>
        <v>9216272</v>
      </c>
      <c r="N64" s="4"/>
      <c r="O64" s="4"/>
      <c r="P64" s="4">
        <v>12</v>
      </c>
      <c r="Q64" s="44" t="s">
        <v>95</v>
      </c>
      <c r="R64" s="42" t="s">
        <v>46</v>
      </c>
      <c r="S64" s="55">
        <v>33983</v>
      </c>
      <c r="T64" s="184" t="s">
        <v>224</v>
      </c>
      <c r="U64" s="55">
        <v>1116858892</v>
      </c>
      <c r="V64" s="55" t="s">
        <v>225</v>
      </c>
      <c r="W64" s="55">
        <v>3107594610</v>
      </c>
    </row>
    <row r="65" spans="1:23" ht="178.5" hidden="1">
      <c r="A65" s="53">
        <v>49</v>
      </c>
      <c r="B65" s="48" t="s">
        <v>221</v>
      </c>
      <c r="C65" s="13" t="s">
        <v>74</v>
      </c>
      <c r="D65" s="7" t="s">
        <v>226</v>
      </c>
      <c r="E65" s="127"/>
      <c r="F65" s="141" t="s">
        <v>44</v>
      </c>
      <c r="G65" s="177">
        <v>3624</v>
      </c>
      <c r="H65" s="142"/>
      <c r="I65" s="142">
        <v>52</v>
      </c>
      <c r="J65" s="144">
        <v>45320</v>
      </c>
      <c r="K65" s="144">
        <v>45026</v>
      </c>
      <c r="L65" s="146">
        <v>44309</v>
      </c>
      <c r="M65" s="4">
        <f t="shared" si="12"/>
        <v>9216272</v>
      </c>
      <c r="N65" s="138"/>
      <c r="O65" s="138"/>
      <c r="P65" s="138">
        <v>15</v>
      </c>
      <c r="Q65" s="61" t="s">
        <v>227</v>
      </c>
      <c r="R65" s="6" t="s">
        <v>46</v>
      </c>
      <c r="S65" s="55">
        <v>33989</v>
      </c>
      <c r="T65" s="191" t="s">
        <v>228</v>
      </c>
      <c r="U65" s="55">
        <v>1014243068</v>
      </c>
      <c r="V65" s="55" t="s">
        <v>229</v>
      </c>
      <c r="W65" s="55">
        <v>3142293742</v>
      </c>
    </row>
    <row r="66" spans="1:23" ht="83.25" hidden="1">
      <c r="A66" s="53">
        <v>50</v>
      </c>
      <c r="B66" s="35" t="s">
        <v>221</v>
      </c>
      <c r="C66" s="13" t="s">
        <v>230</v>
      </c>
      <c r="D66" s="13" t="s">
        <v>91</v>
      </c>
      <c r="E66" s="13">
        <v>3524</v>
      </c>
      <c r="F66" s="13" t="s">
        <v>44</v>
      </c>
      <c r="G66" s="179">
        <v>3524</v>
      </c>
      <c r="H66" s="11"/>
      <c r="I66" s="142">
        <v>170</v>
      </c>
      <c r="J66" s="10">
        <v>45383</v>
      </c>
      <c r="K66" s="10">
        <v>45639</v>
      </c>
      <c r="L66" s="146">
        <v>44309</v>
      </c>
      <c r="M66" s="4">
        <f t="shared" ref="M66" si="13">I66*4*L66</f>
        <v>30130120</v>
      </c>
      <c r="N66" s="4"/>
      <c r="O66" s="4"/>
      <c r="P66" s="4">
        <v>12</v>
      </c>
      <c r="Q66" s="62" t="s">
        <v>92</v>
      </c>
      <c r="R66" s="6" t="s">
        <v>46</v>
      </c>
      <c r="S66" s="55">
        <v>33996</v>
      </c>
      <c r="T66" s="55" t="s">
        <v>231</v>
      </c>
      <c r="U66" s="55">
        <v>1095807402</v>
      </c>
      <c r="V66" s="55" t="s">
        <v>232</v>
      </c>
      <c r="W66" s="55">
        <v>3214746926</v>
      </c>
    </row>
    <row r="67" spans="1:23" ht="166.5" hidden="1">
      <c r="A67" s="53">
        <v>51</v>
      </c>
      <c r="B67" s="35" t="s">
        <v>221</v>
      </c>
      <c r="C67" s="13" t="s">
        <v>74</v>
      </c>
      <c r="D67" s="7" t="s">
        <v>79</v>
      </c>
      <c r="E67" s="7">
        <v>3524</v>
      </c>
      <c r="F67" s="13" t="s">
        <v>44</v>
      </c>
      <c r="G67" s="174">
        <v>3524</v>
      </c>
      <c r="H67" s="11"/>
      <c r="I67" s="11">
        <v>170</v>
      </c>
      <c r="J67" s="10">
        <v>45383</v>
      </c>
      <c r="K67" s="10">
        <v>45639</v>
      </c>
      <c r="L67" s="146">
        <v>44309</v>
      </c>
      <c r="M67" s="4">
        <f t="shared" ref="M67:M70" si="14">L67*I67*4</f>
        <v>30130120</v>
      </c>
      <c r="N67" s="4"/>
      <c r="O67" s="4"/>
      <c r="P67" s="4">
        <v>12</v>
      </c>
      <c r="Q67" s="63" t="s">
        <v>233</v>
      </c>
      <c r="R67" s="42" t="s">
        <v>46</v>
      </c>
      <c r="S67" s="55">
        <v>34005</v>
      </c>
      <c r="T67" s="55" t="s">
        <v>234</v>
      </c>
      <c r="U67" s="55">
        <v>1116865131</v>
      </c>
      <c r="V67" s="55" t="s">
        <v>235</v>
      </c>
      <c r="W67" s="55">
        <v>3203660393</v>
      </c>
    </row>
    <row r="68" spans="1:23" ht="60">
      <c r="A68" s="53">
        <v>52</v>
      </c>
      <c r="B68" s="35" t="s">
        <v>221</v>
      </c>
      <c r="C68" s="13" t="s">
        <v>74</v>
      </c>
      <c r="D68" s="7" t="s">
        <v>236</v>
      </c>
      <c r="E68" s="7"/>
      <c r="F68" s="13" t="s">
        <v>44</v>
      </c>
      <c r="G68" s="174">
        <v>3624</v>
      </c>
      <c r="H68" s="11"/>
      <c r="I68" s="11">
        <v>140</v>
      </c>
      <c r="J68" s="10">
        <v>45320</v>
      </c>
      <c r="K68" s="10">
        <v>45534</v>
      </c>
      <c r="L68" s="146">
        <v>44309</v>
      </c>
      <c r="M68" s="4">
        <f t="shared" si="14"/>
        <v>24813040</v>
      </c>
      <c r="N68" s="4"/>
      <c r="O68" s="4"/>
      <c r="P68" s="4">
        <v>12</v>
      </c>
      <c r="Q68" s="64" t="s">
        <v>237</v>
      </c>
      <c r="R68" s="42" t="s">
        <v>46</v>
      </c>
      <c r="S68" s="55">
        <v>34014</v>
      </c>
      <c r="T68" s="184" t="s">
        <v>238</v>
      </c>
      <c r="U68" s="55">
        <v>52983996</v>
      </c>
      <c r="V68" s="55" t="s">
        <v>239</v>
      </c>
      <c r="W68" s="55">
        <v>3112846989</v>
      </c>
    </row>
    <row r="69" spans="1:23" ht="48" hidden="1">
      <c r="A69" s="53">
        <v>53</v>
      </c>
      <c r="B69" s="35" t="s">
        <v>221</v>
      </c>
      <c r="C69" s="13" t="s">
        <v>74</v>
      </c>
      <c r="D69" s="7" t="s">
        <v>236</v>
      </c>
      <c r="E69" s="7"/>
      <c r="F69" s="13" t="s">
        <v>44</v>
      </c>
      <c r="G69" s="174">
        <v>3624</v>
      </c>
      <c r="H69" s="11"/>
      <c r="I69" s="11">
        <v>72</v>
      </c>
      <c r="J69" s="10">
        <v>45537</v>
      </c>
      <c r="K69" s="10">
        <v>45639</v>
      </c>
      <c r="L69" s="146">
        <v>44309</v>
      </c>
      <c r="M69" s="4">
        <f t="shared" si="14"/>
        <v>12760992</v>
      </c>
      <c r="N69" s="4"/>
      <c r="O69" s="4"/>
      <c r="P69" s="4">
        <v>12</v>
      </c>
      <c r="Q69" s="64" t="s">
        <v>240</v>
      </c>
      <c r="R69" s="42" t="s">
        <v>46</v>
      </c>
      <c r="S69" s="55">
        <v>34183</v>
      </c>
      <c r="T69" s="56" t="s">
        <v>241</v>
      </c>
      <c r="U69" s="55"/>
      <c r="V69" s="55"/>
      <c r="W69" s="55"/>
    </row>
    <row r="70" spans="1:23" ht="83.25" hidden="1">
      <c r="A70" s="53">
        <v>54</v>
      </c>
      <c r="B70" s="35" t="s">
        <v>221</v>
      </c>
      <c r="C70" s="13" t="s">
        <v>176</v>
      </c>
      <c r="D70" s="7" t="s">
        <v>242</v>
      </c>
      <c r="E70" s="7"/>
      <c r="F70" s="13" t="s">
        <v>44</v>
      </c>
      <c r="G70" s="174">
        <v>3624</v>
      </c>
      <c r="H70" s="11"/>
      <c r="I70" s="11">
        <v>110</v>
      </c>
      <c r="J70" s="10">
        <v>45474</v>
      </c>
      <c r="K70" s="10">
        <v>45639</v>
      </c>
      <c r="L70" s="146">
        <v>44309</v>
      </c>
      <c r="M70" s="4">
        <f t="shared" si="14"/>
        <v>19495960</v>
      </c>
      <c r="N70" s="4"/>
      <c r="O70" s="4"/>
      <c r="P70" s="4">
        <v>12</v>
      </c>
      <c r="Q70" s="62" t="s">
        <v>92</v>
      </c>
      <c r="R70" s="42" t="s">
        <v>46</v>
      </c>
      <c r="S70" s="55"/>
      <c r="T70" s="56" t="s">
        <v>85</v>
      </c>
      <c r="U70" s="55"/>
      <c r="V70" s="55"/>
      <c r="W70" s="55"/>
    </row>
    <row r="71" spans="1:23" ht="107.25" hidden="1">
      <c r="A71" s="53">
        <v>55</v>
      </c>
      <c r="B71" s="93" t="s">
        <v>221</v>
      </c>
      <c r="C71" s="101" t="s">
        <v>243</v>
      </c>
      <c r="D71" s="102" t="s">
        <v>244</v>
      </c>
      <c r="E71" s="148">
        <v>3524</v>
      </c>
      <c r="F71" s="93" t="s">
        <v>44</v>
      </c>
      <c r="G71" s="180">
        <v>3524</v>
      </c>
      <c r="H71" s="94"/>
      <c r="I71" s="94">
        <v>42</v>
      </c>
      <c r="J71" s="96" t="s">
        <v>245</v>
      </c>
      <c r="K71" s="96">
        <v>45381</v>
      </c>
      <c r="L71" s="103">
        <v>44309</v>
      </c>
      <c r="M71" s="98">
        <f>L71*I71*4</f>
        <v>7443912</v>
      </c>
      <c r="N71" s="98"/>
      <c r="O71" s="98"/>
      <c r="P71" s="98">
        <v>9</v>
      </c>
      <c r="Q71" s="104" t="s">
        <v>246</v>
      </c>
      <c r="R71" s="105" t="s">
        <v>46</v>
      </c>
      <c r="S71" s="100"/>
      <c r="T71" s="191" t="s">
        <v>247</v>
      </c>
      <c r="U71" s="100">
        <v>1116865731</v>
      </c>
      <c r="V71" s="100" t="s">
        <v>248</v>
      </c>
      <c r="W71" s="100">
        <v>3118083431</v>
      </c>
    </row>
    <row r="72" spans="1:23" ht="83.25">
      <c r="A72" s="53">
        <v>56</v>
      </c>
      <c r="B72" s="35" t="s">
        <v>249</v>
      </c>
      <c r="C72" s="13" t="s">
        <v>97</v>
      </c>
      <c r="D72" s="14" t="s">
        <v>98</v>
      </c>
      <c r="E72" s="14">
        <v>3524</v>
      </c>
      <c r="F72" s="13" t="s">
        <v>44</v>
      </c>
      <c r="G72" s="175">
        <v>3524</v>
      </c>
      <c r="H72" s="11"/>
      <c r="I72" s="11">
        <v>103</v>
      </c>
      <c r="J72" s="10">
        <v>45320</v>
      </c>
      <c r="K72" s="10">
        <v>45473</v>
      </c>
      <c r="L72" s="146">
        <v>44309</v>
      </c>
      <c r="M72" s="4">
        <f t="shared" ref="M72" si="15">L72*I72*4</f>
        <v>18255308</v>
      </c>
      <c r="N72" s="4"/>
      <c r="O72" s="4"/>
      <c r="P72" s="4">
        <v>15</v>
      </c>
      <c r="Q72" s="62" t="s">
        <v>194</v>
      </c>
      <c r="R72" s="45" t="s">
        <v>46</v>
      </c>
      <c r="S72" s="55">
        <v>34193</v>
      </c>
      <c r="T72" s="184" t="s">
        <v>250</v>
      </c>
      <c r="U72" s="55">
        <v>51580862</v>
      </c>
      <c r="V72" s="55" t="s">
        <v>251</v>
      </c>
      <c r="W72" s="55">
        <v>3108517565</v>
      </c>
    </row>
    <row r="73" spans="1:23" ht="110.25" hidden="1">
      <c r="A73" s="53">
        <v>57</v>
      </c>
      <c r="B73" s="35" t="s">
        <v>249</v>
      </c>
      <c r="C73" s="13" t="s">
        <v>102</v>
      </c>
      <c r="D73" s="11" t="s">
        <v>103</v>
      </c>
      <c r="E73" s="14">
        <v>3524</v>
      </c>
      <c r="F73" s="13" t="s">
        <v>44</v>
      </c>
      <c r="G73" s="175">
        <v>3524</v>
      </c>
      <c r="H73" s="11"/>
      <c r="I73" s="11">
        <v>103</v>
      </c>
      <c r="J73" s="10">
        <v>45320</v>
      </c>
      <c r="K73" s="10">
        <v>45473</v>
      </c>
      <c r="L73" s="146">
        <v>44309</v>
      </c>
      <c r="M73" s="4">
        <f>L73*I73*4</f>
        <v>18255308</v>
      </c>
      <c r="N73" s="4"/>
      <c r="O73" s="4"/>
      <c r="P73" s="4"/>
      <c r="Q73" s="62" t="s">
        <v>104</v>
      </c>
      <c r="R73" s="6" t="s">
        <v>46</v>
      </c>
      <c r="S73" s="55">
        <v>34199</v>
      </c>
      <c r="T73" s="191" t="s">
        <v>252</v>
      </c>
      <c r="U73" s="55">
        <v>96194888</v>
      </c>
      <c r="V73" s="55" t="s">
        <v>253</v>
      </c>
      <c r="W73" s="55">
        <v>3115468520</v>
      </c>
    </row>
    <row r="74" spans="1:23" ht="48">
      <c r="A74" s="53">
        <v>58</v>
      </c>
      <c r="B74" s="35" t="s">
        <v>249</v>
      </c>
      <c r="C74" s="13" t="s">
        <v>107</v>
      </c>
      <c r="D74" s="11" t="s">
        <v>108</v>
      </c>
      <c r="E74" s="14">
        <v>3524</v>
      </c>
      <c r="F74" s="13" t="s">
        <v>44</v>
      </c>
      <c r="G74" s="175">
        <v>3524</v>
      </c>
      <c r="H74" s="11"/>
      <c r="I74" s="11">
        <v>103</v>
      </c>
      <c r="J74" s="10">
        <v>45320</v>
      </c>
      <c r="K74" s="195">
        <v>45473</v>
      </c>
      <c r="L74" s="196">
        <v>44309</v>
      </c>
      <c r="M74" s="194">
        <f>L74*I74*4</f>
        <v>18255308</v>
      </c>
      <c r="N74" s="4"/>
      <c r="O74" s="4"/>
      <c r="P74" s="4"/>
      <c r="Q74" s="62" t="s">
        <v>109</v>
      </c>
      <c r="R74" s="6" t="s">
        <v>46</v>
      </c>
      <c r="S74" s="55">
        <v>34204</v>
      </c>
      <c r="T74" s="184" t="s">
        <v>254</v>
      </c>
      <c r="U74" s="55">
        <v>68303917</v>
      </c>
      <c r="V74" s="55" t="s">
        <v>255</v>
      </c>
      <c r="W74" s="55">
        <v>3213950424</v>
      </c>
    </row>
    <row r="75" spans="1:23" ht="72" hidden="1">
      <c r="A75" s="53">
        <v>59</v>
      </c>
      <c r="B75" s="35" t="s">
        <v>249</v>
      </c>
      <c r="C75" s="13" t="s">
        <v>112</v>
      </c>
      <c r="D75" s="11" t="s">
        <v>113</v>
      </c>
      <c r="E75" s="14">
        <v>3524</v>
      </c>
      <c r="F75" s="13" t="s">
        <v>44</v>
      </c>
      <c r="G75" s="175">
        <v>3524</v>
      </c>
      <c r="H75" s="11"/>
      <c r="I75" s="11">
        <v>103</v>
      </c>
      <c r="J75" s="10">
        <v>45320</v>
      </c>
      <c r="K75" s="10">
        <v>45473</v>
      </c>
      <c r="L75" s="196">
        <v>44309</v>
      </c>
      <c r="M75" s="4">
        <f>L75*I75*4</f>
        <v>18255308</v>
      </c>
      <c r="N75" s="4"/>
      <c r="O75" s="4"/>
      <c r="P75" s="4"/>
      <c r="Q75" s="62" t="s">
        <v>114</v>
      </c>
      <c r="R75" s="6" t="s">
        <v>46</v>
      </c>
      <c r="S75" s="55">
        <v>34208</v>
      </c>
      <c r="T75" s="55" t="s">
        <v>256</v>
      </c>
      <c r="U75" s="55">
        <v>1116870374</v>
      </c>
      <c r="V75" s="55" t="s">
        <v>257</v>
      </c>
      <c r="W75" s="55">
        <v>3132682952</v>
      </c>
    </row>
    <row r="76" spans="1:23" ht="138" hidden="1">
      <c r="A76" s="53">
        <v>60</v>
      </c>
      <c r="B76" s="35" t="s">
        <v>249</v>
      </c>
      <c r="C76" s="13" t="s">
        <v>258</v>
      </c>
      <c r="D76" s="11" t="s">
        <v>118</v>
      </c>
      <c r="E76" s="11"/>
      <c r="F76" s="13" t="s">
        <v>44</v>
      </c>
      <c r="G76" s="174">
        <v>3624</v>
      </c>
      <c r="H76" s="11">
        <v>10.5</v>
      </c>
      <c r="I76" s="11">
        <v>103</v>
      </c>
      <c r="J76" s="10">
        <v>45320</v>
      </c>
      <c r="K76" s="10">
        <v>45473</v>
      </c>
      <c r="L76" s="9">
        <v>5178470</v>
      </c>
      <c r="M76" s="4">
        <f>L76*H76</f>
        <v>54373935</v>
      </c>
      <c r="N76" s="4"/>
      <c r="O76" s="4"/>
      <c r="P76" s="4"/>
      <c r="Q76" s="62" t="s">
        <v>119</v>
      </c>
      <c r="R76" s="6" t="s">
        <v>71</v>
      </c>
      <c r="S76" s="55">
        <v>34210</v>
      </c>
      <c r="T76" s="55" t="s">
        <v>259</v>
      </c>
      <c r="U76" s="55">
        <v>79672507</v>
      </c>
      <c r="V76" s="55" t="s">
        <v>260</v>
      </c>
      <c r="W76" s="55">
        <v>3017841526</v>
      </c>
    </row>
    <row r="77" spans="1:23" ht="168.6" hidden="1" customHeight="1">
      <c r="A77" s="53">
        <v>61</v>
      </c>
      <c r="B77" s="159" t="s">
        <v>249</v>
      </c>
      <c r="C77" s="160" t="s">
        <v>124</v>
      </c>
      <c r="D77" s="161" t="s">
        <v>125</v>
      </c>
      <c r="E77" s="142"/>
      <c r="F77" s="141" t="s">
        <v>44</v>
      </c>
      <c r="G77" s="181">
        <v>3624</v>
      </c>
      <c r="H77" s="11">
        <v>5</v>
      </c>
      <c r="I77" s="11"/>
      <c r="J77" s="162">
        <v>45323</v>
      </c>
      <c r="K77" s="162">
        <v>45473</v>
      </c>
      <c r="L77" s="163">
        <v>5178470</v>
      </c>
      <c r="M77" s="164">
        <f>L77*H77</f>
        <v>25892350</v>
      </c>
      <c r="N77" s="138"/>
      <c r="O77" s="138"/>
      <c r="P77" s="138"/>
      <c r="Q77" s="156" t="s">
        <v>126</v>
      </c>
      <c r="R77" s="6" t="s">
        <v>71</v>
      </c>
      <c r="S77" s="157">
        <v>34212</v>
      </c>
      <c r="T77" s="192" t="s">
        <v>261</v>
      </c>
      <c r="U77" s="157">
        <v>91492918</v>
      </c>
      <c r="V77" s="158" t="s">
        <v>262</v>
      </c>
      <c r="W77" s="157">
        <v>3112242312</v>
      </c>
    </row>
    <row r="81" spans="10:13">
      <c r="J81" s="231" t="s">
        <v>263</v>
      </c>
      <c r="K81" s="231"/>
      <c r="L81" s="231" t="s">
        <v>264</v>
      </c>
      <c r="M81" s="231"/>
    </row>
    <row r="82" spans="10:13" ht="14.45">
      <c r="J82">
        <v>3524</v>
      </c>
      <c r="K82" s="169">
        <v>549742083</v>
      </c>
      <c r="L82" s="1" t="s">
        <v>265</v>
      </c>
      <c r="M82" s="168">
        <v>545788929</v>
      </c>
    </row>
    <row r="84" spans="10:13">
      <c r="J84" s="231" t="s">
        <v>263</v>
      </c>
      <c r="K84" s="231"/>
      <c r="L84" s="231" t="s">
        <v>264</v>
      </c>
      <c r="M84" s="231"/>
    </row>
    <row r="85" spans="10:13" ht="14.45">
      <c r="J85">
        <v>3624</v>
      </c>
      <c r="K85" s="169">
        <v>637067590</v>
      </c>
      <c r="L85" s="1" t="s">
        <v>266</v>
      </c>
      <c r="M85" s="168">
        <v>632030045</v>
      </c>
    </row>
  </sheetData>
  <autoFilter ref="A13:X77" xr:uid="{734C0F49-5501-4046-B966-355588B0B798}">
    <filterColumn colId="7" showButton="0"/>
    <filterColumn colId="9" showButton="0"/>
    <filterColumn colId="19">
      <filters>
        <filter val="ANDRESAIN  TELLEZ CORREA"/>
        <filter val="CENITH BUENAHORA QUINTERO"/>
        <filter val="DEISY CUCAITA RODRIGUEZ"/>
        <filter val="FREDY PEREZ TORRES"/>
        <filter val="HECTOR ENRIQUE ALVAREZ GONZALEZ"/>
        <filter val="HENRY YESID  ACEVEDO CARVAJAL"/>
        <filter val="JULIO CESAR GAMBOA VILLAMIZAR"/>
        <filter val="LEIDY BUITRAGO OROZCO"/>
        <filter val="LEIDY CAMARGO"/>
        <filter val="LEONEL CABRERA GASCA"/>
        <filter val="LUZ CARIDAD APONTE ARIAS"/>
        <filter val="NIXON EDUARDO COLMENARES MURILLO"/>
        <filter val="SANDRA  HENAO BELTRAN"/>
        <filter val="SANDRA XIOMARA TRUJILLO ESTUPIÑAN"/>
        <filter val="SENEIDA BENAVIDES MONTENEGRO"/>
        <filter val="SERGIO IVAN  BARAJAS CASTELLANOS"/>
        <filter val="SONIA MARLENY GOMEZ ROMERO"/>
      </filters>
    </filterColumn>
  </autoFilter>
  <mergeCells count="41">
    <mergeCell ref="J84:K84"/>
    <mergeCell ref="L84:M84"/>
    <mergeCell ref="J81:K81"/>
    <mergeCell ref="L81:M81"/>
    <mergeCell ref="B12:D12"/>
    <mergeCell ref="B13:B15"/>
    <mergeCell ref="C13:C15"/>
    <mergeCell ref="A16:W16"/>
    <mergeCell ref="A13:A15"/>
    <mergeCell ref="D13:D15"/>
    <mergeCell ref="E13:E15"/>
    <mergeCell ref="F13:F15"/>
    <mergeCell ref="H13:I14"/>
    <mergeCell ref="Q13:Q15"/>
    <mergeCell ref="J13:K13"/>
    <mergeCell ref="J14:J15"/>
    <mergeCell ref="K14:K15"/>
    <mergeCell ref="L15:M15"/>
    <mergeCell ref="N15:O15"/>
    <mergeCell ref="L13:L14"/>
    <mergeCell ref="M13:M14"/>
    <mergeCell ref="N13:N14"/>
    <mergeCell ref="B8:L8"/>
    <mergeCell ref="B9:D9"/>
    <mergeCell ref="B10:D10"/>
    <mergeCell ref="L10:Q10"/>
    <mergeCell ref="B11:D11"/>
    <mergeCell ref="M11:Q11"/>
    <mergeCell ref="B1:P2"/>
    <mergeCell ref="B3:Q3"/>
    <mergeCell ref="B4:Q4"/>
    <mergeCell ref="B5:Q5"/>
    <mergeCell ref="B6:Q6"/>
    <mergeCell ref="X13:X15"/>
    <mergeCell ref="O13:O14"/>
    <mergeCell ref="U13:U15"/>
    <mergeCell ref="V13:V15"/>
    <mergeCell ref="R13:R15"/>
    <mergeCell ref="W13:W15"/>
    <mergeCell ref="S13:S15"/>
    <mergeCell ref="T13:T15"/>
  </mergeCells>
  <hyperlinks>
    <hyperlink ref="V46" r:id="rId1" xr:uid="{C0039502-E3C3-4686-85CF-7314D20C522E}"/>
    <hyperlink ref="V48" r:id="rId2" xr:uid="{8AF077F1-0BC1-456F-973E-3F752114C44D}"/>
    <hyperlink ref="V77" r:id="rId3" xr:uid="{4B3F8029-83F4-457C-A5C5-7919D985BCF5}"/>
    <hyperlink ref="V71" r:id="rId4" xr:uid="{211DB7FA-CDEE-4F2A-80DB-0A9B3FF99F26}"/>
    <hyperlink ref="V24" r:id="rId5" xr:uid="{0F52845E-5BA2-48C6-94D6-6188D6471829}"/>
    <hyperlink ref="V36" r:id="rId6" xr:uid="{FC443486-7C95-4486-A8DE-D19B4B8B2D24}"/>
    <hyperlink ref="V20" r:id="rId7" xr:uid="{FDB6CF20-E0B9-4D34-81BA-CA7BD69372F4}"/>
    <hyperlink ref="V59" r:id="rId8" xr:uid="{FAE249E5-60FB-4A25-A723-0239EBD85C3A}"/>
  </hyperlinks>
  <pageMargins left="0.7" right="0.7" top="0.75" bottom="0.75" header="0.3" footer="0.3"/>
  <pageSetup orientation="portrait" verticalDpi="1200" r:id="rId9"/>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David Araque Largo</dc:creator>
  <cp:keywords/>
  <dc:description/>
  <cp:lastModifiedBy>Jenny Andrea Sanchez Mendoza</cp:lastModifiedBy>
  <cp:revision/>
  <dcterms:created xsi:type="dcterms:W3CDTF">2023-11-07T20:46:33Z</dcterms:created>
  <dcterms:modified xsi:type="dcterms:W3CDTF">2024-02-01T20:43:18Z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2023-11-07T20:47:20Z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e72a3185-856e-49e2-85e7-a6af13660bc1</vt:lpwstr>
  </property>
  <property fmtid="{D5CDD505-2E9C-101B-9397-08002B2CF9AE}" pid="8" name="MSIP_Label_1299739c-ad3d-4908-806e-4d91151a6e13_ContentBits">
    <vt:lpwstr>0</vt:lpwstr>
  </property>
</Properties>
</file>