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bibliotecasmedellin-my.sharepoint.com/personal/juridica_bpp_gov_co/Documents/CONTRTACION 2024/IP- MINIMA CUANTÍA/IP-00-2024 TRANSPORTE/"/>
    </mc:Choice>
  </mc:AlternateContent>
  <xr:revisionPtr revIDLastSave="0" documentId="8_{6B2D8118-D845-4BD3-A6F0-4A2FB480EB28}" xr6:coauthVersionLast="47" xr6:coauthVersionMax="47" xr10:uidLastSave="{00000000-0000-0000-0000-000000000000}"/>
  <bookViews>
    <workbookView xWindow="-120" yWindow="-120" windowWidth="20730" windowHeight="11040" activeTab="2" xr2:uid="{EB3CF0A4-797B-401F-BD13-5D5E092BFE91}"/>
  </bookViews>
  <sheets>
    <sheet name="ESTUDIO DE MERCADO" sheetId="4" r:id="rId1"/>
    <sheet name="FICHA TÉCNICA" sheetId="5" r:id="rId2"/>
    <sheet name="PROPUESTA ECONOMICA-FORMATO 2" sheetId="7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4" i="4" l="1"/>
  <c r="F15" i="4"/>
  <c r="F16" i="4"/>
  <c r="F17" i="4"/>
  <c r="F18" i="4"/>
  <c r="F19" i="4"/>
  <c r="F25" i="4"/>
  <c r="F24" i="4"/>
  <c r="F26" i="4"/>
  <c r="F22" i="4"/>
  <c r="F23" i="4"/>
  <c r="F21" i="4"/>
  <c r="F12" i="4"/>
  <c r="F7" i="4"/>
  <c r="F8" i="4"/>
  <c r="F9" i="4"/>
  <c r="F10" i="4"/>
  <c r="F11" i="4"/>
  <c r="F6" i="4"/>
  <c r="F4" i="4"/>
  <c r="F27" i="4" l="1"/>
</calcChain>
</file>

<file path=xl/sharedStrings.xml><?xml version="1.0" encoding="utf-8"?>
<sst xmlns="http://schemas.openxmlformats.org/spreadsheetml/2006/main" count="180" uniqueCount="40">
  <si>
    <t>ITEM</t>
  </si>
  <si>
    <t>DESCRIPCION DEL SERVICIO</t>
  </si>
  <si>
    <t>UNIDAD DE MEDIDA</t>
  </si>
  <si>
    <t xml:space="preserve">HORA RECORRIDO </t>
  </si>
  <si>
    <t>SERVICIO</t>
  </si>
  <si>
    <t>TRAYECTO COMPLETO URBANO  (ORIGEN-DESTINO-ORIGEN)</t>
  </si>
  <si>
    <t xml:space="preserve">TRAYECTO COMPLETO PALMITAS INCLUYE PEAJE IDA Y REGRESO  (ORIGEN-DESTINO-ORIGEN) </t>
  </si>
  <si>
    <t>TRAYECTO COMPLETO A SANTA ELENA (ORIGEN-DESTINO-ORIGEN)</t>
  </si>
  <si>
    <t>TRAYECTO COMPLETO A SAN CRISTOBAL (ORIGEN-DESTINO-ORIGEN)</t>
  </si>
  <si>
    <t>TRAYECTO COMPLETO A SAN ANTONIO DE PRADO (ORIGEN-DESTINO-ORIGEN)</t>
  </si>
  <si>
    <t>TRAYECTO COMPLETO A ALTAVISTA (ORIGEN-DESTINO-ORIGEN)</t>
  </si>
  <si>
    <t>TRAYECTO COMPLETO AEROPUERTO JOSE MARÍA CORDOVA INCLUYENDO PEAJE IDA Y REGRESO</t>
  </si>
  <si>
    <t>Transporte de carga de 3 a 4 toneladas, según la solicitud del servicio por parte de la Biblioteca Pública Piloto, filiales y el Sistema de Bibliotecas Públicas del Municipio de Medellín, en sus corregimientos y toda el área metropolitana.</t>
  </si>
  <si>
    <t>TRAYECTO COMPLETO URBANO  (ORIGEN-DESTINO)</t>
  </si>
  <si>
    <t xml:space="preserve">TRAYECTO COMPLETO PALMITAS INCLUYE PEAJE IDA Y REGRESO  (ORIGEN-DESTINO) </t>
  </si>
  <si>
    <t>TRAYECTO COMPLETO A SANTA ELENA (ORIGEN-DESTINO)</t>
  </si>
  <si>
    <t>TRAYECTO COMPLETO A SAN CRISTOBAL (ORIGEN-DESTINO)</t>
  </si>
  <si>
    <t>TRAYECTO COMPLETO A SAN ANTONIO DE PRADO (ORIGEN-DESTINO)</t>
  </si>
  <si>
    <t>TRAYECTO COMPLETO A ALTAVISTA (ORIGEN-DESTINO)</t>
  </si>
  <si>
    <t>TOTAL</t>
  </si>
  <si>
    <r>
      <t xml:space="preserve">CAMIONETAS doble cabina, cuatro puertas, con platón.  Cinco pasajeros incluido el conductor.  Modelo 2019 o superior.  Tracción 4 X 4 o 4 X 2.  Cilindraje  igual o superior a 1.950 C C. Combustible disel, gasolina o gas natural GNV, para el servicio de transporte  terrestre dentro del área urbana, veredas y corregimientos de Medellin, el área Metropolitana del Valle de Aburra y el municipio de Rionegro, según la solicitud del servicio por parte de la Biblioteca Publica Piloto, filiales, y el Sistema de Bibliotecas Públicas de Medellin.  Mínimo a facturar para el servicio de camioneta será de cuatro horas diarias.   </t>
    </r>
    <r>
      <rPr>
        <b/>
        <sz val="8"/>
        <color rgb="FF000000"/>
        <rFont val="Arial"/>
        <family val="2"/>
      </rPr>
      <t>Se reconocerá el pago de peajes contra entrega de recibo original y cuando coincida con la fecha y descripción del servicio reportado en la planilla entregada por los conductores</t>
    </r>
    <r>
      <rPr>
        <sz val="8"/>
        <color rgb="FF000000"/>
        <rFont val="Arial"/>
        <family val="2"/>
      </rPr>
      <t>. Los peajes a reconocer serán: · 
 ·Los desplazamientos al aeropuerto José María Córdova.
 · Los desplazamientos al corregimiento de Palmitas.
 · Los desplazamientos al Municipio de Barbosa.</t>
    </r>
  </si>
  <si>
    <t>Vehículo tipo MICROBUS, modelo 2019 o superior, con capacidad de 10 a 19 pasajeros, según la solicitud del servicio por parte de la Biblioteca Pública Piloto, filiales y el Sistema de Bibliotecas Públicas del Municipio de Medellín, sus corregimientos y el área metropolitana.</t>
  </si>
  <si>
    <t>Vehículo tipo BUS, modelo 2019 de más de 35 pasajeros, según la solicitud del servicio por parte de la Biblioteca Pública Piloto, filiales y el Sistema de Bibliotecas Públicas del Municipio de Medellín, en sus corregimientos y toda el área metropolitana.</t>
  </si>
  <si>
    <t>VALOR</t>
  </si>
  <si>
    <t>COTIZACIÓN I Excluido de IVA.</t>
  </si>
  <si>
    <t>COTIZACIÓN II Excluido de IVA.</t>
  </si>
  <si>
    <t>VALOR PROMEDIO Excluido de IVA.</t>
  </si>
  <si>
    <t xml:space="preserve">COTIZACIÓN II Excluido de IVA.
</t>
  </si>
  <si>
    <t>FIRMA</t>
  </si>
  <si>
    <t>REPRESENTANTE LEGAL</t>
  </si>
  <si>
    <t>C.C.</t>
  </si>
  <si>
    <t>ESTUDIO DE MERCADO</t>
  </si>
  <si>
    <t>FICHA TÉCNICA</t>
  </si>
  <si>
    <t>OBJETO: Servicio de transporte en diferentes modalidades para el personal, actividades y eventos del Sistema de Bibliotecas Públicas de Medellín.</t>
  </si>
  <si>
    <t>Clasificador de bienes y servicios de Naciones Unidas</t>
  </si>
  <si>
    <t xml:space="preserve">VALOR UNITARIO
</t>
  </si>
  <si>
    <t>VALOR UNITARIO</t>
  </si>
  <si>
    <t>VALOR TOTAL GUÍA INICIAL DE PRECIOS</t>
  </si>
  <si>
    <r>
      <rPr>
        <b/>
        <sz val="11"/>
        <color theme="1"/>
        <rFont val="Calibri"/>
        <family val="2"/>
        <scheme val="minor"/>
      </rPr>
      <t>OBJETO</t>
    </r>
    <r>
      <rPr>
        <sz val="11"/>
        <color theme="1"/>
        <rFont val="Calibri"/>
        <family val="2"/>
        <scheme val="minor"/>
      </rPr>
      <t>: Servicio de transporte en diferentes modalidades para el personal, actividades y eventos del Sistema de Bibliotecas Públicas de Medellín</t>
    </r>
  </si>
  <si>
    <t>FORMATO PROPUESTA ECONOMICA- FORMATO2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</si>
</sst>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2" formatCode="_-&quot;$&quot;\ * #,##0_-;\-&quot;$&quot;\ * #,##0_-;_-&quot;$&quot;\ * &quot;-&quot;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2" fontId="1" fillId="0" borderId="0" applyFont="0" applyFill="0" applyBorder="0" applyAlignment="0" applyProtection="0"/>
  </cellStyleXfs>
  <cellXfs count="27">
    <xf numFmtId="0" fontId="0" fillId="0" borderId="0" xfId="0"/>
    <xf numFmtId="0" fontId="3" fillId="2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42" fontId="3" fillId="0" borderId="1" xfId="1" applyFont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42" fontId="2" fillId="2" borderId="1" xfId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42" fontId="4" fillId="4" borderId="1" xfId="0" applyNumberFormat="1" applyFont="1" applyFill="1" applyBorder="1"/>
    <xf numFmtId="0" fontId="4" fillId="3" borderId="1" xfId="0" applyFont="1" applyFill="1" applyBorder="1"/>
    <xf numFmtId="42" fontId="2" fillId="2" borderId="1" xfId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right"/>
    </xf>
    <xf numFmtId="0" fontId="2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right"/>
    </xf>
    <xf numFmtId="0" fontId="4" fillId="3" borderId="3" xfId="0" applyFont="1" applyFill="1" applyBorder="1" applyAlignment="1">
      <alignment horizontal="right"/>
    </xf>
    <xf numFmtId="0" fontId="4" fillId="3" borderId="4" xfId="0" applyFont="1" applyFill="1" applyBorder="1" applyAlignment="1">
      <alignment horizontal="right"/>
    </xf>
    <xf numFmtId="0" fontId="0" fillId="0" borderId="0" xfId="0" applyAlignment="1">
      <alignment horizontal="center"/>
    </xf>
    <xf numFmtId="0" fontId="0" fillId="0" borderId="8" xfId="0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0" fillId="0" borderId="0" xfId="0" applyAlignment="1">
      <alignment horizontal="center" wrapText="1"/>
    </xf>
    <xf numFmtId="0" fontId="4" fillId="0" borderId="0" xfId="0" applyFont="1" applyAlignment="1">
      <alignment horizontal="center"/>
    </xf>
    <xf numFmtId="0" fontId="0" fillId="0" borderId="0" xfId="0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4</xdr:row>
      <xdr:rowOff>61451</xdr:rowOff>
    </xdr:from>
    <xdr:to>
      <xdr:col>3</xdr:col>
      <xdr:colOff>21950</xdr:colOff>
      <xdr:row>4</xdr:row>
      <xdr:rowOff>788629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C41BF52-5A0C-450C-ADAD-BBAEED7694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054919"/>
          <a:ext cx="5194127" cy="72717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699F38-4080-45BC-9153-AFC18F015F0D}">
  <dimension ref="A1:F27"/>
  <sheetViews>
    <sheetView topLeftCell="A19" zoomScale="93" zoomScaleNormal="93" workbookViewId="0">
      <selection activeCell="B3" sqref="B3"/>
    </sheetView>
  </sheetViews>
  <sheetFormatPr baseColWidth="10" defaultColWidth="11.42578125" defaultRowHeight="15" x14ac:dyDescent="0.25"/>
  <cols>
    <col min="1" max="1" width="5.7109375" customWidth="1"/>
    <col min="2" max="2" width="55.42578125" customWidth="1"/>
    <col min="3" max="3" width="9.7109375" style="6" customWidth="1"/>
    <col min="4" max="4" width="16.85546875" customWidth="1"/>
    <col min="5" max="5" width="17.140625" customWidth="1"/>
    <col min="6" max="6" width="22.42578125" customWidth="1"/>
  </cols>
  <sheetData>
    <row r="1" spans="1:6" ht="18.75" x14ac:dyDescent="0.3">
      <c r="A1" s="22" t="s">
        <v>31</v>
      </c>
      <c r="B1" s="22"/>
      <c r="C1" s="22"/>
      <c r="D1" s="22"/>
      <c r="E1" s="22"/>
      <c r="F1" s="22"/>
    </row>
    <row r="2" spans="1:6" ht="15" customHeight="1" x14ac:dyDescent="0.25">
      <c r="A2" s="4" t="s">
        <v>0</v>
      </c>
      <c r="B2" s="4" t="s">
        <v>1</v>
      </c>
      <c r="C2" s="12" t="s">
        <v>2</v>
      </c>
      <c r="D2" s="10" t="s">
        <v>24</v>
      </c>
      <c r="E2" s="10" t="s">
        <v>27</v>
      </c>
      <c r="F2" s="10" t="s">
        <v>26</v>
      </c>
    </row>
    <row r="3" spans="1:6" ht="186" customHeight="1" x14ac:dyDescent="0.25">
      <c r="A3" s="13">
        <v>1</v>
      </c>
      <c r="B3" s="1" t="s">
        <v>20</v>
      </c>
      <c r="C3" s="12"/>
      <c r="D3" s="10"/>
      <c r="E3" s="10"/>
      <c r="F3" s="10"/>
    </row>
    <row r="4" spans="1:6" x14ac:dyDescent="0.25">
      <c r="A4" s="13"/>
      <c r="B4" s="2" t="s">
        <v>3</v>
      </c>
      <c r="C4" s="7" t="s">
        <v>4</v>
      </c>
      <c r="D4" s="3">
        <v>75000</v>
      </c>
      <c r="E4" s="3">
        <v>74116</v>
      </c>
      <c r="F4" s="3">
        <f>AVERAGE(D4:E4)</f>
        <v>74558</v>
      </c>
    </row>
    <row r="5" spans="1:6" ht="75.75" customHeight="1" x14ac:dyDescent="0.25">
      <c r="A5" s="13">
        <v>2</v>
      </c>
      <c r="B5" s="1" t="s">
        <v>21</v>
      </c>
      <c r="C5" s="4" t="s">
        <v>2</v>
      </c>
      <c r="D5" s="5" t="s">
        <v>24</v>
      </c>
      <c r="E5" s="5" t="s">
        <v>25</v>
      </c>
      <c r="F5" s="5" t="s">
        <v>26</v>
      </c>
    </row>
    <row r="6" spans="1:6" ht="23.25" customHeight="1" x14ac:dyDescent="0.25">
      <c r="A6" s="13"/>
      <c r="B6" s="2" t="s">
        <v>5</v>
      </c>
      <c r="C6" s="7" t="s">
        <v>4</v>
      </c>
      <c r="D6" s="3">
        <v>523770</v>
      </c>
      <c r="E6" s="3">
        <v>465245</v>
      </c>
      <c r="F6" s="3">
        <f>AVERAGE(D6:E6)</f>
        <v>494507.5</v>
      </c>
    </row>
    <row r="7" spans="1:6" ht="22.5" x14ac:dyDescent="0.25">
      <c r="A7" s="13"/>
      <c r="B7" s="2" t="s">
        <v>6</v>
      </c>
      <c r="C7" s="7" t="s">
        <v>4</v>
      </c>
      <c r="D7" s="3">
        <v>860299.79999999993</v>
      </c>
      <c r="E7" s="3">
        <v>778000</v>
      </c>
      <c r="F7" s="3">
        <f t="shared" ref="F7:F11" si="0">AVERAGE(D7:E7)</f>
        <v>819149.89999999991</v>
      </c>
    </row>
    <row r="8" spans="1:6" x14ac:dyDescent="0.25">
      <c r="A8" s="13"/>
      <c r="B8" s="2" t="s">
        <v>7</v>
      </c>
      <c r="C8" s="7" t="s">
        <v>4</v>
      </c>
      <c r="D8" s="3">
        <v>767912.4</v>
      </c>
      <c r="E8" s="3">
        <v>646300</v>
      </c>
      <c r="F8" s="3">
        <f t="shared" si="0"/>
        <v>707106.2</v>
      </c>
    </row>
    <row r="9" spans="1:6" x14ac:dyDescent="0.25">
      <c r="A9" s="13"/>
      <c r="B9" s="2" t="s">
        <v>8</v>
      </c>
      <c r="C9" s="7" t="s">
        <v>4</v>
      </c>
      <c r="D9" s="3">
        <v>662120.4</v>
      </c>
      <c r="E9" s="3">
        <v>573000</v>
      </c>
      <c r="F9" s="3">
        <f t="shared" si="0"/>
        <v>617560.19999999995</v>
      </c>
    </row>
    <row r="10" spans="1:6" ht="22.5" x14ac:dyDescent="0.25">
      <c r="A10" s="13"/>
      <c r="B10" s="2" t="s">
        <v>9</v>
      </c>
      <c r="C10" s="7" t="s">
        <v>4</v>
      </c>
      <c r="D10" s="3">
        <v>705916.2</v>
      </c>
      <c r="E10" s="3">
        <v>623000</v>
      </c>
      <c r="F10" s="3">
        <f t="shared" si="0"/>
        <v>664458.1</v>
      </c>
    </row>
    <row r="11" spans="1:6" x14ac:dyDescent="0.25">
      <c r="A11" s="13"/>
      <c r="B11" s="2" t="s">
        <v>10</v>
      </c>
      <c r="C11" s="7" t="s">
        <v>4</v>
      </c>
      <c r="D11" s="3">
        <v>599478.6</v>
      </c>
      <c r="E11" s="3">
        <v>548000</v>
      </c>
      <c r="F11" s="3">
        <f t="shared" si="0"/>
        <v>573739.30000000005</v>
      </c>
    </row>
    <row r="12" spans="1:6" ht="22.5" x14ac:dyDescent="0.25">
      <c r="A12" s="13"/>
      <c r="B12" s="2" t="s">
        <v>11</v>
      </c>
      <c r="C12" s="7" t="s">
        <v>4</v>
      </c>
      <c r="D12" s="3">
        <v>773706.6</v>
      </c>
      <c r="E12" s="3">
        <v>690000</v>
      </c>
      <c r="F12" s="3">
        <f>AVERAGE(D12:E12)</f>
        <v>731853.3</v>
      </c>
    </row>
    <row r="13" spans="1:6" ht="84.75" customHeight="1" x14ac:dyDescent="0.25">
      <c r="A13" s="14">
        <v>3</v>
      </c>
      <c r="B13" s="1" t="s">
        <v>22</v>
      </c>
      <c r="C13" s="4" t="s">
        <v>2</v>
      </c>
      <c r="D13" s="5" t="s">
        <v>24</v>
      </c>
      <c r="E13" s="5" t="s">
        <v>25</v>
      </c>
      <c r="F13" s="5" t="s">
        <v>26</v>
      </c>
    </row>
    <row r="14" spans="1:6" x14ac:dyDescent="0.25">
      <c r="A14" s="15"/>
      <c r="B14" s="2" t="s">
        <v>5</v>
      </c>
      <c r="C14" s="7" t="s">
        <v>4</v>
      </c>
      <c r="D14" s="3">
        <v>717178.2</v>
      </c>
      <c r="E14" s="3">
        <v>690000</v>
      </c>
      <c r="F14" s="3">
        <f>AVERAGE(D14:E14)</f>
        <v>703589.1</v>
      </c>
    </row>
    <row r="15" spans="1:6" ht="22.5" x14ac:dyDescent="0.25">
      <c r="A15" s="15"/>
      <c r="B15" s="2" t="s">
        <v>6</v>
      </c>
      <c r="C15" s="7" t="s">
        <v>4</v>
      </c>
      <c r="D15" s="3">
        <v>1136974.2</v>
      </c>
      <c r="E15" s="3">
        <v>1050000</v>
      </c>
      <c r="F15" s="3">
        <f t="shared" ref="F15:F18" si="1">AVERAGE(D15:E15)</f>
        <v>1093487.1000000001</v>
      </c>
    </row>
    <row r="16" spans="1:6" x14ac:dyDescent="0.25">
      <c r="A16" s="15"/>
      <c r="B16" s="2" t="s">
        <v>7</v>
      </c>
      <c r="C16" s="7" t="s">
        <v>4</v>
      </c>
      <c r="D16" s="3">
        <v>1042742.3999999999</v>
      </c>
      <c r="E16" s="3">
        <v>910000</v>
      </c>
      <c r="F16" s="3">
        <f t="shared" si="1"/>
        <v>976371.19999999995</v>
      </c>
    </row>
    <row r="17" spans="1:6" x14ac:dyDescent="0.25">
      <c r="A17" s="15"/>
      <c r="B17" s="2" t="s">
        <v>8</v>
      </c>
      <c r="C17" s="7" t="s">
        <v>4</v>
      </c>
      <c r="D17" s="3">
        <v>846553.2</v>
      </c>
      <c r="E17" s="3">
        <v>785000</v>
      </c>
      <c r="F17" s="3">
        <f>AVERAGE(D17:E17)</f>
        <v>815776.6</v>
      </c>
    </row>
    <row r="18" spans="1:6" ht="24.75" customHeight="1" x14ac:dyDescent="0.25">
      <c r="A18" s="15"/>
      <c r="B18" s="2" t="s">
        <v>9</v>
      </c>
      <c r="C18" s="7" t="s">
        <v>4</v>
      </c>
      <c r="D18" s="3">
        <v>875851.2</v>
      </c>
      <c r="E18" s="3">
        <v>800000</v>
      </c>
      <c r="F18" s="3">
        <f t="shared" si="1"/>
        <v>837925.6</v>
      </c>
    </row>
    <row r="19" spans="1:6" x14ac:dyDescent="0.25">
      <c r="A19" s="16"/>
      <c r="B19" s="2" t="s">
        <v>10</v>
      </c>
      <c r="C19" s="7" t="s">
        <v>4</v>
      </c>
      <c r="D19" s="3">
        <v>834609.6</v>
      </c>
      <c r="E19" s="3">
        <v>794000</v>
      </c>
      <c r="F19" s="3">
        <f>AVERAGE(D19:E19)</f>
        <v>814304.8</v>
      </c>
    </row>
    <row r="20" spans="1:6" ht="83.25" customHeight="1" x14ac:dyDescent="0.25">
      <c r="A20" s="13">
        <v>4</v>
      </c>
      <c r="B20" s="1" t="s">
        <v>12</v>
      </c>
      <c r="C20" s="4" t="s">
        <v>2</v>
      </c>
      <c r="D20" s="5" t="s">
        <v>24</v>
      </c>
      <c r="E20" s="5" t="s">
        <v>25</v>
      </c>
      <c r="F20" s="5" t="s">
        <v>26</v>
      </c>
    </row>
    <row r="21" spans="1:6" x14ac:dyDescent="0.25">
      <c r="A21" s="13"/>
      <c r="B21" s="2" t="s">
        <v>13</v>
      </c>
      <c r="C21" s="7" t="s">
        <v>4</v>
      </c>
      <c r="D21" s="3">
        <v>811698.85499999998</v>
      </c>
      <c r="E21" s="3">
        <v>820000</v>
      </c>
      <c r="F21" s="3">
        <f>AVERAGE(D21:E21)</f>
        <v>815849.42749999999</v>
      </c>
    </row>
    <row r="22" spans="1:6" ht="24.75" customHeight="1" x14ac:dyDescent="0.25">
      <c r="A22" s="13"/>
      <c r="B22" s="2" t="s">
        <v>14</v>
      </c>
      <c r="C22" s="7" t="s">
        <v>4</v>
      </c>
      <c r="D22" s="3">
        <v>1020108.0449999999</v>
      </c>
      <c r="E22" s="3">
        <v>951000</v>
      </c>
      <c r="F22" s="3">
        <f t="shared" ref="F22:F23" si="2">AVERAGE(D22:E22)</f>
        <v>985554.02249999996</v>
      </c>
    </row>
    <row r="23" spans="1:6" x14ac:dyDescent="0.25">
      <c r="A23" s="13"/>
      <c r="B23" s="2" t="s">
        <v>15</v>
      </c>
      <c r="C23" s="7" t="s">
        <v>4</v>
      </c>
      <c r="D23" s="3">
        <v>866713.32</v>
      </c>
      <c r="E23" s="3">
        <v>810000</v>
      </c>
      <c r="F23" s="3">
        <f t="shared" si="2"/>
        <v>838356.65999999992</v>
      </c>
    </row>
    <row r="24" spans="1:6" x14ac:dyDescent="0.25">
      <c r="A24" s="13"/>
      <c r="B24" s="2" t="s">
        <v>16</v>
      </c>
      <c r="C24" s="7" t="s">
        <v>4</v>
      </c>
      <c r="D24" s="3">
        <v>855203.19499999995</v>
      </c>
      <c r="E24" s="3">
        <v>785000</v>
      </c>
      <c r="F24" s="3">
        <f>AVERAGE(D24:E24)</f>
        <v>820101.59749999992</v>
      </c>
    </row>
    <row r="25" spans="1:6" x14ac:dyDescent="0.25">
      <c r="A25" s="13"/>
      <c r="B25" s="2" t="s">
        <v>17</v>
      </c>
      <c r="C25" s="7" t="s">
        <v>4</v>
      </c>
      <c r="D25" s="3">
        <v>897440.66499999992</v>
      </c>
      <c r="E25" s="3">
        <v>830000</v>
      </c>
      <c r="F25" s="3">
        <f>AVERAGE(D25:E25)</f>
        <v>863720.33250000002</v>
      </c>
    </row>
    <row r="26" spans="1:6" x14ac:dyDescent="0.25">
      <c r="A26" s="13"/>
      <c r="B26" s="2" t="s">
        <v>18</v>
      </c>
      <c r="C26" s="7" t="s">
        <v>4</v>
      </c>
      <c r="D26" s="3">
        <v>852143.71</v>
      </c>
      <c r="E26" s="3">
        <v>810000</v>
      </c>
      <c r="F26" s="3">
        <f>AVERAGE(D26:E26)</f>
        <v>831071.85499999998</v>
      </c>
    </row>
    <row r="27" spans="1:6" x14ac:dyDescent="0.25">
      <c r="A27" s="11" t="s">
        <v>19</v>
      </c>
      <c r="B27" s="11"/>
      <c r="C27" s="11"/>
      <c r="D27" s="11"/>
      <c r="E27" s="11"/>
      <c r="F27" s="8">
        <f>SUM(F4:F26)</f>
        <v>15079040.795000002</v>
      </c>
    </row>
  </sheetData>
  <mergeCells count="10">
    <mergeCell ref="A1:F1"/>
    <mergeCell ref="E2:E3"/>
    <mergeCell ref="F2:F3"/>
    <mergeCell ref="A27:E27"/>
    <mergeCell ref="C2:C3"/>
    <mergeCell ref="D2:D3"/>
    <mergeCell ref="A3:A4"/>
    <mergeCell ref="A5:A12"/>
    <mergeCell ref="A13:A19"/>
    <mergeCell ref="A20:A2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698E7F-9846-4E70-B7FA-186F756ABBB5}">
  <dimension ref="A1:C36"/>
  <sheetViews>
    <sheetView topLeftCell="A27" zoomScale="93" zoomScaleNormal="93" workbookViewId="0">
      <selection activeCell="B37" sqref="B37"/>
    </sheetView>
  </sheetViews>
  <sheetFormatPr baseColWidth="10" defaultColWidth="11.42578125" defaultRowHeight="15" x14ac:dyDescent="0.25"/>
  <cols>
    <col min="1" max="1" width="5.7109375" customWidth="1"/>
    <col min="2" max="2" width="62.140625" customWidth="1"/>
    <col min="3" max="3" width="9.7109375" style="6" customWidth="1"/>
  </cols>
  <sheetData>
    <row r="1" spans="1:3" x14ac:dyDescent="0.25">
      <c r="A1" s="24" t="s">
        <v>32</v>
      </c>
      <c r="B1" s="24"/>
      <c r="C1" s="24"/>
    </row>
    <row r="2" spans="1:3" ht="30" customHeight="1" x14ac:dyDescent="0.25">
      <c r="A2" s="25" t="s">
        <v>33</v>
      </c>
      <c r="B2" s="25"/>
      <c r="C2" s="25"/>
    </row>
    <row r="3" spans="1:3" ht="18" customHeight="1" x14ac:dyDescent="0.25">
      <c r="A3" s="23"/>
      <c r="B3" s="23"/>
      <c r="C3" s="23"/>
    </row>
    <row r="4" spans="1:3" x14ac:dyDescent="0.25">
      <c r="A4" s="24" t="s">
        <v>34</v>
      </c>
      <c r="B4" s="24"/>
      <c r="C4" s="24"/>
    </row>
    <row r="5" spans="1:3" ht="63" customHeight="1" x14ac:dyDescent="0.25">
      <c r="A5" s="20"/>
      <c r="B5" s="20"/>
      <c r="C5" s="20"/>
    </row>
    <row r="6" spans="1:3" x14ac:dyDescent="0.25">
      <c r="A6" s="21"/>
      <c r="B6" s="21"/>
      <c r="C6" s="21"/>
    </row>
    <row r="7" spans="1:3" ht="15" customHeight="1" x14ac:dyDescent="0.25">
      <c r="A7" s="4" t="s">
        <v>0</v>
      </c>
      <c r="B7" s="4" t="s">
        <v>1</v>
      </c>
      <c r="C7" s="12" t="s">
        <v>2</v>
      </c>
    </row>
    <row r="8" spans="1:3" ht="172.5" customHeight="1" x14ac:dyDescent="0.25">
      <c r="A8" s="13">
        <v>1</v>
      </c>
      <c r="B8" s="1" t="s">
        <v>20</v>
      </c>
      <c r="C8" s="12"/>
    </row>
    <row r="9" spans="1:3" x14ac:dyDescent="0.25">
      <c r="A9" s="13"/>
      <c r="B9" s="2" t="s">
        <v>3</v>
      </c>
      <c r="C9" s="7" t="s">
        <v>4</v>
      </c>
    </row>
    <row r="10" spans="1:3" ht="64.5" customHeight="1" x14ac:dyDescent="0.25">
      <c r="A10" s="13">
        <v>2</v>
      </c>
      <c r="B10" s="1" t="s">
        <v>21</v>
      </c>
      <c r="C10" s="4" t="s">
        <v>2</v>
      </c>
    </row>
    <row r="11" spans="1:3" ht="18" customHeight="1" x14ac:dyDescent="0.25">
      <c r="A11" s="13"/>
      <c r="B11" s="2" t="s">
        <v>5</v>
      </c>
      <c r="C11" s="7" t="s">
        <v>4</v>
      </c>
    </row>
    <row r="12" spans="1:3" ht="22.5" x14ac:dyDescent="0.25">
      <c r="A12" s="13"/>
      <c r="B12" s="2" t="s">
        <v>6</v>
      </c>
      <c r="C12" s="7" t="s">
        <v>4</v>
      </c>
    </row>
    <row r="13" spans="1:3" x14ac:dyDescent="0.25">
      <c r="A13" s="13"/>
      <c r="B13" s="2" t="s">
        <v>7</v>
      </c>
      <c r="C13" s="7" t="s">
        <v>4</v>
      </c>
    </row>
    <row r="14" spans="1:3" x14ac:dyDescent="0.25">
      <c r="A14" s="13"/>
      <c r="B14" s="2" t="s">
        <v>8</v>
      </c>
      <c r="C14" s="7" t="s">
        <v>4</v>
      </c>
    </row>
    <row r="15" spans="1:3" x14ac:dyDescent="0.25">
      <c r="A15" s="13"/>
      <c r="B15" s="2" t="s">
        <v>9</v>
      </c>
      <c r="C15" s="7" t="s">
        <v>4</v>
      </c>
    </row>
    <row r="16" spans="1:3" x14ac:dyDescent="0.25">
      <c r="A16" s="13"/>
      <c r="B16" s="2" t="s">
        <v>10</v>
      </c>
      <c r="C16" s="7" t="s">
        <v>4</v>
      </c>
    </row>
    <row r="17" spans="1:3" ht="22.5" x14ac:dyDescent="0.25">
      <c r="A17" s="13"/>
      <c r="B17" s="2" t="s">
        <v>11</v>
      </c>
      <c r="C17" s="7" t="s">
        <v>4</v>
      </c>
    </row>
    <row r="18" spans="1:3" ht="67.5" customHeight="1" x14ac:dyDescent="0.25">
      <c r="A18" s="13">
        <v>3</v>
      </c>
      <c r="B18" s="1" t="s">
        <v>22</v>
      </c>
      <c r="C18" s="4" t="s">
        <v>2</v>
      </c>
    </row>
    <row r="19" spans="1:3" x14ac:dyDescent="0.25">
      <c r="A19" s="13"/>
      <c r="B19" s="2" t="s">
        <v>5</v>
      </c>
      <c r="C19" s="7" t="s">
        <v>4</v>
      </c>
    </row>
    <row r="20" spans="1:3" ht="22.5" x14ac:dyDescent="0.25">
      <c r="A20" s="13"/>
      <c r="B20" s="2" t="s">
        <v>6</v>
      </c>
      <c r="C20" s="7" t="s">
        <v>4</v>
      </c>
    </row>
    <row r="21" spans="1:3" x14ac:dyDescent="0.25">
      <c r="A21" s="13"/>
      <c r="B21" s="2" t="s">
        <v>7</v>
      </c>
      <c r="C21" s="7" t="s">
        <v>4</v>
      </c>
    </row>
    <row r="22" spans="1:3" x14ac:dyDescent="0.25">
      <c r="A22" s="13"/>
      <c r="B22" s="2" t="s">
        <v>8</v>
      </c>
      <c r="C22" s="7" t="s">
        <v>4</v>
      </c>
    </row>
    <row r="23" spans="1:3" ht="15" customHeight="1" x14ac:dyDescent="0.25">
      <c r="A23" s="13"/>
      <c r="B23" s="2" t="s">
        <v>9</v>
      </c>
      <c r="C23" s="7" t="s">
        <v>4</v>
      </c>
    </row>
    <row r="24" spans="1:3" x14ac:dyDescent="0.25">
      <c r="A24" s="13"/>
      <c r="B24" s="2" t="s">
        <v>10</v>
      </c>
      <c r="C24" s="7" t="s">
        <v>4</v>
      </c>
    </row>
    <row r="25" spans="1:3" ht="66.75" customHeight="1" x14ac:dyDescent="0.25">
      <c r="A25" s="13">
        <v>4</v>
      </c>
      <c r="B25" s="1" t="s">
        <v>12</v>
      </c>
      <c r="C25" s="4" t="s">
        <v>2</v>
      </c>
    </row>
    <row r="26" spans="1:3" x14ac:dyDescent="0.25">
      <c r="A26" s="13"/>
      <c r="B26" s="2" t="s">
        <v>13</v>
      </c>
      <c r="C26" s="7" t="s">
        <v>4</v>
      </c>
    </row>
    <row r="27" spans="1:3" ht="24.75" customHeight="1" x14ac:dyDescent="0.25">
      <c r="A27" s="13"/>
      <c r="B27" s="2" t="s">
        <v>14</v>
      </c>
      <c r="C27" s="7" t="s">
        <v>4</v>
      </c>
    </row>
    <row r="28" spans="1:3" x14ac:dyDescent="0.25">
      <c r="A28" s="13"/>
      <c r="B28" s="2" t="s">
        <v>15</v>
      </c>
      <c r="C28" s="7" t="s">
        <v>4</v>
      </c>
    </row>
    <row r="29" spans="1:3" x14ac:dyDescent="0.25">
      <c r="A29" s="13"/>
      <c r="B29" s="2" t="s">
        <v>16</v>
      </c>
      <c r="C29" s="7" t="s">
        <v>4</v>
      </c>
    </row>
    <row r="30" spans="1:3" x14ac:dyDescent="0.25">
      <c r="A30" s="13"/>
      <c r="B30" s="2" t="s">
        <v>17</v>
      </c>
      <c r="C30" s="7" t="s">
        <v>4</v>
      </c>
    </row>
    <row r="31" spans="1:3" x14ac:dyDescent="0.25">
      <c r="A31" s="13"/>
      <c r="B31" s="2" t="s">
        <v>18</v>
      </c>
      <c r="C31" s="7" t="s">
        <v>4</v>
      </c>
    </row>
    <row r="34" spans="2:2" x14ac:dyDescent="0.25">
      <c r="B34" s="26" t="s">
        <v>28</v>
      </c>
    </row>
    <row r="35" spans="2:2" x14ac:dyDescent="0.25">
      <c r="B35" s="26" t="s">
        <v>29</v>
      </c>
    </row>
    <row r="36" spans="2:2" x14ac:dyDescent="0.25">
      <c r="B36" s="26" t="s">
        <v>30</v>
      </c>
    </row>
  </sheetData>
  <mergeCells count="11">
    <mergeCell ref="A1:C1"/>
    <mergeCell ref="A2:C2"/>
    <mergeCell ref="A4:C4"/>
    <mergeCell ref="A5:C5"/>
    <mergeCell ref="A6:C6"/>
    <mergeCell ref="A3:C3"/>
    <mergeCell ref="A18:A24"/>
    <mergeCell ref="A25:A31"/>
    <mergeCell ref="C7:C8"/>
    <mergeCell ref="A8:A9"/>
    <mergeCell ref="A10:A17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7D064F-000D-4CD0-8B56-3481651A662A}">
  <dimension ref="A1:D34"/>
  <sheetViews>
    <sheetView tabSelected="1" topLeftCell="A19" zoomScale="93" zoomScaleNormal="93" workbookViewId="0">
      <selection activeCell="B5" sqref="B5"/>
    </sheetView>
  </sheetViews>
  <sheetFormatPr baseColWidth="10" defaultColWidth="11.42578125" defaultRowHeight="15" x14ac:dyDescent="0.25"/>
  <cols>
    <col min="1" max="1" width="5.7109375" customWidth="1"/>
    <col min="2" max="2" width="70.140625" customWidth="1"/>
    <col min="3" max="3" width="17.85546875" style="6" customWidth="1"/>
    <col min="4" max="4" width="13.140625" customWidth="1"/>
  </cols>
  <sheetData>
    <row r="1" spans="1:4" x14ac:dyDescent="0.25">
      <c r="A1" s="24" t="s">
        <v>39</v>
      </c>
      <c r="B1" s="24"/>
      <c r="C1" s="24"/>
      <c r="D1" s="24"/>
    </row>
    <row r="2" spans="1:4" ht="33" customHeight="1" x14ac:dyDescent="0.25">
      <c r="A2" s="23" t="s">
        <v>38</v>
      </c>
      <c r="B2" s="23"/>
      <c r="C2" s="23"/>
      <c r="D2" s="23"/>
    </row>
    <row r="3" spans="1:4" x14ac:dyDescent="0.25">
      <c r="A3" s="21"/>
      <c r="B3" s="21"/>
      <c r="C3" s="21"/>
      <c r="D3" s="21"/>
    </row>
    <row r="4" spans="1:4" ht="15" customHeight="1" x14ac:dyDescent="0.25">
      <c r="A4" s="4" t="s">
        <v>0</v>
      </c>
      <c r="B4" s="4" t="s">
        <v>1</v>
      </c>
      <c r="C4" s="12" t="s">
        <v>2</v>
      </c>
      <c r="D4" s="10" t="s">
        <v>35</v>
      </c>
    </row>
    <row r="5" spans="1:4" ht="135" x14ac:dyDescent="0.25">
      <c r="A5" s="13">
        <v>1</v>
      </c>
      <c r="B5" s="1" t="s">
        <v>20</v>
      </c>
      <c r="C5" s="12"/>
      <c r="D5" s="10"/>
    </row>
    <row r="6" spans="1:4" x14ac:dyDescent="0.25">
      <c r="A6" s="13"/>
      <c r="B6" s="2" t="s">
        <v>3</v>
      </c>
      <c r="C6" s="7" t="s">
        <v>4</v>
      </c>
      <c r="D6" s="3"/>
    </row>
    <row r="7" spans="1:4" ht="33.75" x14ac:dyDescent="0.25">
      <c r="A7" s="13">
        <v>2</v>
      </c>
      <c r="B7" s="1" t="s">
        <v>21</v>
      </c>
      <c r="C7" s="4" t="s">
        <v>2</v>
      </c>
      <c r="D7" s="5" t="s">
        <v>36</v>
      </c>
    </row>
    <row r="8" spans="1:4" ht="23.25" customHeight="1" x14ac:dyDescent="0.25">
      <c r="A8" s="13"/>
      <c r="B8" s="2" t="s">
        <v>5</v>
      </c>
      <c r="C8" s="7" t="s">
        <v>4</v>
      </c>
      <c r="D8" s="3"/>
    </row>
    <row r="9" spans="1:4" ht="22.5" x14ac:dyDescent="0.25">
      <c r="A9" s="13"/>
      <c r="B9" s="2" t="s">
        <v>6</v>
      </c>
      <c r="C9" s="7" t="s">
        <v>4</v>
      </c>
      <c r="D9" s="3"/>
    </row>
    <row r="10" spans="1:4" x14ac:dyDescent="0.25">
      <c r="A10" s="13"/>
      <c r="B10" s="2" t="s">
        <v>7</v>
      </c>
      <c r="C10" s="7" t="s">
        <v>4</v>
      </c>
      <c r="D10" s="3"/>
    </row>
    <row r="11" spans="1:4" x14ac:dyDescent="0.25">
      <c r="A11" s="13"/>
      <c r="B11" s="2" t="s">
        <v>8</v>
      </c>
      <c r="C11" s="7" t="s">
        <v>4</v>
      </c>
      <c r="D11" s="3"/>
    </row>
    <row r="12" spans="1:4" ht="22.5" x14ac:dyDescent="0.25">
      <c r="A12" s="13"/>
      <c r="B12" s="2" t="s">
        <v>9</v>
      </c>
      <c r="C12" s="7" t="s">
        <v>4</v>
      </c>
      <c r="D12" s="3"/>
    </row>
    <row r="13" spans="1:4" x14ac:dyDescent="0.25">
      <c r="A13" s="13"/>
      <c r="B13" s="2" t="s">
        <v>10</v>
      </c>
      <c r="C13" s="7" t="s">
        <v>4</v>
      </c>
      <c r="D13" s="3"/>
    </row>
    <row r="14" spans="1:4" ht="22.5" x14ac:dyDescent="0.25">
      <c r="A14" s="13"/>
      <c r="B14" s="2" t="s">
        <v>11</v>
      </c>
      <c r="C14" s="7" t="s">
        <v>4</v>
      </c>
      <c r="D14" s="3"/>
    </row>
    <row r="15" spans="1:4" ht="33.75" x14ac:dyDescent="0.25">
      <c r="A15" s="13">
        <v>3</v>
      </c>
      <c r="B15" s="1" t="s">
        <v>22</v>
      </c>
      <c r="C15" s="4" t="s">
        <v>2</v>
      </c>
      <c r="D15" s="5" t="s">
        <v>23</v>
      </c>
    </row>
    <row r="16" spans="1:4" x14ac:dyDescent="0.25">
      <c r="A16" s="13"/>
      <c r="B16" s="2" t="s">
        <v>5</v>
      </c>
      <c r="C16" s="7" t="s">
        <v>4</v>
      </c>
      <c r="D16" s="3"/>
    </row>
    <row r="17" spans="1:4" ht="22.5" x14ac:dyDescent="0.25">
      <c r="A17" s="13"/>
      <c r="B17" s="2" t="s">
        <v>6</v>
      </c>
      <c r="C17" s="7" t="s">
        <v>4</v>
      </c>
      <c r="D17" s="3"/>
    </row>
    <row r="18" spans="1:4" x14ac:dyDescent="0.25">
      <c r="A18" s="13"/>
      <c r="B18" s="2" t="s">
        <v>7</v>
      </c>
      <c r="C18" s="7" t="s">
        <v>4</v>
      </c>
      <c r="D18" s="3"/>
    </row>
    <row r="19" spans="1:4" x14ac:dyDescent="0.25">
      <c r="A19" s="13"/>
      <c r="B19" s="2" t="s">
        <v>8</v>
      </c>
      <c r="C19" s="7" t="s">
        <v>4</v>
      </c>
      <c r="D19" s="3"/>
    </row>
    <row r="20" spans="1:4" ht="24.75" customHeight="1" x14ac:dyDescent="0.25">
      <c r="A20" s="13"/>
      <c r="B20" s="2" t="s">
        <v>9</v>
      </c>
      <c r="C20" s="7" t="s">
        <v>4</v>
      </c>
      <c r="D20" s="3"/>
    </row>
    <row r="21" spans="1:4" x14ac:dyDescent="0.25">
      <c r="A21" s="13"/>
      <c r="B21" s="2" t="s">
        <v>10</v>
      </c>
      <c r="C21" s="7" t="s">
        <v>4</v>
      </c>
      <c r="D21" s="3"/>
    </row>
    <row r="22" spans="1:4" ht="33.75" x14ac:dyDescent="0.25">
      <c r="A22" s="13">
        <v>4</v>
      </c>
      <c r="B22" s="1" t="s">
        <v>12</v>
      </c>
      <c r="C22" s="4" t="s">
        <v>2</v>
      </c>
      <c r="D22" s="5" t="s">
        <v>36</v>
      </c>
    </row>
    <row r="23" spans="1:4" x14ac:dyDescent="0.25">
      <c r="A23" s="13"/>
      <c r="B23" s="2" t="s">
        <v>13</v>
      </c>
      <c r="C23" s="7" t="s">
        <v>4</v>
      </c>
      <c r="D23" s="3"/>
    </row>
    <row r="24" spans="1:4" ht="24.75" customHeight="1" x14ac:dyDescent="0.25">
      <c r="A24" s="13"/>
      <c r="B24" s="2" t="s">
        <v>14</v>
      </c>
      <c r="C24" s="7" t="s">
        <v>4</v>
      </c>
      <c r="D24" s="3"/>
    </row>
    <row r="25" spans="1:4" x14ac:dyDescent="0.25">
      <c r="A25" s="13"/>
      <c r="B25" s="2" t="s">
        <v>15</v>
      </c>
      <c r="C25" s="7" t="s">
        <v>4</v>
      </c>
      <c r="D25" s="3"/>
    </row>
    <row r="26" spans="1:4" x14ac:dyDescent="0.25">
      <c r="A26" s="13"/>
      <c r="B26" s="2" t="s">
        <v>16</v>
      </c>
      <c r="C26" s="7" t="s">
        <v>4</v>
      </c>
      <c r="D26" s="3"/>
    </row>
    <row r="27" spans="1:4" x14ac:dyDescent="0.25">
      <c r="A27" s="13"/>
      <c r="B27" s="2" t="s">
        <v>17</v>
      </c>
      <c r="C27" s="7" t="s">
        <v>4</v>
      </c>
      <c r="D27" s="3"/>
    </row>
    <row r="28" spans="1:4" x14ac:dyDescent="0.25">
      <c r="A28" s="13"/>
      <c r="B28" s="2" t="s">
        <v>18</v>
      </c>
      <c r="C28" s="7" t="s">
        <v>4</v>
      </c>
      <c r="D28" s="3"/>
    </row>
    <row r="29" spans="1:4" x14ac:dyDescent="0.25">
      <c r="A29" s="17" t="s">
        <v>37</v>
      </c>
      <c r="B29" s="18"/>
      <c r="C29" s="19"/>
      <c r="D29" s="9"/>
    </row>
    <row r="32" spans="1:4" x14ac:dyDescent="0.25">
      <c r="B32" t="s">
        <v>28</v>
      </c>
    </row>
    <row r="33" spans="2:2" x14ac:dyDescent="0.25">
      <c r="B33" t="s">
        <v>29</v>
      </c>
    </row>
    <row r="34" spans="2:2" x14ac:dyDescent="0.25">
      <c r="B34" t="s">
        <v>30</v>
      </c>
    </row>
  </sheetData>
  <mergeCells count="10">
    <mergeCell ref="A2:D2"/>
    <mergeCell ref="A3:D3"/>
    <mergeCell ref="A1:D1"/>
    <mergeCell ref="A29:C29"/>
    <mergeCell ref="C4:C5"/>
    <mergeCell ref="D4:D5"/>
    <mergeCell ref="A5:A6"/>
    <mergeCell ref="A7:A14"/>
    <mergeCell ref="A15:A21"/>
    <mergeCell ref="A22:A2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ESTUDIO DE MERCADO</vt:lpstr>
      <vt:lpstr>FICHA TÉCNICA</vt:lpstr>
      <vt:lpstr>PROPUESTA ECONOMICA-FORMATO 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</dc:creator>
  <cp:keywords/>
  <dc:description/>
  <cp:lastModifiedBy>Sirley Milena Restrepo</cp:lastModifiedBy>
  <cp:revision/>
  <dcterms:created xsi:type="dcterms:W3CDTF">2018-12-13T17:04:14Z</dcterms:created>
  <dcterms:modified xsi:type="dcterms:W3CDTF">2024-03-01T01:17:52Z</dcterms:modified>
  <cp:category/>
  <cp:contentStatus/>
</cp:coreProperties>
</file>