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atalina.garcia\Downloads\"/>
    </mc:Choice>
  </mc:AlternateContent>
  <xr:revisionPtr revIDLastSave="0" documentId="13_ncr:1_{9F69BB5F-185E-4DFB-9D1D-A51786D0BB78}" xr6:coauthVersionLast="47" xr6:coauthVersionMax="47" xr10:uidLastSave="{00000000-0000-0000-0000-000000000000}"/>
  <bookViews>
    <workbookView xWindow="-120" yWindow="-120" windowWidth="29040" windowHeight="15840" xr2:uid="{3B3315C1-6194-481B-A906-15C7BC2111C8}"/>
  </bookViews>
  <sheets>
    <sheet name="Hoja1" sheetId="1" r:id="rId1"/>
  </sheets>
  <definedNames>
    <definedName name="_xlnm._FilterDatabase" localSheetId="0" hidden="1">Hoja1!$A$2:$N$33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/>
  <c r="N15" i="1"/>
  <c r="N12" i="1"/>
  <c r="N11" i="1"/>
  <c r="N6" i="1"/>
  <c r="K33" i="1"/>
  <c r="K15" i="1"/>
  <c r="K12" i="1"/>
  <c r="K11" i="1"/>
  <c r="K6" i="1"/>
</calcChain>
</file>

<file path=xl/sharedStrings.xml><?xml version="1.0" encoding="utf-8"?>
<sst xmlns="http://schemas.openxmlformats.org/spreadsheetml/2006/main" count="312" uniqueCount="71">
  <si>
    <t>PROCESO DE INVITACIÓN 
ZONAS DESIERTAS - REGIONAL ANTIOQUIA</t>
  </si>
  <si>
    <t xml:space="preserve">VERIFICACIÓN DE CONDICIONES MINIMAS HABILITANTES. </t>
  </si>
  <si>
    <t>Zonas_Aplicada</t>
  </si>
  <si>
    <t>Regional_Zona</t>
  </si>
  <si>
    <t>Estado Zona</t>
  </si>
  <si>
    <t>VALOR ZONA (ICBF+CONTRAPARTIDA)</t>
  </si>
  <si>
    <t xml:space="preserve">CENTRO ZONAL </t>
  </si>
  <si>
    <t>MODALIDAD</t>
  </si>
  <si>
    <t>OPERADOR INVITADO</t>
  </si>
  <si>
    <t xml:space="preserve">CAPACIDAD FINANCIERA Y RESIDUAL </t>
  </si>
  <si>
    <t xml:space="preserve">CAPACIDAD RESIDUAL - Despues de la adjudicación </t>
  </si>
  <si>
    <t>ANTIOQUIA</t>
  </si>
  <si>
    <t>DESIERTA</t>
  </si>
  <si>
    <t>CZ PORCE NUS</t>
  </si>
  <si>
    <t xml:space="preserve">CDI CON  ARRIENDO </t>
  </si>
  <si>
    <t>PADESO</t>
  </si>
  <si>
    <t xml:space="preserve">CONTINUA DESIERTA </t>
  </si>
  <si>
    <t>CZ ORIENTE</t>
  </si>
  <si>
    <t>CDI CON ARRIENDO - INSTITUCIONAL</t>
  </si>
  <si>
    <t>HI FUENTE CLARA</t>
  </si>
  <si>
    <t>EIR FAMILIAR Y DISPERSA</t>
  </si>
  <si>
    <t>FUNDARMAN</t>
  </si>
  <si>
    <t>CUMPLE</t>
  </si>
  <si>
    <t>CZ MAGDALENA MEDIO</t>
  </si>
  <si>
    <t>CDI SIN ARRIENDO</t>
  </si>
  <si>
    <t>COOMEI</t>
  </si>
  <si>
    <t>DIMF</t>
  </si>
  <si>
    <t>CORPORACION COMUNIQUEMONOS</t>
  </si>
  <si>
    <t>CZ OCCIDENTE</t>
  </si>
  <si>
    <t>CORPORACIÓN EL MEGÁFONO</t>
  </si>
  <si>
    <t xml:space="preserve">DIMF - CDI CON ARRIENDO </t>
  </si>
  <si>
    <t xml:space="preserve">CORPORACION ESCUELA EMPRESARIAL </t>
  </si>
  <si>
    <t>CZ LA MESETA</t>
  </si>
  <si>
    <t xml:space="preserve">CDI CON ARRIENDO - HI </t>
  </si>
  <si>
    <t>CONGREGACION SIERVAS DE LA MADRE DE DIOS</t>
  </si>
  <si>
    <t xml:space="preserve">SUBSANACIÓN DOCUMENTOS </t>
  </si>
  <si>
    <t xml:space="preserve">SUBSANACIÓN INFORMACIÓN </t>
  </si>
  <si>
    <t xml:space="preserve">NO APLICA </t>
  </si>
  <si>
    <t>ASOCIACION UNIDOS PARA EL DESARROLO SOCIAL, CULTURAL Y AGROAMBIENTAL DE COLOMBIA “ASOUNDESOCAC”</t>
  </si>
  <si>
    <t>CZ PENDERISCO</t>
  </si>
  <si>
    <t>CORPORACION CREER MAS</t>
  </si>
  <si>
    <t>CORPORACIÓN COLOMBIA AVANZA</t>
  </si>
  <si>
    <t>EIR FAMILIAR</t>
  </si>
  <si>
    <t>ASOCIACION DE JOVENES PROGRESISTAS DEL CHOCO</t>
  </si>
  <si>
    <t>CDI CON  ARRIENDO, HI</t>
  </si>
  <si>
    <t>CZ SURORIENTE</t>
  </si>
  <si>
    <t xml:space="preserve">HI </t>
  </si>
  <si>
    <t xml:space="preserve">PRESENCIA COLOMBO SUIZO </t>
  </si>
  <si>
    <t>CZ URABA</t>
  </si>
  <si>
    <t xml:space="preserve">CDI CON ARRIENDO </t>
  </si>
  <si>
    <t xml:space="preserve">CDI LOS CLAVELITOS </t>
  </si>
  <si>
    <t xml:space="preserve">CZ BAJO CAUCA </t>
  </si>
  <si>
    <t xml:space="preserve">ASOCAFRO
</t>
  </si>
  <si>
    <t xml:space="preserve">CUMPLE </t>
  </si>
  <si>
    <t xml:space="preserve">CORPORACION IMPULSANDO MI PAÍS </t>
  </si>
  <si>
    <t xml:space="preserve">CZ ABURRA SUR </t>
  </si>
  <si>
    <t xml:space="preserve">CDI CON ARRIENDO Y HI </t>
  </si>
  <si>
    <t xml:space="preserve">ASOCIACION PRINCIPITO </t>
  </si>
  <si>
    <t>CORPORACION JUNTOS POR VOS</t>
  </si>
  <si>
    <t>CZ OCCIDENTE MEDIO</t>
  </si>
  <si>
    <t>AFRONEC</t>
  </si>
  <si>
    <t xml:space="preserve">CZ SUROESTE </t>
  </si>
  <si>
    <t xml:space="preserve">CORPORACIÓN CARLA CRISTINA </t>
  </si>
  <si>
    <t>FUNDACION DE ATENCION A LA NIÑEZ - FAN</t>
  </si>
  <si>
    <t>CONSEJO COMUNITARIO GENERAL LOS DELFINES</t>
  </si>
  <si>
    <t>CORPORACION SERVIRED</t>
  </si>
  <si>
    <t>CDI CON ARRIENDO</t>
  </si>
  <si>
    <t>FUNDACION AFROVIDA</t>
  </si>
  <si>
    <t xml:space="preserve">INFORME PRELIMINAR </t>
  </si>
  <si>
    <t xml:space="preserve">INFORME FINAL </t>
  </si>
  <si>
    <t xml:space="preserve">COSTEO ACTULIZADO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</si>
</sst>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44" fontId="0" fillId="0" borderId="3" xfId="1" applyFon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right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left"/>
    </xf>
    <xf numFmtId="44" fontId="0" fillId="4" borderId="3" xfId="1" applyFont="1" applyFill="1" applyBorder="1" applyAlignment="1">
      <alignment horizontal="left"/>
    </xf>
    <xf numFmtId="0" fontId="0" fillId="4" borderId="3" xfId="0" applyFill="1" applyBorder="1"/>
    <xf numFmtId="0" fontId="0" fillId="4" borderId="3" xfId="0" applyFill="1" applyBorder="1" applyAlignment="1">
      <alignment wrapText="1"/>
    </xf>
    <xf numFmtId="0" fontId="4" fillId="5" borderId="3" xfId="0" applyFont="1" applyFill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0" fillId="4" borderId="3" xfId="0" applyFill="1" applyBorder="1" applyAlignment="1">
      <alignment horizontal="right"/>
    </xf>
    <xf numFmtId="0" fontId="5" fillId="4" borderId="3" xfId="0" applyFont="1" applyFill="1" applyBorder="1"/>
    <xf numFmtId="0" fontId="0" fillId="4" borderId="3" xfId="0" applyFill="1" applyBorder="1" applyAlignment="1">
      <alignment horizontal="center"/>
    </xf>
    <xf numFmtId="0" fontId="0" fillId="0" borderId="0" xfId="0" applyAlignment="1">
      <alignment wrapText="1"/>
    </xf>
    <xf numFmtId="44" fontId="0" fillId="0" borderId="0" xfId="0" applyNumberFormat="1"/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left"/>
    </xf>
    <xf numFmtId="44" fontId="0" fillId="6" borderId="3" xfId="1" applyFont="1" applyFill="1" applyBorder="1" applyAlignment="1">
      <alignment horizontal="left"/>
    </xf>
    <xf numFmtId="0" fontId="0" fillId="6" borderId="3" xfId="0" applyFill="1" applyBorder="1"/>
    <xf numFmtId="0" fontId="0" fillId="6" borderId="3" xfId="0" applyFill="1" applyBorder="1" applyAlignment="1">
      <alignment wrapText="1"/>
    </xf>
    <xf numFmtId="0" fontId="0" fillId="6" borderId="3" xfId="0" applyFill="1" applyBorder="1" applyAlignment="1">
      <alignment horizontal="right"/>
    </xf>
    <xf numFmtId="0" fontId="0" fillId="6" borderId="0" xfId="0" applyFill="1"/>
    <xf numFmtId="44" fontId="0" fillId="0" borderId="3" xfId="1" applyFont="1" applyFill="1" applyBorder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8D976-5F13-41B4-A112-482B633FB85D}">
  <dimension ref="A1:N40"/>
  <sheetViews>
    <sheetView tabSelected="1" workbookViewId="0">
      <selection activeCell="L11" sqref="L11"/>
    </sheetView>
  </sheetViews>
  <sheetFormatPr baseColWidth="10" defaultRowHeight="15" x14ac:dyDescent="0.25"/>
  <cols>
    <col min="1" max="2" width="16.85546875" customWidth="1"/>
    <col min="3" max="3" width="13.7109375" customWidth="1"/>
    <col min="4" max="5" width="25" customWidth="1"/>
    <col min="6" max="6" width="23.7109375" customWidth="1"/>
    <col min="7" max="7" width="24" style="19" customWidth="1"/>
    <col min="8" max="8" width="33.5703125" customWidth="1"/>
    <col min="9" max="10" width="27" customWidth="1"/>
    <col min="11" max="11" width="21.85546875" customWidth="1"/>
    <col min="12" max="12" width="23.28515625" customWidth="1"/>
    <col min="13" max="13" width="22.5703125" customWidth="1"/>
    <col min="14" max="14" width="24.28515625" customWidth="1"/>
  </cols>
  <sheetData>
    <row r="1" spans="1:14" ht="48" customHeight="1" thickBot="1" x14ac:dyDescent="0.3">
      <c r="A1" s="31" t="s">
        <v>0</v>
      </c>
      <c r="B1" s="32"/>
      <c r="C1" s="32"/>
      <c r="D1" s="32"/>
      <c r="E1" s="32"/>
      <c r="F1" s="32"/>
      <c r="G1" s="32"/>
      <c r="H1" s="32"/>
      <c r="I1" s="33" t="s">
        <v>68</v>
      </c>
      <c r="J1" s="34"/>
      <c r="K1" s="34"/>
      <c r="L1" s="33" t="s">
        <v>69</v>
      </c>
      <c r="M1" s="34"/>
      <c r="N1" s="34"/>
    </row>
    <row r="2" spans="1:14" ht="54" customHeight="1" thickBot="1" x14ac:dyDescent="0.3">
      <c r="A2" s="2" t="s">
        <v>2</v>
      </c>
      <c r="B2" s="1" t="s">
        <v>3</v>
      </c>
      <c r="C2" s="1" t="s">
        <v>4</v>
      </c>
      <c r="D2" s="2" t="s">
        <v>5</v>
      </c>
      <c r="E2" s="2" t="s">
        <v>70</v>
      </c>
      <c r="F2" s="1" t="s">
        <v>6</v>
      </c>
      <c r="G2" s="2" t="s">
        <v>7</v>
      </c>
      <c r="H2" s="1" t="s">
        <v>8</v>
      </c>
      <c r="I2" s="21" t="s">
        <v>1</v>
      </c>
      <c r="J2" s="21" t="s">
        <v>9</v>
      </c>
      <c r="K2" s="22" t="s">
        <v>10</v>
      </c>
      <c r="L2" s="21" t="s">
        <v>1</v>
      </c>
      <c r="M2" s="21" t="s">
        <v>9</v>
      </c>
      <c r="N2" s="22" t="s">
        <v>10</v>
      </c>
    </row>
    <row r="3" spans="1:14" s="29" customFormat="1" ht="40.5" customHeight="1" thickBot="1" x14ac:dyDescent="0.3">
      <c r="A3" s="23">
        <v>1216</v>
      </c>
      <c r="B3" s="24" t="s">
        <v>11</v>
      </c>
      <c r="C3" s="24" t="s">
        <v>12</v>
      </c>
      <c r="D3" s="25">
        <v>105485240</v>
      </c>
      <c r="E3" s="25">
        <v>2026473090</v>
      </c>
      <c r="F3" s="26" t="s">
        <v>13</v>
      </c>
      <c r="G3" s="27" t="s">
        <v>14</v>
      </c>
      <c r="H3" s="26" t="s">
        <v>15</v>
      </c>
      <c r="I3" s="26" t="s">
        <v>16</v>
      </c>
      <c r="J3" s="26" t="s">
        <v>16</v>
      </c>
      <c r="K3" s="28" t="s">
        <v>16</v>
      </c>
      <c r="L3" s="26" t="s">
        <v>16</v>
      </c>
      <c r="M3" s="26" t="s">
        <v>16</v>
      </c>
      <c r="N3" s="28" t="s">
        <v>16</v>
      </c>
    </row>
    <row r="4" spans="1:14" ht="40.5" customHeight="1" thickBot="1" x14ac:dyDescent="0.3">
      <c r="A4" s="3">
        <v>1218</v>
      </c>
      <c r="B4" s="4" t="s">
        <v>11</v>
      </c>
      <c r="C4" s="4" t="s">
        <v>12</v>
      </c>
      <c r="D4" s="5">
        <v>316455720</v>
      </c>
      <c r="E4" s="30">
        <v>223365540</v>
      </c>
      <c r="F4" s="6" t="s">
        <v>17</v>
      </c>
      <c r="G4" s="7" t="s">
        <v>18</v>
      </c>
      <c r="H4" s="6" t="s">
        <v>19</v>
      </c>
      <c r="I4" s="6" t="s">
        <v>16</v>
      </c>
      <c r="J4" s="6" t="s">
        <v>16</v>
      </c>
      <c r="K4" s="8" t="s">
        <v>16</v>
      </c>
      <c r="L4" s="6" t="s">
        <v>16</v>
      </c>
      <c r="M4" s="6" t="s">
        <v>16</v>
      </c>
      <c r="N4" s="8" t="s">
        <v>16</v>
      </c>
    </row>
    <row r="5" spans="1:14" ht="40.5" customHeight="1" thickBot="1" x14ac:dyDescent="0.3">
      <c r="A5" s="9">
        <v>1232</v>
      </c>
      <c r="B5" s="10" t="s">
        <v>11</v>
      </c>
      <c r="C5" s="10" t="s">
        <v>12</v>
      </c>
      <c r="D5" s="11">
        <v>1079572640</v>
      </c>
      <c r="E5" s="30">
        <v>767733804.79999995</v>
      </c>
      <c r="F5" s="12" t="s">
        <v>13</v>
      </c>
      <c r="G5" s="13" t="s">
        <v>20</v>
      </c>
      <c r="H5" s="12" t="s">
        <v>21</v>
      </c>
      <c r="I5" s="12" t="s">
        <v>22</v>
      </c>
      <c r="J5" s="12" t="s">
        <v>22</v>
      </c>
      <c r="K5" s="8">
        <v>29579.223839999999</v>
      </c>
      <c r="L5" s="12" t="s">
        <v>22</v>
      </c>
      <c r="M5" s="12" t="s">
        <v>22</v>
      </c>
      <c r="N5" s="8">
        <v>29579.223839999999</v>
      </c>
    </row>
    <row r="6" spans="1:14" ht="40.5" customHeight="1" thickBot="1" x14ac:dyDescent="0.3">
      <c r="A6" s="9">
        <v>1235</v>
      </c>
      <c r="B6" s="10" t="s">
        <v>11</v>
      </c>
      <c r="C6" s="10" t="s">
        <v>12</v>
      </c>
      <c r="D6" s="11">
        <v>1416285162</v>
      </c>
      <c r="E6" s="30">
        <v>1242630742.6800001</v>
      </c>
      <c r="F6" s="12" t="s">
        <v>23</v>
      </c>
      <c r="G6" s="13" t="s">
        <v>24</v>
      </c>
      <c r="H6" s="12" t="s">
        <v>25</v>
      </c>
      <c r="I6" s="12" t="s">
        <v>22</v>
      </c>
      <c r="J6" s="12" t="s">
        <v>22</v>
      </c>
      <c r="K6" s="8">
        <f>13636.12139-1089</f>
        <v>12547.12139</v>
      </c>
      <c r="L6" s="12" t="s">
        <v>22</v>
      </c>
      <c r="M6" s="12" t="s">
        <v>22</v>
      </c>
      <c r="N6" s="8">
        <f>13636.12139-1089</f>
        <v>12547.12139</v>
      </c>
    </row>
    <row r="7" spans="1:14" ht="40.5" customHeight="1" thickBot="1" x14ac:dyDescent="0.3">
      <c r="A7" s="9">
        <v>1239</v>
      </c>
      <c r="B7" s="10" t="s">
        <v>11</v>
      </c>
      <c r="C7" s="10" t="s">
        <v>12</v>
      </c>
      <c r="D7" s="11">
        <v>1763926500</v>
      </c>
      <c r="E7" s="30">
        <v>1251449590</v>
      </c>
      <c r="F7" s="12" t="s">
        <v>17</v>
      </c>
      <c r="G7" s="13" t="s">
        <v>26</v>
      </c>
      <c r="H7" s="12" t="s">
        <v>27</v>
      </c>
      <c r="I7" s="6" t="s">
        <v>16</v>
      </c>
      <c r="J7" s="6" t="s">
        <v>16</v>
      </c>
      <c r="K7" s="8" t="s">
        <v>16</v>
      </c>
      <c r="L7" s="6" t="s">
        <v>16</v>
      </c>
      <c r="M7" s="6" t="s">
        <v>16</v>
      </c>
      <c r="N7" s="8" t="s">
        <v>16</v>
      </c>
    </row>
    <row r="8" spans="1:14" ht="40.5" customHeight="1" thickBot="1" x14ac:dyDescent="0.3">
      <c r="A8" s="9">
        <v>1241</v>
      </c>
      <c r="B8" s="10" t="s">
        <v>11</v>
      </c>
      <c r="C8" s="10" t="s">
        <v>12</v>
      </c>
      <c r="D8" s="11">
        <v>1786384371</v>
      </c>
      <c r="E8" s="30">
        <v>1567351121.9400001</v>
      </c>
      <c r="F8" s="12" t="s">
        <v>28</v>
      </c>
      <c r="G8" s="13" t="s">
        <v>24</v>
      </c>
      <c r="H8" s="12" t="s">
        <v>29</v>
      </c>
      <c r="I8" s="12" t="s">
        <v>22</v>
      </c>
      <c r="J8" s="12" t="s">
        <v>22</v>
      </c>
      <c r="K8" s="14">
        <v>10414.767159999999</v>
      </c>
      <c r="L8" s="12" t="s">
        <v>22</v>
      </c>
      <c r="M8" s="12" t="s">
        <v>22</v>
      </c>
      <c r="N8" s="14">
        <v>10414.767159999999</v>
      </c>
    </row>
    <row r="9" spans="1:14" ht="40.5" customHeight="1" thickBot="1" x14ac:dyDescent="0.3">
      <c r="A9" s="9">
        <v>1242</v>
      </c>
      <c r="B9" s="10" t="s">
        <v>11</v>
      </c>
      <c r="C9" s="10" t="s">
        <v>12</v>
      </c>
      <c r="D9" s="11">
        <v>1813165620</v>
      </c>
      <c r="E9" s="30">
        <v>1282359226</v>
      </c>
      <c r="F9" s="12" t="s">
        <v>17</v>
      </c>
      <c r="G9" s="13" t="s">
        <v>30</v>
      </c>
      <c r="H9" s="12" t="s">
        <v>31</v>
      </c>
      <c r="I9" s="12" t="s">
        <v>22</v>
      </c>
      <c r="J9" s="12" t="s">
        <v>22</v>
      </c>
      <c r="K9" s="8">
        <v>5181.8679050000001</v>
      </c>
      <c r="L9" s="12" t="s">
        <v>22</v>
      </c>
      <c r="M9" s="12" t="s">
        <v>22</v>
      </c>
      <c r="N9" s="8">
        <v>5181.8679050000001</v>
      </c>
    </row>
    <row r="10" spans="1:14" ht="40.5" customHeight="1" thickBot="1" x14ac:dyDescent="0.3">
      <c r="A10" s="9">
        <v>1247</v>
      </c>
      <c r="B10" s="10" t="s">
        <v>11</v>
      </c>
      <c r="C10" s="10" t="s">
        <v>12</v>
      </c>
      <c r="D10" s="11">
        <v>2038158504</v>
      </c>
      <c r="E10" s="30">
        <v>1436572692</v>
      </c>
      <c r="F10" s="12" t="s">
        <v>32</v>
      </c>
      <c r="G10" s="13" t="s">
        <v>33</v>
      </c>
      <c r="H10" s="13" t="s">
        <v>34</v>
      </c>
      <c r="I10" s="13" t="s">
        <v>35</v>
      </c>
      <c r="J10" s="13" t="s">
        <v>36</v>
      </c>
      <c r="K10" s="8" t="s">
        <v>37</v>
      </c>
      <c r="L10" s="6" t="s">
        <v>16</v>
      </c>
      <c r="M10" s="6" t="s">
        <v>16</v>
      </c>
      <c r="N10" s="8" t="s">
        <v>16</v>
      </c>
    </row>
    <row r="11" spans="1:14" ht="50.25" customHeight="1" thickBot="1" x14ac:dyDescent="0.3">
      <c r="A11" s="9">
        <v>1248</v>
      </c>
      <c r="B11" s="10" t="s">
        <v>11</v>
      </c>
      <c r="C11" s="10" t="s">
        <v>12</v>
      </c>
      <c r="D11" s="11">
        <v>2102930056</v>
      </c>
      <c r="E11" s="30">
        <v>1483110260</v>
      </c>
      <c r="F11" s="12" t="s">
        <v>28</v>
      </c>
      <c r="G11" s="13" t="s">
        <v>33</v>
      </c>
      <c r="H11" s="13" t="s">
        <v>38</v>
      </c>
      <c r="I11" s="12" t="s">
        <v>22</v>
      </c>
      <c r="J11" s="12" t="s">
        <v>22</v>
      </c>
      <c r="K11" s="6">
        <f>12818.43082-1617</f>
        <v>11201.43082</v>
      </c>
      <c r="L11" s="12" t="s">
        <v>22</v>
      </c>
      <c r="M11" s="12" t="s">
        <v>22</v>
      </c>
      <c r="N11" s="6">
        <f>12818.43082-1617</f>
        <v>11201.43082</v>
      </c>
    </row>
    <row r="12" spans="1:14" ht="40.5" customHeight="1" thickBot="1" x14ac:dyDescent="0.3">
      <c r="A12" s="9">
        <v>1249</v>
      </c>
      <c r="B12" s="10" t="s">
        <v>11</v>
      </c>
      <c r="C12" s="10" t="s">
        <v>12</v>
      </c>
      <c r="D12" s="11">
        <v>2116711800</v>
      </c>
      <c r="E12" s="30">
        <v>1501739508</v>
      </c>
      <c r="F12" s="12" t="s">
        <v>17</v>
      </c>
      <c r="G12" s="13" t="s">
        <v>26</v>
      </c>
      <c r="H12" s="12" t="s">
        <v>27</v>
      </c>
      <c r="I12" s="12" t="s">
        <v>22</v>
      </c>
      <c r="J12" s="12" t="s">
        <v>22</v>
      </c>
      <c r="K12" s="6">
        <f>2200.79497-1617</f>
        <v>583.79496999999992</v>
      </c>
      <c r="L12" s="12" t="s">
        <v>22</v>
      </c>
      <c r="M12" s="12" t="s">
        <v>22</v>
      </c>
      <c r="N12" s="6">
        <f>2200.79497-1617</f>
        <v>583.79496999999992</v>
      </c>
    </row>
    <row r="13" spans="1:14" ht="40.5" customHeight="1" thickBot="1" x14ac:dyDescent="0.3">
      <c r="A13" s="9">
        <v>1250</v>
      </c>
      <c r="B13" s="10" t="s">
        <v>11</v>
      </c>
      <c r="C13" s="10" t="s">
        <v>12</v>
      </c>
      <c r="D13" s="11">
        <v>2191172324</v>
      </c>
      <c r="E13" s="30">
        <v>1545751066</v>
      </c>
      <c r="F13" s="12" t="s">
        <v>39</v>
      </c>
      <c r="G13" s="13" t="s">
        <v>33</v>
      </c>
      <c r="H13" s="12" t="s">
        <v>40</v>
      </c>
      <c r="I13" s="12" t="s">
        <v>22</v>
      </c>
      <c r="J13" s="12" t="s">
        <v>22</v>
      </c>
      <c r="K13" s="8">
        <v>11547.93037</v>
      </c>
      <c r="L13" s="12" t="s">
        <v>22</v>
      </c>
      <c r="M13" s="12" t="s">
        <v>22</v>
      </c>
      <c r="N13" s="8">
        <v>11547.93037</v>
      </c>
    </row>
    <row r="14" spans="1:14" ht="40.5" customHeight="1" thickBot="1" x14ac:dyDescent="0.3">
      <c r="A14" s="9">
        <v>1251</v>
      </c>
      <c r="B14" s="10" t="s">
        <v>11</v>
      </c>
      <c r="C14" s="10" t="s">
        <v>12</v>
      </c>
      <c r="D14" s="11">
        <v>2205574924</v>
      </c>
      <c r="E14" s="30">
        <v>1556273246</v>
      </c>
      <c r="F14" s="12" t="s">
        <v>28</v>
      </c>
      <c r="G14" s="13" t="s">
        <v>33</v>
      </c>
      <c r="H14" s="12" t="s">
        <v>29</v>
      </c>
      <c r="I14" s="12" t="s">
        <v>22</v>
      </c>
      <c r="J14" s="12" t="s">
        <v>22</v>
      </c>
      <c r="K14" s="14">
        <v>10414.767159999999</v>
      </c>
      <c r="L14" s="12" t="s">
        <v>22</v>
      </c>
      <c r="M14" s="12" t="s">
        <v>22</v>
      </c>
      <c r="N14" s="14">
        <v>10414.767159999999</v>
      </c>
    </row>
    <row r="15" spans="1:14" ht="40.5" customHeight="1" thickBot="1" x14ac:dyDescent="0.3">
      <c r="A15" s="9">
        <v>1255</v>
      </c>
      <c r="B15" s="10" t="s">
        <v>11</v>
      </c>
      <c r="C15" s="10" t="s">
        <v>12</v>
      </c>
      <c r="D15" s="11">
        <v>2480614469</v>
      </c>
      <c r="E15" s="30">
        <v>1762918634.95</v>
      </c>
      <c r="F15" s="12" t="s">
        <v>32</v>
      </c>
      <c r="G15" s="13" t="s">
        <v>20</v>
      </c>
      <c r="H15" s="12" t="s">
        <v>41</v>
      </c>
      <c r="I15" s="12" t="s">
        <v>22</v>
      </c>
      <c r="J15" s="12" t="s">
        <v>22</v>
      </c>
      <c r="K15" s="15">
        <f>12850.00719-1908</f>
        <v>10942.00719</v>
      </c>
      <c r="L15" s="12" t="s">
        <v>22</v>
      </c>
      <c r="M15" s="12" t="s">
        <v>22</v>
      </c>
      <c r="N15" s="15">
        <f>12850.00719-1908</f>
        <v>10942.00719</v>
      </c>
    </row>
    <row r="16" spans="1:14" ht="40.5" customHeight="1" thickBot="1" x14ac:dyDescent="0.3">
      <c r="A16" s="9">
        <v>1257</v>
      </c>
      <c r="B16" s="10" t="s">
        <v>11</v>
      </c>
      <c r="C16" s="10" t="s">
        <v>12</v>
      </c>
      <c r="D16" s="11">
        <v>2497463259</v>
      </c>
      <c r="E16" s="30">
        <v>1773796044.0699999</v>
      </c>
      <c r="F16" s="12" t="s">
        <v>28</v>
      </c>
      <c r="G16" s="13" t="s">
        <v>42</v>
      </c>
      <c r="H16" s="12" t="s">
        <v>43</v>
      </c>
      <c r="I16" s="12" t="s">
        <v>22</v>
      </c>
      <c r="J16" s="12" t="s">
        <v>22</v>
      </c>
      <c r="K16" s="15">
        <v>10198.00232</v>
      </c>
      <c r="L16" s="12" t="s">
        <v>22</v>
      </c>
      <c r="M16" s="12" t="s">
        <v>22</v>
      </c>
      <c r="N16" s="15">
        <v>10198.00232</v>
      </c>
    </row>
    <row r="17" spans="1:14" ht="40.5" customHeight="1" thickBot="1" x14ac:dyDescent="0.3">
      <c r="A17" s="9">
        <v>1259</v>
      </c>
      <c r="B17" s="10" t="s">
        <v>11</v>
      </c>
      <c r="C17" s="10" t="s">
        <v>12</v>
      </c>
      <c r="D17" s="11">
        <v>2616781932</v>
      </c>
      <c r="E17" s="30">
        <v>1858540830.3599999</v>
      </c>
      <c r="F17" s="12" t="s">
        <v>28</v>
      </c>
      <c r="G17" s="13" t="s">
        <v>42</v>
      </c>
      <c r="H17" s="12" t="s">
        <v>43</v>
      </c>
      <c r="I17" s="12" t="s">
        <v>22</v>
      </c>
      <c r="J17" s="12" t="s">
        <v>22</v>
      </c>
      <c r="K17" s="15">
        <v>10198.00232</v>
      </c>
      <c r="L17" s="12" t="s">
        <v>22</v>
      </c>
      <c r="M17" s="12" t="s">
        <v>22</v>
      </c>
      <c r="N17" s="15">
        <v>10198.00232</v>
      </c>
    </row>
    <row r="18" spans="1:14" s="29" customFormat="1" ht="40.5" customHeight="1" thickBot="1" x14ac:dyDescent="0.3">
      <c r="A18" s="23">
        <v>1261</v>
      </c>
      <c r="B18" s="24" t="s">
        <v>11</v>
      </c>
      <c r="C18" s="24" t="s">
        <v>12</v>
      </c>
      <c r="D18" s="25">
        <v>2766553660</v>
      </c>
      <c r="E18" s="25">
        <v>0</v>
      </c>
      <c r="F18" s="26" t="s">
        <v>13</v>
      </c>
      <c r="G18" s="27" t="s">
        <v>44</v>
      </c>
      <c r="H18" s="26" t="s">
        <v>15</v>
      </c>
      <c r="I18" s="26" t="s">
        <v>16</v>
      </c>
      <c r="J18" s="26" t="s">
        <v>16</v>
      </c>
      <c r="K18" s="28" t="s">
        <v>16</v>
      </c>
      <c r="L18" s="26" t="s">
        <v>16</v>
      </c>
      <c r="M18" s="26" t="s">
        <v>16</v>
      </c>
      <c r="N18" s="28" t="s">
        <v>16</v>
      </c>
    </row>
    <row r="19" spans="1:14" ht="40.5" customHeight="1" thickBot="1" x14ac:dyDescent="0.3">
      <c r="A19" s="9">
        <v>1262</v>
      </c>
      <c r="B19" s="10" t="s">
        <v>11</v>
      </c>
      <c r="C19" s="10" t="s">
        <v>12</v>
      </c>
      <c r="D19" s="11">
        <v>2842139700</v>
      </c>
      <c r="E19" s="30">
        <v>2002019778</v>
      </c>
      <c r="F19" s="12" t="s">
        <v>45</v>
      </c>
      <c r="G19" s="13" t="s">
        <v>46</v>
      </c>
      <c r="H19" s="12" t="s">
        <v>47</v>
      </c>
      <c r="I19" s="12" t="s">
        <v>16</v>
      </c>
      <c r="J19" s="12" t="s">
        <v>16</v>
      </c>
      <c r="K19" s="16" t="s">
        <v>16</v>
      </c>
      <c r="L19" s="12" t="s">
        <v>16</v>
      </c>
      <c r="M19" s="12" t="s">
        <v>16</v>
      </c>
      <c r="N19" s="16" t="s">
        <v>16</v>
      </c>
    </row>
    <row r="20" spans="1:14" ht="40.5" customHeight="1" thickBot="1" x14ac:dyDescent="0.3">
      <c r="A20" s="9">
        <v>1265</v>
      </c>
      <c r="B20" s="10" t="s">
        <v>11</v>
      </c>
      <c r="C20" s="10" t="s">
        <v>12</v>
      </c>
      <c r="D20" s="11">
        <v>2943038196</v>
      </c>
      <c r="E20" s="30">
        <v>2077299522</v>
      </c>
      <c r="F20" s="12" t="s">
        <v>48</v>
      </c>
      <c r="G20" s="13" t="s">
        <v>49</v>
      </c>
      <c r="H20" s="17" t="s">
        <v>50</v>
      </c>
      <c r="I20" s="12" t="s">
        <v>22</v>
      </c>
      <c r="J20" s="12" t="s">
        <v>22</v>
      </c>
      <c r="K20" s="15">
        <v>7148.986116</v>
      </c>
      <c r="L20" s="12" t="s">
        <v>22</v>
      </c>
      <c r="M20" s="12" t="s">
        <v>22</v>
      </c>
      <c r="N20" s="15">
        <v>7148.986116</v>
      </c>
    </row>
    <row r="21" spans="1:14" ht="40.5" customHeight="1" thickBot="1" x14ac:dyDescent="0.3">
      <c r="A21" s="9">
        <v>1268</v>
      </c>
      <c r="B21" s="10" t="s">
        <v>11</v>
      </c>
      <c r="C21" s="18" t="s">
        <v>12</v>
      </c>
      <c r="D21" s="11">
        <v>3021991179</v>
      </c>
      <c r="E21" s="30">
        <v>2651456955.0599999</v>
      </c>
      <c r="F21" s="12" t="s">
        <v>32</v>
      </c>
      <c r="G21" s="13" t="s">
        <v>49</v>
      </c>
      <c r="H21" s="13" t="s">
        <v>34</v>
      </c>
      <c r="I21" s="13" t="s">
        <v>35</v>
      </c>
      <c r="J21" s="13" t="s">
        <v>36</v>
      </c>
      <c r="K21" s="8" t="s">
        <v>37</v>
      </c>
      <c r="L21" s="12" t="s">
        <v>16</v>
      </c>
      <c r="M21" s="12" t="s">
        <v>16</v>
      </c>
      <c r="N21" s="16" t="s">
        <v>16</v>
      </c>
    </row>
    <row r="22" spans="1:14" ht="40.5" customHeight="1" thickBot="1" x14ac:dyDescent="0.3">
      <c r="A22" s="9">
        <v>1284</v>
      </c>
      <c r="B22" s="10" t="s">
        <v>11</v>
      </c>
      <c r="C22" s="10" t="s">
        <v>12</v>
      </c>
      <c r="D22" s="11">
        <v>3238717920</v>
      </c>
      <c r="E22" s="30">
        <v>2303201414.4000001</v>
      </c>
      <c r="F22" s="12" t="s">
        <v>51</v>
      </c>
      <c r="G22" s="13" t="s">
        <v>20</v>
      </c>
      <c r="H22" s="12" t="s">
        <v>52</v>
      </c>
      <c r="I22" s="12" t="s">
        <v>53</v>
      </c>
      <c r="J22" s="12" t="s">
        <v>53</v>
      </c>
      <c r="K22" s="8">
        <v>9454.5245799999993</v>
      </c>
      <c r="L22" s="12" t="s">
        <v>53</v>
      </c>
      <c r="M22" s="12" t="s">
        <v>53</v>
      </c>
      <c r="N22" s="8">
        <v>9454.5245799999993</v>
      </c>
    </row>
    <row r="23" spans="1:14" ht="40.5" customHeight="1" thickBot="1" x14ac:dyDescent="0.3">
      <c r="A23" s="9">
        <v>1288</v>
      </c>
      <c r="B23" s="10" t="s">
        <v>11</v>
      </c>
      <c r="C23" s="10" t="s">
        <v>12</v>
      </c>
      <c r="D23" s="11">
        <v>3377519553</v>
      </c>
      <c r="E23" s="30">
        <v>2963393067.4200001</v>
      </c>
      <c r="F23" s="12" t="s">
        <v>48</v>
      </c>
      <c r="G23" s="13" t="s">
        <v>24</v>
      </c>
      <c r="H23" s="12" t="s">
        <v>54</v>
      </c>
      <c r="I23" s="12" t="s">
        <v>53</v>
      </c>
      <c r="J23" s="12" t="s">
        <v>22</v>
      </c>
      <c r="K23" s="8">
        <v>7303.9207969999998</v>
      </c>
      <c r="L23" s="12" t="s">
        <v>53</v>
      </c>
      <c r="M23" s="12" t="s">
        <v>22</v>
      </c>
      <c r="N23" s="8">
        <v>7303.9207969999998</v>
      </c>
    </row>
    <row r="24" spans="1:14" ht="40.5" customHeight="1" thickBot="1" x14ac:dyDescent="0.3">
      <c r="A24" s="9">
        <v>1289</v>
      </c>
      <c r="B24" s="10" t="s">
        <v>11</v>
      </c>
      <c r="C24" s="10" t="s">
        <v>12</v>
      </c>
      <c r="D24" s="11">
        <v>3388429798</v>
      </c>
      <c r="E24" s="30">
        <v>2390817359</v>
      </c>
      <c r="F24" s="12" t="s">
        <v>55</v>
      </c>
      <c r="G24" s="13" t="s">
        <v>56</v>
      </c>
      <c r="H24" s="12" t="s">
        <v>57</v>
      </c>
      <c r="I24" s="12" t="s">
        <v>53</v>
      </c>
      <c r="J24" s="12" t="s">
        <v>22</v>
      </c>
      <c r="K24" s="15">
        <v>12612</v>
      </c>
      <c r="L24" s="12" t="s">
        <v>53</v>
      </c>
      <c r="M24" s="12" t="s">
        <v>22</v>
      </c>
      <c r="N24" s="15">
        <v>12612</v>
      </c>
    </row>
    <row r="25" spans="1:14" ht="40.5" customHeight="1" thickBot="1" x14ac:dyDescent="0.3">
      <c r="A25" s="9">
        <v>1293</v>
      </c>
      <c r="B25" s="10" t="s">
        <v>11</v>
      </c>
      <c r="C25" s="10" t="s">
        <v>12</v>
      </c>
      <c r="D25" s="11">
        <v>3464944563</v>
      </c>
      <c r="E25" s="30">
        <v>3040098668.8200002</v>
      </c>
      <c r="F25" s="12" t="s">
        <v>48</v>
      </c>
      <c r="G25" s="13" t="s">
        <v>24</v>
      </c>
      <c r="H25" s="12" t="s">
        <v>58</v>
      </c>
      <c r="I25" s="12" t="s">
        <v>53</v>
      </c>
      <c r="J25" s="12" t="s">
        <v>53</v>
      </c>
      <c r="K25" s="8">
        <v>12143.774289999999</v>
      </c>
      <c r="L25" s="12" t="s">
        <v>53</v>
      </c>
      <c r="M25" s="12" t="s">
        <v>53</v>
      </c>
      <c r="N25" s="8">
        <v>12143.774289999999</v>
      </c>
    </row>
    <row r="26" spans="1:14" ht="40.5" customHeight="1" thickBot="1" x14ac:dyDescent="0.3">
      <c r="A26" s="9">
        <v>1295</v>
      </c>
      <c r="B26" s="10" t="s">
        <v>11</v>
      </c>
      <c r="C26" s="10" t="s">
        <v>12</v>
      </c>
      <c r="D26" s="11">
        <v>3531380853</v>
      </c>
      <c r="E26" s="30">
        <v>2505402079.1799998</v>
      </c>
      <c r="F26" s="12" t="s">
        <v>59</v>
      </c>
      <c r="G26" s="13" t="s">
        <v>26</v>
      </c>
      <c r="H26" s="12" t="s">
        <v>60</v>
      </c>
      <c r="I26" s="12" t="s">
        <v>53</v>
      </c>
      <c r="J26" s="12" t="s">
        <v>22</v>
      </c>
      <c r="K26" s="8">
        <v>6510.4572099999996</v>
      </c>
      <c r="L26" s="12" t="s">
        <v>53</v>
      </c>
      <c r="M26" s="12" t="s">
        <v>22</v>
      </c>
      <c r="N26" s="8">
        <v>6510.4572099999996</v>
      </c>
    </row>
    <row r="27" spans="1:14" ht="40.5" customHeight="1" thickBot="1" x14ac:dyDescent="0.3">
      <c r="A27" s="9">
        <v>1296</v>
      </c>
      <c r="B27" s="10" t="s">
        <v>11</v>
      </c>
      <c r="C27" s="10" t="s">
        <v>12</v>
      </c>
      <c r="D27" s="11">
        <v>3531380853</v>
      </c>
      <c r="E27" s="30">
        <v>2505402079.1799998</v>
      </c>
      <c r="F27" s="12" t="s">
        <v>59</v>
      </c>
      <c r="G27" s="13" t="s">
        <v>26</v>
      </c>
      <c r="H27" s="12" t="s">
        <v>60</v>
      </c>
      <c r="I27" s="12" t="s">
        <v>53</v>
      </c>
      <c r="J27" s="12" t="s">
        <v>22</v>
      </c>
      <c r="K27" s="8">
        <v>6510.4572099999996</v>
      </c>
      <c r="L27" s="12" t="s">
        <v>53</v>
      </c>
      <c r="M27" s="12" t="s">
        <v>22</v>
      </c>
      <c r="N27" s="8">
        <v>6510.4572099999996</v>
      </c>
    </row>
    <row r="28" spans="1:14" ht="40.5" customHeight="1" thickBot="1" x14ac:dyDescent="0.3">
      <c r="A28" s="9">
        <v>1297</v>
      </c>
      <c r="B28" s="10" t="s">
        <v>11</v>
      </c>
      <c r="C28" s="10" t="s">
        <v>12</v>
      </c>
      <c r="D28" s="11">
        <v>3541964412</v>
      </c>
      <c r="E28" s="30">
        <v>2512910776.7199998</v>
      </c>
      <c r="F28" s="12" t="s">
        <v>61</v>
      </c>
      <c r="G28" s="13" t="s">
        <v>26</v>
      </c>
      <c r="H28" s="12" t="s">
        <v>62</v>
      </c>
      <c r="I28" s="12" t="s">
        <v>53</v>
      </c>
      <c r="J28" s="12" t="s">
        <v>22</v>
      </c>
      <c r="K28" s="15">
        <v>4996.9117999999999</v>
      </c>
      <c r="L28" s="12" t="s">
        <v>53</v>
      </c>
      <c r="M28" s="12" t="s">
        <v>22</v>
      </c>
      <c r="N28" s="15">
        <v>4996.9117999999999</v>
      </c>
    </row>
    <row r="29" spans="1:14" ht="40.5" customHeight="1" thickBot="1" x14ac:dyDescent="0.3">
      <c r="A29" s="9">
        <v>1306</v>
      </c>
      <c r="B29" s="10" t="s">
        <v>11</v>
      </c>
      <c r="C29" s="10" t="s">
        <v>12</v>
      </c>
      <c r="D29" s="11">
        <v>3788914122</v>
      </c>
      <c r="E29" s="30">
        <v>2688113719.3200002</v>
      </c>
      <c r="F29" s="12" t="s">
        <v>55</v>
      </c>
      <c r="G29" s="13" t="s">
        <v>26</v>
      </c>
      <c r="H29" s="12" t="s">
        <v>62</v>
      </c>
      <c r="I29" s="12" t="s">
        <v>53</v>
      </c>
      <c r="J29" s="12" t="s">
        <v>22</v>
      </c>
      <c r="K29" s="15">
        <v>4996.9117999999999</v>
      </c>
      <c r="L29" s="12" t="s">
        <v>53</v>
      </c>
      <c r="M29" s="12" t="s">
        <v>22</v>
      </c>
      <c r="N29" s="15">
        <v>4996.9117999999999</v>
      </c>
    </row>
    <row r="30" spans="1:14" ht="40.5" customHeight="1" thickBot="1" x14ac:dyDescent="0.3">
      <c r="A30" s="9">
        <v>1310</v>
      </c>
      <c r="B30" s="10" t="s">
        <v>11</v>
      </c>
      <c r="C30" s="10" t="s">
        <v>12</v>
      </c>
      <c r="D30" s="11">
        <v>3990001743</v>
      </c>
      <c r="E30" s="30">
        <v>2830778972.5799999</v>
      </c>
      <c r="F30" s="12" t="s">
        <v>13</v>
      </c>
      <c r="G30" s="13" t="s">
        <v>26</v>
      </c>
      <c r="H30" s="12" t="s">
        <v>63</v>
      </c>
      <c r="I30" s="12" t="s">
        <v>53</v>
      </c>
      <c r="J30" s="12" t="s">
        <v>22</v>
      </c>
      <c r="K30" s="8">
        <v>5521.9534999999996</v>
      </c>
      <c r="L30" s="12" t="s">
        <v>53</v>
      </c>
      <c r="M30" s="12" t="s">
        <v>22</v>
      </c>
      <c r="N30" s="8">
        <v>5521.9534999999996</v>
      </c>
    </row>
    <row r="31" spans="1:14" ht="40.5" customHeight="1" thickBot="1" x14ac:dyDescent="0.3">
      <c r="A31" s="9">
        <v>1312</v>
      </c>
      <c r="B31" s="10" t="s">
        <v>11</v>
      </c>
      <c r="C31" s="10" t="s">
        <v>12</v>
      </c>
      <c r="D31" s="11">
        <v>3997057449</v>
      </c>
      <c r="E31" s="30">
        <v>2835784770.9400001</v>
      </c>
      <c r="F31" s="12" t="s">
        <v>13</v>
      </c>
      <c r="G31" s="13" t="s">
        <v>26</v>
      </c>
      <c r="H31" s="12" t="s">
        <v>64</v>
      </c>
      <c r="I31" s="12" t="s">
        <v>53</v>
      </c>
      <c r="J31" s="12" t="s">
        <v>53</v>
      </c>
      <c r="K31" s="15">
        <v>12003</v>
      </c>
      <c r="L31" s="12" t="s">
        <v>53</v>
      </c>
      <c r="M31" s="12" t="s">
        <v>53</v>
      </c>
      <c r="N31" s="15">
        <v>12003</v>
      </c>
    </row>
    <row r="32" spans="1:14" ht="40.5" customHeight="1" thickBot="1" x14ac:dyDescent="0.3">
      <c r="A32" s="9">
        <v>1320</v>
      </c>
      <c r="B32" s="10" t="s">
        <v>11</v>
      </c>
      <c r="C32" s="18" t="s">
        <v>12</v>
      </c>
      <c r="D32" s="11">
        <v>4298396325</v>
      </c>
      <c r="E32" s="30">
        <v>3771358735.5</v>
      </c>
      <c r="F32" s="12" t="s">
        <v>61</v>
      </c>
      <c r="G32" s="13" t="s">
        <v>24</v>
      </c>
      <c r="H32" s="12" t="s">
        <v>65</v>
      </c>
      <c r="I32" s="13" t="s">
        <v>35</v>
      </c>
      <c r="J32" s="13" t="s">
        <v>36</v>
      </c>
      <c r="K32" s="8" t="s">
        <v>37</v>
      </c>
      <c r="L32" s="12" t="s">
        <v>16</v>
      </c>
      <c r="M32" s="12" t="s">
        <v>16</v>
      </c>
      <c r="N32" s="16" t="s">
        <v>16</v>
      </c>
    </row>
    <row r="33" spans="1:14" ht="40.5" customHeight="1" thickBot="1" x14ac:dyDescent="0.3">
      <c r="A33" s="9">
        <v>1327</v>
      </c>
      <c r="B33" s="10" t="s">
        <v>11</v>
      </c>
      <c r="C33" s="10" t="s">
        <v>12</v>
      </c>
      <c r="D33" s="11">
        <v>5174051022</v>
      </c>
      <c r="E33" s="30">
        <v>3652026579</v>
      </c>
      <c r="F33" s="12" t="s">
        <v>51</v>
      </c>
      <c r="G33" s="13" t="s">
        <v>66</v>
      </c>
      <c r="H33" s="12" t="s">
        <v>67</v>
      </c>
      <c r="I33" s="12" t="s">
        <v>53</v>
      </c>
      <c r="J33" s="12" t="s">
        <v>53</v>
      </c>
      <c r="K33" s="15">
        <f>16000-3980</f>
        <v>12020</v>
      </c>
      <c r="L33" s="12" t="s">
        <v>53</v>
      </c>
      <c r="M33" s="12" t="s">
        <v>53</v>
      </c>
      <c r="N33" s="15">
        <f>16000-3980</f>
        <v>12020</v>
      </c>
    </row>
    <row r="34" spans="1:14" ht="40.5" customHeight="1" x14ac:dyDescent="0.25"/>
    <row r="35" spans="1:14" ht="40.5" customHeight="1" x14ac:dyDescent="0.25"/>
    <row r="40" spans="1:14" x14ac:dyDescent="0.25">
      <c r="H40" s="20"/>
    </row>
  </sheetData>
  <autoFilter ref="A2:N33" xr:uid="{0F78D976-5F13-41B4-A112-482B633FB85D}"/>
  <mergeCells count="3">
    <mergeCell ref="A1:H1"/>
    <mergeCell ref="I1:K1"/>
    <mergeCell ref="L1:N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939e8375a383592e1dd50ff0e64cf9b1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dbfb75ae88b08cdfc169319a9d2ab933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ae1db4-9b38-4dee-b734-1e01cd3f2951" xsi:nil="true"/>
    <lcf76f155ced4ddcb4097134ff3c332f xmlns="b36853e1-bd4f-403c-adce-06b87032ce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1C90A5-02FA-4F75-A876-095C404F4382}"/>
</file>

<file path=customXml/itemProps2.xml><?xml version="1.0" encoding="utf-8"?>
<ds:datastoreItem xmlns:ds="http://schemas.openxmlformats.org/officeDocument/2006/customXml" ds:itemID="{DE386FD2-88DF-43E5-880A-4D39A60AED2A}"/>
</file>

<file path=customXml/itemProps3.xml><?xml version="1.0" encoding="utf-8"?>
<ds:datastoreItem xmlns:ds="http://schemas.openxmlformats.org/officeDocument/2006/customXml" ds:itemID="{58544950-F7E4-4343-999D-34CFF26303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Ines Gomez</dc:creator>
  <cp:lastModifiedBy>Catalina Garcia Robledo</cp:lastModifiedBy>
  <dcterms:created xsi:type="dcterms:W3CDTF">2024-02-26T23:10:08Z</dcterms:created>
  <dcterms:modified xsi:type="dcterms:W3CDTF">2024-02-27T23:33:58Z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