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24226"/>
  <mc:AlternateContent xmlns:mc="http://schemas.openxmlformats.org/markup-compatibility/2006">
    <mc:Choice Requires="x15">
      <x15ac:absPath xmlns:x15ac="http://schemas.microsoft.com/office/spreadsheetml/2010/11/ac" url="C:\Users\diana.julio\Desktop\Gabriela ESTARSDA\"/>
    </mc:Choice>
  </mc:AlternateContent>
  <xr:revisionPtr revIDLastSave="0" documentId="8_{89C36903-0CFF-459B-92F6-4317DEE4EBE8}" xr6:coauthVersionLast="47" xr6:coauthVersionMax="47" xr10:uidLastSave="{00000000-0000-0000-0000-000000000000}"/>
  <bookViews>
    <workbookView xWindow="585" yWindow="600" windowWidth="28215" windowHeight="15600" xr2:uid="{00000000-000D-0000-FFFF-FFFF00000000}"/>
  </bookViews>
  <sheets>
    <sheet name="Nombre Contratista" sheetId="1" r:id="rId1"/>
    <sheet name="CONTROL DE ACTUALIZACIONES " sheetId="2"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32" i="1" l="1"/>
  <c r="L40" i="1"/>
  <c r="K40" i="1"/>
  <c r="J40" i="1"/>
  <c r="L39" i="1"/>
  <c r="K39" i="1"/>
  <c r="J39" i="1"/>
  <c r="L38" i="1"/>
  <c r="K38" i="1"/>
  <c r="J38" i="1"/>
  <c r="L37" i="1"/>
  <c r="K37" i="1"/>
  <c r="J37" i="1"/>
  <c r="L36" i="1"/>
  <c r="K36" i="1"/>
  <c r="J36" i="1"/>
  <c r="L35" i="1"/>
  <c r="L41" i="1" s="1"/>
  <c r="L42" i="1" s="1"/>
  <c r="K35" i="1"/>
  <c r="J35" i="1"/>
  <c r="L26" i="1" l="1"/>
  <c r="L27" i="1" s="1"/>
  <c r="J26" i="1"/>
  <c r="J27" i="1" s="1"/>
  <c r="J41" i="1"/>
  <c r="J42" i="1" s="1"/>
  <c r="K26" i="1"/>
  <c r="K27" i="1" s="1"/>
  <c r="K41" i="1"/>
  <c r="K42" i="1" s="1"/>
  <c r="J43" i="1" l="1"/>
  <c r="J28" i="1"/>
</calcChain>
</file>

<file path=xl/sharedStrings.xml><?xml version="1.0" encoding="utf-8"?>
<sst xmlns="http://schemas.openxmlformats.org/spreadsheetml/2006/main" count="94" uniqueCount="57">
  <si>
    <t xml:space="preserve">CÓDIGO: </t>
  </si>
  <si>
    <t>RE-A-CT-088</t>
  </si>
  <si>
    <t xml:space="preserve">VERSIÓN: </t>
  </si>
  <si>
    <t>PROCEDIMIENTO CONTRATACIÓN DIRECTA  PRESTACION DE SERVICIOS PROFESIONALES Y/O APOYO A LA GESTION</t>
  </si>
  <si>
    <t>FECHA:</t>
  </si>
  <si>
    <t xml:space="preserve">CATEGORÍA - NIVEL: </t>
  </si>
  <si>
    <t xml:space="preserve">Titulo Profesional /Institución de Educación Superior/fecha de grado  </t>
  </si>
  <si>
    <r>
      <rPr>
        <b/>
        <sz val="14"/>
        <rFont val="Calibri"/>
      </rPr>
      <t xml:space="preserve">Cálculo de experiencia </t>
    </r>
    <r>
      <rPr>
        <b/>
        <sz val="11"/>
        <rFont val="Calibri"/>
      </rPr>
      <t xml:space="preserve">
</t>
    </r>
    <r>
      <rPr>
        <sz val="10"/>
        <rFont val="Calibri"/>
      </rPr>
      <t>(inserte tantas filas de experiencia como requiera)</t>
    </r>
  </si>
  <si>
    <t>Empleador/Contratante</t>
  </si>
  <si>
    <t>Número de Contrato (incluir el numero de contrato/nombramiento)</t>
  </si>
  <si>
    <t>Objeto (Describir cargo/ objeto del Contrato)</t>
  </si>
  <si>
    <t>FECHA INICIO</t>
  </si>
  <si>
    <t>FECHA FIN</t>
  </si>
  <si>
    <t>TOTAL</t>
  </si>
  <si>
    <t>Año</t>
  </si>
  <si>
    <t>Mes</t>
  </si>
  <si>
    <t>Día</t>
  </si>
  <si>
    <t>Años</t>
  </si>
  <si>
    <t>Meses</t>
  </si>
  <si>
    <t>Días</t>
  </si>
  <si>
    <t>Total meses de experiencia</t>
  </si>
  <si>
    <t xml:space="preserve">EL/LA CONTRATISTA CUMPLE CON LOS REQUISITOS EXIGIDOS,  de acuerdo a la verificación del cumplimiento de los requisitos de idoneidad y experiencia exigidos dentro de los estudios previos, previa comprobación por parte del área solicitante de la veracidad de dichos documentos con los cuales soporta su idoneidad y su experiencia.
</t>
  </si>
  <si>
    <t xml:space="preserve">
DOCUMENTO DE IDONEIDAD Y EXPERIENCIA
</t>
  </si>
  <si>
    <t xml:space="preserve">CONTROL DE ACTUALIZACIONES </t>
  </si>
  <si>
    <t>VERSIÓN</t>
  </si>
  <si>
    <t>FECHA</t>
  </si>
  <si>
    <t>RAZÓN DE LA ACTUALIZACIÓN</t>
  </si>
  <si>
    <t>Indique que homologación se realiza:
1. Título de posgrado: Maestría (   ) 
2. Título de posgrado: Especialización (   )
3. Título Profesional Adicional (   )
4. Título de Bachiller (   )
5. Otro ()</t>
  </si>
  <si>
    <t>se cambia el numero  de resolución por "resolución vigente" en el  campo requisitos de idoneidad. Se elimina la firma del ordenador de gasto para  la radicación del tramite en contratación,Se incluye la homologación de estudios por experiencia.</t>
  </si>
  <si>
    <t xml:space="preserve">
FORMATO
DOCUMENTO DE IDONEIDAD Y EXPERIENCIA
PROCEDIMIENTO DE CONTRATACIÓN PT-A-CT-015
</t>
  </si>
  <si>
    <t xml:space="preserve">PROCESO DE GESTIÓN DE LA CONTRATACIÓN </t>
  </si>
  <si>
    <r>
      <t xml:space="preserve">
Firma del Subdirector(a)/Jefe de Oficina  </t>
    </r>
    <r>
      <rPr>
        <b/>
        <u/>
        <sz val="11"/>
        <rFont val="Calibri"/>
      </rPr>
      <t xml:space="preserve">que solicita la contratación </t>
    </r>
  </si>
  <si>
    <t>Verificado por: KAROLAIN ANDREA MORENO SSADER, Jurídica Territorial Bolívar</t>
  </si>
  <si>
    <t>Elaboró: Diana Julio Sierra                                                                                                                                                                                                                                                                                      
Revisó: Karolain Andrea Moreno Saader
Aprobó: Estela Vásquez Cabeza</t>
  </si>
  <si>
    <t>Especializado grado 1</t>
  </si>
  <si>
    <r>
      <t xml:space="preserve">En cumplimiento de lo señalado artículo 2.2.1.2.1.4.9 del Decreto Nacional 1082 de 2015, reglamentario de la Ley 80 de 1993 y de la Ley 1150 de 2007, GABRIELA MERCEDES ESTRADA NIETO </t>
    </r>
    <r>
      <rPr>
        <b/>
        <sz val="11"/>
        <rFont val="Calibri"/>
      </rPr>
      <t>, identificado (a) con la cédula de ciudadanía N° 1085040743</t>
    </r>
    <r>
      <rPr>
        <b/>
        <u/>
        <sz val="11"/>
        <rFont val="Calibri"/>
        <family val="2"/>
      </rPr>
      <t xml:space="preserve"> </t>
    </r>
    <r>
      <rPr>
        <b/>
        <sz val="11"/>
        <rFont val="Calibri"/>
      </rPr>
      <t>, acredita idoneidad  y experiencia para cumplir con el objeto del contrato, de acuerdo con el perfil requerido de la siguiente manera:</t>
    </r>
  </si>
  <si>
    <t>PROFESIONAL EN ADMINISTRACION DE EMPRESAS - ESPECIALISTA EN FINANZAS PUBLICAS</t>
  </si>
  <si>
    <t>ESCUELA SUPERIOR DE ADMINISTRACION PUBLICA - ESAP</t>
  </si>
  <si>
    <t>Prestar servicios profesionales para apoyar las actividades requeridas para brindar soporte a la implementación de la línea temática requerida por la entidad territorial, en el marco del Sistema de Intervención y Fortalecimiento Nacional. Al igual que el apoyo administrativo y académico que se requiera.</t>
  </si>
  <si>
    <t>ESAP-PS-119 del 2023</t>
  </si>
  <si>
    <t>ESAP-PS-009-2023</t>
  </si>
  <si>
    <t>Dirigir las acciones que den soporte a la implementación de la línea temática requerida por la entidad territorial, en el marco del Sistema de Intervención y Fortalecimiento Nacional del departamento de Bolívar.</t>
  </si>
  <si>
    <t>ESAP-PS-148-2022</t>
  </si>
  <si>
    <t>ESAP-PS-174-2022</t>
  </si>
  <si>
    <t>UNIVERSIDAD DEL MAGDALENA</t>
  </si>
  <si>
    <t>OAG-CREO-0037-2022</t>
  </si>
  <si>
    <t>Desarrollar las siguientes actividades en el Centro Tutorial de El Banco del Centro para la Regionalización de la Educación y las Oportunidades-CREO para el periodo 2022- II: 1.) Apoyar en el seguimiento a las actividades académicas en el centro tutorial. 2.) Apoyar y Brindar información actualizada a los estudiantes y docentes sobre cambios en los procesos académicos y administrativos de la UNIMAGDALENA. 3.) Apoyar a los aspirantes y estudiantes activos del Centro Tutorial en el proceso de inscripción y matricula en línea. 4.) Apoyar por el cumplimiento de socialización y publicación de notas y enviar las evidencias a los directores o coordinadores de los programas. 5.) Apoyar en las acciones o actividades que propendan por la ampliación de cobertura e incremento de estudiantes en el Centro Tutorial. 6.)Apoyar en la atención de solicitudes, quejas, reclamos, inquietudes o requerimientos de los estudiantes y docentes del Centro Tutorial. 7.) Apoyar por el cumplimiento de la evaluación docente por cada estudiante del Centro Tutorial, al término de cada módulo. 8.) Apoyar las actividades académicas, administrativas y de extensión organizadas por el CREO en el centro tutorial. 9.) Apoyar y hacer seguimiento presentando los informes que le sean requeridos acerca de la situación académica y financiera de los estudiantes del Centro Tutorial. 10.) Apoyar las actividades que promuevan la venta de servicios dentro de los programas, y ejecutarlas con previa autorización del Director del CREO. 11.) Apoyar en los procesos de solicitud y verificación para que los docentes y estudiantes nuevos del centro tutorial reciban capacitación sobre el manejo de la plataforma de ambientes virtuales. 12.) Rendir informe de las actividades desarrollada. 13.) Cumplir con los procedimientos del Proceso de Gestión del Sistema Integral de la Calidad "COGUI +". 14.)Apoyar en el Mantenimiento organizado y clasificado el archivo de los documentos conforme a las disposiciones que en materia de gestión documental se adopten en la UNIMAGDALENA</t>
  </si>
  <si>
    <t>OAG-CREO- 0028 -2022</t>
  </si>
  <si>
    <t>ALCALDIA MUNICIPAL DE GUAMAL - MAGDALENA</t>
  </si>
  <si>
    <t>CPS-078-2022</t>
  </si>
  <si>
    <t>PRESTACIÓN DE SERVICIOS PROFESIONALES PARA LA IMPLEMENTACIÓN DE PROCESOS DE MODERNIZACIÓN ADMINISTRATIVA EN LAS DIFERENTES DEPENDENCIAS DE LA ADMINISTRACIÓN MUNICIPAL Y HACER EL CARGUE EN EL APLICATIVO SIA OBSERVA-SIA, CONTRALORÍA DEL MUNICIPIO DE GUAMAL MAGDALENA.</t>
  </si>
  <si>
    <t>CPS-017-2022</t>
  </si>
  <si>
    <t>PS161020-117</t>
  </si>
  <si>
    <t>PS050520-60</t>
  </si>
  <si>
    <t>PS-120220-33</t>
  </si>
  <si>
    <t xml:space="preserve"> Título Porfesional (NBC:  ECONOMÍA, ADMINISTRACIÓN, CONTADURÍA, CIENCIAS SOCIALES Y HUMANAS - CIENCIAS DE LA EDUCACIÓN y  AFINES afines), Título de Postgrado en la modalidad de especialización o maestría en cualquier rama de las profesiones indicadas y entre cero (0) y doce (12) meses de experiencia profesional y/o sus homologaciones conforme a la resolución vigente.</t>
  </si>
  <si>
    <r>
      <t>REQUISITOS  DE IDONEIDAD</t>
    </r>
    <r>
      <rPr>
        <b/>
        <u/>
        <sz val="11"/>
        <rFont val="Calibri"/>
      </rPr>
      <t xml:space="preserve"> SEGÚN RESOLUCIÓN DE HONORARIOS VIGENTE</t>
    </r>
    <r>
      <rPr>
        <b/>
        <sz val="11"/>
        <rFont val="Calibri"/>
      </rPr>
      <t xml:space="preserve"> </t>
    </r>
    <r>
      <rPr>
        <b/>
        <strike/>
        <sz val="11"/>
        <rFont val="Calibri"/>
      </rPr>
      <t xml:space="preserve"> </t>
    </r>
    <r>
      <rPr>
        <b/>
        <sz val="11"/>
        <rFont val="Calibri"/>
      </rPr>
      <t xml:space="preserve"> resolución 1556 de 7 de diciembre del 2023</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</si>
</sst>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0" x14ac:knownFonts="1">
    <font>
      <sz val="11"/>
      <name val="Calibri"/>
      <scheme val="minor"/>
    </font>
    <font>
      <sz val="11"/>
      <name val="Calibri"/>
    </font>
    <font>
      <b/>
      <sz val="16"/>
      <name val="Cambria"/>
    </font>
    <font>
      <sz val="11"/>
      <name val="Calibri"/>
    </font>
    <font>
      <b/>
      <sz val="14"/>
      <name val="Calibri"/>
    </font>
    <font>
      <b/>
      <sz val="12"/>
      <name val="Cambria"/>
    </font>
    <font>
      <b/>
      <sz val="11"/>
      <name val="Calibri"/>
    </font>
    <font>
      <sz val="11"/>
      <name val="Calibri"/>
    </font>
    <font>
      <b/>
      <sz val="11"/>
      <color rgb="FF000000"/>
      <name val="Calibri"/>
    </font>
    <font>
      <b/>
      <sz val="11"/>
      <name val="Calibri"/>
    </font>
    <font>
      <b/>
      <sz val="11"/>
      <name val="Arial"/>
    </font>
    <font>
      <sz val="11"/>
      <color rgb="FF000000"/>
      <name val="Calibri"/>
    </font>
    <font>
      <sz val="11"/>
      <name val="Arial"/>
    </font>
    <font>
      <sz val="11"/>
      <name val="Arial"/>
    </font>
    <font>
      <b/>
      <sz val="14"/>
      <color rgb="FF000000"/>
      <name val="Arial"/>
    </font>
    <font>
      <b/>
      <sz val="11"/>
      <color rgb="FFFFFFFF"/>
      <name val="Arial"/>
    </font>
    <font>
      <b/>
      <u/>
      <sz val="11"/>
      <name val="Calibri"/>
    </font>
    <font>
      <b/>
      <strike/>
      <sz val="11"/>
      <name val="Calibri"/>
    </font>
    <font>
      <sz val="10"/>
      <name val="Calibri"/>
    </font>
    <font>
      <b/>
      <sz val="11"/>
      <name val="Calibri"/>
      <family val="2"/>
    </font>
    <font>
      <sz val="11"/>
      <color rgb="FF000000"/>
      <name val="Calibri"/>
      <family val="2"/>
    </font>
    <font>
      <sz val="11"/>
      <name val="Calibri"/>
      <family val="2"/>
    </font>
    <font>
      <sz val="11"/>
      <color theme="1"/>
      <name val="Calibri"/>
      <family val="2"/>
    </font>
    <font>
      <sz val="11"/>
      <name val="Arial"/>
      <family val="2"/>
    </font>
    <font>
      <b/>
      <sz val="16"/>
      <name val="Cambria"/>
      <family val="1"/>
    </font>
    <font>
      <b/>
      <u/>
      <sz val="11"/>
      <name val="Calibri"/>
      <family val="2"/>
    </font>
    <font>
      <b/>
      <sz val="11"/>
      <color rgb="FF000000"/>
      <name val="Calibri"/>
      <family val="2"/>
    </font>
    <font>
      <sz val="10"/>
      <name val="Arial"/>
      <family val="2"/>
    </font>
    <font>
      <sz val="11"/>
      <color indexed="8"/>
      <name val="Calibri"/>
      <family val="2"/>
      <scheme val="minor"/>
    </font>
    <font>
      <sz val="8"/>
      <name val="Calibri"/>
      <family val="2"/>
      <scheme val="minor"/>
    </font>
  </fonts>
  <fills count="9">
    <fill>
      <patternFill patternType="none"/>
    </fill>
    <fill>
      <patternFill patternType="gray125"/>
    </fill>
    <fill>
      <patternFill patternType="solid">
        <fgColor rgb="FFFFFFFF"/>
        <bgColor rgb="FFFFFFFF"/>
      </patternFill>
    </fill>
    <fill>
      <patternFill patternType="solid">
        <fgColor rgb="FF0F62AC"/>
        <bgColor rgb="FF0F62AC"/>
      </patternFill>
    </fill>
    <fill>
      <patternFill patternType="solid">
        <fgColor rgb="FFD8D8D8"/>
        <bgColor rgb="FFD8D8D8"/>
      </patternFill>
    </fill>
    <fill>
      <patternFill patternType="solid">
        <fgColor rgb="FFA5A5A5"/>
        <bgColor rgb="FFA5A5A5"/>
      </patternFill>
    </fill>
    <fill>
      <patternFill patternType="solid">
        <fgColor rgb="FFEAF1DD"/>
        <bgColor rgb="FFEAF1DD"/>
      </patternFill>
    </fill>
    <fill>
      <patternFill patternType="solid">
        <fgColor rgb="FFDBE5F1"/>
        <bgColor rgb="FFDBE5F1"/>
      </patternFill>
    </fill>
    <fill>
      <patternFill patternType="solid">
        <fgColor theme="0"/>
        <bgColor indexed="64"/>
      </patternFill>
    </fill>
  </fills>
  <borders count="39">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medium">
        <color rgb="FF000000"/>
      </left>
      <right/>
      <top style="thin">
        <color rgb="FF000000"/>
      </top>
      <bottom style="thin">
        <color rgb="FF000000"/>
      </bottom>
      <diagonal/>
    </border>
    <border>
      <left/>
      <right style="medium">
        <color rgb="FF000000"/>
      </right>
      <top style="thin">
        <color rgb="FF000000"/>
      </top>
      <bottom style="thin">
        <color rgb="FF000000"/>
      </bottom>
      <diagonal/>
    </border>
    <border>
      <left style="medium">
        <color rgb="FF000000"/>
      </left>
      <right style="thin">
        <color rgb="FF000000"/>
      </right>
      <top style="thin">
        <color rgb="FF000000"/>
      </top>
      <bottom style="thin">
        <color rgb="FF000000"/>
      </bottom>
      <diagonal/>
    </border>
    <border>
      <left style="medium">
        <color rgb="FF000000"/>
      </left>
      <right style="thin">
        <color rgb="FF000000"/>
      </right>
      <top style="thin">
        <color rgb="FF000000"/>
      </top>
      <bottom/>
      <diagonal/>
    </border>
    <border>
      <left/>
      <right style="medium">
        <color rgb="FF000000"/>
      </right>
      <top style="thin">
        <color rgb="FF000000"/>
      </top>
      <bottom/>
      <diagonal/>
    </border>
    <border>
      <left style="medium">
        <color rgb="FF000000"/>
      </left>
      <right/>
      <top style="medium">
        <color rgb="FF000000"/>
      </top>
      <bottom style="thin">
        <color rgb="FF000000"/>
      </bottom>
      <diagonal/>
    </border>
    <border>
      <left/>
      <right/>
      <top style="medium">
        <color rgb="FF000000"/>
      </top>
      <bottom style="thin">
        <color rgb="FF000000"/>
      </bottom>
      <diagonal/>
    </border>
    <border>
      <left/>
      <right style="medium">
        <color rgb="FF000000"/>
      </right>
      <top style="medium">
        <color rgb="FF000000"/>
      </top>
      <bottom style="thin">
        <color rgb="FF000000"/>
      </bottom>
      <diagonal/>
    </border>
    <border>
      <left style="medium">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rgb="FF000000"/>
      </right>
      <top style="thin">
        <color rgb="FF000000"/>
      </top>
      <bottom style="thin">
        <color rgb="FF000000"/>
      </bottom>
      <diagonal/>
    </border>
    <border>
      <left style="medium">
        <color rgb="FF000000"/>
      </left>
      <right/>
      <top style="thin">
        <color rgb="FF000000"/>
      </top>
      <bottom/>
      <diagonal/>
    </border>
    <border>
      <left style="medium">
        <color rgb="FF000000"/>
      </left>
      <right/>
      <top/>
      <bottom style="thin">
        <color rgb="FF000000"/>
      </bottom>
      <diagonal/>
    </border>
    <border>
      <left style="medium">
        <color rgb="FF000000"/>
      </left>
      <right/>
      <top style="thin">
        <color rgb="FF000000"/>
      </top>
      <bottom style="medium">
        <color rgb="FF000000"/>
      </bottom>
      <diagonal/>
    </border>
    <border>
      <left/>
      <right/>
      <top style="thin">
        <color rgb="FF000000"/>
      </top>
      <bottom style="medium">
        <color rgb="FF000000"/>
      </bottom>
      <diagonal/>
    </border>
    <border>
      <left/>
      <right style="medium">
        <color rgb="FF000000"/>
      </right>
      <top style="thin">
        <color rgb="FF000000"/>
      </top>
      <bottom style="medium">
        <color rgb="FF000000"/>
      </bottom>
      <diagonal/>
    </border>
    <border>
      <left style="medium">
        <color rgb="FF000000"/>
      </left>
      <right/>
      <top/>
      <bottom style="thin">
        <color rgb="FF000000"/>
      </bottom>
      <diagonal/>
    </border>
    <border>
      <left/>
      <right/>
      <top/>
      <bottom style="thin">
        <color rgb="FF000000"/>
      </bottom>
      <diagonal/>
    </border>
    <border>
      <left/>
      <right style="medium">
        <color rgb="FF000000"/>
      </right>
      <top/>
      <bottom style="thin">
        <color rgb="FF000000"/>
      </bottom>
      <diagonal/>
    </border>
    <border>
      <left style="medium">
        <color rgb="FF000000"/>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rgb="FF000000"/>
      </left>
      <right style="thin">
        <color rgb="FF000000"/>
      </right>
      <top/>
      <bottom/>
      <diagonal/>
    </border>
  </borders>
  <cellStyleXfs count="1">
    <xf numFmtId="0" fontId="0" fillId="0" borderId="0"/>
  </cellStyleXfs>
  <cellXfs count="107">
    <xf numFmtId="0" fontId="0" fillId="0" borderId="0" xfId="0"/>
    <xf numFmtId="0" fontId="6" fillId="0" borderId="15" xfId="0" applyFont="1" applyBorder="1" applyAlignment="1">
      <alignment vertical="center" wrapText="1"/>
    </xf>
    <xf numFmtId="0" fontId="8" fillId="0" borderId="15" xfId="0" applyFont="1" applyBorder="1" applyAlignment="1">
      <alignment vertical="center" wrapText="1"/>
    </xf>
    <xf numFmtId="0" fontId="8" fillId="0" borderId="16" xfId="0" applyFont="1" applyBorder="1" applyAlignment="1">
      <alignment vertical="center" wrapText="1"/>
    </xf>
    <xf numFmtId="0" fontId="1" fillId="4" borderId="22" xfId="0" applyFont="1" applyFill="1" applyBorder="1" applyAlignment="1">
      <alignment horizontal="center" vertical="center"/>
    </xf>
    <xf numFmtId="0" fontId="1" fillId="4" borderId="23" xfId="0" applyFont="1" applyFill="1" applyBorder="1" applyAlignment="1">
      <alignment horizontal="center" vertical="center"/>
    </xf>
    <xf numFmtId="0" fontId="11" fillId="0" borderId="22" xfId="0" applyFont="1" applyBorder="1" applyAlignment="1">
      <alignment horizontal="left" vertical="top" wrapText="1"/>
    </xf>
    <xf numFmtId="1" fontId="12" fillId="6" borderId="22" xfId="0" applyNumberFormat="1" applyFont="1" applyFill="1" applyBorder="1" applyAlignment="1">
      <alignment horizontal="center" vertical="center" wrapText="1"/>
    </xf>
    <xf numFmtId="1" fontId="13" fillId="7" borderId="22" xfId="0" applyNumberFormat="1" applyFont="1" applyFill="1" applyBorder="1" applyAlignment="1">
      <alignment horizontal="center" vertical="center"/>
    </xf>
    <xf numFmtId="1" fontId="13" fillId="7" borderId="23" xfId="0" applyNumberFormat="1" applyFont="1" applyFill="1" applyBorder="1" applyAlignment="1">
      <alignment horizontal="center" vertical="center"/>
    </xf>
    <xf numFmtId="1" fontId="9" fillId="0" borderId="22" xfId="0" applyNumberFormat="1" applyFont="1" applyBorder="1" applyAlignment="1">
      <alignment horizontal="center"/>
    </xf>
    <xf numFmtId="1" fontId="9" fillId="0" borderId="23" xfId="0" applyNumberFormat="1" applyFont="1" applyBorder="1" applyAlignment="1">
      <alignment horizontal="center"/>
    </xf>
    <xf numFmtId="0" fontId="9" fillId="0" borderId="22" xfId="0" applyFont="1" applyBorder="1" applyAlignment="1">
      <alignment horizontal="center"/>
    </xf>
    <xf numFmtId="0" fontId="9" fillId="0" borderId="23" xfId="0" applyFont="1" applyBorder="1" applyAlignment="1">
      <alignment horizontal="center"/>
    </xf>
    <xf numFmtId="0" fontId="11" fillId="0" borderId="15" xfId="0" applyFont="1" applyBorder="1"/>
    <xf numFmtId="0" fontId="11" fillId="0" borderId="22" xfId="0" applyFont="1" applyBorder="1"/>
    <xf numFmtId="0" fontId="11" fillId="0" borderId="15" xfId="0" applyFont="1" applyBorder="1" applyAlignment="1">
      <alignment horizontal="left"/>
    </xf>
    <xf numFmtId="0" fontId="11" fillId="0" borderId="22" xfId="0" applyFont="1" applyBorder="1" applyAlignment="1">
      <alignment horizontal="left"/>
    </xf>
    <xf numFmtId="0" fontId="11" fillId="0" borderId="32" xfId="0" applyFont="1" applyBorder="1" applyAlignment="1">
      <alignment horizontal="left"/>
    </xf>
    <xf numFmtId="0" fontId="11" fillId="0" borderId="33" xfId="0" applyFont="1" applyBorder="1" applyAlignment="1">
      <alignment horizontal="left"/>
    </xf>
    <xf numFmtId="0" fontId="4" fillId="0" borderId="22" xfId="0" applyFont="1" applyBorder="1" applyAlignment="1">
      <alignment horizontal="left" vertical="center" wrapText="1"/>
    </xf>
    <xf numFmtId="14" fontId="4" fillId="0" borderId="22" xfId="0" applyNumberFormat="1" applyFont="1" applyBorder="1" applyAlignment="1">
      <alignment horizontal="left" vertical="center" wrapText="1"/>
    </xf>
    <xf numFmtId="0" fontId="20" fillId="0" borderId="15" xfId="0" applyFont="1" applyBorder="1" applyAlignment="1">
      <alignment horizontal="left" vertical="top" wrapText="1"/>
    </xf>
    <xf numFmtId="0" fontId="20" fillId="0" borderId="22" xfId="0" applyFont="1" applyBorder="1" applyAlignment="1">
      <alignment horizontal="left" vertical="top" wrapText="1"/>
    </xf>
    <xf numFmtId="1" fontId="23" fillId="6" borderId="22" xfId="0" applyNumberFormat="1" applyFont="1" applyFill="1" applyBorder="1" applyAlignment="1">
      <alignment horizontal="center" vertical="center" wrapText="1"/>
    </xf>
    <xf numFmtId="0" fontId="28" fillId="0" borderId="36" xfId="0" applyFont="1" applyBorder="1" applyAlignment="1">
      <alignment horizontal="left" vertical="top" wrapText="1"/>
    </xf>
    <xf numFmtId="0" fontId="28" fillId="0" borderId="37" xfId="0" applyFont="1" applyBorder="1" applyAlignment="1">
      <alignment horizontal="left" vertical="top" wrapText="1"/>
    </xf>
    <xf numFmtId="0" fontId="20" fillId="0" borderId="7" xfId="0" applyFont="1" applyBorder="1" applyAlignment="1">
      <alignment horizontal="left" vertical="top" wrapText="1"/>
    </xf>
    <xf numFmtId="0" fontId="20" fillId="0" borderId="21" xfId="0" applyFont="1" applyBorder="1" applyAlignment="1">
      <alignment horizontal="left" vertical="top" wrapText="1"/>
    </xf>
    <xf numFmtId="0" fontId="0" fillId="0" borderId="36" xfId="0" applyBorder="1" applyAlignment="1">
      <alignment horizontal="center" vertical="top"/>
    </xf>
    <xf numFmtId="0" fontId="0" fillId="0" borderId="36" xfId="0" applyBorder="1" applyAlignment="1">
      <alignment vertical="top" wrapText="1"/>
    </xf>
    <xf numFmtId="0" fontId="11" fillId="0" borderId="12" xfId="0" applyFont="1" applyBorder="1" applyAlignment="1">
      <alignment horizontal="center" vertical="top" wrapText="1"/>
    </xf>
    <xf numFmtId="0" fontId="20" fillId="0" borderId="22" xfId="0" applyFont="1" applyBorder="1" applyAlignment="1">
      <alignment horizontal="center" vertical="top" wrapText="1"/>
    </xf>
    <xf numFmtId="0" fontId="20" fillId="0" borderId="22" xfId="0" applyFont="1" applyBorder="1" applyAlignment="1">
      <alignment horizontal="center" vertical="center" wrapText="1"/>
    </xf>
    <xf numFmtId="0" fontId="28" fillId="0" borderId="36" xfId="0" applyFont="1" applyBorder="1" applyAlignment="1">
      <alignment horizontal="center" vertical="center" wrapText="1"/>
    </xf>
    <xf numFmtId="0" fontId="1" fillId="0" borderId="33" xfId="0" applyFont="1" applyBorder="1" applyAlignment="1">
      <alignment horizontal="center"/>
    </xf>
    <xf numFmtId="0" fontId="1" fillId="0" borderId="8" xfId="0" applyFont="1" applyBorder="1" applyAlignment="1">
      <alignment horizontal="center"/>
    </xf>
    <xf numFmtId="0" fontId="24" fillId="0" borderId="2" xfId="0" applyFont="1" applyBorder="1" applyAlignment="1">
      <alignment horizontal="center" vertical="center" wrapText="1"/>
    </xf>
    <xf numFmtId="0" fontId="24" fillId="0" borderId="3" xfId="0" applyFont="1" applyBorder="1" applyAlignment="1">
      <alignment horizontal="center" vertical="center" wrapText="1"/>
    </xf>
    <xf numFmtId="0" fontId="24" fillId="0" borderId="4" xfId="0" applyFont="1" applyBorder="1" applyAlignment="1">
      <alignment horizontal="center" vertical="center" wrapText="1"/>
    </xf>
    <xf numFmtId="0" fontId="24" fillId="0" borderId="34" xfId="0" applyFont="1" applyBorder="1" applyAlignment="1">
      <alignment horizontal="center" vertical="center" wrapText="1"/>
    </xf>
    <xf numFmtId="0" fontId="24" fillId="0" borderId="0" xfId="0" applyFont="1" applyAlignment="1">
      <alignment horizontal="center" vertical="center" wrapText="1"/>
    </xf>
    <xf numFmtId="0" fontId="24" fillId="0" borderId="35" xfId="0" applyFont="1" applyBorder="1" applyAlignment="1">
      <alignment horizontal="center" vertical="center" wrapText="1"/>
    </xf>
    <xf numFmtId="0" fontId="24" fillId="0" borderId="36" xfId="0" applyFont="1" applyBorder="1" applyAlignment="1">
      <alignment horizontal="center" vertical="center" wrapText="1"/>
    </xf>
    <xf numFmtId="0" fontId="1" fillId="0" borderId="24" xfId="0" applyFont="1" applyBorder="1" applyAlignment="1">
      <alignment horizontal="center"/>
    </xf>
    <xf numFmtId="0" fontId="3" fillId="0" borderId="3" xfId="0" applyFont="1" applyBorder="1"/>
    <xf numFmtId="0" fontId="3" fillId="0" borderId="4" xfId="0" applyFont="1" applyBorder="1"/>
    <xf numFmtId="0" fontId="3" fillId="0" borderId="25" xfId="0" applyFont="1" applyBorder="1"/>
    <xf numFmtId="0" fontId="3" fillId="0" borderId="10" xfId="0" applyFont="1" applyBorder="1"/>
    <xf numFmtId="0" fontId="3" fillId="0" borderId="11" xfId="0" applyFont="1" applyBorder="1"/>
    <xf numFmtId="0" fontId="8" fillId="0" borderId="13" xfId="0" applyFont="1" applyBorder="1" applyAlignment="1">
      <alignment horizontal="right" vertical="center"/>
    </xf>
    <xf numFmtId="0" fontId="3" fillId="0" borderId="6" xfId="0" applyFont="1" applyBorder="1"/>
    <xf numFmtId="0" fontId="3" fillId="0" borderId="7" xfId="0" applyFont="1" applyBorder="1"/>
    <xf numFmtId="0" fontId="26" fillId="4" borderId="16" xfId="0" applyFont="1" applyFill="1" applyBorder="1" applyAlignment="1">
      <alignment horizontal="center" vertical="center" wrapText="1"/>
    </xf>
    <xf numFmtId="0" fontId="3" fillId="0" borderId="38" xfId="0" applyFont="1" applyBorder="1"/>
    <xf numFmtId="0" fontId="8" fillId="4" borderId="1" xfId="0" applyFont="1" applyFill="1" applyBorder="1" applyAlignment="1">
      <alignment horizontal="center" vertical="center" wrapText="1"/>
    </xf>
    <xf numFmtId="0" fontId="3" fillId="0" borderId="12" xfId="0" applyFont="1" applyBorder="1"/>
    <xf numFmtId="0" fontId="10" fillId="5" borderId="5" xfId="0" applyFont="1" applyFill="1" applyBorder="1" applyAlignment="1">
      <alignment horizontal="center" vertical="center" wrapText="1"/>
    </xf>
    <xf numFmtId="0" fontId="19" fillId="2" borderId="29" xfId="0" applyFont="1" applyFill="1" applyBorder="1" applyAlignment="1">
      <alignment horizontal="center" vertical="center" wrapText="1"/>
    </xf>
    <xf numFmtId="0" fontId="3" fillId="0" borderId="30" xfId="0" applyFont="1" applyBorder="1"/>
    <xf numFmtId="0" fontId="3" fillId="0" borderId="31" xfId="0" applyFont="1" applyBorder="1"/>
    <xf numFmtId="164" fontId="6" fillId="0" borderId="5" xfId="0" applyNumberFormat="1" applyFont="1" applyBorder="1" applyAlignment="1">
      <alignment horizontal="center"/>
    </xf>
    <xf numFmtId="0" fontId="3" fillId="0" borderId="14" xfId="0" applyFont="1" applyBorder="1"/>
    <xf numFmtId="0" fontId="19" fillId="3" borderId="18" xfId="0" applyFont="1" applyFill="1" applyBorder="1" applyAlignment="1">
      <alignment horizontal="center" vertical="center" wrapText="1"/>
    </xf>
    <xf numFmtId="0" fontId="3" fillId="0" borderId="19" xfId="0" applyFont="1" applyBorder="1"/>
    <xf numFmtId="0" fontId="3" fillId="0" borderId="20" xfId="0" applyFont="1" applyBorder="1"/>
    <xf numFmtId="0" fontId="3" fillId="0" borderId="8" xfId="0" applyFont="1" applyBorder="1"/>
    <xf numFmtId="14" fontId="21" fillId="0" borderId="2" xfId="0" applyNumberFormat="1" applyFont="1" applyBorder="1" applyAlignment="1">
      <alignment horizontal="left" vertical="center" wrapText="1"/>
    </xf>
    <xf numFmtId="0" fontId="3" fillId="0" borderId="17" xfId="0" applyFont="1" applyBorder="1"/>
    <xf numFmtId="0" fontId="21" fillId="0" borderId="5" xfId="0" applyFont="1" applyBorder="1" applyAlignment="1">
      <alignment horizontal="left" vertical="center" wrapText="1"/>
    </xf>
    <xf numFmtId="14" fontId="1" fillId="0" borderId="5" xfId="0" applyNumberFormat="1" applyFont="1" applyBorder="1" applyAlignment="1">
      <alignment horizontal="left" vertical="center" wrapText="1"/>
    </xf>
    <xf numFmtId="0" fontId="21" fillId="0" borderId="5" xfId="0" applyFont="1" applyBorder="1" applyAlignment="1">
      <alignment horizontal="center" wrapText="1"/>
    </xf>
    <xf numFmtId="0" fontId="27" fillId="0" borderId="5" xfId="0" applyFont="1" applyBorder="1" applyAlignment="1">
      <alignment horizontal="left" vertical="center" wrapText="1"/>
    </xf>
    <xf numFmtId="0" fontId="6" fillId="0" borderId="5" xfId="0" applyFont="1" applyBorder="1" applyAlignment="1">
      <alignment horizontal="center" wrapText="1"/>
    </xf>
    <xf numFmtId="14" fontId="22" fillId="0" borderId="26" xfId="0" applyNumberFormat="1" applyFont="1" applyBorder="1" applyAlignment="1">
      <alignment horizontal="left" vertical="center" wrapText="1"/>
    </xf>
    <xf numFmtId="0" fontId="22" fillId="0" borderId="27" xfId="0" applyFont="1" applyBorder="1"/>
    <xf numFmtId="0" fontId="22" fillId="0" borderId="28" xfId="0" applyFont="1" applyBorder="1"/>
    <xf numFmtId="0" fontId="9" fillId="0" borderId="9" xfId="0" applyFont="1" applyBorder="1" applyAlignment="1">
      <alignment horizontal="left" vertical="top" wrapText="1"/>
    </xf>
    <xf numFmtId="0" fontId="7" fillId="0" borderId="13" xfId="0" applyFont="1" applyBorder="1" applyAlignment="1">
      <alignment horizontal="left" vertical="center" wrapText="1"/>
    </xf>
    <xf numFmtId="0" fontId="9" fillId="3" borderId="18" xfId="0" applyFont="1" applyFill="1" applyBorder="1" applyAlignment="1">
      <alignment horizontal="center" vertical="center" wrapText="1"/>
    </xf>
    <xf numFmtId="0" fontId="8" fillId="4" borderId="16" xfId="0" applyFont="1" applyFill="1" applyBorder="1" applyAlignment="1">
      <alignment horizontal="center" vertical="center" wrapText="1"/>
    </xf>
    <xf numFmtId="0" fontId="3" fillId="0" borderId="21" xfId="0" applyFont="1" applyBorder="1"/>
    <xf numFmtId="0" fontId="22" fillId="8" borderId="26" xfId="0" applyFont="1" applyFill="1" applyBorder="1" applyAlignment="1">
      <alignment horizontal="left" vertical="center"/>
    </xf>
    <xf numFmtId="0" fontId="22" fillId="8" borderId="27" xfId="0" applyFont="1" applyFill="1" applyBorder="1"/>
    <xf numFmtId="0" fontId="22" fillId="8" borderId="28" xfId="0" applyFont="1" applyFill="1" applyBorder="1"/>
    <xf numFmtId="0" fontId="6" fillId="5" borderId="5" xfId="0" applyFont="1" applyFill="1" applyBorder="1" applyAlignment="1">
      <alignment horizontal="center" vertical="center" wrapText="1"/>
    </xf>
    <xf numFmtId="0" fontId="20" fillId="0" borderId="29" xfId="0" applyFont="1" applyBorder="1" applyAlignment="1">
      <alignment horizontal="left" vertical="center" wrapText="1"/>
    </xf>
    <xf numFmtId="164" fontId="19" fillId="0" borderId="5" xfId="0" applyNumberFormat="1" applyFont="1" applyBorder="1" applyAlignment="1">
      <alignment horizontal="center"/>
    </xf>
    <xf numFmtId="0" fontId="21" fillId="0" borderId="6" xfId="0" applyFont="1" applyBorder="1"/>
    <xf numFmtId="0" fontId="21" fillId="0" borderId="14" xfId="0" applyFont="1" applyBorder="1"/>
    <xf numFmtId="0" fontId="2" fillId="0" borderId="5" xfId="0" applyFont="1" applyBorder="1" applyAlignment="1">
      <alignment horizontal="left" vertical="center" wrapText="1"/>
    </xf>
    <xf numFmtId="0" fontId="4" fillId="0" borderId="5" xfId="0" applyFont="1" applyBorder="1" applyAlignment="1">
      <alignment horizontal="center" vertical="center" wrapText="1"/>
    </xf>
    <xf numFmtId="0" fontId="3" fillId="0" borderId="6" xfId="0" applyFont="1" applyBorder="1" applyAlignment="1">
      <alignment horizontal="center"/>
    </xf>
    <xf numFmtId="0" fontId="3" fillId="0" borderId="7" xfId="0" applyFont="1" applyBorder="1" applyAlignment="1">
      <alignment horizontal="center"/>
    </xf>
    <xf numFmtId="14" fontId="4" fillId="0" borderId="2" xfId="0" applyNumberFormat="1" applyFont="1" applyBorder="1" applyAlignment="1">
      <alignment horizontal="center" vertical="center" wrapText="1"/>
    </xf>
    <xf numFmtId="0" fontId="3" fillId="0" borderId="3" xfId="0" applyFont="1" applyBorder="1" applyAlignment="1">
      <alignment horizontal="center"/>
    </xf>
    <xf numFmtId="0" fontId="3" fillId="0" borderId="4" xfId="0" applyFont="1" applyBorder="1" applyAlignment="1">
      <alignment horizontal="center"/>
    </xf>
    <xf numFmtId="0" fontId="2" fillId="0" borderId="2" xfId="0" applyFont="1" applyBorder="1" applyAlignment="1">
      <alignment horizontal="left" vertical="center" wrapText="1"/>
    </xf>
    <xf numFmtId="0" fontId="14" fillId="0" borderId="5" xfId="0" applyFont="1" applyBorder="1" applyAlignment="1">
      <alignment horizontal="center" vertical="center"/>
    </xf>
    <xf numFmtId="0" fontId="1" fillId="0" borderId="1" xfId="0" applyFont="1" applyBorder="1" applyAlignment="1">
      <alignment horizontal="center"/>
    </xf>
    <xf numFmtId="0" fontId="2" fillId="0" borderId="2" xfId="0" applyFont="1" applyBorder="1" applyAlignment="1">
      <alignment horizontal="center" vertical="top" wrapText="1"/>
    </xf>
    <xf numFmtId="0" fontId="3" fillId="0" borderId="9" xfId="0" applyFont="1" applyBorder="1"/>
    <xf numFmtId="0" fontId="5" fillId="0" borderId="5" xfId="0" applyFont="1" applyBorder="1" applyAlignment="1">
      <alignment horizontal="center" vertical="center" wrapText="1"/>
    </xf>
    <xf numFmtId="0" fontId="15" fillId="3" borderId="5" xfId="0" applyFont="1" applyFill="1" applyBorder="1" applyAlignment="1">
      <alignment horizontal="center" vertical="center" wrapText="1"/>
    </xf>
    <xf numFmtId="0" fontId="12" fillId="0" borderId="5" xfId="0" applyFont="1" applyBorder="1" applyAlignment="1">
      <alignment horizontal="center" vertical="center" wrapText="1"/>
    </xf>
    <xf numFmtId="14" fontId="12" fillId="0" borderId="5" xfId="0" applyNumberFormat="1" applyFont="1" applyBorder="1" applyAlignment="1">
      <alignment horizontal="center" vertical="center" wrapText="1"/>
    </xf>
    <xf numFmtId="0" fontId="23" fillId="0" borderId="5" xfId="0" applyFont="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466725</xdr:colOff>
      <xdr:row>0</xdr:row>
      <xdr:rowOff>0</xdr:rowOff>
    </xdr:from>
    <xdr:ext cx="1733550" cy="1209675"/>
    <xdr:pic>
      <xdr:nvPicPr>
        <xdr:cNvPr id="2" name="image1.png">
          <a:extLst>
            <a:ext uri="{FF2B5EF4-FFF2-40B4-BE49-F238E27FC236}">
              <a16:creationId xmlns:a16="http://schemas.microsoft.com/office/drawing/2014/main" id="{00000000-0008-0000-00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twoCellAnchor editAs="oneCell">
    <xdr:from>
      <xdr:col>0</xdr:col>
      <xdr:colOff>1500188</xdr:colOff>
      <xdr:row>46</xdr:row>
      <xdr:rowOff>154783</xdr:rowOff>
    </xdr:from>
    <xdr:to>
      <xdr:col>0</xdr:col>
      <xdr:colOff>2212425</xdr:colOff>
      <xdr:row>46</xdr:row>
      <xdr:rowOff>261938</xdr:rowOff>
    </xdr:to>
    <xdr:pic>
      <xdr:nvPicPr>
        <xdr:cNvPr id="3" name="Imagen 2">
          <a:extLst>
            <a:ext uri="{FF2B5EF4-FFF2-40B4-BE49-F238E27FC236}">
              <a16:creationId xmlns:a16="http://schemas.microsoft.com/office/drawing/2014/main" id="{8FBBBD79-5F91-7835-528C-B71468430D99}"/>
            </a:ext>
          </a:extLst>
        </xdr:cNvPr>
        <xdr:cNvPicPr>
          <a:picLocks noChangeAspect="1"/>
        </xdr:cNvPicPr>
      </xdr:nvPicPr>
      <xdr:blipFill>
        <a:blip xmlns:r="http://schemas.openxmlformats.org/officeDocument/2006/relationships" r:embed="rId2"/>
        <a:stretch>
          <a:fillRect/>
        </a:stretch>
      </xdr:blipFill>
      <xdr:spPr>
        <a:xfrm>
          <a:off x="1500188" y="20073939"/>
          <a:ext cx="712237" cy="107155"/>
        </a:xfrm>
        <a:prstGeom prst="rect">
          <a:avLst/>
        </a:prstGeom>
      </xdr:spPr>
    </xdr:pic>
    <xdr:clientData/>
  </xdr:twoCellAnchor>
  <xdr:twoCellAnchor editAs="oneCell">
    <xdr:from>
      <xdr:col>2</xdr:col>
      <xdr:colOff>726281</xdr:colOff>
      <xdr:row>45</xdr:row>
      <xdr:rowOff>178594</xdr:rowOff>
    </xdr:from>
    <xdr:to>
      <xdr:col>2</xdr:col>
      <xdr:colOff>2667000</xdr:colOff>
      <xdr:row>45</xdr:row>
      <xdr:rowOff>514986</xdr:rowOff>
    </xdr:to>
    <xdr:pic>
      <xdr:nvPicPr>
        <xdr:cNvPr id="4" name="Imagen 3">
          <a:extLst>
            <a:ext uri="{FF2B5EF4-FFF2-40B4-BE49-F238E27FC236}">
              <a16:creationId xmlns:a16="http://schemas.microsoft.com/office/drawing/2014/main" id="{2FCAF128-92D6-E768-BA36-A983B783E2CD}"/>
            </a:ext>
          </a:extLst>
        </xdr:cNvPr>
        <xdr:cNvPicPr>
          <a:picLocks noChangeAspect="1"/>
        </xdr:cNvPicPr>
      </xdr:nvPicPr>
      <xdr:blipFill>
        <a:blip xmlns:r="http://schemas.openxmlformats.org/officeDocument/2006/relationships" r:embed="rId2"/>
        <a:stretch>
          <a:fillRect/>
        </a:stretch>
      </xdr:blipFill>
      <xdr:spPr>
        <a:xfrm>
          <a:off x="5738812" y="25157907"/>
          <a:ext cx="1940719" cy="336392"/>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0</xdr:col>
      <xdr:colOff>76200</xdr:colOff>
      <xdr:row>1</xdr:row>
      <xdr:rowOff>57150</xdr:rowOff>
    </xdr:from>
    <xdr:ext cx="933450" cy="733425"/>
    <xdr:pic>
      <xdr:nvPicPr>
        <xdr:cNvPr id="2" name="image2.png">
          <a:extLst>
            <a:ext uri="{FF2B5EF4-FFF2-40B4-BE49-F238E27FC236}">
              <a16:creationId xmlns:a16="http://schemas.microsoft.com/office/drawing/2014/main" id="{00000000-0008-0000-0100-000002000000}"/>
            </a:ext>
          </a:extLst>
        </xdr:cNvPr>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L107"/>
  <sheetViews>
    <sheetView showGridLines="0" tabSelected="1" topLeftCell="A34" zoomScale="80" zoomScaleNormal="80" workbookViewId="0">
      <selection activeCell="A46" sqref="A46:L46"/>
    </sheetView>
  </sheetViews>
  <sheetFormatPr baseColWidth="10" defaultColWidth="14.42578125" defaultRowHeight="15" customHeight="1" x14ac:dyDescent="0.25"/>
  <cols>
    <col min="1" max="1" width="37.85546875" customWidth="1"/>
    <col min="2" max="2" width="37.28515625" customWidth="1"/>
    <col min="3" max="3" width="54.28515625" customWidth="1"/>
    <col min="4" max="4" width="7.85546875" customWidth="1"/>
    <col min="5" max="5" width="6.42578125" customWidth="1"/>
    <col min="6" max="6" width="5.7109375" customWidth="1"/>
    <col min="7" max="7" width="6.85546875" customWidth="1"/>
    <col min="8" max="8" width="7.28515625" customWidth="1"/>
    <col min="9" max="9" width="6.140625" customWidth="1"/>
    <col min="10" max="10" width="7" customWidth="1"/>
    <col min="11" max="11" width="6.85546875" customWidth="1"/>
    <col min="12" max="12" width="9" customWidth="1"/>
  </cols>
  <sheetData>
    <row r="1" spans="1:12" ht="29.25" customHeight="1" x14ac:dyDescent="0.25">
      <c r="A1" s="35"/>
      <c r="B1" s="37" t="s">
        <v>29</v>
      </c>
      <c r="C1" s="38"/>
      <c r="D1" s="38"/>
      <c r="E1" s="39"/>
      <c r="F1" s="90" t="s">
        <v>0</v>
      </c>
      <c r="G1" s="51"/>
      <c r="H1" s="52"/>
      <c r="I1" s="91" t="s">
        <v>1</v>
      </c>
      <c r="J1" s="92"/>
      <c r="K1" s="92"/>
      <c r="L1" s="93"/>
    </row>
    <row r="2" spans="1:12" ht="33.75" customHeight="1" x14ac:dyDescent="0.25">
      <c r="A2" s="36"/>
      <c r="B2" s="40"/>
      <c r="C2" s="41"/>
      <c r="D2" s="41"/>
      <c r="E2" s="42"/>
      <c r="F2" s="90" t="s">
        <v>2</v>
      </c>
      <c r="G2" s="51"/>
      <c r="H2" s="52"/>
      <c r="I2" s="91">
        <v>4</v>
      </c>
      <c r="J2" s="92"/>
      <c r="K2" s="92"/>
      <c r="L2" s="93"/>
    </row>
    <row r="3" spans="1:12" ht="35.25" customHeight="1" x14ac:dyDescent="0.25">
      <c r="A3" s="36"/>
      <c r="B3" s="40"/>
      <c r="C3" s="41"/>
      <c r="D3" s="41"/>
      <c r="E3" s="42"/>
      <c r="F3" s="97" t="s">
        <v>4</v>
      </c>
      <c r="G3" s="45"/>
      <c r="H3" s="46"/>
      <c r="I3" s="94">
        <v>45230</v>
      </c>
      <c r="J3" s="95"/>
      <c r="K3" s="95"/>
      <c r="L3" s="96"/>
    </row>
    <row r="4" spans="1:12" ht="35.25" customHeight="1" x14ac:dyDescent="0.25">
      <c r="A4" s="43" t="s">
        <v>30</v>
      </c>
      <c r="B4" s="43"/>
      <c r="C4" s="43"/>
      <c r="D4" s="43"/>
      <c r="E4" s="43"/>
      <c r="F4" s="43"/>
      <c r="G4" s="43"/>
      <c r="H4" s="43"/>
      <c r="I4" s="43"/>
      <c r="J4" s="43"/>
      <c r="K4" s="43"/>
      <c r="L4" s="43"/>
    </row>
    <row r="5" spans="1:12" ht="47.25" customHeight="1" x14ac:dyDescent="0.25">
      <c r="A5" s="58" t="s">
        <v>35</v>
      </c>
      <c r="B5" s="59"/>
      <c r="C5" s="59"/>
      <c r="D5" s="59"/>
      <c r="E5" s="59"/>
      <c r="F5" s="59"/>
      <c r="G5" s="59"/>
      <c r="H5" s="59"/>
      <c r="I5" s="59"/>
      <c r="J5" s="59"/>
      <c r="K5" s="59"/>
      <c r="L5" s="60"/>
    </row>
    <row r="6" spans="1:12" ht="81.75" customHeight="1" x14ac:dyDescent="0.25">
      <c r="A6" s="1" t="s">
        <v>56</v>
      </c>
      <c r="B6" s="69" t="s">
        <v>55</v>
      </c>
      <c r="C6" s="51"/>
      <c r="D6" s="51"/>
      <c r="E6" s="51"/>
      <c r="F6" s="51"/>
      <c r="G6" s="51"/>
      <c r="H6" s="51"/>
      <c r="I6" s="51"/>
      <c r="J6" s="51"/>
      <c r="K6" s="51"/>
      <c r="L6" s="62"/>
    </row>
    <row r="7" spans="1:12" ht="19.5" customHeight="1" x14ac:dyDescent="0.25">
      <c r="A7" s="2" t="s">
        <v>5</v>
      </c>
      <c r="B7" s="70" t="s">
        <v>34</v>
      </c>
      <c r="C7" s="51"/>
      <c r="D7" s="51"/>
      <c r="E7" s="51"/>
      <c r="F7" s="51"/>
      <c r="G7" s="51"/>
      <c r="H7" s="51"/>
      <c r="I7" s="51"/>
      <c r="J7" s="51"/>
      <c r="K7" s="51"/>
      <c r="L7" s="62"/>
    </row>
    <row r="8" spans="1:12" ht="55.5" customHeight="1" x14ac:dyDescent="0.25">
      <c r="A8" s="3" t="s">
        <v>6</v>
      </c>
      <c r="B8" s="67" t="s">
        <v>36</v>
      </c>
      <c r="C8" s="45"/>
      <c r="D8" s="45"/>
      <c r="E8" s="45"/>
      <c r="F8" s="45"/>
      <c r="G8" s="45"/>
      <c r="H8" s="45"/>
      <c r="I8" s="45"/>
      <c r="J8" s="45"/>
      <c r="K8" s="45"/>
      <c r="L8" s="68"/>
    </row>
    <row r="9" spans="1:12" ht="41.25" customHeight="1" x14ac:dyDescent="0.25">
      <c r="A9" s="79" t="s">
        <v>7</v>
      </c>
      <c r="B9" s="64"/>
      <c r="C9" s="64"/>
      <c r="D9" s="64"/>
      <c r="E9" s="64"/>
      <c r="F9" s="64"/>
      <c r="G9" s="64"/>
      <c r="H9" s="64"/>
      <c r="I9" s="64"/>
      <c r="J9" s="64"/>
      <c r="K9" s="64"/>
      <c r="L9" s="65"/>
    </row>
    <row r="10" spans="1:12" ht="32.25" customHeight="1" x14ac:dyDescent="0.25">
      <c r="A10" s="53" t="s">
        <v>8</v>
      </c>
      <c r="B10" s="55" t="s">
        <v>9</v>
      </c>
      <c r="C10" s="55" t="s">
        <v>10</v>
      </c>
      <c r="D10" s="57" t="s">
        <v>11</v>
      </c>
      <c r="E10" s="51"/>
      <c r="F10" s="52"/>
      <c r="G10" s="57" t="s">
        <v>12</v>
      </c>
      <c r="H10" s="51"/>
      <c r="I10" s="52"/>
      <c r="J10" s="57" t="s">
        <v>13</v>
      </c>
      <c r="K10" s="51"/>
      <c r="L10" s="52"/>
    </row>
    <row r="11" spans="1:12" ht="21" customHeight="1" x14ac:dyDescent="0.25">
      <c r="A11" s="54"/>
      <c r="B11" s="66"/>
      <c r="C11" s="56"/>
      <c r="D11" s="4" t="s">
        <v>14</v>
      </c>
      <c r="E11" s="4" t="s">
        <v>15</v>
      </c>
      <c r="F11" s="4" t="s">
        <v>16</v>
      </c>
      <c r="G11" s="4" t="s">
        <v>14</v>
      </c>
      <c r="H11" s="4" t="s">
        <v>15</v>
      </c>
      <c r="I11" s="4" t="s">
        <v>16</v>
      </c>
      <c r="J11" s="4" t="s">
        <v>17</v>
      </c>
      <c r="K11" s="4" t="s">
        <v>18</v>
      </c>
      <c r="L11" s="5" t="s">
        <v>19</v>
      </c>
    </row>
    <row r="12" spans="1:12" ht="108.75" customHeight="1" x14ac:dyDescent="0.25">
      <c r="A12" s="30" t="s">
        <v>37</v>
      </c>
      <c r="B12" s="29" t="s">
        <v>39</v>
      </c>
      <c r="C12" s="27" t="s">
        <v>38</v>
      </c>
      <c r="D12" s="7">
        <v>2023</v>
      </c>
      <c r="E12" s="7">
        <v>11</v>
      </c>
      <c r="F12" s="7">
        <v>9</v>
      </c>
      <c r="G12" s="7">
        <v>2023</v>
      </c>
      <c r="H12" s="7">
        <v>12</v>
      </c>
      <c r="I12" s="7">
        <v>31</v>
      </c>
      <c r="J12" s="8"/>
      <c r="K12" s="8">
        <v>2</v>
      </c>
      <c r="L12" s="9"/>
    </row>
    <row r="13" spans="1:12" ht="98.25" customHeight="1" x14ac:dyDescent="0.25">
      <c r="A13" s="28" t="s">
        <v>37</v>
      </c>
      <c r="B13" s="31" t="s">
        <v>40</v>
      </c>
      <c r="C13" s="23" t="s">
        <v>41</v>
      </c>
      <c r="D13" s="7">
        <v>2023</v>
      </c>
      <c r="E13" s="7">
        <v>2</v>
      </c>
      <c r="F13" s="7">
        <v>2</v>
      </c>
      <c r="G13" s="7">
        <v>2023</v>
      </c>
      <c r="H13" s="24">
        <v>10</v>
      </c>
      <c r="I13" s="7">
        <v>1</v>
      </c>
      <c r="J13" s="8"/>
      <c r="K13" s="8">
        <v>10</v>
      </c>
      <c r="L13" s="9"/>
    </row>
    <row r="14" spans="1:12" ht="79.5" customHeight="1" x14ac:dyDescent="0.25">
      <c r="A14" s="22" t="s">
        <v>37</v>
      </c>
      <c r="B14" s="32" t="s">
        <v>43</v>
      </c>
      <c r="C14" s="23" t="s">
        <v>41</v>
      </c>
      <c r="D14" s="7">
        <v>2022</v>
      </c>
      <c r="E14" s="7">
        <v>2</v>
      </c>
      <c r="F14" s="7">
        <v>2</v>
      </c>
      <c r="G14" s="7">
        <v>2022</v>
      </c>
      <c r="H14" s="7">
        <v>7</v>
      </c>
      <c r="I14" s="7">
        <v>28</v>
      </c>
      <c r="J14" s="8"/>
      <c r="K14" s="8">
        <v>6</v>
      </c>
      <c r="L14" s="9"/>
    </row>
    <row r="15" spans="1:12" ht="72.75" customHeight="1" x14ac:dyDescent="0.25">
      <c r="A15" s="22" t="s">
        <v>37</v>
      </c>
      <c r="B15" s="32" t="s">
        <v>42</v>
      </c>
      <c r="C15" s="23" t="s">
        <v>41</v>
      </c>
      <c r="D15" s="7">
        <v>2022</v>
      </c>
      <c r="E15" s="7">
        <v>8</v>
      </c>
      <c r="F15" s="7">
        <v>28</v>
      </c>
      <c r="G15" s="7">
        <v>2022</v>
      </c>
      <c r="H15" s="7">
        <v>12</v>
      </c>
      <c r="I15" s="7">
        <v>28</v>
      </c>
      <c r="J15" s="8"/>
      <c r="K15" s="8">
        <v>5</v>
      </c>
      <c r="L15" s="9"/>
    </row>
    <row r="16" spans="1:12" ht="72" customHeight="1" x14ac:dyDescent="0.25">
      <c r="A16" s="22" t="s">
        <v>44</v>
      </c>
      <c r="B16" s="32" t="s">
        <v>45</v>
      </c>
      <c r="C16" s="23" t="s">
        <v>46</v>
      </c>
      <c r="D16" s="7">
        <v>2022</v>
      </c>
      <c r="E16" s="7">
        <v>7</v>
      </c>
      <c r="F16" s="7">
        <v>14</v>
      </c>
      <c r="G16" s="7">
        <v>2022</v>
      </c>
      <c r="H16" s="7">
        <v>12</v>
      </c>
      <c r="I16" s="24">
        <v>31</v>
      </c>
      <c r="J16" s="8"/>
      <c r="K16" s="8">
        <v>6</v>
      </c>
      <c r="L16" s="9"/>
    </row>
    <row r="17" spans="1:12" ht="82.15" customHeight="1" x14ac:dyDescent="0.25">
      <c r="A17" s="22" t="s">
        <v>44</v>
      </c>
      <c r="B17" s="32" t="s">
        <v>47</v>
      </c>
      <c r="C17" s="23" t="s">
        <v>46</v>
      </c>
      <c r="D17" s="7">
        <v>2022</v>
      </c>
      <c r="E17" s="7">
        <v>2</v>
      </c>
      <c r="F17" s="7">
        <v>15</v>
      </c>
      <c r="G17" s="7">
        <v>2022</v>
      </c>
      <c r="H17" s="7">
        <v>6</v>
      </c>
      <c r="I17" s="7">
        <v>30</v>
      </c>
      <c r="J17" s="8"/>
      <c r="K17" s="8">
        <v>5</v>
      </c>
      <c r="L17" s="9">
        <v>15</v>
      </c>
    </row>
    <row r="18" spans="1:12" ht="99" customHeight="1" x14ac:dyDescent="0.25">
      <c r="A18" s="22" t="s">
        <v>48</v>
      </c>
      <c r="B18" s="33" t="s">
        <v>49</v>
      </c>
      <c r="C18" s="6" t="s">
        <v>50</v>
      </c>
      <c r="D18" s="7">
        <v>2022</v>
      </c>
      <c r="E18" s="7">
        <v>7</v>
      </c>
      <c r="F18" s="7">
        <v>5</v>
      </c>
      <c r="G18" s="7">
        <v>2022</v>
      </c>
      <c r="H18" s="7">
        <v>12</v>
      </c>
      <c r="I18" s="7">
        <v>31</v>
      </c>
      <c r="J18" s="8"/>
      <c r="K18" s="8">
        <v>5</v>
      </c>
      <c r="L18" s="9">
        <v>26</v>
      </c>
    </row>
    <row r="19" spans="1:12" ht="88.9" customHeight="1" x14ac:dyDescent="0.25">
      <c r="A19" s="22" t="s">
        <v>48</v>
      </c>
      <c r="B19" s="34" t="s">
        <v>51</v>
      </c>
      <c r="C19" s="6" t="s">
        <v>50</v>
      </c>
      <c r="D19" s="7">
        <v>2022</v>
      </c>
      <c r="E19" s="7">
        <v>17</v>
      </c>
      <c r="F19" s="7">
        <v>1</v>
      </c>
      <c r="G19" s="7">
        <v>2022</v>
      </c>
      <c r="H19" s="7">
        <v>6</v>
      </c>
      <c r="I19" s="7">
        <v>30</v>
      </c>
      <c r="J19" s="8"/>
      <c r="K19" s="8">
        <v>5</v>
      </c>
      <c r="L19" s="9">
        <v>13</v>
      </c>
    </row>
    <row r="20" spans="1:12" ht="30.75" customHeight="1" x14ac:dyDescent="0.25">
      <c r="A20" s="22" t="s">
        <v>48</v>
      </c>
      <c r="B20" s="34" t="s">
        <v>52</v>
      </c>
      <c r="C20" s="6" t="s">
        <v>50</v>
      </c>
      <c r="D20" s="7">
        <v>2020</v>
      </c>
      <c r="E20" s="7">
        <v>10</v>
      </c>
      <c r="F20" s="7">
        <v>15</v>
      </c>
      <c r="G20" s="7">
        <v>2020</v>
      </c>
      <c r="H20" s="7">
        <v>12</v>
      </c>
      <c r="I20" s="7">
        <v>30</v>
      </c>
      <c r="J20" s="8"/>
      <c r="K20" s="8">
        <v>2</v>
      </c>
      <c r="L20" s="9">
        <v>15</v>
      </c>
    </row>
    <row r="21" spans="1:12" ht="30.75" customHeight="1" x14ac:dyDescent="0.25">
      <c r="A21" s="22" t="s">
        <v>48</v>
      </c>
      <c r="B21" s="34" t="s">
        <v>53</v>
      </c>
      <c r="C21" s="6" t="s">
        <v>50</v>
      </c>
      <c r="D21" s="7">
        <v>2020</v>
      </c>
      <c r="E21" s="7">
        <v>5</v>
      </c>
      <c r="F21" s="7">
        <v>5</v>
      </c>
      <c r="G21" s="7">
        <v>2020</v>
      </c>
      <c r="H21" s="7">
        <v>10</v>
      </c>
      <c r="I21" s="7">
        <v>5</v>
      </c>
      <c r="J21" s="8"/>
      <c r="K21" s="8">
        <v>5</v>
      </c>
      <c r="L21" s="9"/>
    </row>
    <row r="22" spans="1:12" ht="30.75" customHeight="1" x14ac:dyDescent="0.25">
      <c r="A22" s="22" t="s">
        <v>48</v>
      </c>
      <c r="B22" s="34" t="s">
        <v>54</v>
      </c>
      <c r="C22" s="6" t="s">
        <v>50</v>
      </c>
      <c r="D22" s="7">
        <v>2020</v>
      </c>
      <c r="E22" s="7">
        <v>2</v>
      </c>
      <c r="F22" s="7">
        <v>13</v>
      </c>
      <c r="G22" s="7">
        <v>2020</v>
      </c>
      <c r="H22" s="7">
        <v>4</v>
      </c>
      <c r="I22" s="7">
        <v>30</v>
      </c>
      <c r="J22" s="8"/>
      <c r="K22" s="8">
        <v>3</v>
      </c>
      <c r="L22" s="9"/>
    </row>
    <row r="23" spans="1:12" ht="30.75" customHeight="1" x14ac:dyDescent="0.25">
      <c r="A23" s="26"/>
      <c r="B23" s="25"/>
      <c r="C23" s="25"/>
      <c r="D23" s="7"/>
      <c r="E23" s="7"/>
      <c r="F23" s="7"/>
      <c r="G23" s="7"/>
      <c r="H23" s="7"/>
      <c r="I23" s="7"/>
      <c r="J23" s="8"/>
      <c r="K23" s="8"/>
      <c r="L23" s="9"/>
    </row>
    <row r="24" spans="1:12" ht="30" customHeight="1" x14ac:dyDescent="0.25">
      <c r="A24" s="26"/>
      <c r="B24" s="25"/>
      <c r="C24" s="25"/>
      <c r="D24" s="7"/>
      <c r="E24" s="7"/>
      <c r="F24" s="7"/>
      <c r="G24" s="7"/>
      <c r="H24" s="7"/>
      <c r="I24" s="7"/>
      <c r="J24" s="8"/>
      <c r="K24" s="8"/>
      <c r="L24" s="9"/>
    </row>
    <row r="25" spans="1:12" ht="47.25" customHeight="1" x14ac:dyDescent="0.25">
      <c r="A25" s="26"/>
      <c r="B25" s="25"/>
      <c r="C25" s="25"/>
      <c r="D25" s="7"/>
      <c r="E25" s="7"/>
      <c r="F25" s="7"/>
      <c r="G25" s="7"/>
      <c r="H25" s="7"/>
      <c r="I25" s="7"/>
      <c r="J25" s="8"/>
      <c r="K25" s="8"/>
      <c r="L25" s="9"/>
    </row>
    <row r="26" spans="1:12" x14ac:dyDescent="0.25">
      <c r="A26" s="44"/>
      <c r="B26" s="45"/>
      <c r="C26" s="45"/>
      <c r="D26" s="45"/>
      <c r="E26" s="45"/>
      <c r="F26" s="45"/>
      <c r="G26" s="45"/>
      <c r="H26" s="45"/>
      <c r="I26" s="46"/>
      <c r="J26" s="10">
        <f t="shared" ref="J26:L26" si="0">SUM(J12:J25)</f>
        <v>0</v>
      </c>
      <c r="K26" s="10">
        <f t="shared" si="0"/>
        <v>54</v>
      </c>
      <c r="L26" s="11">
        <f t="shared" si="0"/>
        <v>69</v>
      </c>
    </row>
    <row r="27" spans="1:12" x14ac:dyDescent="0.25">
      <c r="A27" s="47"/>
      <c r="B27" s="48"/>
      <c r="C27" s="48"/>
      <c r="D27" s="48"/>
      <c r="E27" s="48"/>
      <c r="F27" s="48"/>
      <c r="G27" s="48"/>
      <c r="H27" s="48"/>
      <c r="I27" s="49"/>
      <c r="J27" s="12">
        <f>+J26*12</f>
        <v>0</v>
      </c>
      <c r="K27" s="10">
        <f>+K26</f>
        <v>54</v>
      </c>
      <c r="L27" s="13">
        <f>+L26/30</f>
        <v>2.2999999999999998</v>
      </c>
    </row>
    <row r="28" spans="1:12" ht="15.75" customHeight="1" x14ac:dyDescent="0.25">
      <c r="A28" s="50"/>
      <c r="B28" s="51"/>
      <c r="C28" s="51"/>
      <c r="D28" s="51"/>
      <c r="E28" s="51"/>
      <c r="F28" s="51"/>
      <c r="G28" s="51"/>
      <c r="H28" s="51"/>
      <c r="I28" s="52"/>
      <c r="J28" s="87">
        <f>+J27+K27+L27</f>
        <v>56.3</v>
      </c>
      <c r="K28" s="88"/>
      <c r="L28" s="89"/>
    </row>
    <row r="29" spans="1:12" ht="41.25" customHeight="1" x14ac:dyDescent="0.25">
      <c r="A29" s="78"/>
      <c r="B29" s="51"/>
      <c r="C29" s="51"/>
      <c r="D29" s="51"/>
      <c r="E29" s="51"/>
      <c r="F29" s="51"/>
      <c r="G29" s="51"/>
      <c r="H29" s="51"/>
      <c r="I29" s="51"/>
      <c r="J29" s="51"/>
      <c r="K29" s="51"/>
      <c r="L29" s="62"/>
    </row>
    <row r="30" spans="1:12" ht="36" customHeight="1" x14ac:dyDescent="0.25">
      <c r="A30" s="63"/>
      <c r="B30" s="64"/>
      <c r="C30" s="64"/>
      <c r="D30" s="64"/>
      <c r="E30" s="64"/>
      <c r="F30" s="64"/>
      <c r="G30" s="64"/>
      <c r="H30" s="64"/>
      <c r="I30" s="64"/>
      <c r="J30" s="64"/>
      <c r="K30" s="64"/>
      <c r="L30" s="65"/>
    </row>
    <row r="31" spans="1:12" ht="40.5" customHeight="1" x14ac:dyDescent="0.25">
      <c r="A31" s="82"/>
      <c r="B31" s="83"/>
      <c r="C31" s="83"/>
      <c r="D31" s="83"/>
      <c r="E31" s="83"/>
      <c r="F31" s="83"/>
      <c r="G31" s="83"/>
      <c r="H31" s="83"/>
      <c r="I31" s="83"/>
      <c r="J31" s="83"/>
      <c r="K31" s="83"/>
      <c r="L31" s="84"/>
    </row>
    <row r="32" spans="1:12" ht="57" customHeight="1" x14ac:dyDescent="0.25">
      <c r="A32" s="86">
        <f>'Nombre Contratista'!A25</f>
        <v>0</v>
      </c>
      <c r="B32" s="59"/>
      <c r="C32" s="59"/>
      <c r="D32" s="59"/>
      <c r="E32" s="59"/>
      <c r="F32" s="59"/>
      <c r="G32" s="59"/>
      <c r="H32" s="59"/>
      <c r="I32" s="59"/>
      <c r="J32" s="59"/>
      <c r="K32" s="59"/>
      <c r="L32" s="60"/>
    </row>
    <row r="33" spans="1:12" ht="20.25" customHeight="1" x14ac:dyDescent="0.25">
      <c r="A33" s="80" t="s">
        <v>8</v>
      </c>
      <c r="B33" s="55" t="s">
        <v>9</v>
      </c>
      <c r="C33" s="55" t="s">
        <v>10</v>
      </c>
      <c r="D33" s="85" t="s">
        <v>11</v>
      </c>
      <c r="E33" s="51"/>
      <c r="F33" s="52"/>
      <c r="G33" s="85" t="s">
        <v>12</v>
      </c>
      <c r="H33" s="51"/>
      <c r="I33" s="52"/>
      <c r="J33" s="85" t="s">
        <v>13</v>
      </c>
      <c r="K33" s="51"/>
      <c r="L33" s="62"/>
    </row>
    <row r="34" spans="1:12" ht="16.5" customHeight="1" x14ac:dyDescent="0.25">
      <c r="A34" s="81"/>
      <c r="B34" s="56"/>
      <c r="C34" s="56"/>
      <c r="D34" s="4" t="s">
        <v>14</v>
      </c>
      <c r="E34" s="4" t="s">
        <v>15</v>
      </c>
      <c r="F34" s="4" t="s">
        <v>16</v>
      </c>
      <c r="G34" s="4" t="s">
        <v>14</v>
      </c>
      <c r="H34" s="4" t="s">
        <v>15</v>
      </c>
      <c r="I34" s="4" t="s">
        <v>16</v>
      </c>
      <c r="J34" s="4" t="s">
        <v>17</v>
      </c>
      <c r="K34" s="4" t="s">
        <v>18</v>
      </c>
      <c r="L34" s="5" t="s">
        <v>19</v>
      </c>
    </row>
    <row r="35" spans="1:12" ht="30" customHeight="1" x14ac:dyDescent="0.25">
      <c r="A35" s="14"/>
      <c r="B35" s="15"/>
      <c r="C35" s="15"/>
      <c r="D35" s="7"/>
      <c r="E35" s="7"/>
      <c r="F35" s="7"/>
      <c r="G35" s="7"/>
      <c r="H35" s="7"/>
      <c r="I35" s="7"/>
      <c r="J35" s="8">
        <f t="shared" ref="J35:J40" si="1">IF(H35&lt;E35,IF(I35&lt;F35,IF(G35&lt;D35,"error",G35-1-D35),G35-1-D35),G35-D35)</f>
        <v>0</v>
      </c>
      <c r="K35" s="8">
        <f t="shared" ref="K35:K40" si="2">IF(H35&lt;E35,IF(I35&lt;F35,H35+11-E35,H35+12-E35),IF(I35&lt;F35,H35-1-E35,H35-E35))</f>
        <v>0</v>
      </c>
      <c r="L35" s="9">
        <f t="shared" ref="L35:L40" si="3">IF(I35&lt;F35,I35+30-F35,I35-F35)</f>
        <v>0</v>
      </c>
    </row>
    <row r="36" spans="1:12" ht="30" customHeight="1" x14ac:dyDescent="0.25">
      <c r="A36" s="14"/>
      <c r="B36" s="15"/>
      <c r="C36" s="15"/>
      <c r="D36" s="7"/>
      <c r="E36" s="7"/>
      <c r="F36" s="7"/>
      <c r="G36" s="7"/>
      <c r="H36" s="7"/>
      <c r="I36" s="7"/>
      <c r="J36" s="8">
        <f t="shared" si="1"/>
        <v>0</v>
      </c>
      <c r="K36" s="8">
        <f t="shared" si="2"/>
        <v>0</v>
      </c>
      <c r="L36" s="9">
        <f t="shared" si="3"/>
        <v>0</v>
      </c>
    </row>
    <row r="37" spans="1:12" ht="30" customHeight="1" x14ac:dyDescent="0.25">
      <c r="A37" s="14"/>
      <c r="B37" s="15"/>
      <c r="C37" s="15"/>
      <c r="D37" s="7"/>
      <c r="E37" s="7"/>
      <c r="F37" s="7"/>
      <c r="G37" s="7"/>
      <c r="H37" s="7"/>
      <c r="I37" s="7"/>
      <c r="J37" s="8">
        <f t="shared" si="1"/>
        <v>0</v>
      </c>
      <c r="K37" s="8">
        <f t="shared" si="2"/>
        <v>0</v>
      </c>
      <c r="L37" s="9">
        <f t="shared" si="3"/>
        <v>0</v>
      </c>
    </row>
    <row r="38" spans="1:12" ht="30" customHeight="1" x14ac:dyDescent="0.25">
      <c r="A38" s="16"/>
      <c r="B38" s="17"/>
      <c r="C38" s="17"/>
      <c r="D38" s="7"/>
      <c r="E38" s="7"/>
      <c r="F38" s="7"/>
      <c r="G38" s="7"/>
      <c r="H38" s="7"/>
      <c r="I38" s="7"/>
      <c r="J38" s="8">
        <f t="shared" si="1"/>
        <v>0</v>
      </c>
      <c r="K38" s="8">
        <f t="shared" si="2"/>
        <v>0</v>
      </c>
      <c r="L38" s="9">
        <f t="shared" si="3"/>
        <v>0</v>
      </c>
    </row>
    <row r="39" spans="1:12" ht="30" customHeight="1" x14ac:dyDescent="0.25">
      <c r="A39" s="18"/>
      <c r="B39" s="19"/>
      <c r="C39" s="19"/>
      <c r="D39" s="7"/>
      <c r="E39" s="7"/>
      <c r="F39" s="7"/>
      <c r="G39" s="7"/>
      <c r="H39" s="7"/>
      <c r="I39" s="7"/>
      <c r="J39" s="8">
        <f t="shared" si="1"/>
        <v>0</v>
      </c>
      <c r="K39" s="8">
        <f t="shared" si="2"/>
        <v>0</v>
      </c>
      <c r="L39" s="9">
        <f t="shared" si="3"/>
        <v>0</v>
      </c>
    </row>
    <row r="40" spans="1:12" ht="30" customHeight="1" x14ac:dyDescent="0.25">
      <c r="A40" s="18"/>
      <c r="B40" s="19"/>
      <c r="C40" s="19"/>
      <c r="D40" s="7"/>
      <c r="E40" s="7"/>
      <c r="F40" s="7"/>
      <c r="G40" s="7"/>
      <c r="H40" s="7"/>
      <c r="I40" s="7"/>
      <c r="J40" s="8">
        <f t="shared" si="1"/>
        <v>0</v>
      </c>
      <c r="K40" s="8">
        <f t="shared" si="2"/>
        <v>0</v>
      </c>
      <c r="L40" s="9">
        <f t="shared" si="3"/>
        <v>0</v>
      </c>
    </row>
    <row r="41" spans="1:12" ht="15.75" customHeight="1" x14ac:dyDescent="0.25">
      <c r="A41" s="44"/>
      <c r="B41" s="45"/>
      <c r="C41" s="45"/>
      <c r="D41" s="45"/>
      <c r="E41" s="45"/>
      <c r="F41" s="45"/>
      <c r="G41" s="45"/>
      <c r="H41" s="45"/>
      <c r="I41" s="46"/>
      <c r="J41" s="10">
        <f t="shared" ref="J41:L41" si="4">SUM(J35:J40)</f>
        <v>0</v>
      </c>
      <c r="K41" s="10">
        <f t="shared" si="4"/>
        <v>0</v>
      </c>
      <c r="L41" s="11">
        <f t="shared" si="4"/>
        <v>0</v>
      </c>
    </row>
    <row r="42" spans="1:12" ht="15.75" customHeight="1" x14ac:dyDescent="0.25">
      <c r="A42" s="47"/>
      <c r="B42" s="48"/>
      <c r="C42" s="48"/>
      <c r="D42" s="48"/>
      <c r="E42" s="48"/>
      <c r="F42" s="48"/>
      <c r="G42" s="48"/>
      <c r="H42" s="48"/>
      <c r="I42" s="49"/>
      <c r="J42" s="12">
        <f>+J41*12</f>
        <v>0</v>
      </c>
      <c r="K42" s="10">
        <f>+K41</f>
        <v>0</v>
      </c>
      <c r="L42" s="13">
        <f>+L41/30</f>
        <v>0</v>
      </c>
    </row>
    <row r="43" spans="1:12" ht="15.75" customHeight="1" x14ac:dyDescent="0.25">
      <c r="A43" s="50" t="s">
        <v>20</v>
      </c>
      <c r="B43" s="51"/>
      <c r="C43" s="51"/>
      <c r="D43" s="51"/>
      <c r="E43" s="51"/>
      <c r="F43" s="51"/>
      <c r="G43" s="51"/>
      <c r="H43" s="51"/>
      <c r="I43" s="52"/>
      <c r="J43" s="61">
        <f>+J42+K42+L42</f>
        <v>0</v>
      </c>
      <c r="K43" s="51"/>
      <c r="L43" s="62"/>
    </row>
    <row r="44" spans="1:12" ht="112.5" customHeight="1" x14ac:dyDescent="0.25">
      <c r="A44" s="74" t="s">
        <v>27</v>
      </c>
      <c r="B44" s="75"/>
      <c r="C44" s="75"/>
      <c r="D44" s="75"/>
      <c r="E44" s="75"/>
      <c r="F44" s="75"/>
      <c r="G44" s="75"/>
      <c r="H44" s="75"/>
      <c r="I44" s="75"/>
      <c r="J44" s="75"/>
      <c r="K44" s="75"/>
      <c r="L44" s="76"/>
    </row>
    <row r="45" spans="1:12" ht="36" customHeight="1" x14ac:dyDescent="0.25">
      <c r="A45" s="77" t="s">
        <v>21</v>
      </c>
      <c r="B45" s="48"/>
      <c r="C45" s="48"/>
      <c r="D45" s="48"/>
      <c r="E45" s="48"/>
      <c r="F45" s="48"/>
      <c r="G45" s="48"/>
      <c r="H45" s="48"/>
      <c r="I45" s="48"/>
      <c r="J45" s="48"/>
      <c r="K45" s="48"/>
      <c r="L45" s="49"/>
    </row>
    <row r="46" spans="1:12" ht="55.5" customHeight="1" x14ac:dyDescent="0.25">
      <c r="A46" s="73" t="s">
        <v>31</v>
      </c>
      <c r="B46" s="51"/>
      <c r="C46" s="51"/>
      <c r="D46" s="51"/>
      <c r="E46" s="51"/>
      <c r="F46" s="51"/>
      <c r="G46" s="51"/>
      <c r="H46" s="51"/>
      <c r="I46" s="51"/>
      <c r="J46" s="51"/>
      <c r="K46" s="51"/>
      <c r="L46" s="52"/>
    </row>
    <row r="47" spans="1:12" ht="56.25" customHeight="1" x14ac:dyDescent="0.25">
      <c r="A47" s="72" t="s">
        <v>33</v>
      </c>
      <c r="B47" s="51"/>
      <c r="C47" s="51"/>
      <c r="D47" s="51"/>
      <c r="E47" s="51"/>
      <c r="F47" s="51"/>
      <c r="G47" s="51"/>
      <c r="H47" s="51"/>
      <c r="I47" s="51"/>
      <c r="J47" s="51"/>
      <c r="K47" s="51"/>
      <c r="L47" s="52"/>
    </row>
    <row r="48" spans="1:12" ht="42" customHeight="1" x14ac:dyDescent="0.25">
      <c r="A48" s="71" t="s">
        <v>32</v>
      </c>
      <c r="B48" s="51"/>
      <c r="C48" s="51"/>
      <c r="D48" s="51"/>
      <c r="E48" s="51"/>
      <c r="F48" s="51"/>
      <c r="G48" s="51"/>
      <c r="H48" s="51"/>
      <c r="I48" s="51"/>
      <c r="J48" s="51"/>
      <c r="K48" s="51"/>
      <c r="L48" s="52"/>
    </row>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sheetData>
  <mergeCells count="41">
    <mergeCell ref="F2:H2"/>
    <mergeCell ref="F1:H1"/>
    <mergeCell ref="I1:L1"/>
    <mergeCell ref="I2:L2"/>
    <mergeCell ref="I3:L3"/>
    <mergeCell ref="F3:H3"/>
    <mergeCell ref="J10:L10"/>
    <mergeCell ref="A29:L29"/>
    <mergeCell ref="A9:L9"/>
    <mergeCell ref="B33:B34"/>
    <mergeCell ref="C33:C34"/>
    <mergeCell ref="A33:A34"/>
    <mergeCell ref="A31:L31"/>
    <mergeCell ref="D33:F33"/>
    <mergeCell ref="G33:I33"/>
    <mergeCell ref="J33:L33"/>
    <mergeCell ref="A32:L32"/>
    <mergeCell ref="J28:L28"/>
    <mergeCell ref="A26:I27"/>
    <mergeCell ref="A28:I28"/>
    <mergeCell ref="A48:L48"/>
    <mergeCell ref="A47:L47"/>
    <mergeCell ref="A46:L46"/>
    <mergeCell ref="A44:L44"/>
    <mergeCell ref="A45:L45"/>
    <mergeCell ref="A1:A3"/>
    <mergeCell ref="B1:E3"/>
    <mergeCell ref="A4:L4"/>
    <mergeCell ref="A41:I42"/>
    <mergeCell ref="A43:I43"/>
    <mergeCell ref="A10:A11"/>
    <mergeCell ref="C10:C11"/>
    <mergeCell ref="D10:F10"/>
    <mergeCell ref="G10:I10"/>
    <mergeCell ref="A5:L5"/>
    <mergeCell ref="J43:L43"/>
    <mergeCell ref="A30:L30"/>
    <mergeCell ref="B10:B11"/>
    <mergeCell ref="B8:L8"/>
    <mergeCell ref="B6:L6"/>
    <mergeCell ref="B7:L7"/>
  </mergeCells>
  <phoneticPr fontId="29" type="noConversion"/>
  <pageMargins left="0.70866141732283472" right="0.70866141732283472" top="0.70866141732283472" bottom="0.74803149606299213" header="0" footer="0"/>
  <pageSetup fitToHeight="0" orientation="portrait" r:id="rId1"/>
  <headerFooter>
    <oddFooter>&amp;C1/1&amp;R</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H100"/>
  <sheetViews>
    <sheetView showGridLines="0" workbookViewId="0">
      <selection activeCell="F8" sqref="F8:H8"/>
    </sheetView>
  </sheetViews>
  <sheetFormatPr baseColWidth="10" defaultColWidth="14.42578125" defaultRowHeight="15" customHeight="1" x14ac:dyDescent="0.25"/>
  <cols>
    <col min="1" max="1" width="17.140625" customWidth="1"/>
    <col min="2" max="2" width="5.5703125" customWidth="1"/>
    <col min="3" max="4" width="10.7109375" customWidth="1"/>
    <col min="5" max="5" width="48.42578125" customWidth="1"/>
    <col min="6" max="6" width="10.7109375" customWidth="1"/>
    <col min="7" max="7" width="3" customWidth="1"/>
    <col min="8" max="8" width="30.140625" customWidth="1"/>
    <col min="9" max="11" width="10.7109375" customWidth="1"/>
  </cols>
  <sheetData>
    <row r="2" spans="1:8" ht="18.75" x14ac:dyDescent="0.25">
      <c r="A2" s="99"/>
      <c r="B2" s="100" t="s">
        <v>22</v>
      </c>
      <c r="C2" s="45"/>
      <c r="D2" s="45"/>
      <c r="E2" s="46"/>
      <c r="F2" s="90" t="s">
        <v>0</v>
      </c>
      <c r="G2" s="52"/>
      <c r="H2" s="20" t="s">
        <v>1</v>
      </c>
    </row>
    <row r="3" spans="1:8" ht="18.75" x14ac:dyDescent="0.25">
      <c r="A3" s="66"/>
      <c r="B3" s="101"/>
      <c r="C3" s="48"/>
      <c r="D3" s="48"/>
      <c r="E3" s="49"/>
      <c r="F3" s="90" t="s">
        <v>2</v>
      </c>
      <c r="G3" s="52"/>
      <c r="H3" s="20">
        <v>3</v>
      </c>
    </row>
    <row r="4" spans="1:8" ht="33" customHeight="1" x14ac:dyDescent="0.25">
      <c r="A4" s="56"/>
      <c r="B4" s="102" t="s">
        <v>3</v>
      </c>
      <c r="C4" s="51"/>
      <c r="D4" s="51"/>
      <c r="E4" s="52"/>
      <c r="F4" s="90" t="s">
        <v>4</v>
      </c>
      <c r="G4" s="52"/>
      <c r="H4" s="21">
        <v>45140</v>
      </c>
    </row>
    <row r="6" spans="1:8" ht="18" x14ac:dyDescent="0.25">
      <c r="A6" s="98" t="s">
        <v>23</v>
      </c>
      <c r="B6" s="51"/>
      <c r="C6" s="51"/>
      <c r="D6" s="51"/>
      <c r="E6" s="51"/>
      <c r="F6" s="51"/>
      <c r="G6" s="51"/>
      <c r="H6" s="52"/>
    </row>
    <row r="7" spans="1:8" x14ac:dyDescent="0.25">
      <c r="A7" s="103" t="s">
        <v>24</v>
      </c>
      <c r="B7" s="52"/>
      <c r="C7" s="103" t="s">
        <v>25</v>
      </c>
      <c r="D7" s="51"/>
      <c r="E7" s="52"/>
      <c r="F7" s="103" t="s">
        <v>26</v>
      </c>
      <c r="G7" s="51"/>
      <c r="H7" s="52"/>
    </row>
    <row r="8" spans="1:8" ht="87.75" customHeight="1" x14ac:dyDescent="0.25">
      <c r="A8" s="104">
        <v>3</v>
      </c>
      <c r="B8" s="52"/>
      <c r="C8" s="105">
        <v>45140</v>
      </c>
      <c r="D8" s="51"/>
      <c r="E8" s="52"/>
      <c r="F8" s="106" t="s">
        <v>28</v>
      </c>
      <c r="G8" s="51"/>
      <c r="H8" s="52"/>
    </row>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sheetData>
  <mergeCells count="13">
    <mergeCell ref="A7:B7"/>
    <mergeCell ref="C7:E7"/>
    <mergeCell ref="F7:H7"/>
    <mergeCell ref="A8:B8"/>
    <mergeCell ref="C8:E8"/>
    <mergeCell ref="F8:H8"/>
    <mergeCell ref="A6:H6"/>
    <mergeCell ref="A2:A4"/>
    <mergeCell ref="B2:E3"/>
    <mergeCell ref="F2:G2"/>
    <mergeCell ref="F3:G3"/>
    <mergeCell ref="B4:E4"/>
    <mergeCell ref="F4:G4"/>
  </mergeCells>
  <pageMargins left="0.7" right="0.7" top="0.75" bottom="0.75" header="0" footer="0"/>
  <pageSetup orientation="portrait"/>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Nombre Contratista</vt:lpstr>
      <vt:lpstr>CONTROL DE ACTUALIZACIONES </vt:lpstr>
    </vt:vector>
  </TitlesOfParts>
  <Company>INGRID NARVAEZ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mvalencia</dc:creator>
  <cp:lastModifiedBy>Diana Patricia Julio Sierra</cp:lastModifiedBy>
  <cp:lastPrinted>2023-08-02T15:47:04Z</cp:lastPrinted>
  <dcterms:created xsi:type="dcterms:W3CDTF">2012-12-28T19:40:53Z</dcterms:created>
  <dcterms:modified xsi:type="dcterms:W3CDTF">2024-02-27T20:42:27Z</dcterms:modified>
</cp:coreProperties>
</file>