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5cfc6a64d1403032/Documents/Escuela Taller/2024/FORTIFICACIONES/ANALISIS DEL SECTOR/ENERO/AMBULANCIA/"/>
    </mc:Choice>
  </mc:AlternateContent>
  <xr:revisionPtr revIDLastSave="0" documentId="8_{648295C3-C04D-430B-95F6-4608DB3723E3}" xr6:coauthVersionLast="47" xr6:coauthVersionMax="47" xr10:uidLastSave="{00000000-0000-0000-0000-000000000000}"/>
  <bookViews>
    <workbookView xWindow="-110" yWindow="-110" windowWidth="19420" windowHeight="10300" xr2:uid="{AE2C6E86-4B26-4D1A-9C5E-DFF1C967FA8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" i="1" l="1"/>
  <c r="H4" i="1"/>
  <c r="F4" i="1"/>
  <c r="I4" i="1"/>
  <c r="H5" i="1" l="1"/>
  <c r="H6" i="1" s="1"/>
  <c r="F5" i="1"/>
  <c r="F6" i="1" s="1"/>
  <c r="J5" i="1"/>
  <c r="J6" i="1" l="1"/>
</calcChain>
</file>

<file path=xl/sharedStrings.xml><?xml version="1.0" encoding="utf-8"?>
<sst xmlns="http://schemas.openxmlformats.org/spreadsheetml/2006/main" count="28" uniqueCount="20">
  <si>
    <t>ESTUDIO DE MERCADO</t>
  </si>
  <si>
    <t>MEDIA</t>
  </si>
  <si>
    <t>ITEM</t>
  </si>
  <si>
    <t>DESCRIPCIÓN</t>
  </si>
  <si>
    <t>UND</t>
  </si>
  <si>
    <t>CANT.</t>
  </si>
  <si>
    <t>Valor Unitario</t>
  </si>
  <si>
    <t>Valor Total</t>
  </si>
  <si>
    <t>Subtotal</t>
  </si>
  <si>
    <t>Total</t>
  </si>
  <si>
    <t xml:space="preserve">EMPRESA 1 </t>
  </si>
  <si>
    <t>EMPRESA 2</t>
  </si>
  <si>
    <t>TITAN PREHOSPITAL CARE</t>
  </si>
  <si>
    <t>MADSS</t>
  </si>
  <si>
    <t>MES</t>
  </si>
  <si>
    <t>SERVICIO DE AREA PROTEGIDA QUE CUBRE A TODAS LAS PERSONAS QUE SE ENCUENTREN DENTRO DE SUS INSTALACIONES EMPLEADOS, CLIENTES, PROVEEDORES Y VISITANTES EN SITUACIONES DE EMERGENCIA, URGENCIASY TRASLADOS A QUE HAYA LUGAR EN LAS INSTALACIONES DEL FUERTE DE SAN FELIPE DE BARAJAS Y SUS ALREDEDORES DE LUNES A DOMINGO, INCLUYENDO FESTIVOS DE 7:00 AM A 7:00 PM</t>
  </si>
  <si>
    <t>Del 29 de febrero al 17 de mayo</t>
  </si>
  <si>
    <t>días</t>
  </si>
  <si>
    <t>meses</t>
  </si>
  <si>
    <t>2 MESES Y 6 DIAS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</si>
</sst>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</numFmts>
  <fonts count="9" x14ac:knownFonts="1">
    <font>
      <sz val="11"/>
      <color theme="1"/>
      <name val="Calibri"/>
      <family val="2"/>
      <scheme val="minor"/>
    </font>
    <font>
      <b/>
      <sz val="8"/>
      <color theme="1"/>
      <name val="Calibri Light"/>
      <family val="2"/>
      <scheme val="major"/>
    </font>
    <font>
      <b/>
      <sz val="9"/>
      <color theme="1"/>
      <name val="Calibri"/>
      <family val="2"/>
      <scheme val="minor"/>
    </font>
    <font>
      <sz val="8"/>
      <color theme="1"/>
      <name val="Calibri Light"/>
      <family val="2"/>
      <scheme val="major"/>
    </font>
    <font>
      <sz val="11"/>
      <color rgb="FF000000"/>
      <name val="Calibri"/>
      <family val="2"/>
    </font>
    <font>
      <sz val="10"/>
      <color theme="1"/>
      <name val="Calibri"/>
      <family val="2"/>
      <scheme val="minor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scheme val="minor"/>
    </font>
    <font>
      <sz val="12"/>
      <color rgb="FF2222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4" fillId="0" borderId="0" applyFont="0" applyFill="0" applyBorder="0" applyAlignment="0" applyProtection="0"/>
    <xf numFmtId="0" fontId="4" fillId="0" borderId="0" applyNumberFormat="0" applyBorder="0" applyAlignment="0"/>
    <xf numFmtId="43" fontId="7" fillId="0" borderId="0" applyFont="0" applyFill="0" applyBorder="0" applyAlignment="0" applyProtection="0"/>
  </cellStyleXfs>
  <cellXfs count="55">
    <xf numFmtId="0" fontId="0" fillId="0" borderId="0" xfId="0"/>
    <xf numFmtId="164" fontId="3" fillId="3" borderId="11" xfId="1" applyNumberFormat="1" applyFont="1" applyFill="1" applyBorder="1" applyAlignment="1">
      <alignment horizontal="center" vertical="center"/>
    </xf>
    <xf numFmtId="164" fontId="3" fillId="0" borderId="12" xfId="1" applyNumberFormat="1" applyFont="1" applyBorder="1" applyAlignment="1">
      <alignment horizontal="center" vertical="center"/>
    </xf>
    <xf numFmtId="0" fontId="6" fillId="0" borderId="13" xfId="2" applyFont="1" applyBorder="1" applyAlignment="1">
      <alignment horizontal="center"/>
    </xf>
    <xf numFmtId="164" fontId="3" fillId="0" borderId="14" xfId="1" applyNumberFormat="1" applyFont="1" applyBorder="1" applyAlignment="1">
      <alignment horizontal="center" vertical="center"/>
    </xf>
    <xf numFmtId="0" fontId="6" fillId="0" borderId="8" xfId="2" applyFont="1" applyBorder="1" applyAlignment="1">
      <alignment horizontal="center"/>
    </xf>
    <xf numFmtId="164" fontId="3" fillId="3" borderId="15" xfId="1" applyNumberFormat="1" applyFont="1" applyFill="1" applyBorder="1" applyAlignment="1">
      <alignment horizontal="center" vertical="center"/>
    </xf>
    <xf numFmtId="0" fontId="6" fillId="0" borderId="16" xfId="2" applyFont="1" applyBorder="1" applyAlignment="1">
      <alignment horizontal="center"/>
    </xf>
    <xf numFmtId="0" fontId="6" fillId="0" borderId="17" xfId="2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164" fontId="3" fillId="0" borderId="18" xfId="1" applyNumberFormat="1" applyFont="1" applyBorder="1" applyAlignment="1">
      <alignment horizontal="center" vertical="center"/>
    </xf>
    <xf numFmtId="164" fontId="3" fillId="3" borderId="19" xfId="1" applyNumberFormat="1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0" fontId="2" fillId="2" borderId="26" xfId="0" applyFont="1" applyFill="1" applyBorder="1" applyAlignment="1">
      <alignment horizontal="center"/>
    </xf>
    <xf numFmtId="0" fontId="2" fillId="3" borderId="26" xfId="0" applyFont="1" applyFill="1" applyBorder="1" applyAlignment="1">
      <alignment horizontal="center"/>
    </xf>
    <xf numFmtId="0" fontId="2" fillId="3" borderId="27" xfId="0" applyFont="1" applyFill="1" applyBorder="1" applyAlignment="1">
      <alignment horizontal="center"/>
    </xf>
    <xf numFmtId="0" fontId="3" fillId="0" borderId="19" xfId="0" applyFont="1" applyBorder="1" applyAlignment="1">
      <alignment horizontal="center" vertical="center"/>
    </xf>
    <xf numFmtId="164" fontId="3" fillId="3" borderId="18" xfId="0" applyNumberFormat="1" applyFont="1" applyFill="1" applyBorder="1" applyAlignment="1">
      <alignment vertical="center"/>
    </xf>
    <xf numFmtId="43" fontId="0" fillId="0" borderId="0" xfId="3" applyFont="1"/>
    <xf numFmtId="3" fontId="8" fillId="0" borderId="0" xfId="0" applyNumberFormat="1" applyFont="1"/>
    <xf numFmtId="164" fontId="0" fillId="0" borderId="0" xfId="0" applyNumberFormat="1"/>
    <xf numFmtId="8" fontId="0" fillId="0" borderId="0" xfId="0" applyNumberFormat="1"/>
    <xf numFmtId="0" fontId="0" fillId="0" borderId="0" xfId="0" applyAlignment="1">
      <alignment vertical="center"/>
    </xf>
    <xf numFmtId="2" fontId="0" fillId="0" borderId="0" xfId="0" applyNumberFormat="1"/>
    <xf numFmtId="0" fontId="1" fillId="2" borderId="28" xfId="0" applyFont="1" applyFill="1" applyBorder="1" applyAlignment="1">
      <alignment horizontal="center"/>
    </xf>
    <xf numFmtId="0" fontId="2" fillId="2" borderId="31" xfId="0" applyFont="1" applyFill="1" applyBorder="1" applyAlignment="1">
      <alignment horizontal="center"/>
    </xf>
    <xf numFmtId="0" fontId="2" fillId="2" borderId="35" xfId="0" applyFont="1" applyFill="1" applyBorder="1" applyAlignment="1">
      <alignment horizontal="center"/>
    </xf>
    <xf numFmtId="0" fontId="2" fillId="2" borderId="27" xfId="0" applyFont="1" applyFill="1" applyBorder="1" applyAlignment="1">
      <alignment horizontal="center"/>
    </xf>
    <xf numFmtId="0" fontId="1" fillId="3" borderId="23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24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1" fillId="2" borderId="7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wrapText="1"/>
    </xf>
    <xf numFmtId="0" fontId="1" fillId="2" borderId="22" xfId="0" applyFont="1" applyFill="1" applyBorder="1" applyAlignment="1">
      <alignment horizontal="center" wrapText="1"/>
    </xf>
    <xf numFmtId="2" fontId="3" fillId="0" borderId="1" xfId="0" applyNumberFormat="1" applyFont="1" applyBorder="1" applyAlignment="1">
      <alignment horizontal="center" vertical="center" wrapText="1"/>
    </xf>
  </cellXfs>
  <cellStyles count="4">
    <cellStyle name="Millares" xfId="3" builtinId="3"/>
    <cellStyle name="Moneda 2" xfId="1" xr:uid="{2E6A9E90-52EA-4CD5-8541-F458A0B37265}"/>
    <cellStyle name="Normal" xfId="0" builtinId="0"/>
    <cellStyle name="Normal 2" xfId="2" xr:uid="{AA7EBE0B-3066-4C41-AA24-6831FD1EC4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FE5FDD-6BBC-4B87-9064-0E70767DDB4C}">
  <dimension ref="A1:L12"/>
  <sheetViews>
    <sheetView tabSelected="1" workbookViewId="0">
      <selection activeCell="F4" sqref="F4"/>
    </sheetView>
  </sheetViews>
  <sheetFormatPr baseColWidth="10" defaultRowHeight="14.5" x14ac:dyDescent="0.35"/>
  <cols>
    <col min="1" max="1" width="6" customWidth="1"/>
    <col min="2" max="2" width="30.81640625" customWidth="1"/>
    <col min="3" max="3" width="7.7265625" customWidth="1"/>
    <col min="4" max="4" width="8" customWidth="1"/>
    <col min="5" max="5" width="10.7265625" customWidth="1"/>
    <col min="6" max="6" width="12.54296875" customWidth="1"/>
    <col min="7" max="7" width="10.7265625" customWidth="1"/>
    <col min="8" max="8" width="12.453125" customWidth="1"/>
    <col min="9" max="9" width="10.7265625" customWidth="1"/>
    <col min="10" max="11" width="14.1796875" bestFit="1" customWidth="1"/>
    <col min="12" max="12" width="12.7265625" bestFit="1" customWidth="1"/>
  </cols>
  <sheetData>
    <row r="1" spans="1:12" x14ac:dyDescent="0.35">
      <c r="A1" s="47" t="s">
        <v>0</v>
      </c>
      <c r="B1" s="48"/>
      <c r="C1" s="48"/>
      <c r="D1" s="49"/>
      <c r="E1" s="50" t="s">
        <v>13</v>
      </c>
      <c r="F1" s="51"/>
      <c r="G1" s="52" t="s">
        <v>12</v>
      </c>
      <c r="H1" s="53"/>
      <c r="I1" s="30" t="s">
        <v>1</v>
      </c>
      <c r="J1" s="31"/>
    </row>
    <row r="2" spans="1:12" x14ac:dyDescent="0.35">
      <c r="A2" s="34"/>
      <c r="B2" s="35"/>
      <c r="C2" s="35"/>
      <c r="D2" s="36"/>
      <c r="E2" s="37" t="s">
        <v>10</v>
      </c>
      <c r="F2" s="38"/>
      <c r="G2" s="39" t="s">
        <v>11</v>
      </c>
      <c r="H2" s="40"/>
      <c r="I2" s="32"/>
      <c r="J2" s="33"/>
    </row>
    <row r="3" spans="1:12" ht="15" thickBot="1" x14ac:dyDescent="0.4">
      <c r="A3" s="13" t="s">
        <v>2</v>
      </c>
      <c r="B3" s="14" t="s">
        <v>3</v>
      </c>
      <c r="C3" s="14" t="s">
        <v>4</v>
      </c>
      <c r="D3" s="26" t="s">
        <v>5</v>
      </c>
      <c r="E3" s="28" t="s">
        <v>6</v>
      </c>
      <c r="F3" s="29" t="s">
        <v>7</v>
      </c>
      <c r="G3" s="27" t="s">
        <v>6</v>
      </c>
      <c r="H3" s="15" t="s">
        <v>7</v>
      </c>
      <c r="I3" s="16" t="s">
        <v>6</v>
      </c>
      <c r="J3" s="17" t="s">
        <v>7</v>
      </c>
    </row>
    <row r="4" spans="1:12" ht="106.5" thickBot="1" x14ac:dyDescent="0.4">
      <c r="A4" s="18">
        <v>1</v>
      </c>
      <c r="B4" s="10" t="s">
        <v>15</v>
      </c>
      <c r="C4" s="9" t="s">
        <v>14</v>
      </c>
      <c r="D4" s="54" t="s">
        <v>19</v>
      </c>
      <c r="E4" s="11">
        <v>20300000</v>
      </c>
      <c r="F4" s="11">
        <f>E4*(2+6/30)</f>
        <v>44660000</v>
      </c>
      <c r="G4" s="9">
        <v>22500000</v>
      </c>
      <c r="H4" s="11">
        <f>G4*(2+6/30)</f>
        <v>49500000.000000007</v>
      </c>
      <c r="I4" s="12">
        <f>(E4+G4)/2</f>
        <v>21400000</v>
      </c>
      <c r="J4" s="19">
        <f>I4*(2+6/30)</f>
        <v>47080000.000000007</v>
      </c>
      <c r="K4" s="24"/>
    </row>
    <row r="5" spans="1:12" ht="15" thickBot="1" x14ac:dyDescent="0.4">
      <c r="A5" s="41"/>
      <c r="B5" s="42"/>
      <c r="C5" s="42"/>
      <c r="D5" s="43"/>
      <c r="E5" s="7" t="s">
        <v>8</v>
      </c>
      <c r="F5" s="2">
        <f>+SUM(F4:F4)</f>
        <v>44660000</v>
      </c>
      <c r="G5" s="7" t="s">
        <v>8</v>
      </c>
      <c r="H5" s="2">
        <f>+SUM(H4:H4)</f>
        <v>49500000.000000007</v>
      </c>
      <c r="I5" s="8" t="s">
        <v>8</v>
      </c>
      <c r="J5" s="1">
        <f>+SUM(J4:J4)</f>
        <v>47080000.000000007</v>
      </c>
    </row>
    <row r="6" spans="1:12" ht="16" thickBot="1" x14ac:dyDescent="0.4">
      <c r="A6" s="44"/>
      <c r="B6" s="45"/>
      <c r="C6" s="45"/>
      <c r="D6" s="46"/>
      <c r="E6" s="3" t="s">
        <v>9</v>
      </c>
      <c r="F6" s="4">
        <f>+SUM(F5:F5)</f>
        <v>44660000</v>
      </c>
      <c r="G6" s="3" t="s">
        <v>9</v>
      </c>
      <c r="H6" s="4">
        <f>+SUM(H5:H5)</f>
        <v>49500000.000000007</v>
      </c>
      <c r="I6" s="5" t="s">
        <v>9</v>
      </c>
      <c r="J6" s="6">
        <f>(H6+F6)/2</f>
        <v>47080000</v>
      </c>
      <c r="K6" s="20"/>
      <c r="L6" s="21"/>
    </row>
    <row r="7" spans="1:12" x14ac:dyDescent="0.35">
      <c r="K7" s="23"/>
    </row>
    <row r="8" spans="1:12" x14ac:dyDescent="0.35">
      <c r="J8" s="22"/>
    </row>
    <row r="9" spans="1:12" x14ac:dyDescent="0.35">
      <c r="C9" s="25"/>
      <c r="J9" s="23"/>
    </row>
    <row r="10" spans="1:12" x14ac:dyDescent="0.35">
      <c r="J10" s="22"/>
    </row>
    <row r="11" spans="1:12" x14ac:dyDescent="0.35">
      <c r="C11" t="s">
        <v>18</v>
      </c>
      <c r="D11" t="s">
        <v>17</v>
      </c>
      <c r="J11" s="22"/>
    </row>
    <row r="12" spans="1:12" x14ac:dyDescent="0.35">
      <c r="B12" t="s">
        <v>16</v>
      </c>
      <c r="C12">
        <v>2</v>
      </c>
      <c r="D12">
        <v>18</v>
      </c>
    </row>
  </sheetData>
  <mergeCells count="8">
    <mergeCell ref="I1:J2"/>
    <mergeCell ref="A2:D2"/>
    <mergeCell ref="E2:F2"/>
    <mergeCell ref="G2:H2"/>
    <mergeCell ref="A5:D6"/>
    <mergeCell ref="A1:D1"/>
    <mergeCell ref="E1:F1"/>
    <mergeCell ref="G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CONTABILIDAD</dc:creator>
  <cp:lastModifiedBy>juan carlos burgos rolon</cp:lastModifiedBy>
  <dcterms:created xsi:type="dcterms:W3CDTF">2024-01-04T15:51:27Z</dcterms:created>
  <dcterms:modified xsi:type="dcterms:W3CDTF">2024-02-19T19:07:05Z</dcterms:modified>
</cp:coreProperties>
</file>