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uarios\hegaitan\Desktop\MANTENIMIENTO PLANTAS ELECTRICAS\PLANTAS ELECTRICAS 2024\"/>
    </mc:Choice>
  </mc:AlternateContent>
  <bookViews>
    <workbookView xWindow="-120" yWindow="-120" windowWidth="29040" windowHeight="15840"/>
  </bookViews>
  <sheets>
    <sheet name="Matriz de Riesgos" sheetId="18" r:id="rId1"/>
    <sheet name="Hoja1" sheetId="19" r:id="rId2"/>
  </sheets>
  <definedNames>
    <definedName name="_xlnm.Print_Area" localSheetId="0">'Matriz de Riesgos'!$B$2:$AC$10</definedName>
    <definedName name="_xlnm.Print_Titles" localSheetId="0">'Matriz de Riesgos'!$A:$F,'Matriz de Riesgos'!$2:$5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10" i="18" l="1"/>
  <c r="U10" i="18"/>
  <c r="S10" i="18"/>
  <c r="L10" i="18"/>
  <c r="W7" i="18"/>
  <c r="W8" i="18"/>
  <c r="U7" i="18"/>
  <c r="U8" i="18"/>
  <c r="S7" i="18"/>
  <c r="S8" i="18"/>
  <c r="N7" i="18"/>
  <c r="N8" i="18"/>
  <c r="L7" i="18"/>
  <c r="L8" i="18"/>
  <c r="J7" i="18"/>
  <c r="J8" i="18"/>
  <c r="M6" i="18" l="1"/>
  <c r="U9" i="18" l="1"/>
  <c r="S9" i="18"/>
  <c r="M9" i="18"/>
  <c r="N9" i="18" s="1"/>
  <c r="L9" i="18"/>
  <c r="J9" i="18"/>
  <c r="U6" i="18"/>
  <c r="S6" i="18"/>
  <c r="N6" i="18"/>
  <c r="L6" i="18"/>
  <c r="J6" i="18"/>
  <c r="V9" i="18" l="1"/>
  <c r="W9" i="18" s="1"/>
  <c r="V6" i="18"/>
  <c r="W6" i="18" s="1"/>
</calcChain>
</file>

<file path=xl/sharedStrings.xml><?xml version="1.0" encoding="utf-8"?>
<sst xmlns="http://schemas.openxmlformats.org/spreadsheetml/2006/main" count="161" uniqueCount="112">
  <si>
    <t>IMPACTO</t>
  </si>
  <si>
    <t>PROBABILIDAD</t>
  </si>
  <si>
    <t>ASIGNACION</t>
  </si>
  <si>
    <t>ASIGNACIÓN DEL RIESGO</t>
  </si>
  <si>
    <t>X</t>
  </si>
  <si>
    <t>CARACTERIZACIÓN DEL RIESGO</t>
  </si>
  <si>
    <t>DESCRIPCIÓN</t>
  </si>
  <si>
    <t>CONSECUENCIA</t>
  </si>
  <si>
    <t>TIPO</t>
  </si>
  <si>
    <t>TRATAMIENTO - (CONTROLES A SER IMPLEMENTADOS)</t>
  </si>
  <si>
    <t>MONITOREO</t>
  </si>
  <si>
    <t>¿Cómo se realiza el monitoreo?</t>
  </si>
  <si>
    <t>Periodicidad - ¿Cuándo?</t>
  </si>
  <si>
    <t>MANEJO DEL RIESGO</t>
  </si>
  <si>
    <t>TIPIFICACIÓN DEL RIESGO: ETAPA CONTRACTUAL Y POST CONTRACTUAL</t>
  </si>
  <si>
    <t>MONITOREO Y GESTIÓN DEL RIESGO</t>
  </si>
  <si>
    <t>Nivel Riesgo</t>
  </si>
  <si>
    <t>Nivel Impacto</t>
  </si>
  <si>
    <t>Nivel de probabilidad</t>
  </si>
  <si>
    <t>Nivel de Impacto</t>
  </si>
  <si>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</si>
  <si>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</si>
  <si>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</si>
  <si>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</si>
  <si>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</si>
  <si>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</si>
  <si>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</si>
  <si>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</si>
  <si>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</si>
  <si>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</si>
  <si>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</si>
  <si>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</si>
  <si>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</si>
  <si>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</si>
  <si>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</si>
  <si>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</si>
  <si>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</si>
  <si>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</si>
  <si>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</si>
  <si>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</si>
  <si>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</si>
  <si>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</si>
  <si>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 xml:space="preserve">CLASE </t>
  </si>
  <si>
    <t xml:space="preserve">No. </t>
  </si>
  <si>
    <t>FUENTE</t>
  </si>
  <si>
    <t>FGN</t>
  </si>
  <si>
    <t>Calif.  (1- 5)</t>
  </si>
  <si>
    <t>Calif</t>
  </si>
  <si>
    <t>VALORACION - CATEGORIA</t>
  </si>
  <si>
    <t>IMPACTO DESPUES DEL TRATAMIENTO</t>
  </si>
  <si>
    <t xml:space="preserve">Contrat. </t>
  </si>
  <si>
    <t>Afecta la ejecución del contrato?</t>
  </si>
  <si>
    <t>Fecha estimada inicio tratamiento</t>
  </si>
  <si>
    <t>Nivel  Probab.</t>
  </si>
  <si>
    <t>Interno</t>
  </si>
  <si>
    <t>Planeación</t>
  </si>
  <si>
    <t>Ejecución</t>
  </si>
  <si>
    <t>Contratación</t>
  </si>
  <si>
    <t>Selección</t>
  </si>
  <si>
    <t>Persona responsable por implementar el tratamiento</t>
  </si>
  <si>
    <t>Económico</t>
  </si>
  <si>
    <t>Social o político</t>
  </si>
  <si>
    <t>Operacional</t>
  </si>
  <si>
    <t>Financiero</t>
  </si>
  <si>
    <t>Regulatorio</t>
  </si>
  <si>
    <t>De la naturaleza</t>
  </si>
  <si>
    <t>Ambiental</t>
  </si>
  <si>
    <t>Tecnológico</t>
  </si>
  <si>
    <t xml:space="preserve">TIPO </t>
  </si>
  <si>
    <t xml:space="preserve">INTERNO </t>
  </si>
  <si>
    <t xml:space="preserve">EXTERNO </t>
  </si>
  <si>
    <t xml:space="preserve">GENERAL </t>
  </si>
  <si>
    <t xml:space="preserve">ESPECIFICO </t>
  </si>
  <si>
    <t>IMPROBABLE</t>
  </si>
  <si>
    <t>Incumplimiento de requerimientos técnicos para la realización del mantenimiento preventivo y correctivo del contratado</t>
  </si>
  <si>
    <t>Desabastecimiento y/o demora en la entrega de insumos y/o repuestos requeridos para la ejecución del objeto contractual.</t>
  </si>
  <si>
    <t>Demora en la Ejecución del Contrato.</t>
  </si>
  <si>
    <t>Economico</t>
  </si>
  <si>
    <t>EXTREMO</t>
  </si>
  <si>
    <t>x</t>
  </si>
  <si>
    <t>Establecer en el estudio previo e invitación pública las condiciones técnicas para la realización del servicio contratado.</t>
  </si>
  <si>
    <t>No</t>
  </si>
  <si>
    <t>Entidad Estatal</t>
  </si>
  <si>
    <t>Término de duración del contrato y seis (6) meses más</t>
  </si>
  <si>
    <t>En cualquier momento durante el término de ejecución del contrato</t>
  </si>
  <si>
    <t xml:space="preserve">Mantener en todo momento un mantenimiento preventivo para mitigar el riesgo de generar el manteniendo correctivo </t>
  </si>
  <si>
    <t xml:space="preserve">MATRIZ PARA LA TIPIFICACIÓN, ESTIMACIÓN Y ASIGNACIÓN DE RIESGOS PREVISIBLES 
</t>
  </si>
  <si>
    <t>Afectación al proceso de selección y/o en la ejecución contractual y/o poscontractual</t>
  </si>
  <si>
    <t>Que no se presenten propuestas al proceso de contratación</t>
  </si>
  <si>
    <t>Se declara desierto el proceso de contratación.
Reprocesos Administrativos</t>
  </si>
  <si>
    <t>Fallas tecnológicas en la plataforma del SECOPII, que les impidan a los oferentes presentar sus propuestas dentro del cronograma establecido para tal fin.</t>
  </si>
  <si>
    <t>Al presentarse las posibles fallas tecnológicas en la plataforma SECOPII, se afecta el cronograma, en lo que respecta a la entrega de ofertas, proceso de selección y adjudicación del mismo.</t>
  </si>
  <si>
    <t>Conductas relacionadas con posibles actos de corrupción del proponente y / o contratista. O presentación de documentos falsos.</t>
  </si>
  <si>
    <t>Desde la Evaluación de las Ofertas</t>
  </si>
  <si>
    <t>En la adjuidicación del contrato</t>
  </si>
  <si>
    <t>A través de los informes de evaluación presentados por los diferentes comtiés evaluadores</t>
  </si>
  <si>
    <t xml:space="preserve">Hasta la adjudicación del contrato. </t>
  </si>
  <si>
    <t>Revisión de los documentos presentados por parte de los proponentes en las ofertas. Realizar cuidadosamente los informes de evaluación de las ofertas. Presentar a través de los informes de supervisión o poner en conocimiento a las sección jurídica de cualquier tipo de irregularidad</t>
  </si>
  <si>
    <t>Realizar adecuadamenta el proyecto del proceso, desde su estudio previo, estudio de mercado, condiciones técnicas y demás necesarias. Revisar y responder las observaciones frente a las condiciones técnicas y la manifestación de la necesidad con el fin de que las reglas del proceso sean claras para todos los interesados</t>
  </si>
  <si>
    <t>Desde la estructuración del proceso</t>
  </si>
  <si>
    <t>Hasta la presentación de las ofertas</t>
  </si>
  <si>
    <t xml:space="preserve">Atención y respuesta a las observaciones - generación de adendas si se requiere, desde la publciación del proceso. </t>
  </si>
  <si>
    <t xml:space="preserve">Hasta el cierre de la presentación de las ofertas. </t>
  </si>
  <si>
    <t>En caso de presentarse fallas, la Entidad verificará el funcionamiento de la plataforma y de ser necesario modificará su cronograma con una Adenda, atendiendo a la expedicidión del certificado de indisponibilidad de la plataforma. 
El contratista velará por adjuntar los documentos necesarios en la plataforma del SECOP II a de manera oportuna. Revisar los comunicados presentados por Colombia Compra Eficiente en caso de una indisponibilidad de la plataforma</t>
  </si>
  <si>
    <t xml:space="preserve">Hasta la adjudicación del proceso. </t>
  </si>
  <si>
    <t>Revisión constante de la plataforma Secop II con el fin de hacer seguimiento del funcionamiento de la misma.</t>
  </si>
  <si>
    <t>Constante</t>
  </si>
  <si>
    <t>Incumplimiento del contrato y afectación en la realización del servicio de mantenimiento preventivo y correctivo.</t>
  </si>
  <si>
    <t>Desde el inicio de la ejecución del contrato</t>
  </si>
  <si>
    <t xml:space="preserve">Con los informes de supervisión presentados por el Supervisor del Contrato. </t>
  </si>
  <si>
    <t xml:space="preserve">Durante la ejecución del contrato. </t>
  </si>
  <si>
    <t>Establecer un stock de insumos en inventario con referencias determinadas, para posibles reabastecimientos. Hacer seguimiento y consulta permanente con el supervisor del contrato para realizar el respectivo plan de contingencia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</si>
</sst>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8"/>
      <name val="Arial Narrow"/>
      <family val="2"/>
    </font>
    <font>
      <b/>
      <sz val="14"/>
      <name val="Arial Narrow"/>
      <family val="2"/>
    </font>
    <font>
      <b/>
      <sz val="8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b/>
      <sz val="11"/>
      <name val="Arial Narrow"/>
      <family val="2"/>
    </font>
    <font>
      <sz val="14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386398"/>
        <bgColor indexed="64"/>
      </patternFill>
    </fill>
  </fills>
  <borders count="2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/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/>
      <top style="medium">
        <color rgb="FFA6A6A6"/>
      </top>
      <bottom style="medium">
        <color rgb="FFA6A6A6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medium">
        <color rgb="FF386398"/>
      </left>
      <right/>
      <top style="medium">
        <color rgb="FF386398"/>
      </top>
      <bottom style="thin">
        <color theme="0" tint="-0.24994659260841701"/>
      </bottom>
      <diagonal/>
    </border>
    <border>
      <left/>
      <right/>
      <top style="medium">
        <color rgb="FF386398"/>
      </top>
      <bottom style="thin">
        <color theme="0" tint="-0.24994659260841701"/>
      </bottom>
      <diagonal/>
    </border>
    <border>
      <left/>
      <right style="medium">
        <color rgb="FF386398"/>
      </right>
      <top style="medium">
        <color rgb="FF386398"/>
      </top>
      <bottom style="thin">
        <color theme="0" tint="-0.24994659260841701"/>
      </bottom>
      <diagonal/>
    </border>
    <border>
      <left style="medium">
        <color rgb="FF386398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rgb="FF386398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rgb="FF386398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386398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medium">
        <color rgb="FF386398"/>
      </right>
      <top style="thin">
        <color theme="0" tint="-0.24994659260841701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4" borderId="0" applyNumberFormat="0" applyBorder="0" applyAlignment="0" applyProtection="0"/>
  </cellStyleXfs>
  <cellXfs count="97">
    <xf numFmtId="0" fontId="0" fillId="0" borderId="0" xfId="0"/>
    <xf numFmtId="0" fontId="3" fillId="0" borderId="0" xfId="0" applyFont="1" applyAlignment="1">
      <alignment vertical="center" wrapText="1"/>
    </xf>
    <xf numFmtId="9" fontId="4" fillId="0" borderId="0" xfId="1" applyFont="1" applyFill="1" applyBorder="1" applyAlignment="1">
      <alignment horizontal="left" vertical="center" wrapText="1"/>
    </xf>
    <xf numFmtId="9" fontId="3" fillId="0" borderId="0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8" fillId="0" borderId="0" xfId="0" applyFont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textRotation="90" wrapText="1"/>
    </xf>
    <xf numFmtId="0" fontId="10" fillId="0" borderId="6" xfId="0" applyFont="1" applyBorder="1" applyAlignment="1">
      <alignment horizontal="left" vertical="center" textRotation="90" wrapText="1"/>
    </xf>
    <xf numFmtId="9" fontId="9" fillId="3" borderId="18" xfId="3" applyNumberFormat="1" applyFont="1" applyFill="1" applyBorder="1" applyAlignment="1">
      <alignment horizontal="center" vertical="center" textRotation="90" wrapText="1"/>
    </xf>
    <xf numFmtId="0" fontId="3" fillId="3" borderId="18" xfId="0" applyFont="1" applyFill="1" applyBorder="1" applyAlignment="1">
      <alignment horizontal="center" vertical="center" wrapText="1"/>
    </xf>
    <xf numFmtId="0" fontId="3" fillId="9" borderId="18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textRotation="90" wrapText="1"/>
    </xf>
    <xf numFmtId="0" fontId="13" fillId="4" borderId="18" xfId="3" applyFont="1" applyBorder="1" applyAlignment="1">
      <alignment horizontal="center" vertical="center" wrapText="1"/>
    </xf>
    <xf numFmtId="9" fontId="13" fillId="3" borderId="18" xfId="3" applyNumberFormat="1" applyFont="1" applyFill="1" applyBorder="1" applyAlignment="1">
      <alignment horizontal="center" vertical="center" textRotation="90" wrapText="1"/>
    </xf>
    <xf numFmtId="0" fontId="13" fillId="3" borderId="18" xfId="0" applyFont="1" applyFill="1" applyBorder="1" applyAlignment="1">
      <alignment horizontal="center" vertical="center" wrapText="1"/>
    </xf>
    <xf numFmtId="165" fontId="13" fillId="2" borderId="18" xfId="2" applyNumberFormat="1" applyFont="1" applyFill="1" applyBorder="1" applyAlignment="1">
      <alignment horizontal="left" vertical="center" wrapText="1"/>
    </xf>
    <xf numFmtId="9" fontId="13" fillId="2" borderId="18" xfId="1" applyFont="1" applyFill="1" applyBorder="1" applyAlignment="1">
      <alignment horizontal="center" vertical="center" textRotation="90" wrapText="1"/>
    </xf>
    <xf numFmtId="0" fontId="9" fillId="0" borderId="0" xfId="0" applyFont="1" applyAlignment="1">
      <alignment horizontal="center" wrapText="1"/>
    </xf>
    <xf numFmtId="0" fontId="12" fillId="2" borderId="11" xfId="0" applyFont="1" applyFill="1" applyBorder="1" applyAlignment="1">
      <alignment horizontal="center" textRotation="90" wrapText="1"/>
    </xf>
    <xf numFmtId="0" fontId="12" fillId="2" borderId="21" xfId="0" applyFont="1" applyFill="1" applyBorder="1" applyAlignment="1">
      <alignment horizontal="center" textRotation="90" wrapText="1"/>
    </xf>
    <xf numFmtId="0" fontId="12" fillId="2" borderId="11" xfId="0" applyFont="1" applyFill="1" applyBorder="1" applyAlignment="1">
      <alignment horizontal="center" wrapText="1"/>
    </xf>
    <xf numFmtId="0" fontId="12" fillId="2" borderId="23" xfId="0" applyFont="1" applyFill="1" applyBorder="1" applyAlignment="1">
      <alignment horizontal="center" wrapText="1"/>
    </xf>
    <xf numFmtId="0" fontId="11" fillId="3" borderId="18" xfId="0" applyFont="1" applyFill="1" applyBorder="1" applyAlignment="1">
      <alignment horizontal="center" vertical="center" textRotation="90" wrapText="1"/>
    </xf>
    <xf numFmtId="0" fontId="11" fillId="3" borderId="18" xfId="0" applyFont="1" applyFill="1" applyBorder="1" applyAlignment="1">
      <alignment horizontal="justify" vertical="center" textRotation="90" wrapText="1"/>
    </xf>
    <xf numFmtId="0" fontId="11" fillId="0" borderId="18" xfId="0" applyFont="1" applyBorder="1" applyAlignment="1">
      <alignment horizontal="center" vertical="center" textRotation="90" wrapText="1"/>
    </xf>
    <xf numFmtId="0" fontId="11" fillId="3" borderId="18" xfId="0" applyFont="1" applyFill="1" applyBorder="1" applyAlignment="1">
      <alignment horizontal="left" vertical="center" wrapText="1"/>
    </xf>
    <xf numFmtId="0" fontId="3" fillId="3" borderId="18" xfId="0" applyFont="1" applyFill="1" applyBorder="1" applyAlignment="1">
      <alignment horizontal="left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165" fontId="9" fillId="2" borderId="18" xfId="2" applyNumberFormat="1" applyFont="1" applyFill="1" applyBorder="1" applyAlignment="1">
      <alignment horizontal="left" vertical="center" wrapText="1"/>
    </xf>
    <xf numFmtId="9" fontId="9" fillId="2" borderId="18" xfId="1" applyFont="1" applyFill="1" applyBorder="1" applyAlignment="1">
      <alignment horizontal="center" vertical="center" textRotation="90" wrapText="1"/>
    </xf>
    <xf numFmtId="15" fontId="3" fillId="3" borderId="18" xfId="0" applyNumberFormat="1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vertical="center" wrapText="1"/>
    </xf>
    <xf numFmtId="0" fontId="11" fillId="10" borderId="18" xfId="0" applyFont="1" applyFill="1" applyBorder="1" applyAlignment="1">
      <alignment horizontal="left" vertical="center" wrapText="1"/>
    </xf>
    <xf numFmtId="0" fontId="13" fillId="10" borderId="18" xfId="0" applyFont="1" applyFill="1" applyBorder="1" applyAlignment="1">
      <alignment horizontal="center" vertical="center" wrapText="1"/>
    </xf>
    <xf numFmtId="0" fontId="3" fillId="10" borderId="18" xfId="0" applyFont="1" applyFill="1" applyBorder="1" applyAlignment="1">
      <alignment horizontal="justify" vertical="center" wrapText="1"/>
    </xf>
    <xf numFmtId="0" fontId="9" fillId="11" borderId="18" xfId="0" applyFont="1" applyFill="1" applyBorder="1" applyAlignment="1">
      <alignment horizontal="center" vertical="center" wrapText="1"/>
    </xf>
    <xf numFmtId="0" fontId="9" fillId="10" borderId="18" xfId="0" applyFont="1" applyFill="1" applyBorder="1" applyAlignment="1">
      <alignment horizontal="center" vertical="center" wrapText="1"/>
    </xf>
    <xf numFmtId="165" fontId="9" fillId="11" borderId="18" xfId="0" applyNumberFormat="1" applyFont="1" applyFill="1" applyBorder="1" applyAlignment="1">
      <alignment horizontal="left" vertical="center" wrapText="1"/>
    </xf>
    <xf numFmtId="0" fontId="3" fillId="10" borderId="18" xfId="0" applyFont="1" applyFill="1" applyBorder="1" applyAlignment="1">
      <alignment horizontal="center" vertical="center" wrapText="1"/>
    </xf>
    <xf numFmtId="15" fontId="3" fillId="10" borderId="18" xfId="0" applyNumberFormat="1" applyFont="1" applyFill="1" applyBorder="1" applyAlignment="1">
      <alignment horizontal="center" vertical="center" wrapText="1"/>
    </xf>
    <xf numFmtId="0" fontId="3" fillId="10" borderId="18" xfId="0" applyFont="1" applyFill="1" applyBorder="1" applyAlignment="1">
      <alignment vertical="center" wrapText="1"/>
    </xf>
    <xf numFmtId="0" fontId="2" fillId="12" borderId="18" xfId="3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textRotation="90" wrapText="1"/>
    </xf>
    <xf numFmtId="0" fontId="10" fillId="6" borderId="3" xfId="0" applyFont="1" applyFill="1" applyBorder="1" applyAlignment="1">
      <alignment horizontal="center" vertical="center" textRotation="90" wrapText="1"/>
    </xf>
    <xf numFmtId="0" fontId="10" fillId="6" borderId="4" xfId="0" applyFont="1" applyFill="1" applyBorder="1" applyAlignment="1">
      <alignment horizontal="center" vertical="center" textRotation="90" wrapText="1"/>
    </xf>
    <xf numFmtId="0" fontId="10" fillId="6" borderId="8" xfId="0" applyFont="1" applyFill="1" applyBorder="1" applyAlignment="1">
      <alignment horizontal="center" vertical="center" wrapText="1"/>
    </xf>
    <xf numFmtId="0" fontId="10" fillId="6" borderId="5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left" vertical="center" textRotation="90" wrapText="1"/>
    </xf>
    <xf numFmtId="0" fontId="10" fillId="6" borderId="3" xfId="0" applyFont="1" applyFill="1" applyBorder="1" applyAlignment="1">
      <alignment horizontal="left" vertical="center" textRotation="90" wrapText="1"/>
    </xf>
    <xf numFmtId="0" fontId="10" fillId="6" borderId="4" xfId="0" applyFont="1" applyFill="1" applyBorder="1" applyAlignment="1">
      <alignment horizontal="left" vertical="center" textRotation="90" wrapText="1"/>
    </xf>
    <xf numFmtId="0" fontId="10" fillId="5" borderId="2" xfId="0" applyFont="1" applyFill="1" applyBorder="1" applyAlignment="1">
      <alignment horizontal="center" vertical="center" textRotation="90" wrapText="1"/>
    </xf>
    <xf numFmtId="0" fontId="10" fillId="5" borderId="3" xfId="0" applyFont="1" applyFill="1" applyBorder="1" applyAlignment="1">
      <alignment horizontal="center" vertical="center" textRotation="90" wrapText="1"/>
    </xf>
    <xf numFmtId="0" fontId="10" fillId="5" borderId="4" xfId="0" applyFont="1" applyFill="1" applyBorder="1" applyAlignment="1">
      <alignment horizontal="center" vertical="center" textRotation="90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textRotation="90" wrapText="1"/>
    </xf>
    <xf numFmtId="0" fontId="4" fillId="2" borderId="16" xfId="0" applyFont="1" applyFill="1" applyBorder="1" applyAlignment="1">
      <alignment horizontal="center" textRotation="90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textRotation="90" wrapText="1"/>
    </xf>
    <xf numFmtId="0" fontId="12" fillId="2" borderId="1" xfId="0" applyFont="1" applyFill="1" applyBorder="1" applyAlignment="1">
      <alignment horizontal="justify" vertical="center" wrapText="1"/>
    </xf>
    <xf numFmtId="0" fontId="12" fillId="2" borderId="22" xfId="0" applyFont="1" applyFill="1" applyBorder="1" applyAlignment="1">
      <alignment horizontal="justify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255" wrapText="1"/>
    </xf>
    <xf numFmtId="0" fontId="7" fillId="2" borderId="11" xfId="0" applyFont="1" applyFill="1" applyBorder="1" applyAlignment="1">
      <alignment horizontal="center" vertical="center" textRotation="255" wrapText="1"/>
    </xf>
    <xf numFmtId="0" fontId="4" fillId="2" borderId="1" xfId="0" applyFont="1" applyFill="1" applyBorder="1" applyAlignment="1">
      <alignment horizontal="center" vertical="center" textRotation="255" wrapText="1"/>
    </xf>
    <xf numFmtId="0" fontId="4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6" fillId="8" borderId="15" xfId="0" applyFont="1" applyFill="1" applyBorder="1" applyAlignment="1">
      <alignment horizontal="center" vertical="center" wrapText="1"/>
    </xf>
    <xf numFmtId="0" fontId="6" fillId="8" borderId="9" xfId="0" applyFont="1" applyFill="1" applyBorder="1" applyAlignment="1">
      <alignment horizontal="center" vertical="center" wrapText="1"/>
    </xf>
    <xf numFmtId="0" fontId="6" fillId="8" borderId="10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7" borderId="16" xfId="0" applyFont="1" applyFill="1" applyBorder="1" applyAlignment="1">
      <alignment horizontal="center" vertical="center" wrapText="1"/>
    </xf>
  </cellXfs>
  <cellStyles count="4">
    <cellStyle name="Énfasis1" xfId="3" builtinId="29"/>
    <cellStyle name="Millares" xfId="2" builtinId="3"/>
    <cellStyle name="Normal" xfId="0" builtinId="0"/>
    <cellStyle name="Porcentaje" xfId="1" builtinId="5"/>
  </cellStyles>
  <dxfs count="70"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</dxfs>
  <tableStyles count="0" defaultTableStyle="TableStyleMedium2" defaultPivotStyle="PivotStyleLight16"/>
  <colors>
    <mruColors>
      <color rgb="FF386398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45</xdr:row>
      <xdr:rowOff>31476</xdr:rowOff>
    </xdr:from>
    <xdr:to>
      <xdr:col>6</xdr:col>
      <xdr:colOff>1763399</xdr:colOff>
      <xdr:row>63</xdr:row>
      <xdr:rowOff>39312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729171"/>
          <a:ext cx="3898132" cy="29024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2115100</xdr:colOff>
      <xdr:row>44</xdr:row>
      <xdr:rowOff>147948</xdr:rowOff>
    </xdr:from>
    <xdr:to>
      <xdr:col>16</xdr:col>
      <xdr:colOff>2309507</xdr:colOff>
      <xdr:row>63</xdr:row>
      <xdr:rowOff>43460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0619" y="20496812"/>
          <a:ext cx="7739765" cy="29509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236186</xdr:colOff>
      <xdr:row>44</xdr:row>
      <xdr:rowOff>90246</xdr:rowOff>
    </xdr:from>
    <xdr:to>
      <xdr:col>29</xdr:col>
      <xdr:colOff>245170</xdr:colOff>
      <xdr:row>72</xdr:row>
      <xdr:rowOff>121469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40407" y="20439110"/>
          <a:ext cx="8424852" cy="4533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111"/>
  <sheetViews>
    <sheetView showGridLines="0" tabSelected="1" zoomScaleNormal="100" workbookViewId="0">
      <pane ySplit="1" topLeftCell="A2" activePane="bottomLeft" state="frozen"/>
      <selection activeCell="E1" sqref="E1"/>
      <selection pane="bottomLeft" activeCell="H6" sqref="H6"/>
    </sheetView>
  </sheetViews>
  <sheetFormatPr baseColWidth="10" defaultColWidth="11.42578125" defaultRowHeight="12.75" x14ac:dyDescent="0.25"/>
  <cols>
    <col min="1" max="1" width="3.5703125" style="1" customWidth="1"/>
    <col min="2" max="2" width="4.85546875" style="9" customWidth="1"/>
    <col min="3" max="5" width="6" style="10" customWidth="1"/>
    <col min="6" max="6" width="6" style="1" customWidth="1"/>
    <col min="7" max="7" width="35" style="1" customWidth="1"/>
    <col min="8" max="8" width="33.7109375" style="1" customWidth="1"/>
    <col min="9" max="9" width="8.7109375" style="10" customWidth="1"/>
    <col min="10" max="10" width="5.7109375" style="1" customWidth="1"/>
    <col min="11" max="11" width="5" style="1" customWidth="1"/>
    <col min="12" max="12" width="5.85546875" style="1" customWidth="1"/>
    <col min="13" max="13" width="4.5703125" style="11" customWidth="1"/>
    <col min="14" max="14" width="5.42578125" style="1" customWidth="1"/>
    <col min="15" max="15" width="4.5703125" style="1" customWidth="1"/>
    <col min="16" max="16" width="4" style="1" customWidth="1"/>
    <col min="17" max="17" width="37.28515625" style="4" customWidth="1"/>
    <col min="18" max="18" width="4" style="1" customWidth="1"/>
    <col min="19" max="19" width="5.42578125" style="1" customWidth="1"/>
    <col min="20" max="20" width="4.7109375" style="1" customWidth="1"/>
    <col min="21" max="21" width="5.5703125" style="1" customWidth="1"/>
    <col min="22" max="22" width="4.7109375" style="12" customWidth="1"/>
    <col min="23" max="23" width="4.5703125" style="1" customWidth="1"/>
    <col min="24" max="24" width="19.28515625" style="1" customWidth="1"/>
    <col min="25" max="25" width="15.7109375" style="1" customWidth="1"/>
    <col min="26" max="26" width="13.28515625" style="1" customWidth="1"/>
    <col min="27" max="27" width="13.7109375" style="1" customWidth="1"/>
    <col min="28" max="28" width="22.7109375" style="1" customWidth="1"/>
    <col min="29" max="29" width="16.28515625" style="1" customWidth="1"/>
    <col min="30" max="16384" width="11.42578125" style="1"/>
  </cols>
  <sheetData>
    <row r="1" spans="2:29" ht="15.6" customHeight="1" thickBot="1" x14ac:dyDescent="0.3"/>
    <row r="2" spans="2:29" ht="96" customHeight="1" x14ac:dyDescent="0.25">
      <c r="B2" s="88" t="s">
        <v>86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90"/>
    </row>
    <row r="3" spans="2:29" ht="34.5" customHeight="1" x14ac:dyDescent="0.25">
      <c r="B3" s="91" t="s">
        <v>14</v>
      </c>
      <c r="C3" s="92"/>
      <c r="D3" s="92"/>
      <c r="E3" s="92"/>
      <c r="F3" s="92"/>
      <c r="G3" s="92"/>
      <c r="H3" s="93"/>
      <c r="I3" s="94" t="s">
        <v>5</v>
      </c>
      <c r="J3" s="94"/>
      <c r="K3" s="94"/>
      <c r="L3" s="94"/>
      <c r="M3" s="94"/>
      <c r="N3" s="94"/>
      <c r="O3" s="94" t="s">
        <v>3</v>
      </c>
      <c r="P3" s="94"/>
      <c r="Q3" s="94"/>
      <c r="R3" s="95" t="s">
        <v>49</v>
      </c>
      <c r="S3" s="95"/>
      <c r="T3" s="95"/>
      <c r="U3" s="95"/>
      <c r="V3" s="95"/>
      <c r="W3" s="95"/>
      <c r="X3" s="95" t="s">
        <v>15</v>
      </c>
      <c r="Y3" s="95"/>
      <c r="Z3" s="95"/>
      <c r="AA3" s="95"/>
      <c r="AB3" s="95"/>
      <c r="AC3" s="96"/>
    </row>
    <row r="4" spans="2:29" s="24" customFormat="1" ht="72" customHeight="1" x14ac:dyDescent="0.25">
      <c r="B4" s="82" t="s">
        <v>43</v>
      </c>
      <c r="C4" s="84" t="s">
        <v>42</v>
      </c>
      <c r="D4" s="84" t="s">
        <v>44</v>
      </c>
      <c r="E4" s="86" t="s">
        <v>23</v>
      </c>
      <c r="F4" s="86" t="s">
        <v>8</v>
      </c>
      <c r="G4" s="76" t="s">
        <v>6</v>
      </c>
      <c r="H4" s="76" t="s">
        <v>7</v>
      </c>
      <c r="I4" s="78" t="s">
        <v>1</v>
      </c>
      <c r="J4" s="78"/>
      <c r="K4" s="78" t="s">
        <v>0</v>
      </c>
      <c r="L4" s="78"/>
      <c r="M4" s="78" t="s">
        <v>48</v>
      </c>
      <c r="N4" s="78"/>
      <c r="O4" s="78" t="s">
        <v>2</v>
      </c>
      <c r="P4" s="78"/>
      <c r="Q4" s="79" t="s">
        <v>9</v>
      </c>
      <c r="R4" s="74" t="s">
        <v>1</v>
      </c>
      <c r="S4" s="74"/>
      <c r="T4" s="74" t="s">
        <v>0</v>
      </c>
      <c r="U4" s="74"/>
      <c r="V4" s="74" t="s">
        <v>48</v>
      </c>
      <c r="W4" s="74"/>
      <c r="X4" s="74" t="s">
        <v>13</v>
      </c>
      <c r="Y4" s="74"/>
      <c r="Z4" s="74"/>
      <c r="AA4" s="74"/>
      <c r="AB4" s="74" t="s">
        <v>10</v>
      </c>
      <c r="AC4" s="75"/>
    </row>
    <row r="5" spans="2:29" s="30" customFormat="1" ht="71.25" customHeight="1" x14ac:dyDescent="0.3">
      <c r="B5" s="83"/>
      <c r="C5" s="85"/>
      <c r="D5" s="85"/>
      <c r="E5" s="87"/>
      <c r="F5" s="87"/>
      <c r="G5" s="81"/>
      <c r="H5" s="77"/>
      <c r="I5" s="32" t="s">
        <v>46</v>
      </c>
      <c r="J5" s="32" t="s">
        <v>53</v>
      </c>
      <c r="K5" s="32" t="s">
        <v>46</v>
      </c>
      <c r="L5" s="32" t="s">
        <v>17</v>
      </c>
      <c r="M5" s="32" t="s">
        <v>47</v>
      </c>
      <c r="N5" s="32" t="s">
        <v>16</v>
      </c>
      <c r="O5" s="32" t="s">
        <v>45</v>
      </c>
      <c r="P5" s="32" t="s">
        <v>50</v>
      </c>
      <c r="Q5" s="80"/>
      <c r="R5" s="31" t="s">
        <v>46</v>
      </c>
      <c r="S5" s="31" t="s">
        <v>18</v>
      </c>
      <c r="T5" s="31" t="s">
        <v>46</v>
      </c>
      <c r="U5" s="31" t="s">
        <v>19</v>
      </c>
      <c r="V5" s="31" t="s">
        <v>47</v>
      </c>
      <c r="W5" s="31" t="s">
        <v>16</v>
      </c>
      <c r="X5" s="33" t="s">
        <v>51</v>
      </c>
      <c r="Y5" s="33" t="s">
        <v>59</v>
      </c>
      <c r="Z5" s="33" t="s">
        <v>52</v>
      </c>
      <c r="AA5" s="33" t="s">
        <v>37</v>
      </c>
      <c r="AB5" s="33" t="s">
        <v>11</v>
      </c>
      <c r="AC5" s="34" t="s">
        <v>12</v>
      </c>
    </row>
    <row r="6" spans="2:29" ht="144" customHeight="1" x14ac:dyDescent="0.25">
      <c r="B6" s="23">
        <v>1</v>
      </c>
      <c r="C6" s="35" t="s">
        <v>71</v>
      </c>
      <c r="D6" s="36" t="s">
        <v>54</v>
      </c>
      <c r="E6" s="36" t="s">
        <v>58</v>
      </c>
      <c r="F6" s="37" t="s">
        <v>62</v>
      </c>
      <c r="G6" s="38" t="s">
        <v>92</v>
      </c>
      <c r="H6" s="38" t="s">
        <v>87</v>
      </c>
      <c r="I6" s="25">
        <v>3</v>
      </c>
      <c r="J6" s="26" t="str">
        <f t="shared" ref="J6:J8" si="0">IF(I6=0,"",IF(I6=5,"CASI CIERTO",IF(I6=4,"PROBABLE",IF(I6=3,"POSIBLE",IF(I6=2,"IMPROBABLE","RARO")))))</f>
        <v>POSIBLE</v>
      </c>
      <c r="K6" s="27">
        <v>4</v>
      </c>
      <c r="L6" s="26" t="str">
        <f t="shared" ref="L6:L8" si="1">IF(K6=0,"",IF(K6=5,"CATASTRÓFICO",IF(K6=4,"MAYOR",IF(K6=3,"MODERADO",IF(K6=2,"MENOR","INSIGNIFICANTE")))))</f>
        <v>MAYOR</v>
      </c>
      <c r="M6" s="28">
        <f>+K6+I6</f>
        <v>7</v>
      </c>
      <c r="N6" s="29" t="str">
        <f t="shared" ref="N6:N8" si="2">IF(M6=0,"",IF(M6&gt;7.9,"EXTREMO",IF(M6&gt;5.9,"ALTO",IF(M6&gt;4.9,"MEDIO",IF(M6&gt;2.9,"BAJO","MUY BAJO")))))</f>
        <v>ALTO</v>
      </c>
      <c r="O6" s="27"/>
      <c r="P6" s="27" t="s">
        <v>79</v>
      </c>
      <c r="Q6" s="39" t="s">
        <v>97</v>
      </c>
      <c r="R6" s="40">
        <v>3</v>
      </c>
      <c r="S6" s="21" t="str">
        <f t="shared" ref="S6:S8" si="3">IF(R6=0,"",IF(R6=5,"CASI CIERTO",IF(R6=4,"PROBABLE",IF(R6=3,"POSIBLE",IF(R6=2,"IMPROBABLE","RARO")))))</f>
        <v>POSIBLE</v>
      </c>
      <c r="T6" s="41">
        <v>2</v>
      </c>
      <c r="U6" s="21" t="str">
        <f t="shared" ref="U6:U8" si="4">IF(T6=0,"",IF(T6=5,"CATASTRÓFICO",IF(T6=4,"MAYOR",IF(T6=3,"MODERADO",IF(T6=2,"MENOR","INSIGNIFICANTE")))))</f>
        <v>MENOR</v>
      </c>
      <c r="V6" s="42">
        <f t="shared" ref="V6" si="5">SUM(R6:S6)+SUM(T6:U6)</f>
        <v>5</v>
      </c>
      <c r="W6" s="43" t="str">
        <f t="shared" ref="W6:W8" si="6">IF(V6=0,"",IF(V6&gt;7.9,"EXTREMO",IF(V6&gt;5.9,"ALTO",IF(V6&gt;4.9,"MEDIO",IF(V6&gt;2.9,"BAJO","MUY BAJO")))))</f>
        <v>MEDIO</v>
      </c>
      <c r="X6" s="22" t="s">
        <v>81</v>
      </c>
      <c r="Y6" s="22" t="s">
        <v>82</v>
      </c>
      <c r="Z6" s="44" t="s">
        <v>93</v>
      </c>
      <c r="AA6" s="44" t="s">
        <v>94</v>
      </c>
      <c r="AB6" s="39" t="s">
        <v>95</v>
      </c>
      <c r="AC6" s="45" t="s">
        <v>96</v>
      </c>
    </row>
    <row r="7" spans="2:29" ht="144" customHeight="1" x14ac:dyDescent="0.25">
      <c r="B7" s="23">
        <v>2</v>
      </c>
      <c r="C7" s="35" t="s">
        <v>71</v>
      </c>
      <c r="D7" s="36" t="s">
        <v>54</v>
      </c>
      <c r="E7" s="36" t="s">
        <v>58</v>
      </c>
      <c r="F7" s="37" t="s">
        <v>62</v>
      </c>
      <c r="G7" s="38" t="s">
        <v>88</v>
      </c>
      <c r="H7" s="38" t="s">
        <v>89</v>
      </c>
      <c r="I7" s="25">
        <v>3</v>
      </c>
      <c r="J7" s="26" t="str">
        <f t="shared" si="0"/>
        <v>POSIBLE</v>
      </c>
      <c r="K7" s="27">
        <v>4</v>
      </c>
      <c r="L7" s="26" t="str">
        <f t="shared" si="1"/>
        <v>MAYOR</v>
      </c>
      <c r="M7" s="28">
        <v>7</v>
      </c>
      <c r="N7" s="29" t="str">
        <f t="shared" si="2"/>
        <v>ALTO</v>
      </c>
      <c r="O7" s="27" t="s">
        <v>4</v>
      </c>
      <c r="P7" s="27"/>
      <c r="Q7" s="39" t="s">
        <v>98</v>
      </c>
      <c r="R7" s="40">
        <v>3</v>
      </c>
      <c r="S7" s="21" t="str">
        <f t="shared" si="3"/>
        <v>POSIBLE</v>
      </c>
      <c r="T7" s="41">
        <v>2</v>
      </c>
      <c r="U7" s="21" t="str">
        <f t="shared" si="4"/>
        <v>MENOR</v>
      </c>
      <c r="V7" s="42">
        <v>5</v>
      </c>
      <c r="W7" s="43" t="str">
        <f t="shared" si="6"/>
        <v>MEDIO</v>
      </c>
      <c r="X7" s="22" t="s">
        <v>81</v>
      </c>
      <c r="Y7" s="22" t="s">
        <v>82</v>
      </c>
      <c r="Z7" s="44" t="s">
        <v>99</v>
      </c>
      <c r="AA7" s="44" t="s">
        <v>100</v>
      </c>
      <c r="AB7" s="39" t="s">
        <v>101</v>
      </c>
      <c r="AC7" s="45" t="s">
        <v>102</v>
      </c>
    </row>
    <row r="8" spans="2:29" ht="127.5" x14ac:dyDescent="0.25">
      <c r="B8" s="23">
        <v>3</v>
      </c>
      <c r="C8" s="35" t="s">
        <v>71</v>
      </c>
      <c r="D8" s="36" t="s">
        <v>54</v>
      </c>
      <c r="E8" s="36" t="s">
        <v>55</v>
      </c>
      <c r="F8" s="37" t="s">
        <v>67</v>
      </c>
      <c r="G8" s="38" t="s">
        <v>90</v>
      </c>
      <c r="H8" s="38" t="s">
        <v>91</v>
      </c>
      <c r="I8" s="25">
        <v>3</v>
      </c>
      <c r="J8" s="26" t="str">
        <f t="shared" si="0"/>
        <v>POSIBLE</v>
      </c>
      <c r="K8" s="27">
        <v>4</v>
      </c>
      <c r="L8" s="26" t="str">
        <f t="shared" si="1"/>
        <v>MAYOR</v>
      </c>
      <c r="M8" s="28">
        <v>7</v>
      </c>
      <c r="N8" s="29" t="str">
        <f t="shared" si="2"/>
        <v>ALTO</v>
      </c>
      <c r="O8" s="27" t="s">
        <v>79</v>
      </c>
      <c r="P8" s="27" t="s">
        <v>79</v>
      </c>
      <c r="Q8" s="39" t="s">
        <v>103</v>
      </c>
      <c r="R8" s="40">
        <v>3</v>
      </c>
      <c r="S8" s="21" t="str">
        <f t="shared" si="3"/>
        <v>POSIBLE</v>
      </c>
      <c r="T8" s="41">
        <v>2</v>
      </c>
      <c r="U8" s="21" t="str">
        <f t="shared" si="4"/>
        <v>MENOR</v>
      </c>
      <c r="V8" s="42">
        <v>5</v>
      </c>
      <c r="W8" s="43" t="str">
        <f t="shared" si="6"/>
        <v>MEDIO</v>
      </c>
      <c r="X8" s="22" t="s">
        <v>81</v>
      </c>
      <c r="Y8" s="22" t="s">
        <v>82</v>
      </c>
      <c r="Z8" s="44" t="s">
        <v>99</v>
      </c>
      <c r="AA8" s="44" t="s">
        <v>104</v>
      </c>
      <c r="AB8" s="39" t="s">
        <v>105</v>
      </c>
      <c r="AC8" s="45" t="s">
        <v>106</v>
      </c>
    </row>
    <row r="9" spans="2:29" ht="93.75" customHeight="1" x14ac:dyDescent="0.25">
      <c r="B9" s="23">
        <v>4</v>
      </c>
      <c r="C9" s="35" t="s">
        <v>72</v>
      </c>
      <c r="D9" s="36" t="s">
        <v>70</v>
      </c>
      <c r="E9" s="36" t="s">
        <v>56</v>
      </c>
      <c r="F9" s="37" t="s">
        <v>62</v>
      </c>
      <c r="G9" s="38" t="s">
        <v>74</v>
      </c>
      <c r="H9" s="38" t="s">
        <v>107</v>
      </c>
      <c r="I9" s="55">
        <v>4</v>
      </c>
      <c r="J9" s="26" t="str">
        <f>IF(I9=0,"",IF(I9=5,"CASI CIERTO",IF(I9=4,"PROBABLE",IF(I9=3,"POSIBLE",IF(I9=2,"IMPROBABLE","RARO")))))</f>
        <v>PROBABLE</v>
      </c>
      <c r="K9" s="27">
        <v>4</v>
      </c>
      <c r="L9" s="26" t="str">
        <f>IF(K9=0,"",IF(K9=5,"CATASTRÓFICO",IF(K9=4,"MAYOR",IF(K9=3,"MODERADO",IF(K9=2,"MENOR","INSIGNIFICANTE")))))</f>
        <v>MAYOR</v>
      </c>
      <c r="M9" s="28">
        <f>+K9+I9</f>
        <v>8</v>
      </c>
      <c r="N9" s="29" t="str">
        <f>IF(M9=0,"",IF(M9&gt;7.9,"EXTREMO",IF(M9&gt;5.9,"ALTO",IF(M9&gt;4.9,"MEDIO",IF(M9&gt;2.9,"BAJO","MUY BAJO")))))</f>
        <v>EXTREMO</v>
      </c>
      <c r="O9" s="27" t="s">
        <v>4</v>
      </c>
      <c r="P9" s="27" t="s">
        <v>79</v>
      </c>
      <c r="Q9" s="39" t="s">
        <v>80</v>
      </c>
      <c r="R9" s="40">
        <v>4</v>
      </c>
      <c r="S9" s="21" t="str">
        <f>IF(R9=0,"",IF(R9=5,"CASI CIERTO",IF(R9=4,"PROBABLE",IF(R9=3,"POSIBLE",IF(R9=2,"IMPROBABLE","RARO")))))</f>
        <v>PROBABLE</v>
      </c>
      <c r="T9" s="41">
        <v>2</v>
      </c>
      <c r="U9" s="21" t="str">
        <f>IF(T9=0,"",IF(T9=5,"CATASTRÓFICO",IF(T9=4,"MAYOR",IF(T9=3,"MODERADO",IF(T9=2,"MENOR","INSIGNIFICANTE")))))</f>
        <v>MENOR</v>
      </c>
      <c r="V9" s="42">
        <f>SUM(R9:S9)+SUM(T9:U9)</f>
        <v>6</v>
      </c>
      <c r="W9" s="43" t="str">
        <f>IF(V9=0,"",IF(V9&gt;7.9,"EXTREMO",IF(V9&gt;5.9,"ALTO",IF(V9&gt;4.9,"MEDIO",IF(V9&gt;2.9,"BAJO","MUY BAJO")))))</f>
        <v>ALTO</v>
      </c>
      <c r="X9" s="22" t="s">
        <v>81</v>
      </c>
      <c r="Y9" s="22" t="s">
        <v>82</v>
      </c>
      <c r="Z9" s="44" t="s">
        <v>108</v>
      </c>
      <c r="AA9" s="44" t="s">
        <v>83</v>
      </c>
      <c r="AB9" s="39" t="s">
        <v>109</v>
      </c>
      <c r="AC9" s="45" t="s">
        <v>110</v>
      </c>
    </row>
    <row r="10" spans="2:29" ht="135.75" customHeight="1" x14ac:dyDescent="0.25">
      <c r="B10" s="23">
        <v>5</v>
      </c>
      <c r="C10" s="35" t="s">
        <v>72</v>
      </c>
      <c r="D10" s="36" t="s">
        <v>70</v>
      </c>
      <c r="E10" s="36" t="s">
        <v>56</v>
      </c>
      <c r="F10" s="37" t="s">
        <v>77</v>
      </c>
      <c r="G10" s="46" t="s">
        <v>75</v>
      </c>
      <c r="H10" s="46" t="s">
        <v>76</v>
      </c>
      <c r="I10" s="25">
        <v>3</v>
      </c>
      <c r="J10" s="26" t="s">
        <v>73</v>
      </c>
      <c r="K10" s="27">
        <v>5</v>
      </c>
      <c r="L10" s="26" t="str">
        <f>IF(K10=0,"",IF(K10=5,"CATASTRÓFICO",IF(K10=4,"MAYOR",IF(K10=3,"MODERADO",IF(K10=2,"MENOR","INSIGNIFICANTE")))))</f>
        <v>CATASTRÓFICO</v>
      </c>
      <c r="M10" s="28">
        <v>8</v>
      </c>
      <c r="N10" s="29" t="s">
        <v>78</v>
      </c>
      <c r="O10" s="47" t="s">
        <v>79</v>
      </c>
      <c r="P10" s="47" t="s">
        <v>4</v>
      </c>
      <c r="Q10" s="48" t="s">
        <v>111</v>
      </c>
      <c r="R10" s="49">
        <v>3</v>
      </c>
      <c r="S10" s="21" t="str">
        <f>IF(R10=0,"",IF(R10=5,"CASI CIERTO",IF(R10=4,"PROBABLE",IF(R10=3,"POSIBLE",IF(R10=2,"IMPROBABLE","RARO")))))</f>
        <v>POSIBLE</v>
      </c>
      <c r="T10" s="50">
        <v>2</v>
      </c>
      <c r="U10" s="21" t="str">
        <f>IF(T10=0,"",IF(T10=5,"CATASTRÓFICO",IF(T10=4,"MAYOR",IF(T10=3,"MODERADO",IF(T10=2,"MENOR","INSIGNIFICANTE")))))</f>
        <v>MENOR</v>
      </c>
      <c r="V10" s="51">
        <v>5</v>
      </c>
      <c r="W10" s="43" t="str">
        <f>IF(V10=0,"",IF(V10&gt;7.9,"EXTREMO",IF(V10&gt;5.9,"ALTO",IF(V10&gt;4.9,"MEDIO",IF(V10&gt;2.9,"BAJO","MUY BAJO")))))</f>
        <v>MEDIO</v>
      </c>
      <c r="X10" s="52" t="s">
        <v>81</v>
      </c>
      <c r="Y10" s="52" t="s">
        <v>82</v>
      </c>
      <c r="Z10" s="53" t="s">
        <v>84</v>
      </c>
      <c r="AA10" s="44" t="s">
        <v>84</v>
      </c>
      <c r="AB10" s="54" t="s">
        <v>85</v>
      </c>
      <c r="AC10" s="54" t="s">
        <v>110</v>
      </c>
    </row>
    <row r="11" spans="2:29" ht="15" customHeight="1" x14ac:dyDescent="0.25">
      <c r="C11" s="13"/>
      <c r="D11" s="13"/>
      <c r="E11" s="13"/>
      <c r="F11" s="14"/>
      <c r="G11" s="14"/>
      <c r="H11" s="4"/>
      <c r="I11" s="15"/>
      <c r="J11" s="9"/>
      <c r="K11" s="9"/>
      <c r="L11" s="9"/>
      <c r="M11" s="2"/>
      <c r="N11" s="3"/>
      <c r="O11" s="9"/>
      <c r="P11" s="9"/>
    </row>
    <row r="12" spans="2:29" ht="15" customHeight="1" x14ac:dyDescent="0.25">
      <c r="C12" s="13"/>
      <c r="D12" s="13"/>
      <c r="E12" s="13"/>
      <c r="F12" s="14"/>
      <c r="G12" s="14"/>
      <c r="H12" s="4"/>
      <c r="I12" s="15"/>
      <c r="J12" s="9"/>
      <c r="K12" s="9"/>
      <c r="L12" s="9"/>
      <c r="M12" s="2"/>
      <c r="N12" s="3"/>
      <c r="O12" s="9"/>
      <c r="P12" s="9"/>
    </row>
    <row r="13" spans="2:29" ht="15" customHeight="1" x14ac:dyDescent="0.25">
      <c r="C13" s="13"/>
      <c r="D13" s="13"/>
      <c r="E13" s="13"/>
      <c r="F13" s="14"/>
      <c r="G13" s="14"/>
      <c r="H13" s="4"/>
      <c r="I13" s="15"/>
      <c r="J13" s="9"/>
      <c r="K13" s="9"/>
      <c r="L13" s="9"/>
      <c r="M13" s="2"/>
      <c r="N13" s="3"/>
      <c r="O13" s="9"/>
      <c r="P13" s="9"/>
    </row>
    <row r="14" spans="2:29" ht="15" customHeight="1" x14ac:dyDescent="0.25">
      <c r="C14" s="13"/>
      <c r="D14" s="13"/>
      <c r="E14" s="13"/>
      <c r="F14" s="14"/>
      <c r="G14" s="14"/>
      <c r="H14" s="4"/>
      <c r="I14" s="15"/>
      <c r="J14" s="9"/>
      <c r="K14" s="9"/>
      <c r="L14" s="9"/>
      <c r="M14" s="2"/>
      <c r="N14" s="3"/>
      <c r="O14" s="9"/>
      <c r="P14" s="9"/>
    </row>
    <row r="15" spans="2:29" ht="15" customHeight="1" x14ac:dyDescent="0.25">
      <c r="C15" s="13"/>
      <c r="D15" s="13"/>
      <c r="E15" s="13"/>
      <c r="F15" s="14"/>
      <c r="G15" s="14"/>
      <c r="H15" s="4"/>
      <c r="I15" s="15"/>
      <c r="J15" s="9"/>
      <c r="K15" s="9"/>
      <c r="L15" s="9"/>
      <c r="M15" s="2"/>
      <c r="N15" s="3"/>
      <c r="O15" s="9"/>
      <c r="P15" s="9"/>
    </row>
    <row r="16" spans="2:29" ht="15" customHeight="1" x14ac:dyDescent="0.25">
      <c r="C16" s="13"/>
      <c r="D16" s="13"/>
      <c r="E16" s="13"/>
      <c r="F16" s="14"/>
      <c r="G16" s="14"/>
      <c r="H16" s="4"/>
      <c r="I16" s="15"/>
      <c r="J16" s="9"/>
      <c r="K16" s="9"/>
      <c r="L16" s="9"/>
      <c r="M16" s="2"/>
      <c r="N16" s="3"/>
      <c r="O16" s="9"/>
      <c r="P16" s="9"/>
    </row>
    <row r="17" spans="3:16" ht="15" customHeight="1" x14ac:dyDescent="0.25">
      <c r="C17" s="13"/>
      <c r="D17" s="13"/>
      <c r="E17" s="13"/>
      <c r="F17" s="14"/>
      <c r="G17" s="14"/>
      <c r="H17" s="4"/>
      <c r="I17" s="15"/>
      <c r="J17" s="9"/>
      <c r="K17" s="9"/>
      <c r="L17" s="9"/>
      <c r="M17" s="2"/>
      <c r="N17" s="3"/>
      <c r="O17" s="9"/>
      <c r="P17" s="9"/>
    </row>
    <row r="18" spans="3:16" ht="15" customHeight="1" x14ac:dyDescent="0.25">
      <c r="C18" s="13"/>
      <c r="D18" s="13"/>
      <c r="E18" s="13"/>
      <c r="F18" s="14"/>
      <c r="G18" s="14"/>
      <c r="H18" s="4"/>
      <c r="I18" s="15"/>
      <c r="J18" s="9"/>
      <c r="K18" s="9"/>
      <c r="L18" s="9"/>
      <c r="M18" s="2"/>
      <c r="N18" s="3"/>
      <c r="O18" s="9"/>
      <c r="P18" s="9"/>
    </row>
    <row r="19" spans="3:16" ht="15" customHeight="1" x14ac:dyDescent="0.25">
      <c r="C19" s="13"/>
      <c r="D19" s="13"/>
      <c r="E19" s="13"/>
      <c r="F19" s="14"/>
      <c r="G19" s="14"/>
      <c r="H19" s="4"/>
      <c r="I19" s="15"/>
      <c r="J19" s="9"/>
      <c r="K19" s="9"/>
      <c r="L19" s="9"/>
      <c r="M19" s="2"/>
      <c r="N19" s="3"/>
      <c r="O19" s="9"/>
      <c r="P19" s="9"/>
    </row>
    <row r="20" spans="3:16" ht="15" customHeight="1" x14ac:dyDescent="0.25">
      <c r="C20" s="13"/>
      <c r="D20" s="13"/>
      <c r="E20" s="13"/>
      <c r="F20" s="14"/>
      <c r="G20" s="14"/>
      <c r="H20" s="4"/>
      <c r="I20" s="15"/>
      <c r="J20" s="9"/>
      <c r="K20" s="9"/>
      <c r="L20" s="9"/>
      <c r="M20" s="2"/>
      <c r="N20" s="3"/>
      <c r="O20" s="9"/>
      <c r="P20" s="9"/>
    </row>
    <row r="21" spans="3:16" ht="15" customHeight="1" x14ac:dyDescent="0.25">
      <c r="C21" s="13"/>
      <c r="D21" s="13"/>
      <c r="E21" s="13"/>
      <c r="F21" s="14"/>
      <c r="G21" s="14"/>
      <c r="H21" s="4"/>
      <c r="I21" s="15"/>
      <c r="J21" s="9"/>
      <c r="K21" s="9"/>
      <c r="L21" s="9"/>
      <c r="M21" s="2"/>
      <c r="N21" s="3"/>
      <c r="O21" s="9"/>
      <c r="P21" s="9"/>
    </row>
    <row r="22" spans="3:16" ht="15" customHeight="1" x14ac:dyDescent="0.25">
      <c r="C22" s="13"/>
      <c r="D22" s="13"/>
      <c r="E22" s="13"/>
      <c r="F22" s="14"/>
      <c r="G22" s="14"/>
      <c r="H22" s="4"/>
      <c r="I22" s="15"/>
      <c r="J22" s="9"/>
      <c r="K22" s="9"/>
      <c r="L22" s="9"/>
      <c r="M22" s="2"/>
      <c r="N22" s="3"/>
      <c r="O22" s="9"/>
      <c r="P22" s="9"/>
    </row>
    <row r="23" spans="3:16" ht="15" customHeight="1" x14ac:dyDescent="0.25">
      <c r="C23" s="13"/>
      <c r="D23" s="13"/>
      <c r="E23" s="13"/>
      <c r="F23" s="14"/>
      <c r="G23" s="14"/>
      <c r="H23" s="4"/>
      <c r="I23" s="15"/>
      <c r="J23" s="9"/>
      <c r="K23" s="9"/>
      <c r="L23" s="9"/>
      <c r="M23" s="2"/>
      <c r="N23" s="3"/>
      <c r="O23" s="9"/>
      <c r="P23" s="9"/>
    </row>
    <row r="24" spans="3:16" ht="15" customHeight="1" x14ac:dyDescent="0.25">
      <c r="C24" s="13"/>
      <c r="D24" s="13"/>
      <c r="E24" s="13"/>
      <c r="F24" s="14"/>
      <c r="G24" s="14"/>
      <c r="H24" s="4"/>
      <c r="I24" s="15"/>
      <c r="J24" s="9"/>
      <c r="K24" s="9"/>
      <c r="L24" s="9"/>
      <c r="M24" s="2"/>
      <c r="N24" s="3"/>
      <c r="O24" s="9"/>
      <c r="P24" s="9"/>
    </row>
    <row r="25" spans="3:16" ht="15" customHeight="1" x14ac:dyDescent="0.25">
      <c r="C25" s="13"/>
      <c r="D25" s="13"/>
      <c r="E25" s="13"/>
      <c r="F25" s="14"/>
      <c r="G25" s="14"/>
      <c r="H25" s="4"/>
      <c r="I25" s="15"/>
      <c r="J25" s="9"/>
      <c r="K25" s="9"/>
      <c r="L25" s="9"/>
      <c r="M25" s="2"/>
      <c r="N25" s="3"/>
      <c r="O25" s="9"/>
      <c r="P25" s="9"/>
    </row>
    <row r="26" spans="3:16" ht="15" customHeight="1" x14ac:dyDescent="0.25">
      <c r="C26" s="13"/>
      <c r="D26" s="13"/>
      <c r="E26" s="13"/>
      <c r="F26" s="14"/>
      <c r="G26" s="14"/>
      <c r="H26" s="4"/>
      <c r="I26" s="15"/>
      <c r="J26" s="9"/>
      <c r="K26" s="9"/>
      <c r="L26" s="9"/>
      <c r="M26" s="2"/>
      <c r="N26" s="3"/>
      <c r="O26" s="9"/>
      <c r="P26" s="9"/>
    </row>
    <row r="27" spans="3:16" ht="15" customHeight="1" x14ac:dyDescent="0.25">
      <c r="C27" s="13"/>
      <c r="D27" s="13"/>
      <c r="E27" s="13"/>
      <c r="F27" s="14"/>
      <c r="G27" s="14"/>
      <c r="H27" s="4"/>
      <c r="I27" s="15"/>
      <c r="J27" s="9"/>
      <c r="K27" s="9"/>
      <c r="L27" s="9"/>
      <c r="M27" s="2"/>
      <c r="N27" s="3"/>
      <c r="O27" s="9"/>
      <c r="P27" s="9"/>
    </row>
    <row r="28" spans="3:16" ht="15" customHeight="1" x14ac:dyDescent="0.25">
      <c r="C28" s="13"/>
      <c r="D28" s="13"/>
      <c r="E28" s="13"/>
      <c r="F28" s="14"/>
      <c r="G28" s="14"/>
      <c r="H28" s="4"/>
      <c r="I28" s="15"/>
      <c r="J28" s="9"/>
      <c r="K28" s="9"/>
      <c r="L28" s="9"/>
      <c r="M28" s="2"/>
      <c r="N28" s="3"/>
      <c r="O28" s="9"/>
      <c r="P28" s="9"/>
    </row>
    <row r="29" spans="3:16" ht="15" customHeight="1" x14ac:dyDescent="0.25">
      <c r="C29" s="13"/>
      <c r="D29" s="13"/>
      <c r="E29" s="13"/>
      <c r="F29" s="14"/>
      <c r="G29" s="14"/>
      <c r="H29" s="4"/>
      <c r="I29" s="15"/>
      <c r="J29" s="9"/>
      <c r="K29" s="9"/>
      <c r="L29" s="9"/>
      <c r="M29" s="2"/>
      <c r="N29" s="3"/>
      <c r="O29" s="9"/>
      <c r="P29" s="9"/>
    </row>
    <row r="30" spans="3:16" ht="15" customHeight="1" x14ac:dyDescent="0.25">
      <c r="C30" s="13"/>
      <c r="D30" s="13"/>
      <c r="E30" s="13"/>
      <c r="F30" s="14"/>
      <c r="G30" s="14"/>
      <c r="H30" s="4"/>
      <c r="I30" s="15"/>
      <c r="J30" s="9"/>
      <c r="K30" s="9"/>
      <c r="L30" s="9"/>
      <c r="M30" s="2"/>
      <c r="N30" s="3"/>
      <c r="O30" s="9"/>
      <c r="P30" s="9"/>
    </row>
    <row r="31" spans="3:16" ht="15" customHeight="1" x14ac:dyDescent="0.25">
      <c r="C31" s="13"/>
      <c r="D31" s="13"/>
      <c r="E31" s="13"/>
      <c r="F31" s="14"/>
      <c r="G31" s="14"/>
      <c r="H31" s="4"/>
      <c r="I31" s="15"/>
      <c r="J31" s="9"/>
      <c r="K31" s="9"/>
      <c r="L31" s="9"/>
      <c r="M31" s="2"/>
      <c r="N31" s="3"/>
      <c r="O31" s="9"/>
      <c r="P31" s="9"/>
    </row>
    <row r="32" spans="3:16" ht="15" customHeight="1" x14ac:dyDescent="0.25">
      <c r="C32" s="13"/>
      <c r="D32" s="13"/>
      <c r="E32" s="13"/>
      <c r="F32" s="14"/>
      <c r="G32" s="14"/>
      <c r="H32" s="4"/>
      <c r="I32" s="15"/>
      <c r="J32" s="9"/>
      <c r="K32" s="9"/>
      <c r="L32" s="9"/>
      <c r="M32" s="2"/>
      <c r="N32" s="3"/>
      <c r="O32" s="9"/>
      <c r="P32" s="9"/>
    </row>
    <row r="33" spans="3:16" ht="15" customHeight="1" x14ac:dyDescent="0.25">
      <c r="C33" s="13"/>
      <c r="D33" s="13"/>
      <c r="E33" s="13"/>
      <c r="F33" s="14"/>
      <c r="G33" s="14"/>
      <c r="H33" s="4"/>
      <c r="I33" s="15"/>
      <c r="J33" s="9"/>
      <c r="K33" s="9"/>
      <c r="L33" s="9"/>
      <c r="M33" s="2"/>
      <c r="N33" s="3"/>
      <c r="O33" s="9"/>
      <c r="P33" s="9"/>
    </row>
    <row r="34" spans="3:16" ht="15" customHeight="1" x14ac:dyDescent="0.25">
      <c r="C34" s="13"/>
      <c r="D34" s="13"/>
      <c r="E34" s="13"/>
      <c r="F34" s="14"/>
      <c r="G34" s="14"/>
      <c r="H34" s="4"/>
      <c r="I34" s="15"/>
      <c r="J34" s="9"/>
      <c r="K34" s="9"/>
      <c r="L34" s="9"/>
      <c r="M34" s="2"/>
      <c r="N34" s="3"/>
      <c r="O34" s="9"/>
      <c r="P34" s="9"/>
    </row>
    <row r="35" spans="3:16" ht="15" customHeight="1" x14ac:dyDescent="0.25">
      <c r="C35" s="13"/>
      <c r="D35" s="13"/>
      <c r="E35" s="13"/>
      <c r="F35" s="14"/>
      <c r="G35" s="14"/>
      <c r="H35" s="4"/>
      <c r="I35" s="15"/>
      <c r="J35" s="9"/>
      <c r="K35" s="9"/>
      <c r="L35" s="9"/>
      <c r="M35" s="2"/>
      <c r="N35" s="3"/>
      <c r="O35" s="9"/>
      <c r="P35" s="9"/>
    </row>
    <row r="36" spans="3:16" ht="15" customHeight="1" x14ac:dyDescent="0.25">
      <c r="C36" s="13"/>
      <c r="D36" s="13"/>
      <c r="E36" s="13"/>
      <c r="F36" s="14"/>
      <c r="G36" s="14"/>
      <c r="H36" s="4"/>
      <c r="I36" s="15"/>
      <c r="J36" s="9"/>
      <c r="K36" s="9"/>
      <c r="L36" s="9"/>
      <c r="M36" s="2"/>
      <c r="N36" s="3"/>
      <c r="O36" s="9"/>
      <c r="P36" s="9"/>
    </row>
    <row r="37" spans="3:16" ht="15" customHeight="1" x14ac:dyDescent="0.25">
      <c r="C37" s="13"/>
      <c r="D37" s="13"/>
      <c r="E37" s="13"/>
      <c r="F37" s="14"/>
      <c r="G37" s="14"/>
      <c r="H37" s="4"/>
      <c r="I37" s="15"/>
      <c r="J37" s="9"/>
      <c r="K37" s="9"/>
      <c r="L37" s="9"/>
      <c r="M37" s="2"/>
      <c r="N37" s="3"/>
      <c r="O37" s="9"/>
      <c r="P37" s="9"/>
    </row>
    <row r="38" spans="3:16" ht="15" customHeight="1" x14ac:dyDescent="0.25">
      <c r="C38" s="13"/>
      <c r="D38" s="13"/>
      <c r="E38" s="13"/>
      <c r="F38" s="14"/>
      <c r="G38" s="14"/>
      <c r="H38" s="4"/>
      <c r="I38" s="15"/>
      <c r="J38" s="9"/>
      <c r="K38" s="9"/>
      <c r="L38" s="9"/>
      <c r="M38" s="2"/>
      <c r="N38" s="3"/>
      <c r="O38" s="9"/>
      <c r="P38" s="9"/>
    </row>
    <row r="39" spans="3:16" ht="15" customHeight="1" x14ac:dyDescent="0.25">
      <c r="C39" s="13"/>
      <c r="D39" s="13"/>
      <c r="E39" s="13"/>
      <c r="F39" s="14"/>
      <c r="G39" s="14"/>
      <c r="H39" s="4"/>
      <c r="I39" s="15"/>
      <c r="J39" s="9"/>
      <c r="K39" s="9"/>
      <c r="L39" s="9"/>
      <c r="M39" s="2"/>
      <c r="N39" s="3"/>
      <c r="O39" s="9"/>
      <c r="P39" s="9"/>
    </row>
    <row r="40" spans="3:16" ht="15" customHeight="1" x14ac:dyDescent="0.25">
      <c r="C40" s="13"/>
      <c r="D40" s="13"/>
      <c r="E40" s="13"/>
      <c r="F40" s="14"/>
      <c r="G40" s="14"/>
      <c r="H40" s="4"/>
      <c r="I40" s="15"/>
      <c r="J40" s="9"/>
      <c r="K40" s="9"/>
      <c r="L40" s="9"/>
      <c r="M40" s="2"/>
      <c r="N40" s="3"/>
      <c r="O40" s="9"/>
      <c r="P40" s="9"/>
    </row>
    <row r="41" spans="3:16" ht="15" customHeight="1" x14ac:dyDescent="0.25">
      <c r="C41" s="13"/>
      <c r="D41" s="13"/>
      <c r="E41" s="13"/>
      <c r="F41" s="14"/>
      <c r="G41" s="14"/>
      <c r="H41" s="4"/>
      <c r="I41" s="15"/>
      <c r="J41" s="9"/>
      <c r="K41" s="9"/>
      <c r="L41" s="9"/>
      <c r="M41" s="2"/>
      <c r="N41" s="3"/>
      <c r="O41" s="9"/>
      <c r="P41" s="9"/>
    </row>
    <row r="42" spans="3:16" ht="15" customHeight="1" x14ac:dyDescent="0.25">
      <c r="C42" s="13"/>
      <c r="D42" s="13"/>
      <c r="E42" s="13"/>
      <c r="F42" s="14"/>
      <c r="G42" s="14"/>
      <c r="H42" s="4"/>
      <c r="I42" s="15"/>
      <c r="J42" s="9"/>
      <c r="K42" s="9"/>
      <c r="L42" s="9"/>
      <c r="M42" s="2"/>
      <c r="N42" s="3"/>
      <c r="O42" s="9"/>
      <c r="P42" s="9"/>
    </row>
    <row r="43" spans="3:16" ht="15" customHeight="1" x14ac:dyDescent="0.25">
      <c r="C43" s="13"/>
      <c r="D43" s="13"/>
      <c r="E43" s="13"/>
      <c r="F43" s="14"/>
      <c r="G43" s="14"/>
      <c r="H43" s="4"/>
      <c r="I43" s="15"/>
      <c r="J43" s="9"/>
      <c r="K43" s="9"/>
      <c r="L43" s="9"/>
      <c r="M43" s="2"/>
      <c r="N43" s="3"/>
      <c r="O43" s="9"/>
      <c r="P43" s="9"/>
    </row>
    <row r="100" spans="3:28" ht="13.5" thickBot="1" x14ac:dyDescent="0.3"/>
    <row r="101" spans="3:28" ht="13.5" thickBot="1" x14ac:dyDescent="0.3">
      <c r="C101" s="71" t="s">
        <v>20</v>
      </c>
      <c r="D101" s="5"/>
      <c r="E101" s="5"/>
      <c r="F101" s="68" t="s">
        <v>21</v>
      </c>
      <c r="G101" s="68" t="s">
        <v>22</v>
      </c>
      <c r="H101" s="68" t="s">
        <v>23</v>
      </c>
      <c r="I101" s="68" t="s">
        <v>24</v>
      </c>
      <c r="J101" s="71" t="s">
        <v>25</v>
      </c>
      <c r="K101" s="71" t="s">
        <v>26</v>
      </c>
      <c r="L101" s="68" t="s">
        <v>27</v>
      </c>
      <c r="M101" s="68" t="s">
        <v>28</v>
      </c>
      <c r="N101" s="68" t="s">
        <v>29</v>
      </c>
      <c r="O101" s="68" t="s">
        <v>30</v>
      </c>
      <c r="P101" s="56" t="s">
        <v>31</v>
      </c>
      <c r="Q101" s="61" t="s">
        <v>32</v>
      </c>
      <c r="R101" s="59" t="s">
        <v>33</v>
      </c>
      <c r="S101" s="64"/>
      <c r="T101" s="64"/>
      <c r="U101" s="60"/>
      <c r="V101" s="65" t="s">
        <v>34</v>
      </c>
      <c r="W101" s="56" t="s">
        <v>35</v>
      </c>
      <c r="X101" s="56" t="s">
        <v>36</v>
      </c>
      <c r="Y101" s="56" t="s">
        <v>37</v>
      </c>
      <c r="Z101" s="59" t="s">
        <v>38</v>
      </c>
      <c r="AA101" s="60"/>
    </row>
    <row r="102" spans="3:28" x14ac:dyDescent="0.25">
      <c r="C102" s="72"/>
      <c r="D102" s="6"/>
      <c r="E102" s="6"/>
      <c r="F102" s="69"/>
      <c r="G102" s="69"/>
      <c r="H102" s="69"/>
      <c r="I102" s="69"/>
      <c r="J102" s="72"/>
      <c r="K102" s="72"/>
      <c r="L102" s="69"/>
      <c r="M102" s="69"/>
      <c r="N102" s="69"/>
      <c r="O102" s="69"/>
      <c r="P102" s="57"/>
      <c r="Q102" s="62"/>
      <c r="R102" s="56" t="s">
        <v>27</v>
      </c>
      <c r="S102" s="56" t="s">
        <v>28</v>
      </c>
      <c r="T102" s="56" t="s">
        <v>39</v>
      </c>
      <c r="U102" s="56" t="s">
        <v>30</v>
      </c>
      <c r="V102" s="66"/>
      <c r="W102" s="57"/>
      <c r="X102" s="57"/>
      <c r="Y102" s="57"/>
      <c r="Z102" s="56" t="s">
        <v>40</v>
      </c>
      <c r="AA102" s="56" t="s">
        <v>41</v>
      </c>
      <c r="AB102" s="1" t="s">
        <v>68</v>
      </c>
    </row>
    <row r="103" spans="3:28" ht="15.75" thickBot="1" x14ac:dyDescent="0.3">
      <c r="C103" s="73"/>
      <c r="D103" s="7"/>
      <c r="E103" s="7"/>
      <c r="F103" s="70"/>
      <c r="G103" s="70"/>
      <c r="H103" s="70"/>
      <c r="I103" s="70"/>
      <c r="J103" s="73"/>
      <c r="K103" s="73"/>
      <c r="L103" s="70"/>
      <c r="M103" s="70"/>
      <c r="N103" s="70"/>
      <c r="O103" s="70"/>
      <c r="P103" s="58"/>
      <c r="Q103" s="63"/>
      <c r="R103" s="58"/>
      <c r="S103" s="58"/>
      <c r="T103" s="58"/>
      <c r="U103" s="58"/>
      <c r="V103" s="67"/>
      <c r="W103" s="58"/>
      <c r="X103" s="58"/>
      <c r="Y103" s="58"/>
      <c r="Z103" s="58"/>
      <c r="AA103" s="58"/>
      <c r="AB103" s="16" t="s">
        <v>60</v>
      </c>
    </row>
    <row r="104" spans="3:28" ht="26.25" thickBot="1" x14ac:dyDescent="0.3">
      <c r="C104" s="8"/>
      <c r="D104" s="8"/>
      <c r="E104" s="8"/>
      <c r="F104" s="8" t="s">
        <v>71</v>
      </c>
      <c r="G104" s="8" t="s">
        <v>69</v>
      </c>
      <c r="H104" s="16" t="s">
        <v>55</v>
      </c>
      <c r="I104" s="16" t="s">
        <v>60</v>
      </c>
      <c r="J104" s="8"/>
      <c r="K104" s="8"/>
      <c r="L104" s="8"/>
      <c r="M104" s="8"/>
      <c r="N104" s="8"/>
      <c r="O104" s="8"/>
      <c r="P104" s="8"/>
      <c r="Q104" s="18"/>
      <c r="R104" s="19"/>
      <c r="S104" s="19"/>
      <c r="T104" s="19"/>
      <c r="U104" s="19"/>
      <c r="V104" s="20"/>
      <c r="W104" s="19"/>
      <c r="X104" s="19"/>
      <c r="Y104" s="19"/>
      <c r="Z104" s="19"/>
      <c r="AA104" s="19"/>
      <c r="AB104" s="16"/>
    </row>
    <row r="105" spans="3:28" ht="26.25" thickBot="1" x14ac:dyDescent="0.3">
      <c r="C105" s="8"/>
      <c r="D105" s="8"/>
      <c r="E105" s="8"/>
      <c r="F105" s="8" t="s">
        <v>72</v>
      </c>
      <c r="G105" s="8" t="s">
        <v>70</v>
      </c>
      <c r="H105" s="16" t="s">
        <v>58</v>
      </c>
      <c r="I105" s="16" t="s">
        <v>61</v>
      </c>
      <c r="J105" s="8"/>
      <c r="K105" s="8"/>
      <c r="L105" s="8"/>
      <c r="M105" s="8"/>
      <c r="N105" s="8"/>
      <c r="O105" s="8"/>
      <c r="P105" s="8"/>
      <c r="Q105" s="18"/>
      <c r="R105" s="19"/>
      <c r="S105" s="19"/>
      <c r="T105" s="19"/>
      <c r="U105" s="19"/>
      <c r="V105" s="20"/>
      <c r="W105" s="19"/>
      <c r="X105" s="19"/>
      <c r="Y105" s="19"/>
      <c r="Z105" s="19"/>
      <c r="AA105" s="19"/>
      <c r="AB105" s="16"/>
    </row>
    <row r="106" spans="3:28" ht="15.75" thickBot="1" x14ac:dyDescent="0.3">
      <c r="C106" s="17"/>
      <c r="D106" s="18"/>
      <c r="E106" s="18"/>
      <c r="F106" s="19"/>
      <c r="G106" s="19"/>
      <c r="H106" s="16" t="s">
        <v>57</v>
      </c>
      <c r="I106" s="16" t="s">
        <v>62</v>
      </c>
      <c r="J106" s="18"/>
      <c r="K106" s="18"/>
      <c r="L106" s="19"/>
      <c r="M106" s="19"/>
      <c r="N106" s="19"/>
      <c r="O106" s="19"/>
      <c r="P106" s="19"/>
      <c r="Q106" s="18"/>
      <c r="R106" s="19"/>
      <c r="S106" s="19"/>
      <c r="T106" s="19"/>
      <c r="U106" s="19"/>
      <c r="V106" s="20"/>
      <c r="W106" s="19"/>
      <c r="X106" s="19"/>
      <c r="Y106" s="19"/>
      <c r="Z106" s="19"/>
      <c r="AA106" s="19"/>
      <c r="AB106" s="16"/>
    </row>
    <row r="107" spans="3:28" ht="15.75" thickBot="1" x14ac:dyDescent="0.3">
      <c r="C107" s="17"/>
      <c r="D107" s="18"/>
      <c r="E107" s="18"/>
      <c r="F107" s="19"/>
      <c r="G107" s="19"/>
      <c r="H107" s="16" t="s">
        <v>56</v>
      </c>
      <c r="I107" s="16" t="s">
        <v>63</v>
      </c>
      <c r="J107" s="18"/>
      <c r="K107" s="18"/>
      <c r="L107" s="19"/>
      <c r="M107" s="19"/>
      <c r="N107" s="19"/>
      <c r="O107" s="19"/>
      <c r="P107" s="19"/>
      <c r="Q107" s="18"/>
      <c r="R107" s="19"/>
      <c r="S107" s="19"/>
      <c r="T107" s="19"/>
      <c r="U107" s="19"/>
      <c r="V107" s="20"/>
      <c r="W107" s="19"/>
      <c r="X107" s="19"/>
      <c r="Y107" s="19"/>
      <c r="Z107" s="19"/>
      <c r="AA107" s="19"/>
      <c r="AB107" s="16"/>
    </row>
    <row r="108" spans="3:28" ht="15.75" thickBot="1" x14ac:dyDescent="0.3">
      <c r="C108" s="17"/>
      <c r="D108" s="18"/>
      <c r="E108" s="18"/>
      <c r="F108" s="19"/>
      <c r="G108" s="19"/>
      <c r="H108" s="19"/>
      <c r="I108" s="16" t="s">
        <v>64</v>
      </c>
      <c r="J108" s="18"/>
      <c r="K108" s="18"/>
      <c r="L108" s="19"/>
      <c r="M108" s="19"/>
      <c r="N108" s="19"/>
      <c r="O108" s="19"/>
      <c r="P108" s="19"/>
      <c r="Q108" s="18"/>
      <c r="R108" s="19"/>
      <c r="S108" s="19"/>
      <c r="T108" s="19"/>
      <c r="U108" s="19"/>
      <c r="V108" s="20"/>
      <c r="W108" s="19"/>
      <c r="X108" s="19"/>
      <c r="Y108" s="19"/>
      <c r="Z108" s="19"/>
      <c r="AA108" s="19"/>
      <c r="AB108" s="16"/>
    </row>
    <row r="109" spans="3:28" ht="15.75" thickBot="1" x14ac:dyDescent="0.3">
      <c r="C109" s="17"/>
      <c r="D109" s="18"/>
      <c r="E109" s="18"/>
      <c r="F109" s="19"/>
      <c r="G109" s="19"/>
      <c r="H109" s="19"/>
      <c r="I109" s="16" t="s">
        <v>65</v>
      </c>
      <c r="J109" s="18"/>
      <c r="K109" s="18"/>
      <c r="L109" s="19"/>
      <c r="M109" s="19"/>
      <c r="N109" s="19"/>
      <c r="O109" s="19"/>
      <c r="P109" s="19"/>
      <c r="Q109" s="18"/>
      <c r="R109" s="19"/>
      <c r="S109" s="19"/>
      <c r="T109" s="19"/>
      <c r="U109" s="19"/>
      <c r="V109" s="20"/>
      <c r="W109" s="19"/>
      <c r="X109" s="19"/>
      <c r="Y109" s="19"/>
      <c r="Z109" s="19"/>
      <c r="AA109" s="19"/>
      <c r="AB109" s="16"/>
    </row>
    <row r="110" spans="3:28" ht="15.75" thickBot="1" x14ac:dyDescent="0.3">
      <c r="C110" s="17"/>
      <c r="D110" s="18"/>
      <c r="E110" s="18"/>
      <c r="F110" s="19"/>
      <c r="G110" s="19"/>
      <c r="H110" s="19"/>
      <c r="I110" s="16" t="s">
        <v>66</v>
      </c>
      <c r="J110" s="18"/>
      <c r="K110" s="18"/>
      <c r="L110" s="19"/>
      <c r="M110" s="19"/>
      <c r="N110" s="19"/>
      <c r="O110" s="19"/>
      <c r="P110" s="19"/>
      <c r="Q110" s="18"/>
      <c r="R110" s="19"/>
      <c r="S110" s="19"/>
      <c r="T110" s="19"/>
      <c r="U110" s="19"/>
      <c r="V110" s="20"/>
      <c r="W110" s="19"/>
      <c r="X110" s="19"/>
      <c r="Y110" s="19"/>
      <c r="Z110" s="19"/>
      <c r="AA110" s="19"/>
      <c r="AB110" s="16"/>
    </row>
    <row r="111" spans="3:28" ht="15.75" thickBot="1" x14ac:dyDescent="0.3">
      <c r="C111" s="17"/>
      <c r="D111" s="18"/>
      <c r="E111" s="18"/>
      <c r="F111" s="19"/>
      <c r="G111" s="19"/>
      <c r="H111" s="19"/>
      <c r="I111" s="16" t="s">
        <v>67</v>
      </c>
      <c r="J111" s="18"/>
      <c r="K111" s="18"/>
      <c r="L111" s="19"/>
      <c r="M111" s="19"/>
      <c r="N111" s="19"/>
      <c r="O111" s="19"/>
      <c r="P111" s="19"/>
      <c r="Q111" s="18"/>
      <c r="R111" s="19"/>
      <c r="S111" s="19"/>
      <c r="T111" s="19"/>
      <c r="U111" s="19"/>
      <c r="V111" s="20"/>
      <c r="W111" s="19"/>
      <c r="X111" s="19"/>
      <c r="Y111" s="19"/>
      <c r="Z111" s="19"/>
      <c r="AA111" s="19"/>
      <c r="AB111" s="16"/>
    </row>
  </sheetData>
  <mergeCells count="48">
    <mergeCell ref="B2:AC2"/>
    <mergeCell ref="B3:H3"/>
    <mergeCell ref="I3:N3"/>
    <mergeCell ref="O3:Q3"/>
    <mergeCell ref="R3:W3"/>
    <mergeCell ref="X3:AC3"/>
    <mergeCell ref="G4:G5"/>
    <mergeCell ref="B4:B5"/>
    <mergeCell ref="C4:C5"/>
    <mergeCell ref="D4:D5"/>
    <mergeCell ref="E4:E5"/>
    <mergeCell ref="F4:F5"/>
    <mergeCell ref="AB4:AC4"/>
    <mergeCell ref="H4:H5"/>
    <mergeCell ref="I4:J4"/>
    <mergeCell ref="K4:L4"/>
    <mergeCell ref="M4:N4"/>
    <mergeCell ref="O4:P4"/>
    <mergeCell ref="Q4:Q5"/>
    <mergeCell ref="R4:S4"/>
    <mergeCell ref="T4:U4"/>
    <mergeCell ref="V4:W4"/>
    <mergeCell ref="X4:AA4"/>
    <mergeCell ref="O101:O103"/>
    <mergeCell ref="C101:C103"/>
    <mergeCell ref="F101:F103"/>
    <mergeCell ref="G101:G103"/>
    <mergeCell ref="H101:H103"/>
    <mergeCell ref="I101:I103"/>
    <mergeCell ref="J101:J103"/>
    <mergeCell ref="K101:K103"/>
    <mergeCell ref="L101:L103"/>
    <mergeCell ref="M101:M103"/>
    <mergeCell ref="N101:N103"/>
    <mergeCell ref="P101:P103"/>
    <mergeCell ref="Q101:Q103"/>
    <mergeCell ref="R101:U101"/>
    <mergeCell ref="V101:V103"/>
    <mergeCell ref="W101:W103"/>
    <mergeCell ref="Y101:Y103"/>
    <mergeCell ref="Z101:AA101"/>
    <mergeCell ref="R102:R103"/>
    <mergeCell ref="S102:S103"/>
    <mergeCell ref="T102:T103"/>
    <mergeCell ref="U102:U103"/>
    <mergeCell ref="Z102:Z103"/>
    <mergeCell ref="AA102:AA103"/>
    <mergeCell ref="X101:X103"/>
  </mergeCells>
  <conditionalFormatting sqref="I6:I10 K6:K10">
    <cfRule type="cellIs" dxfId="69" priority="1074" operator="equal">
      <formula>5</formula>
    </cfRule>
    <cfRule type="cellIs" dxfId="68" priority="1073" operator="lessThan">
      <formula>5</formula>
    </cfRule>
  </conditionalFormatting>
  <conditionalFormatting sqref="I6:I10">
    <cfRule type="cellIs" dxfId="67" priority="1132" operator="equal">
      <formula>5</formula>
    </cfRule>
    <cfRule type="top10" dxfId="66" priority="1131" rank="4"/>
  </conditionalFormatting>
  <conditionalFormatting sqref="I9">
    <cfRule type="top10" dxfId="65" priority="715" rank="4"/>
    <cfRule type="cellIs" dxfId="64" priority="716" operator="equal">
      <formula>5</formula>
    </cfRule>
  </conditionalFormatting>
  <conditionalFormatting sqref="I10">
    <cfRule type="top10" dxfId="63" priority="5166" rank="4"/>
    <cfRule type="cellIs" dxfId="62" priority="5167" operator="equal">
      <formula>5</formula>
    </cfRule>
  </conditionalFormatting>
  <conditionalFormatting sqref="J6:J8">
    <cfRule type="iconSet" priority="1106">
      <iconSet iconSet="4Rating">
        <cfvo type="percent" val="0"/>
        <cfvo type="percent" val="25"/>
        <cfvo type="percent" val="50"/>
        <cfvo type="percent" val="75"/>
      </iconSet>
    </cfRule>
    <cfRule type="colorScale" priority="1116">
      <colorScale>
        <cfvo type="percent" val="50"/>
        <cfvo type="max"/>
        <color rgb="FFFF7128"/>
        <color rgb="FFFFEF9C"/>
      </colorScale>
    </cfRule>
    <cfRule type="colorScale" priority="111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0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1" priority="1104" operator="equal">
      <formula>5</formula>
    </cfRule>
    <cfRule type="cellIs" dxfId="60" priority="1105" operator="greaterThan">
      <formula>0.5</formula>
    </cfRule>
    <cfRule type="top10" dxfId="59" priority="1113" rank="50"/>
    <cfRule type="iconSet" priority="1107">
      <iconSet iconSet="3Arrows">
        <cfvo type="percent" val="0"/>
        <cfvo type="percent" val="33"/>
        <cfvo type="percent" val="67"/>
      </iconSet>
    </cfRule>
    <cfRule type="dataBar" priority="111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{7B7FA11B-A476-451E-AF71-FEB2C8773479}</x14:id>
        </ext>
      </extLst>
    </cfRule>
    <cfRule type="colorScale" priority="1109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58" priority="1110" percent="1" rank="50"/>
    <cfRule type="colorScale" priority="1108">
      <colorScale>
        <cfvo type="min"/>
        <cfvo type="max"/>
        <color rgb="FFFF7128"/>
        <color rgb="FFFFEF9C"/>
      </colorScale>
    </cfRule>
    <cfRule type="colorScale" priority="1112">
      <colorScale>
        <cfvo type="min"/>
        <cfvo type="max"/>
        <color rgb="FFFF7128"/>
        <color rgb="FFFFEF9C"/>
      </colorScale>
    </cfRule>
  </conditionalFormatting>
  <conditionalFormatting sqref="J6:J10 L6:L10">
    <cfRule type="cellIs" priority="425" operator="between">
      <formula>0.5</formula>
      <formula>1</formula>
    </cfRule>
  </conditionalFormatting>
  <conditionalFormatting sqref="J9">
    <cfRule type="colorScale" priority="69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57" priority="697" rank="50"/>
    <cfRule type="colorScale" priority="700">
      <colorScale>
        <cfvo type="percent" val="50"/>
        <cfvo type="max"/>
        <color rgb="FFFF7128"/>
        <color rgb="FFFFEF9C"/>
      </colorScale>
    </cfRule>
    <cfRule type="iconSet" priority="691">
      <iconSet iconSet="3Arrows">
        <cfvo type="percent" val="0"/>
        <cfvo type="percent" val="33"/>
        <cfvo type="percent" val="67"/>
      </iconSet>
    </cfRule>
    <cfRule type="colorScale" priority="68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6" priority="688" operator="equal">
      <formula>5</formula>
    </cfRule>
    <cfRule type="cellIs" dxfId="55" priority="689" operator="greaterThan">
      <formula>0.5</formula>
    </cfRule>
    <cfRule type="iconSet" priority="690">
      <iconSet iconSet="4Rating">
        <cfvo type="percent" val="0"/>
        <cfvo type="percent" val="25"/>
        <cfvo type="percent" val="50"/>
        <cfvo type="percent" val="75"/>
      </iconSet>
    </cfRule>
    <cfRule type="colorScale" priority="692">
      <colorScale>
        <cfvo type="min"/>
        <cfvo type="max"/>
        <color rgb="FFFF7128"/>
        <color rgb="FFFFEF9C"/>
      </colorScale>
    </cfRule>
    <cfRule type="colorScale" priority="693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54" priority="694" percent="1" rank="50"/>
    <cfRule type="dataBar" priority="69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{5D0B0061-7411-4A9D-BF29-92A9AD50A05D}</x14:id>
        </ext>
      </extLst>
    </cfRule>
    <cfRule type="colorScale" priority="696">
      <colorScale>
        <cfvo type="min"/>
        <cfvo type="max"/>
        <color rgb="FFFF7128"/>
        <color rgb="FFFFEF9C"/>
      </colorScale>
    </cfRule>
  </conditionalFormatting>
  <conditionalFormatting sqref="J10">
    <cfRule type="colorScale" priority="518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5173">
      <iconSet iconSet="4Rating">
        <cfvo type="percent" val="0"/>
        <cfvo type="percent" val="25"/>
        <cfvo type="percent" val="50"/>
        <cfvo type="percent" val="75"/>
      </iconSet>
    </cfRule>
    <cfRule type="colorScale" priority="517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175">
      <colorScale>
        <cfvo type="min"/>
        <cfvo type="max"/>
        <color rgb="FFFF7128"/>
        <color rgb="FFFFEF9C"/>
      </colorScale>
    </cfRule>
    <cfRule type="iconSet" priority="5174">
      <iconSet iconSet="3Arrows">
        <cfvo type="percent" val="0"/>
        <cfvo type="percent" val="33"/>
        <cfvo type="percent" val="67"/>
      </iconSet>
    </cfRule>
    <cfRule type="colorScale" priority="5179">
      <colorScale>
        <cfvo type="min"/>
        <cfvo type="max"/>
        <color rgb="FFFF7128"/>
        <color rgb="FFFFEF9C"/>
      </colorScale>
    </cfRule>
    <cfRule type="colorScale" priority="5182">
      <colorScale>
        <cfvo type="percent" val="50"/>
        <cfvo type="max"/>
        <color rgb="FFFF7128"/>
        <color rgb="FFFFEF9C"/>
      </colorScale>
    </cfRule>
    <cfRule type="top10" dxfId="53" priority="5180" rank="50"/>
    <cfRule type="cellIs" dxfId="52" priority="5172" operator="greaterThan">
      <formula>0.5</formula>
    </cfRule>
    <cfRule type="dataBar" priority="517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{1992040C-7666-419C-93B7-B5EA1C917D6C}</x14:id>
        </ext>
      </extLst>
    </cfRule>
    <cfRule type="cellIs" dxfId="51" priority="5171" operator="equal">
      <formula>5</formula>
    </cfRule>
    <cfRule type="colorScale" priority="5170">
      <colorScale>
        <cfvo type="min"/>
        <cfvo type="percentile" val="50"/>
        <cfvo type="max"/>
        <color rgb="FF63BE7B"/>
        <color rgb="FFFFEB84"/>
        <color rgb="FFF8696B"/>
      </colorScale>
    </cfRule>
    <cfRule type="top10" dxfId="50" priority="5177" percent="1" rank="50"/>
  </conditionalFormatting>
  <conditionalFormatting sqref="K6:K8">
    <cfRule type="top10" dxfId="49" priority="1088" rank="4"/>
    <cfRule type="cellIs" dxfId="48" priority="1089" operator="equal">
      <formula>5</formula>
    </cfRule>
  </conditionalFormatting>
  <conditionalFormatting sqref="K9">
    <cfRule type="cellIs" dxfId="47" priority="2" operator="equal">
      <formula>5</formula>
    </cfRule>
    <cfRule type="top10" dxfId="46" priority="672" rank="4"/>
    <cfRule type="cellIs" dxfId="45" priority="673" operator="equal">
      <formula>5</formula>
    </cfRule>
    <cfRule type="top10" dxfId="44" priority="1" rank="4"/>
  </conditionalFormatting>
  <conditionalFormatting sqref="K10">
    <cfRule type="cellIs" dxfId="43" priority="5188" operator="equal">
      <formula>5</formula>
    </cfRule>
    <cfRule type="top10" dxfId="42" priority="5187" rank="4"/>
  </conditionalFormatting>
  <conditionalFormatting sqref="L6:L8">
    <cfRule type="top10" dxfId="41" priority="1127" rank="50"/>
    <cfRule type="colorScale" priority="1130">
      <colorScale>
        <cfvo type="percent" val="50"/>
        <cfvo type="max"/>
        <color rgb="FFFF7128"/>
        <color rgb="FFFFEF9C"/>
      </colorScale>
    </cfRule>
    <cfRule type="colorScale" priority="1126">
      <colorScale>
        <cfvo type="min"/>
        <cfvo type="max"/>
        <color rgb="FFFF7128"/>
        <color rgb="FFFFEF9C"/>
      </colorScale>
    </cfRule>
    <cfRule type="dataBar" priority="112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{7218AAE9-7B4B-4784-ACE7-4204F7B3FB91}</x14:id>
        </ext>
      </extLst>
    </cfRule>
    <cfRule type="top10" dxfId="40" priority="1124" percent="1" rank="50"/>
    <cfRule type="colorScale" priority="112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22">
      <colorScale>
        <cfvo type="min"/>
        <cfvo type="max"/>
        <color rgb="FFFF7128"/>
        <color rgb="FFFFEF9C"/>
      </colorScale>
    </cfRule>
    <cfRule type="iconSet" priority="1121">
      <iconSet iconSet="3Arrows">
        <cfvo type="percent" val="0"/>
        <cfvo type="percent" val="33"/>
        <cfvo type="percent" val="67"/>
      </iconSet>
    </cfRule>
    <cfRule type="iconSet" priority="1120">
      <iconSet iconSet="4Rating">
        <cfvo type="percent" val="0"/>
        <cfvo type="percent" val="25"/>
        <cfvo type="percent" val="50"/>
        <cfvo type="percent" val="75"/>
      </iconSet>
    </cfRule>
    <cfRule type="cellIs" dxfId="39" priority="1119" operator="greaterThan">
      <formula>0.5</formula>
    </cfRule>
    <cfRule type="cellIs" dxfId="38" priority="1118" operator="equal">
      <formula>5</formula>
    </cfRule>
    <cfRule type="colorScale" priority="1117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128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9:L10">
    <cfRule type="iconSet" priority="704">
      <iconSet iconSet="4Rating">
        <cfvo type="percent" val="0"/>
        <cfvo type="percent" val="25"/>
        <cfvo type="percent" val="50"/>
        <cfvo type="percent" val="75"/>
      </iconSet>
    </cfRule>
    <cfRule type="cellIs" dxfId="37" priority="703" operator="greaterThan">
      <formula>0.5</formula>
    </cfRule>
    <cfRule type="cellIs" dxfId="36" priority="702" operator="equal">
      <formula>5</formula>
    </cfRule>
    <cfRule type="colorScale" priority="701">
      <colorScale>
        <cfvo type="min"/>
        <cfvo type="percentile" val="50"/>
        <cfvo type="max"/>
        <color rgb="FF63BE7B"/>
        <color rgb="FFFFEB84"/>
        <color rgb="FFF8696B"/>
      </colorScale>
    </cfRule>
    <cfRule type="dataBar" priority="70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{ADAB47E2-BD76-4DAA-96FF-D9C5ED2AA9AB}</x14:id>
        </ext>
      </extLst>
    </cfRule>
    <cfRule type="colorScale" priority="714">
      <colorScale>
        <cfvo type="percent" val="50"/>
        <cfvo type="max"/>
        <color rgb="FFFF7128"/>
        <color rgb="FFFFEF9C"/>
      </colorScale>
    </cfRule>
    <cfRule type="colorScale" priority="71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35" priority="711" rank="50"/>
    <cfRule type="colorScale" priority="710">
      <colorScale>
        <cfvo type="min"/>
        <cfvo type="max"/>
        <color rgb="FFFF7128"/>
        <color rgb="FFFFEF9C"/>
      </colorScale>
    </cfRule>
    <cfRule type="top10" dxfId="34" priority="708" percent="1" rank="50"/>
    <cfRule type="colorScale" priority="70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06">
      <colorScale>
        <cfvo type="min"/>
        <cfvo type="max"/>
        <color rgb="FFFF7128"/>
        <color rgb="FFFFEF9C"/>
      </colorScale>
    </cfRule>
    <cfRule type="iconSet" priority="705">
      <iconSet iconSet="3Arrows">
        <cfvo type="percent" val="0"/>
        <cfvo type="percent" val="33"/>
        <cfvo type="percent" val="67"/>
      </iconSet>
    </cfRule>
  </conditionalFormatting>
  <conditionalFormatting sqref="L10">
    <cfRule type="iconSet" priority="5194">
      <iconSet iconSet="4Rating">
        <cfvo type="percent" val="0"/>
        <cfvo type="percent" val="25"/>
        <cfvo type="percent" val="50"/>
        <cfvo type="percent" val="75"/>
      </iconSet>
    </cfRule>
    <cfRule type="cellIs" dxfId="33" priority="5193" operator="greaterThan">
      <formula>0.5</formula>
    </cfRule>
    <cfRule type="cellIs" dxfId="32" priority="5192" operator="equal">
      <formula>5</formula>
    </cfRule>
    <cfRule type="colorScale" priority="5191">
      <colorScale>
        <cfvo type="min"/>
        <cfvo type="percentile" val="50"/>
        <cfvo type="max"/>
        <color rgb="FF63BE7B"/>
        <color rgb="FFFFEB84"/>
        <color rgb="FFF8696B"/>
      </colorScale>
    </cfRule>
    <cfRule type="iconSet" priority="5195">
      <iconSet iconSet="3Arrows">
        <cfvo type="percent" val="0"/>
        <cfvo type="percent" val="33"/>
        <cfvo type="percent" val="67"/>
      </iconSet>
    </cfRule>
    <cfRule type="colorScale" priority="5203">
      <colorScale>
        <cfvo type="percent" val="50"/>
        <cfvo type="max"/>
        <color rgb="FFFF7128"/>
        <color rgb="FFFFEF9C"/>
      </colorScale>
    </cfRule>
    <cfRule type="colorScale" priority="5196">
      <colorScale>
        <cfvo type="min"/>
        <cfvo type="max"/>
        <color rgb="FFFF7128"/>
        <color rgb="FFFFEF9C"/>
      </colorScale>
    </cfRule>
    <cfRule type="colorScale" priority="519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31" priority="5198" percent="1" rank="50"/>
    <cfRule type="dataBar" priority="519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{4CB23202-E1F7-4D88-8601-945DCF0C9731}</x14:id>
        </ext>
      </extLst>
    </cfRule>
    <cfRule type="colorScale" priority="5200">
      <colorScale>
        <cfvo type="min"/>
        <cfvo type="max"/>
        <color rgb="FFFF7128"/>
        <color rgb="FFFFEF9C"/>
      </colorScale>
    </cfRule>
    <cfRule type="top10" dxfId="30" priority="5201" rank="50"/>
    <cfRule type="colorScale" priority="520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6:N8">
    <cfRule type="colorScale" priority="108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1076">
      <iconSet iconSet="4Rating">
        <cfvo type="percent" val="0"/>
        <cfvo type="percent" val="25"/>
        <cfvo type="percent" val="50"/>
        <cfvo type="percent" val="75"/>
      </iconSet>
    </cfRule>
    <cfRule type="colorScale" priority="1087">
      <colorScale>
        <cfvo type="percent" val="50"/>
        <cfvo type="max"/>
        <color rgb="FFFF7128"/>
        <color rgb="FFFFEF9C"/>
      </colorScale>
    </cfRule>
    <cfRule type="colorScale" priority="107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079">
      <colorScale>
        <cfvo type="min"/>
        <cfvo type="max"/>
        <color rgb="FFFF7128"/>
        <color rgb="FFFFEF9C"/>
      </colorScale>
    </cfRule>
    <cfRule type="colorScale" priority="108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9" priority="1081" percent="1" rank="50"/>
    <cfRule type="dataBar" priority="108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{B8428A24-2839-4C14-9C57-7E94C64378A1}</x14:id>
        </ext>
      </extLst>
    </cfRule>
    <cfRule type="colorScale" priority="1083">
      <colorScale>
        <cfvo type="min"/>
        <cfvo type="max"/>
        <color rgb="FFFF7128"/>
        <color rgb="FFFFEF9C"/>
      </colorScale>
    </cfRule>
    <cfRule type="top10" dxfId="28" priority="1084" rank="50"/>
    <cfRule type="iconSet" priority="1077">
      <iconSet iconSet="3Arrows">
        <cfvo type="percent" val="0"/>
        <cfvo type="percent" val="33"/>
        <cfvo type="percent" val="67"/>
      </iconSet>
    </cfRule>
  </conditionalFormatting>
  <conditionalFormatting sqref="N6:N43">
    <cfRule type="cellIs" priority="396" operator="between">
      <formula>0.5</formula>
      <formula>1</formula>
    </cfRule>
    <cfRule type="cellIs" dxfId="27" priority="385" operator="greaterThan">
      <formula>0.5</formula>
    </cfRule>
  </conditionalFormatting>
  <conditionalFormatting sqref="N9">
    <cfRule type="iconSet" priority="661">
      <iconSet iconSet="3Arrows">
        <cfvo type="percent" val="0"/>
        <cfvo type="percent" val="33"/>
        <cfvo type="percent" val="67"/>
      </iconSet>
    </cfRule>
    <cfRule type="iconSet" priority="660">
      <iconSet iconSet="4Rating">
        <cfvo type="percent" val="0"/>
        <cfvo type="percent" val="25"/>
        <cfvo type="percent" val="50"/>
        <cfvo type="percent" val="75"/>
      </iconSet>
    </cfRule>
    <cfRule type="colorScale" priority="66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26" priority="668" rank="50"/>
    <cfRule type="top10" dxfId="25" priority="665" percent="1" rank="50"/>
    <cfRule type="dataBar" priority="66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{0DED02DC-9C69-4CD9-92C2-2A2ECF61C64B}</x14:id>
        </ext>
      </extLst>
    </cfRule>
    <cfRule type="colorScale" priority="671">
      <colorScale>
        <cfvo type="percent" val="50"/>
        <cfvo type="max"/>
        <color rgb="FFFF7128"/>
        <color rgb="FFFFEF9C"/>
      </colorScale>
    </cfRule>
    <cfRule type="colorScale" priority="66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63">
      <colorScale>
        <cfvo type="min"/>
        <cfvo type="max"/>
        <color rgb="FFFF7128"/>
        <color rgb="FFFFEF9C"/>
      </colorScale>
    </cfRule>
    <cfRule type="colorScale" priority="66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667">
      <colorScale>
        <cfvo type="min"/>
        <cfvo type="max"/>
        <color rgb="FFFF7128"/>
        <color rgb="FFFFEF9C"/>
      </colorScale>
    </cfRule>
  </conditionalFormatting>
  <conditionalFormatting sqref="N10">
    <cfRule type="colorScale" priority="5218">
      <colorScale>
        <cfvo type="percent" val="50"/>
        <cfvo type="max"/>
        <color rgb="FFFF7128"/>
        <color rgb="FFFFEF9C"/>
      </colorScale>
    </cfRule>
    <cfRule type="iconSet" priority="5208">
      <iconSet iconSet="4Rating">
        <cfvo type="percent" val="0"/>
        <cfvo type="percent" val="25"/>
        <cfvo type="percent" val="50"/>
        <cfvo type="percent" val="75"/>
      </iconSet>
    </cfRule>
    <cfRule type="iconSet" priority="5209">
      <iconSet iconSet="3Arrows">
        <cfvo type="percent" val="0"/>
        <cfvo type="percent" val="33"/>
        <cfvo type="percent" val="67"/>
      </iconSet>
    </cfRule>
    <cfRule type="colorScale" priority="5210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5211">
      <colorScale>
        <cfvo type="min"/>
        <cfvo type="max"/>
        <color rgb="FFFF7128"/>
        <color rgb="FFFFEF9C"/>
      </colorScale>
    </cfRule>
    <cfRule type="colorScale" priority="5212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4" priority="5213" percent="1" rank="50"/>
    <cfRule type="dataBar" priority="521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{61E3626C-7363-4740-B34D-63ED57195195}</x14:id>
        </ext>
      </extLst>
    </cfRule>
    <cfRule type="colorScale" priority="5215">
      <colorScale>
        <cfvo type="min"/>
        <cfvo type="max"/>
        <color rgb="FFFF7128"/>
        <color rgb="FFFFEF9C"/>
      </colorScale>
    </cfRule>
    <cfRule type="top10" dxfId="23" priority="5216" rank="50"/>
    <cfRule type="colorScale" priority="5217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11:N43">
    <cfRule type="colorScale" priority="515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15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149">
      <colorScale>
        <cfvo type="min"/>
        <cfvo type="max"/>
        <color rgb="FFFF7128"/>
        <color rgb="FFFFEF9C"/>
      </colorScale>
    </cfRule>
    <cfRule type="colorScale" priority="5148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5147">
      <iconSet iconSet="3Arrows">
        <cfvo type="percent" val="0"/>
        <cfvo type="percent" val="33"/>
        <cfvo type="percent" val="67"/>
      </iconSet>
    </cfRule>
    <cfRule type="iconSet" priority="5146">
      <iconSet iconSet="4Rating">
        <cfvo type="percent" val="0"/>
        <cfvo type="percent" val="25"/>
        <cfvo type="percent" val="50"/>
        <cfvo type="percent" val="75"/>
      </iconSet>
    </cfRule>
    <cfRule type="top10" dxfId="22" priority="5154" rank="50"/>
    <cfRule type="colorScale" priority="5157">
      <colorScale>
        <cfvo type="percent" val="50"/>
        <cfvo type="max"/>
        <color rgb="FFFF7128"/>
        <color rgb="FFFFEF9C"/>
      </colorScale>
    </cfRule>
    <cfRule type="dataBar" priority="515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{598C911E-B5F0-48F9-AC14-452FB4E0DCDD}</x14:id>
        </ext>
      </extLst>
    </cfRule>
    <cfRule type="colorScale" priority="5153">
      <colorScale>
        <cfvo type="min"/>
        <cfvo type="max"/>
        <color rgb="FFFF7128"/>
        <color rgb="FFFFEF9C"/>
      </colorScale>
    </cfRule>
    <cfRule type="top10" dxfId="21" priority="5151" percent="1" rank="50"/>
  </conditionalFormatting>
  <conditionalFormatting sqref="S6:S8">
    <cfRule type="colorScale" priority="114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20" priority="1134" operator="equal">
      <formula>5</formula>
    </cfRule>
    <cfRule type="cellIs" dxfId="19" priority="1135" operator="greaterThan">
      <formula>0.5</formula>
    </cfRule>
    <cfRule type="iconSet" priority="1136">
      <iconSet iconSet="4Rating">
        <cfvo type="percent" val="0"/>
        <cfvo type="percent" val="25"/>
        <cfvo type="percent" val="50"/>
        <cfvo type="percent" val="75"/>
      </iconSet>
    </cfRule>
    <cfRule type="iconSet" priority="1137">
      <iconSet iconSet="3Arrows">
        <cfvo type="percent" val="0"/>
        <cfvo type="percent" val="33"/>
        <cfvo type="percent" val="67"/>
      </iconSet>
    </cfRule>
    <cfRule type="colorScale" priority="1138">
      <colorScale>
        <cfvo type="min"/>
        <cfvo type="max"/>
        <color rgb="FFFF7128"/>
        <color rgb="FFFFEF9C"/>
      </colorScale>
    </cfRule>
    <cfRule type="colorScale" priority="1139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8" priority="1140" percent="1" rank="50"/>
    <cfRule type="dataBar" priority="114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{8A00CF39-212C-4A7B-A72B-883BD7849A33}</x14:id>
        </ext>
      </extLst>
    </cfRule>
    <cfRule type="colorScale" priority="1142">
      <colorScale>
        <cfvo type="min"/>
        <cfvo type="max"/>
        <color rgb="FFFF7128"/>
        <color rgb="FFFFEF9C"/>
      </colorScale>
    </cfRule>
    <cfRule type="top10" dxfId="17" priority="1143" rank="50"/>
    <cfRule type="colorScale" priority="1146">
      <colorScale>
        <cfvo type="percent" val="50"/>
        <cfvo type="max"/>
        <color rgb="FFFF7128"/>
        <color rgb="FFFFEF9C"/>
      </colorScale>
    </cfRule>
    <cfRule type="colorScale" priority="11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6:S10">
    <cfRule type="cellIs" priority="455" operator="between">
      <formula>0.5</formula>
      <formula>1</formula>
    </cfRule>
  </conditionalFormatting>
  <conditionalFormatting sqref="S9:S10">
    <cfRule type="top10" dxfId="16" priority="724" percent="1" rank="50"/>
    <cfRule type="dataBar" priority="72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{E4802C5F-2CB1-4BCB-8EAC-25AFBD67F266}</x14:id>
        </ext>
      </extLst>
    </cfRule>
    <cfRule type="colorScale" priority="722">
      <colorScale>
        <cfvo type="min"/>
        <cfvo type="max"/>
        <color rgb="FFFF7128"/>
        <color rgb="FFFFEF9C"/>
      </colorScale>
    </cfRule>
    <cfRule type="colorScale" priority="726">
      <colorScale>
        <cfvo type="min"/>
        <cfvo type="max"/>
        <color rgb="FFFF7128"/>
        <color rgb="FFFFEF9C"/>
      </colorScale>
    </cfRule>
    <cfRule type="top10" dxfId="15" priority="727" rank="50"/>
    <cfRule type="colorScale" priority="72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30">
      <colorScale>
        <cfvo type="percent" val="50"/>
        <cfvo type="max"/>
        <color rgb="FFFF7128"/>
        <color rgb="FFFFEF9C"/>
      </colorScale>
    </cfRule>
    <cfRule type="iconSet" priority="721">
      <iconSet iconSet="3Arrows">
        <cfvo type="percent" val="0"/>
        <cfvo type="percent" val="33"/>
        <cfvo type="percent" val="67"/>
      </iconSet>
    </cfRule>
    <cfRule type="iconSet" priority="720">
      <iconSet iconSet="4Rating">
        <cfvo type="percent" val="0"/>
        <cfvo type="percent" val="25"/>
        <cfvo type="percent" val="50"/>
        <cfvo type="percent" val="75"/>
      </iconSet>
    </cfRule>
    <cfRule type="colorScale" priority="72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4" priority="719" operator="greaterThan">
      <formula>0.5</formula>
    </cfRule>
    <cfRule type="cellIs" dxfId="13" priority="718" operator="equal">
      <formula>5</formula>
    </cfRule>
    <cfRule type="colorScale" priority="7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6:U8">
    <cfRule type="iconSet" priority="1151">
      <iconSet iconSet="3Arrows">
        <cfvo type="percent" val="0"/>
        <cfvo type="percent" val="33"/>
        <cfvo type="percent" val="67"/>
      </iconSet>
    </cfRule>
    <cfRule type="colorScale" priority="1152">
      <colorScale>
        <cfvo type="min"/>
        <cfvo type="max"/>
        <color rgb="FFFF7128"/>
        <color rgb="FFFFEF9C"/>
      </colorScale>
    </cfRule>
    <cfRule type="colorScale" priority="1153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2" priority="1154" percent="1" rank="50"/>
    <cfRule type="dataBar" priority="115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{FC12BB89-6173-4FEF-89EC-36905F7504E6}</x14:id>
        </ext>
      </extLst>
    </cfRule>
    <cfRule type="colorScale" priority="1156">
      <colorScale>
        <cfvo type="min"/>
        <cfvo type="max"/>
        <color rgb="FFFF7128"/>
        <color rgb="FFFFEF9C"/>
      </colorScale>
    </cfRule>
    <cfRule type="colorScale" priority="115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1" priority="1157" rank="50"/>
    <cfRule type="colorScale" priority="114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0" priority="1148" operator="equal">
      <formula>5</formula>
    </cfRule>
    <cfRule type="cellIs" dxfId="9" priority="1149" operator="greaterThan">
      <formula>0.5</formula>
    </cfRule>
    <cfRule type="iconSet" priority="1150">
      <iconSet iconSet="4Rating">
        <cfvo type="percent" val="0"/>
        <cfvo type="percent" val="25"/>
        <cfvo type="percent" val="50"/>
        <cfvo type="percent" val="75"/>
      </iconSet>
    </cfRule>
    <cfRule type="colorScale" priority="1160">
      <colorScale>
        <cfvo type="percent" val="50"/>
        <cfvo type="max"/>
        <color rgb="FFFF7128"/>
        <color rgb="FFFFEF9C"/>
      </colorScale>
    </cfRule>
  </conditionalFormatting>
  <conditionalFormatting sqref="U6:U10">
    <cfRule type="cellIs" priority="469" operator="between">
      <formula>0.5</formula>
      <formula>1</formula>
    </cfRule>
  </conditionalFormatting>
  <conditionalFormatting sqref="U9:U10">
    <cfRule type="cellIs" dxfId="8" priority="732" operator="equal">
      <formula>5</formula>
    </cfRule>
    <cfRule type="top10" dxfId="7" priority="741" rank="50"/>
    <cfRule type="cellIs" dxfId="6" priority="733" operator="greaterThan">
      <formula>0.5</formula>
    </cfRule>
    <cfRule type="colorScale" priority="74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3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744">
      <colorScale>
        <cfvo type="percent" val="50"/>
        <cfvo type="max"/>
        <color rgb="FFFF7128"/>
        <color rgb="FFFFEF9C"/>
      </colorScale>
    </cfRule>
    <cfRule type="iconSet" priority="734">
      <iconSet iconSet="4Rating">
        <cfvo type="percent" val="0"/>
        <cfvo type="percent" val="25"/>
        <cfvo type="percent" val="50"/>
        <cfvo type="percent" val="75"/>
      </iconSet>
    </cfRule>
    <cfRule type="iconSet" priority="735">
      <iconSet iconSet="3Arrows">
        <cfvo type="percent" val="0"/>
        <cfvo type="percent" val="33"/>
        <cfvo type="percent" val="67"/>
      </iconSet>
    </cfRule>
    <cfRule type="colorScale" priority="736">
      <colorScale>
        <cfvo type="min"/>
        <cfvo type="max"/>
        <color rgb="FFFF7128"/>
        <color rgb="FFFFEF9C"/>
      </colorScale>
    </cfRule>
    <cfRule type="colorScale" priority="73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5" priority="738" percent="1" rank="50"/>
    <cfRule type="colorScale" priority="740">
      <colorScale>
        <cfvo type="min"/>
        <cfvo type="max"/>
        <color rgb="FFFF7128"/>
        <color rgb="FFFFEF9C"/>
      </colorScale>
    </cfRule>
    <cfRule type="dataBar" priority="73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{4C2069E5-407F-4DA1-9E4D-9AAFA622E530}</x14:id>
        </ext>
      </extLst>
    </cfRule>
  </conditionalFormatting>
  <conditionalFormatting sqref="W6:W8">
    <cfRule type="colorScale" priority="109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94">
      <colorScale>
        <cfvo type="min"/>
        <cfvo type="max"/>
        <color rgb="FFFF7128"/>
        <color rgb="FFFFEF9C"/>
      </colorScale>
    </cfRule>
    <cfRule type="colorScale" priority="1093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1091">
      <iconSet iconSet="4Rating">
        <cfvo type="percent" val="0"/>
        <cfvo type="percent" val="25"/>
        <cfvo type="percent" val="50"/>
        <cfvo type="percent" val="75"/>
      </iconSet>
    </cfRule>
    <cfRule type="iconSet" priority="1092">
      <iconSet iconSet="3Arrows">
        <cfvo type="percent" val="0"/>
        <cfvo type="percent" val="33"/>
        <cfvo type="percent" val="67"/>
      </iconSet>
    </cfRule>
    <cfRule type="top10" dxfId="4" priority="1099" rank="50"/>
    <cfRule type="colorScale" priority="110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02">
      <colorScale>
        <cfvo type="percent" val="50"/>
        <cfvo type="max"/>
        <color rgb="FFFF7128"/>
        <color rgb="FFFFEF9C"/>
      </colorScale>
    </cfRule>
    <cfRule type="colorScale" priority="1098">
      <colorScale>
        <cfvo type="min"/>
        <cfvo type="max"/>
        <color rgb="FFFF7128"/>
        <color rgb="FFFFEF9C"/>
      </colorScale>
    </cfRule>
    <cfRule type="dataBar" priority="109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{4668F3BD-3E7E-469D-94D2-E81973DC1289}</x14:id>
        </ext>
      </extLst>
    </cfRule>
    <cfRule type="top10" dxfId="3" priority="1096" percent="1" rank="50"/>
  </conditionalFormatting>
  <conditionalFormatting sqref="W6:W10">
    <cfRule type="cellIs" priority="411" operator="between">
      <formula>0.5</formula>
      <formula>1</formula>
    </cfRule>
    <cfRule type="cellIs" dxfId="2" priority="400" operator="greaterThan">
      <formula>0.5</formula>
    </cfRule>
  </conditionalFormatting>
  <conditionalFormatting sqref="W9:W10">
    <cfRule type="top10" dxfId="1" priority="680" percent="1" rank="50"/>
    <cfRule type="colorScale" priority="686">
      <colorScale>
        <cfvo type="percent" val="50"/>
        <cfvo type="max"/>
        <color rgb="FFFF7128"/>
        <color rgb="FFFFEF9C"/>
      </colorScale>
    </cfRule>
    <cfRule type="colorScale" priority="68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675">
      <iconSet iconSet="4Rating">
        <cfvo type="percent" val="0"/>
        <cfvo type="percent" val="25"/>
        <cfvo type="percent" val="50"/>
        <cfvo type="percent" val="75"/>
      </iconSet>
    </cfRule>
    <cfRule type="iconSet" priority="676">
      <iconSet iconSet="3Arrows">
        <cfvo type="percent" val="0"/>
        <cfvo type="percent" val="33"/>
        <cfvo type="percent" val="67"/>
      </iconSet>
    </cfRule>
    <cfRule type="colorScale" priority="67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678">
      <colorScale>
        <cfvo type="min"/>
        <cfvo type="max"/>
        <color rgb="FFFF7128"/>
        <color rgb="FFFFEF9C"/>
      </colorScale>
    </cfRule>
    <cfRule type="colorScale" priority="679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68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{AA3D7958-70D1-4B35-A731-35D5876498B3}</x14:id>
        </ext>
      </extLst>
    </cfRule>
    <cfRule type="colorScale" priority="682">
      <colorScale>
        <cfvo type="min"/>
        <cfvo type="max"/>
        <color rgb="FFFF7128"/>
        <color rgb="FFFFEF9C"/>
      </colorScale>
    </cfRule>
    <cfRule type="top10" dxfId="0" priority="683" rank="50"/>
  </conditionalFormatting>
  <dataValidations count="4">
    <dataValidation type="list" allowBlank="1" showInputMessage="1" showErrorMessage="1" sqref="C6:C9">
      <formula1>$F$104:$F$105</formula1>
    </dataValidation>
    <dataValidation type="list" allowBlank="1" showInputMessage="1" showErrorMessage="1" sqref="D6:D9">
      <formula1>$G$104:$G$105</formula1>
    </dataValidation>
    <dataValidation type="list" allowBlank="1" showInputMessage="1" showErrorMessage="1" sqref="E6:E9">
      <formula1>$H$104:$H$108</formula1>
    </dataValidation>
    <dataValidation type="list" allowBlank="1" showInputMessage="1" showErrorMessage="1" sqref="F6:F9">
      <formula1>$I$104:$I$111</formula1>
    </dataValidation>
  </dataValidations>
  <pageMargins left="0.23622047244094491" right="0.23622047244094491" top="0.74803149606299213" bottom="0.74803149606299213" header="0.31496062992125984" footer="0.31496062992125984"/>
  <pageSetup scale="43" orientation="landscape" horizontalDpi="4294967294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B7FA11B-A476-451E-AF71-FEB2C877347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J6:J8</xm:sqref>
        </x14:conditionalFormatting>
        <x14:conditionalFormatting xmlns:xm="http://schemas.microsoft.com/office/excel/2006/main">
          <x14:cfRule type="dataBar" id="{5D0B0061-7411-4A9D-BF29-92A9AD50A05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J9</xm:sqref>
        </x14:conditionalFormatting>
        <x14:conditionalFormatting xmlns:xm="http://schemas.microsoft.com/office/excel/2006/main">
          <x14:cfRule type="dataBar" id="{1992040C-7666-419C-93B7-B5EA1C917D6C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J10</xm:sqref>
        </x14:conditionalFormatting>
        <x14:conditionalFormatting xmlns:xm="http://schemas.microsoft.com/office/excel/2006/main">
          <x14:cfRule type="dataBar" id="{7218AAE9-7B4B-4784-ACE7-4204F7B3FB9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L6:L8</xm:sqref>
        </x14:conditionalFormatting>
        <x14:conditionalFormatting xmlns:xm="http://schemas.microsoft.com/office/excel/2006/main">
          <x14:cfRule type="dataBar" id="{ADAB47E2-BD76-4DAA-96FF-D9C5ED2AA9A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L9:L10</xm:sqref>
        </x14:conditionalFormatting>
        <x14:conditionalFormatting xmlns:xm="http://schemas.microsoft.com/office/excel/2006/main">
          <x14:cfRule type="dataBar" id="{4CB23202-E1F7-4D88-8601-945DCF0C973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L10</xm:sqref>
        </x14:conditionalFormatting>
        <x14:conditionalFormatting xmlns:xm="http://schemas.microsoft.com/office/excel/2006/main">
          <x14:cfRule type="dataBar" id="{B8428A24-2839-4C14-9C57-7E94C64378A1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N6:N8</xm:sqref>
        </x14:conditionalFormatting>
        <x14:conditionalFormatting xmlns:xm="http://schemas.microsoft.com/office/excel/2006/main">
          <x14:cfRule type="dataBar" id="{0DED02DC-9C69-4CD9-92C2-2A2ECF61C64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N9</xm:sqref>
        </x14:conditionalFormatting>
        <x14:conditionalFormatting xmlns:xm="http://schemas.microsoft.com/office/excel/2006/main">
          <x14:cfRule type="dataBar" id="{61E3626C-7363-4740-B34D-63ED5719519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N10</xm:sqref>
        </x14:conditionalFormatting>
        <x14:conditionalFormatting xmlns:xm="http://schemas.microsoft.com/office/excel/2006/main">
          <x14:cfRule type="dataBar" id="{598C911E-B5F0-48F9-AC14-452FB4E0DCD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N11:N43</xm:sqref>
        </x14:conditionalFormatting>
        <x14:conditionalFormatting xmlns:xm="http://schemas.microsoft.com/office/excel/2006/main">
          <x14:cfRule type="dataBar" id="{8A00CF39-212C-4A7B-A72B-883BD7849A3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S6:S8</xm:sqref>
        </x14:conditionalFormatting>
        <x14:conditionalFormatting xmlns:xm="http://schemas.microsoft.com/office/excel/2006/main">
          <x14:cfRule type="dataBar" id="{E4802C5F-2CB1-4BCB-8EAC-25AFBD67F26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S9:S10</xm:sqref>
        </x14:conditionalFormatting>
        <x14:conditionalFormatting xmlns:xm="http://schemas.microsoft.com/office/excel/2006/main">
          <x14:cfRule type="dataBar" id="{FC12BB89-6173-4FEF-89EC-36905F7504E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U6:U8</xm:sqref>
        </x14:conditionalFormatting>
        <x14:conditionalFormatting xmlns:xm="http://schemas.microsoft.com/office/excel/2006/main">
          <x14:cfRule type="dataBar" id="{4C2069E5-407F-4DA1-9E4D-9AAFA622E53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U9:U10</xm:sqref>
        </x14:conditionalFormatting>
        <x14:conditionalFormatting xmlns:xm="http://schemas.microsoft.com/office/excel/2006/main">
          <x14:cfRule type="dataBar" id="{4668F3BD-3E7E-469D-94D2-E81973DC128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W6:W8</xm:sqref>
        </x14:conditionalFormatting>
        <x14:conditionalFormatting xmlns:xm="http://schemas.microsoft.com/office/excel/2006/main">
          <x14:cfRule type="dataBar" id="{AA3D7958-70D1-4B35-A731-35D5876498B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W9:W10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9" sqref="C3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Matriz de Riesgos</vt:lpstr>
      <vt:lpstr>Hoja1</vt:lpstr>
      <vt:lpstr>'Matriz de Riesgos'!Área_de_impresión</vt:lpstr>
      <vt:lpstr>'Matriz de Riesgos'!Títulos_a_imprimir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Hernan Ricardo Gaitan Cartagena</cp:lastModifiedBy>
  <cp:lastPrinted>2020-11-05T00:12:32Z</cp:lastPrinted>
  <dcterms:created xsi:type="dcterms:W3CDTF">2011-10-26T13:45:21Z</dcterms:created>
  <dcterms:modified xsi:type="dcterms:W3CDTF">2024-03-13T15:31:29Z</dcterms:modified>
</cp:coreProperties>
</file>