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AJ NMT\2024\PROCESOS\SAMC 2024 02 AIRES VALLE\EVALUACIÓN\ADJUDICACIÓN\"/>
    </mc:Choice>
  </mc:AlternateContent>
  <xr:revisionPtr revIDLastSave="0" documentId="13_ncr:1_{1FA9EB28-A1C8-487E-ACAF-503A421429D8}" xr6:coauthVersionLast="36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CONSOLIDADO FINAL" sheetId="3" r:id="rId1"/>
  </sheets>
  <definedNames>
    <definedName name="_xlnm.Print_Area" localSheetId="0">'CONSOLIDADO FINAL'!$A$1:$I$39</definedName>
  </definedNames>
  <calcPr calcId="191028"/>
</workbook>
</file>

<file path=xl/calcChain.xml><?xml version="1.0" encoding="utf-8"?>
<calcChain xmlns="http://schemas.openxmlformats.org/spreadsheetml/2006/main">
  <c r="C21" i="3" l="1"/>
  <c r="H15" i="3" l="1"/>
  <c r="H21" i="3" s="1"/>
  <c r="G15" i="3"/>
  <c r="G21" i="3" s="1"/>
  <c r="F15" i="3"/>
  <c r="F21" i="3" s="1"/>
  <c r="E15" i="3"/>
  <c r="E21" i="3" s="1"/>
  <c r="D15" i="3"/>
  <c r="D21" i="3" s="1"/>
  <c r="C15" i="3" l="1"/>
  <c r="H23" i="3" l="1"/>
  <c r="G23" i="3"/>
  <c r="D23" i="3"/>
  <c r="C23" i="3"/>
  <c r="F23" i="3"/>
  <c r="E23" i="3"/>
</calcChain>
</file>

<file path=xl/sharedStrings.xml><?xml version="1.0" encoding="utf-8"?>
<sst xmlns="http://schemas.openxmlformats.org/spreadsheetml/2006/main" count="112" uniqueCount="50">
  <si>
    <t>CONSOLIDADO DEL INFORME DE EVALUACION FINAL</t>
  </si>
  <si>
    <t>CRITERIOS DE EVALUACION</t>
  </si>
  <si>
    <t>VI. REQUISITOS HABILITANTES</t>
  </si>
  <si>
    <t>A. CAPACIDAD JURÍDICA</t>
  </si>
  <si>
    <t>B. CAPACIDAD FINANCIERA</t>
  </si>
  <si>
    <t>C. CAPACIDAD ORGANIZACIONAL</t>
  </si>
  <si>
    <t>E. CONDICIONES TÉCNICAS MÍNIMAS</t>
  </si>
  <si>
    <t>RESUMEN</t>
  </si>
  <si>
    <t>VIII.	CRITERIOS DE EVALUACIÓN PARA IDENTIFICAR LA OFERTA MÁS FAVORABLE</t>
  </si>
  <si>
    <t xml:space="preserve">CRITERIOS </t>
  </si>
  <si>
    <t>PUNTAJE</t>
  </si>
  <si>
    <t xml:space="preserve">2.	APOYO A LA INDUSTRIA NACIONAL (LEY 816 DE 2003) - 100 puntos </t>
  </si>
  <si>
    <t xml:space="preserve">3.	FACTOR PRECIO (EVALUACIÓN ECONÓMICA) - 400 puntos </t>
  </si>
  <si>
    <t>SUBTOTAL PUNTAJE</t>
  </si>
  <si>
    <t>Reducción del 2% del puntaje por multas o clausulas penales durante el último año.</t>
  </si>
  <si>
    <t>N/A</t>
  </si>
  <si>
    <t>TOTAL PUNTAJE</t>
  </si>
  <si>
    <t>FABIO HERIBERTO MOLINA ARANGO</t>
  </si>
  <si>
    <t>LILIANA VILLARREAL CASTAÑEDA</t>
  </si>
  <si>
    <t>NATALIA MUÑOZ TOBAR</t>
  </si>
  <si>
    <t xml:space="preserve">Coordinador Area Administrativa </t>
  </si>
  <si>
    <t>Coordinador Area Jurídica</t>
  </si>
  <si>
    <t xml:space="preserve">Coordinadora Area Financiera </t>
  </si>
  <si>
    <t>ALIRIO MERA CANO</t>
  </si>
  <si>
    <t>SINPRO COLOMBIA S.A.S.</t>
  </si>
  <si>
    <t xml:space="preserve">FREEZ INGENIERÍA S.A.S </t>
  </si>
  <si>
    <t xml:space="preserve">INSOL INGENIERÍA S.A.S </t>
  </si>
  <si>
    <t xml:space="preserve">AINECOL S.A.S. </t>
  </si>
  <si>
    <t xml:space="preserve">CONSORCIO MTO VALLE RJ </t>
  </si>
  <si>
    <t xml:space="preserve">CAPITAL NETWORKS S.A.S. </t>
  </si>
  <si>
    <t>JUAN DANIEL TORRES</t>
  </si>
  <si>
    <t xml:space="preserve">EVALUACIÓN </t>
  </si>
  <si>
    <t>SELECCIÓN ABREVIADA DE MENOR CUANTIA No. SAMC-2024-02</t>
  </si>
  <si>
    <t xml:space="preserve">1. FACTOR CALIDAD - 497.5 puntos </t>
  </si>
  <si>
    <t>1.2  OFRECIMIENTO PERSONAL TÉCNICO ADICIONAL</t>
  </si>
  <si>
    <t>4.	Puntaje Acreditación Art.2.2.1.2.4.2.15 del Decreto 1082 de 2015, Adicionado por el Artículo 3 del Decreto 1860 de 2021 - para emprendimientos y empresas de mujeres.- 2,5 puntos.</t>
  </si>
  <si>
    <t>NO HABILITA</t>
  </si>
  <si>
    <t>HABILITA</t>
  </si>
  <si>
    <t xml:space="preserve">HABILITA </t>
  </si>
  <si>
    <t xml:space="preserve">NO HABILITA </t>
  </si>
  <si>
    <t xml:space="preserve">1.1.	OFRECIMIENTO DE ACTIVIDADES DE INSTALACIÓN Y DESINSTALACIÓN </t>
  </si>
  <si>
    <t>D.  EXPERIENCIA GENERAL</t>
  </si>
  <si>
    <t xml:space="preserve">MARIA DEL SOCORRO MARIN CATAÑO </t>
  </si>
  <si>
    <t xml:space="preserve">Elaboró: </t>
  </si>
  <si>
    <t xml:space="preserve">Profesional Universitario </t>
  </si>
  <si>
    <t xml:space="preserve">JULIETA BARRIOS GIL </t>
  </si>
  <si>
    <t xml:space="preserve">Secretaria Junta Seccional </t>
  </si>
  <si>
    <t>HABILTA</t>
  </si>
  <si>
    <r>
      <t xml:space="preserve">RECHAZADO 
</t>
    </r>
    <r>
      <rPr>
        <sz val="18"/>
        <color rgb="FF000000"/>
        <rFont val="Arial Narrow"/>
        <family val="2"/>
      </rPr>
      <t xml:space="preserve">El proponente incurrió en la causal de rechazo, de la Sección IX - OFERTA, literal C, subliteral:  "c) </t>
    </r>
    <r>
      <rPr>
        <i/>
        <sz val="18"/>
        <color rgb="FF000000"/>
        <rFont val="Arial Narrow"/>
        <family val="2"/>
      </rPr>
      <t>Cuando frente a los requisitos habilitantes y previo requerimiento de la Dirección Ejecutiva Seccional de Administración Judicial de Cali - Valle del Cauca, no se presenten los documentos o aclaraciones solicitadas en los términos señalados, o que aun presentándose éstas, no cumplan con las características relacionadas en el presente proceso de selección."</t>
    </r>
  </si>
  <si>
    <t xml:space="preserve">Se firma en Santiago de Cali, a los veintidos (22) días del mes de marzo de 2024.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</si>
</sst>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"/>
  </numFmts>
  <fonts count="20" x14ac:knownFonts="1">
    <font>
      <sz val="10"/>
      <name val="Arial"/>
    </font>
    <font>
      <sz val="12"/>
      <name val="Arial Narrow"/>
      <family val="2"/>
    </font>
    <font>
      <sz val="14"/>
      <name val="Arial Narrow"/>
      <family val="2"/>
    </font>
    <font>
      <b/>
      <sz val="14"/>
      <color indexed="8"/>
      <name val="Arial Narrow"/>
      <family val="2"/>
    </font>
    <font>
      <sz val="14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i/>
      <sz val="20"/>
      <name val="Arial"/>
      <family val="2"/>
    </font>
    <font>
      <b/>
      <sz val="14"/>
      <name val="Arial Narrow"/>
      <family val="2"/>
    </font>
    <font>
      <b/>
      <sz val="20"/>
      <color indexed="8"/>
      <name val="Arial Narrow"/>
      <family val="2"/>
    </font>
    <font>
      <b/>
      <sz val="24"/>
      <color indexed="8"/>
      <name val="Arial Narrow"/>
      <family val="2"/>
    </font>
    <font>
      <b/>
      <sz val="18"/>
      <name val="Arial Narrow"/>
      <family val="2"/>
    </font>
    <font>
      <b/>
      <sz val="20"/>
      <name val="Arial Narrow"/>
      <family val="2"/>
    </font>
    <font>
      <sz val="18"/>
      <name val="Arial Narrow"/>
      <family val="2"/>
    </font>
    <font>
      <b/>
      <sz val="16"/>
      <color theme="0"/>
      <name val="Arial Narrow"/>
      <family val="2"/>
    </font>
    <font>
      <sz val="16"/>
      <color theme="0"/>
      <name val="Arial"/>
      <family val="2"/>
    </font>
    <font>
      <b/>
      <sz val="20"/>
      <color rgb="FF000000"/>
      <name val="Arial Narrow"/>
      <family val="2"/>
    </font>
    <font>
      <b/>
      <sz val="18"/>
      <color indexed="8"/>
      <name val="Arial Narrow"/>
      <family val="2"/>
    </font>
    <font>
      <sz val="18"/>
      <color rgb="FF000000"/>
      <name val="Arial Narrow"/>
      <family val="2"/>
    </font>
    <font>
      <i/>
      <sz val="18"/>
      <color rgb="FF00000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9" fillId="0" borderId="3" xfId="0" applyFont="1" applyBorder="1" applyAlignment="1">
      <alignment horizontal="center" vertical="center" wrapText="1"/>
    </xf>
    <xf numFmtId="2" fontId="9" fillId="0" borderId="3" xfId="0" applyNumberFormat="1" applyFont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6" fillId="0" borderId="2" xfId="0" applyFont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6" fillId="7" borderId="2" xfId="0" applyFont="1" applyFill="1" applyBorder="1" applyAlignment="1">
      <alignment horizontal="center" vertical="center" wrapText="1"/>
    </xf>
    <xf numFmtId="2" fontId="9" fillId="8" borderId="3" xfId="0" applyNumberFormat="1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 wrapText="1"/>
    </xf>
    <xf numFmtId="1" fontId="9" fillId="8" borderId="3" xfId="0" applyNumberFormat="1" applyFont="1" applyFill="1" applyBorder="1" applyAlignment="1">
      <alignment horizontal="center" vertical="center" wrapText="1"/>
    </xf>
    <xf numFmtId="0" fontId="11" fillId="8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148828</xdr:colOff>
      <xdr:row>34</xdr:row>
      <xdr:rowOff>0</xdr:rowOff>
    </xdr:from>
    <xdr:to>
      <xdr:col>0</xdr:col>
      <xdr:colOff>1026915</xdr:colOff>
      <xdr:row>36</xdr:row>
      <xdr:rowOff>178594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5358437-F160-43DC-9A97-292E36447975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2755" t="35909" r="48065" b="37537"/>
        <a:stretch/>
      </xdr:blipFill>
      <xdr:spPr bwMode="auto">
        <a:xfrm>
          <a:off x="148828" y="17115234"/>
          <a:ext cx="878087" cy="77390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550663</xdr:colOff>
      <xdr:row>26</xdr:row>
      <xdr:rowOff>104179</xdr:rowOff>
    </xdr:from>
    <xdr:to>
      <xdr:col>6</xdr:col>
      <xdr:colOff>1592460</xdr:colOff>
      <xdr:row>29</xdr:row>
      <xdr:rowOff>169069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9717868F-1075-47AF-97AA-6092CC51D098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52" t="16468" r="83875" b="30549"/>
        <a:stretch/>
      </xdr:blipFill>
      <xdr:spPr bwMode="auto">
        <a:xfrm>
          <a:off x="19139296" y="15135820"/>
          <a:ext cx="1041797" cy="73461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166687</xdr:colOff>
      <xdr:row>26</xdr:row>
      <xdr:rowOff>142874</xdr:rowOff>
    </xdr:from>
    <xdr:to>
      <xdr:col>0</xdr:col>
      <xdr:colOff>2333625</xdr:colOff>
      <xdr:row>29</xdr:row>
      <xdr:rowOff>227330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11A99FA-AC20-4833-93E3-68E380EFB634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" y="16311562"/>
          <a:ext cx="2166938" cy="79883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261937</xdr:colOff>
      <xdr:row>25</xdr:row>
      <xdr:rowOff>238125</xdr:rowOff>
    </xdr:from>
    <xdr:to>
      <xdr:col>4</xdr:col>
      <xdr:colOff>2952749</xdr:colOff>
      <xdr:row>29</xdr:row>
      <xdr:rowOff>146050</xdr:rowOff>
    </xdr:to>
    <xdr:pic>
      <xdr:nvPicPr>
        <xdr:cNvPr id="5" name="Imagen 4" descr="firma liliana">
          <a:extLst>
            <a:ext uri="{FF2B5EF4-FFF2-40B4-BE49-F238E27FC236}">
              <a16:creationId xmlns:a16="http://schemas.microsoft.com/office/drawing/2014/main" id="{14199CC4-AC72-4A38-B0FF-9A495C932F8B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4937" y="16002000"/>
          <a:ext cx="2690812" cy="102711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2571751</xdr:colOff>
      <xdr:row>25</xdr:row>
      <xdr:rowOff>357188</xdr:rowOff>
    </xdr:from>
    <xdr:to>
      <xdr:col>3</xdr:col>
      <xdr:colOff>23812</xdr:colOff>
      <xdr:row>29</xdr:row>
      <xdr:rowOff>140018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20F08DC-EDF6-4116-B291-E3765C70EF94}"/>
            </a:ext>
          </a:extLst>
        </xdr:cNvPr>
        <xdr:cNvPicPr/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1" y="16121063"/>
          <a:ext cx="3286124" cy="90201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I40"/>
  <sheetViews>
    <sheetView tabSelected="1" zoomScale="40" zoomScaleNormal="40" workbookViewId="0">
      <selection activeCell="K34" sqref="K34"/>
    </sheetView>
  </sheetViews>
  <sheetFormatPr baseColWidth="10" defaultColWidth="11.42578125" defaultRowHeight="18" x14ac:dyDescent="0.2"/>
  <cols>
    <col min="1" max="1" width="54.28515625" style="3" customWidth="1"/>
    <col min="2" max="2" width="44.5703125" style="1" customWidth="1"/>
    <col min="3" max="3" width="42.7109375" style="1" customWidth="1"/>
    <col min="4" max="4" width="46.7109375" style="1" customWidth="1"/>
    <col min="5" max="5" width="47.140625" style="1" customWidth="1"/>
    <col min="6" max="6" width="43.5703125" style="1" customWidth="1"/>
    <col min="7" max="7" width="45.42578125" style="1" customWidth="1"/>
    <col min="8" max="8" width="30.42578125" style="1" customWidth="1"/>
    <col min="9" max="9" width="49.140625" style="1" customWidth="1"/>
    <col min="10" max="16384" width="11.42578125" style="1"/>
  </cols>
  <sheetData>
    <row r="1" spans="1:9" ht="27" customHeight="1" x14ac:dyDescent="0.2">
      <c r="A1" s="36" t="s">
        <v>32</v>
      </c>
      <c r="B1" s="36"/>
      <c r="C1" s="36"/>
      <c r="D1" s="36"/>
      <c r="E1" s="36"/>
      <c r="F1" s="36"/>
      <c r="G1" s="36"/>
      <c r="H1" s="36"/>
      <c r="I1" s="36"/>
    </row>
    <row r="2" spans="1:9" ht="30.75" customHeight="1" x14ac:dyDescent="0.2">
      <c r="A2" s="36" t="s">
        <v>0</v>
      </c>
      <c r="B2" s="36"/>
      <c r="C2" s="36"/>
      <c r="D2" s="36"/>
      <c r="E2" s="36"/>
      <c r="F2" s="36"/>
      <c r="G2" s="36"/>
      <c r="H2" s="36"/>
      <c r="I2" s="36"/>
    </row>
    <row r="3" spans="1:9" ht="18.75" customHeight="1" thickBot="1" x14ac:dyDescent="0.25"/>
    <row r="4" spans="1:9" s="3" customFormat="1" ht="70.5" customHeight="1" x14ac:dyDescent="0.2">
      <c r="A4" s="37" t="s">
        <v>1</v>
      </c>
      <c r="B4" s="18" t="s">
        <v>23</v>
      </c>
      <c r="C4" s="18" t="s">
        <v>24</v>
      </c>
      <c r="D4" s="18" t="s">
        <v>25</v>
      </c>
      <c r="E4" s="18" t="s">
        <v>26</v>
      </c>
      <c r="F4" s="18" t="s">
        <v>27</v>
      </c>
      <c r="G4" s="18" t="s">
        <v>28</v>
      </c>
      <c r="H4" s="18" t="s">
        <v>29</v>
      </c>
      <c r="I4" s="18" t="s">
        <v>30</v>
      </c>
    </row>
    <row r="5" spans="1:9" s="3" customFormat="1" ht="39.75" customHeight="1" thickBot="1" x14ac:dyDescent="0.25">
      <c r="A5" s="38"/>
      <c r="B5" s="19" t="s">
        <v>31</v>
      </c>
      <c r="C5" s="19" t="s">
        <v>31</v>
      </c>
      <c r="D5" s="19" t="s">
        <v>31</v>
      </c>
      <c r="E5" s="19" t="s">
        <v>31</v>
      </c>
      <c r="F5" s="19" t="s">
        <v>31</v>
      </c>
      <c r="G5" s="19" t="s">
        <v>31</v>
      </c>
      <c r="H5" s="19" t="s">
        <v>31</v>
      </c>
      <c r="I5" s="19" t="s">
        <v>31</v>
      </c>
    </row>
    <row r="6" spans="1:9" s="3" customFormat="1" ht="24" thickBot="1" x14ac:dyDescent="0.25">
      <c r="A6" s="39" t="s">
        <v>2</v>
      </c>
      <c r="B6" s="40"/>
      <c r="C6" s="40"/>
      <c r="D6" s="40"/>
      <c r="E6" s="40"/>
      <c r="F6" s="40"/>
      <c r="G6" s="40"/>
      <c r="H6" s="40"/>
      <c r="I6" s="40"/>
    </row>
    <row r="7" spans="1:9" ht="24.95" customHeight="1" x14ac:dyDescent="0.2">
      <c r="A7" s="5" t="s">
        <v>3</v>
      </c>
      <c r="B7" s="28" t="s">
        <v>38</v>
      </c>
      <c r="C7" s="28" t="s">
        <v>37</v>
      </c>
      <c r="D7" s="28" t="s">
        <v>37</v>
      </c>
      <c r="E7" s="28" t="s">
        <v>37</v>
      </c>
      <c r="F7" s="28" t="s">
        <v>37</v>
      </c>
      <c r="G7" s="28" t="s">
        <v>38</v>
      </c>
      <c r="H7" s="28" t="s">
        <v>37</v>
      </c>
      <c r="I7" s="28" t="s">
        <v>38</v>
      </c>
    </row>
    <row r="8" spans="1:9" ht="24.95" customHeight="1" thickBot="1" x14ac:dyDescent="0.25">
      <c r="A8" s="5" t="s">
        <v>4</v>
      </c>
      <c r="B8" s="28" t="s">
        <v>39</v>
      </c>
      <c r="C8" s="34" t="s">
        <v>37</v>
      </c>
      <c r="D8" s="28" t="s">
        <v>37</v>
      </c>
      <c r="E8" s="28" t="s">
        <v>37</v>
      </c>
      <c r="F8" s="28" t="s">
        <v>37</v>
      </c>
      <c r="G8" s="28" t="s">
        <v>37</v>
      </c>
      <c r="H8" s="28" t="s">
        <v>37</v>
      </c>
      <c r="I8" s="28" t="s">
        <v>36</v>
      </c>
    </row>
    <row r="9" spans="1:9" ht="24.95" customHeight="1" thickBot="1" x14ac:dyDescent="0.25">
      <c r="A9" s="5" t="s">
        <v>5</v>
      </c>
      <c r="B9" s="28" t="s">
        <v>37</v>
      </c>
      <c r="C9" s="34" t="s">
        <v>37</v>
      </c>
      <c r="D9" s="28" t="s">
        <v>37</v>
      </c>
      <c r="E9" s="28" t="s">
        <v>37</v>
      </c>
      <c r="F9" s="28" t="s">
        <v>37</v>
      </c>
      <c r="G9" s="28" t="s">
        <v>37</v>
      </c>
      <c r="H9" s="28" t="s">
        <v>37</v>
      </c>
      <c r="I9" s="28" t="s">
        <v>36</v>
      </c>
    </row>
    <row r="10" spans="1:9" ht="24.95" customHeight="1" thickBot="1" x14ac:dyDescent="0.25">
      <c r="A10" s="5" t="s">
        <v>41</v>
      </c>
      <c r="B10" s="28" t="s">
        <v>37</v>
      </c>
      <c r="C10" s="28" t="s">
        <v>37</v>
      </c>
      <c r="D10" s="28" t="s">
        <v>37</v>
      </c>
      <c r="E10" s="28" t="s">
        <v>37</v>
      </c>
      <c r="F10" s="28" t="s">
        <v>37</v>
      </c>
      <c r="G10" s="28" t="s">
        <v>37</v>
      </c>
      <c r="H10" s="28" t="s">
        <v>37</v>
      </c>
      <c r="I10" s="28" t="s">
        <v>38</v>
      </c>
    </row>
    <row r="11" spans="1:9" ht="54.75" customHeight="1" thickBot="1" x14ac:dyDescent="0.25">
      <c r="A11" s="5" t="s">
        <v>6</v>
      </c>
      <c r="B11" s="28" t="s">
        <v>38</v>
      </c>
      <c r="C11" s="28" t="s">
        <v>37</v>
      </c>
      <c r="D11" s="28" t="s">
        <v>37</v>
      </c>
      <c r="E11" s="28" t="s">
        <v>37</v>
      </c>
      <c r="F11" s="28" t="s">
        <v>37</v>
      </c>
      <c r="G11" s="28" t="s">
        <v>38</v>
      </c>
      <c r="H11" s="28" t="s">
        <v>37</v>
      </c>
      <c r="I11" s="28" t="s">
        <v>38</v>
      </c>
    </row>
    <row r="12" spans="1:9" ht="273.75" customHeight="1" x14ac:dyDescent="0.2">
      <c r="A12" s="10" t="s">
        <v>7</v>
      </c>
      <c r="B12" s="30" t="s">
        <v>39</v>
      </c>
      <c r="C12" s="32" t="s">
        <v>47</v>
      </c>
      <c r="D12" s="27" t="s">
        <v>37</v>
      </c>
      <c r="E12" s="27" t="s">
        <v>37</v>
      </c>
      <c r="F12" s="27" t="s">
        <v>37</v>
      </c>
      <c r="G12" s="27" t="s">
        <v>37</v>
      </c>
      <c r="H12" s="17" t="s">
        <v>37</v>
      </c>
      <c r="I12" s="30" t="s">
        <v>36</v>
      </c>
    </row>
    <row r="13" spans="1:9" s="3" customFormat="1" ht="28.5" customHeight="1" thickBot="1" x14ac:dyDescent="0.25">
      <c r="A13" s="39" t="s">
        <v>8</v>
      </c>
      <c r="B13" s="40"/>
      <c r="C13" s="40"/>
      <c r="D13" s="40"/>
      <c r="E13" s="40"/>
      <c r="F13" s="40"/>
      <c r="G13" s="40"/>
      <c r="H13" s="40"/>
      <c r="I13" s="40"/>
    </row>
    <row r="14" spans="1:9" s="3" customFormat="1" ht="18.75" thickBot="1" x14ac:dyDescent="0.25">
      <c r="A14" s="4" t="s">
        <v>9</v>
      </c>
      <c r="B14" s="4" t="s">
        <v>10</v>
      </c>
      <c r="C14" s="4" t="s">
        <v>10</v>
      </c>
      <c r="D14" s="4" t="s">
        <v>10</v>
      </c>
      <c r="E14" s="4" t="s">
        <v>10</v>
      </c>
      <c r="F14" s="4" t="s">
        <v>10</v>
      </c>
      <c r="G14" s="4" t="s">
        <v>10</v>
      </c>
      <c r="H14" s="4"/>
      <c r="I14" s="4" t="s">
        <v>10</v>
      </c>
    </row>
    <row r="15" spans="1:9" ht="27" customHeight="1" thickBot="1" x14ac:dyDescent="0.25">
      <c r="A15" s="9" t="s">
        <v>33</v>
      </c>
      <c r="B15" s="41" t="s">
        <v>48</v>
      </c>
      <c r="C15" s="13">
        <f t="shared" ref="C15:H15" si="0">C16+C17</f>
        <v>497.5</v>
      </c>
      <c r="D15" s="13">
        <f t="shared" si="0"/>
        <v>497.5</v>
      </c>
      <c r="E15" s="13">
        <f t="shared" si="0"/>
        <v>497.5</v>
      </c>
      <c r="F15" s="13">
        <f t="shared" si="0"/>
        <v>497.5</v>
      </c>
      <c r="G15" s="13">
        <f t="shared" si="0"/>
        <v>497.5</v>
      </c>
      <c r="H15" s="13">
        <f t="shared" si="0"/>
        <v>497.5</v>
      </c>
      <c r="I15" s="41" t="s">
        <v>48</v>
      </c>
    </row>
    <row r="16" spans="1:9" ht="66" customHeight="1" thickBot="1" x14ac:dyDescent="0.25">
      <c r="A16" s="8" t="s">
        <v>40</v>
      </c>
      <c r="B16" s="42"/>
      <c r="C16" s="13">
        <v>297.5</v>
      </c>
      <c r="D16" s="13">
        <v>297.5</v>
      </c>
      <c r="E16" s="13">
        <v>297.5</v>
      </c>
      <c r="F16" s="13">
        <v>297.5</v>
      </c>
      <c r="G16" s="13">
        <v>297.5</v>
      </c>
      <c r="H16" s="13">
        <v>297.5</v>
      </c>
      <c r="I16" s="42"/>
    </row>
    <row r="17" spans="1:9" ht="46.5" customHeight="1" thickBot="1" x14ac:dyDescent="0.25">
      <c r="A17" s="8" t="s">
        <v>34</v>
      </c>
      <c r="B17" s="42"/>
      <c r="C17" s="13">
        <v>200</v>
      </c>
      <c r="D17" s="13">
        <v>200</v>
      </c>
      <c r="E17" s="13">
        <v>200</v>
      </c>
      <c r="F17" s="13">
        <v>200</v>
      </c>
      <c r="G17" s="13">
        <v>200</v>
      </c>
      <c r="H17" s="13">
        <v>200</v>
      </c>
      <c r="I17" s="42"/>
    </row>
    <row r="18" spans="1:9" ht="75" customHeight="1" thickBot="1" x14ac:dyDescent="0.25">
      <c r="A18" s="8" t="s">
        <v>11</v>
      </c>
      <c r="B18" s="42"/>
      <c r="C18" s="13">
        <v>0</v>
      </c>
      <c r="D18" s="13">
        <v>100</v>
      </c>
      <c r="E18" s="13">
        <v>100</v>
      </c>
      <c r="F18" s="13">
        <v>100</v>
      </c>
      <c r="G18" s="13">
        <v>100</v>
      </c>
      <c r="H18" s="13">
        <v>100</v>
      </c>
      <c r="I18" s="42"/>
    </row>
    <row r="19" spans="1:9" ht="53.25" customHeight="1" thickBot="1" x14ac:dyDescent="0.25">
      <c r="A19" s="8" t="s">
        <v>12</v>
      </c>
      <c r="B19" s="42"/>
      <c r="C19" s="33">
        <v>354</v>
      </c>
      <c r="D19" s="33">
        <v>327</v>
      </c>
      <c r="E19" s="33">
        <v>371</v>
      </c>
      <c r="F19" s="33">
        <v>374</v>
      </c>
      <c r="G19" s="33">
        <v>376</v>
      </c>
      <c r="H19" s="33">
        <v>378</v>
      </c>
      <c r="I19" s="42"/>
    </row>
    <row r="20" spans="1:9" ht="126.75" customHeight="1" thickBot="1" x14ac:dyDescent="0.25">
      <c r="A20" s="8" t="s">
        <v>35</v>
      </c>
      <c r="B20" s="42"/>
      <c r="C20" s="13">
        <v>0</v>
      </c>
      <c r="D20" s="13">
        <v>0</v>
      </c>
      <c r="E20" s="14">
        <v>2.5</v>
      </c>
      <c r="F20" s="14">
        <v>2.5</v>
      </c>
      <c r="G20" s="31">
        <v>0</v>
      </c>
      <c r="H20" s="31">
        <v>0</v>
      </c>
      <c r="I20" s="42"/>
    </row>
    <row r="21" spans="1:9" ht="31.5" customHeight="1" thickBot="1" x14ac:dyDescent="0.25">
      <c r="A21" s="8" t="s">
        <v>13</v>
      </c>
      <c r="B21" s="42"/>
      <c r="C21" s="15">
        <f>C15+C18+C19+C20</f>
        <v>851.5</v>
      </c>
      <c r="D21" s="15">
        <f t="shared" ref="D21:H21" si="1">D15+D18+D19+D20</f>
        <v>924.5</v>
      </c>
      <c r="E21" s="15">
        <f t="shared" si="1"/>
        <v>971</v>
      </c>
      <c r="F21" s="15">
        <f t="shared" si="1"/>
        <v>974</v>
      </c>
      <c r="G21" s="15">
        <f t="shared" si="1"/>
        <v>973.5</v>
      </c>
      <c r="H21" s="15">
        <f t="shared" si="1"/>
        <v>975.5</v>
      </c>
      <c r="I21" s="42"/>
    </row>
    <row r="22" spans="1:9" ht="58.5" customHeight="1" thickBot="1" x14ac:dyDescent="0.25">
      <c r="A22" s="8" t="s">
        <v>14</v>
      </c>
      <c r="B22" s="42"/>
      <c r="C22" s="16" t="s">
        <v>15</v>
      </c>
      <c r="D22" s="16" t="s">
        <v>15</v>
      </c>
      <c r="E22" s="16" t="s">
        <v>15</v>
      </c>
      <c r="F22" s="16" t="s">
        <v>15</v>
      </c>
      <c r="G22" s="16" t="s">
        <v>15</v>
      </c>
      <c r="H22" s="16" t="s">
        <v>15</v>
      </c>
      <c r="I22" s="42"/>
    </row>
    <row r="23" spans="1:9" ht="37.5" customHeight="1" thickBot="1" x14ac:dyDescent="0.25">
      <c r="A23" s="8" t="s">
        <v>16</v>
      </c>
      <c r="B23" s="43"/>
      <c r="C23" s="15">
        <f t="shared" ref="C23:H23" si="2">SUM(C21:C22)</f>
        <v>851.5</v>
      </c>
      <c r="D23" s="15">
        <f t="shared" si="2"/>
        <v>924.5</v>
      </c>
      <c r="E23" s="15">
        <f t="shared" si="2"/>
        <v>971</v>
      </c>
      <c r="F23" s="15">
        <f t="shared" si="2"/>
        <v>974</v>
      </c>
      <c r="G23" s="15">
        <f t="shared" si="2"/>
        <v>973.5</v>
      </c>
      <c r="H23" s="15">
        <f t="shared" si="2"/>
        <v>975.5</v>
      </c>
      <c r="I23" s="43"/>
    </row>
    <row r="24" spans="1:9" x14ac:dyDescent="0.2">
      <c r="A24" s="6"/>
    </row>
    <row r="26" spans="1:9" ht="32.25" customHeight="1" x14ac:dyDescent="0.2">
      <c r="A26" s="35" t="s">
        <v>49</v>
      </c>
      <c r="B26" s="35"/>
      <c r="C26" s="35"/>
      <c r="D26" s="35"/>
      <c r="E26" s="35"/>
      <c r="F26" s="35"/>
      <c r="G26" s="35"/>
      <c r="H26" s="35"/>
      <c r="I26" s="35"/>
    </row>
    <row r="27" spans="1:9" x14ac:dyDescent="0.2">
      <c r="A27" s="7"/>
      <c r="B27" s="2"/>
      <c r="C27" s="2"/>
      <c r="D27" s="2"/>
      <c r="E27" s="2"/>
      <c r="F27" s="2"/>
      <c r="G27" s="2"/>
      <c r="H27" s="2"/>
      <c r="I27" s="2"/>
    </row>
    <row r="28" spans="1:9" x14ac:dyDescent="0.2">
      <c r="A28" s="7"/>
      <c r="B28" s="2"/>
      <c r="C28" s="2"/>
      <c r="D28"/>
      <c r="E28" s="2"/>
      <c r="F28" s="2"/>
      <c r="G28" s="2"/>
      <c r="H28" s="2"/>
      <c r="I28"/>
    </row>
    <row r="29" spans="1:9" x14ac:dyDescent="0.2">
      <c r="A29" s="7"/>
      <c r="B29" s="2"/>
      <c r="C29" s="2"/>
      <c r="D29" s="2"/>
      <c r="E29" s="2"/>
      <c r="F29" s="2"/>
      <c r="G29" s="2"/>
      <c r="H29" s="2"/>
      <c r="I29"/>
    </row>
    <row r="30" spans="1:9" x14ac:dyDescent="0.2">
      <c r="A30" s="7"/>
      <c r="B30" s="2"/>
      <c r="C30" s="2"/>
      <c r="D30" s="2"/>
      <c r="E30" s="2"/>
      <c r="F30" s="2"/>
      <c r="G30" s="2"/>
      <c r="H30" s="2"/>
      <c r="I30" s="2"/>
    </row>
    <row r="31" spans="1:9" ht="23.25" customHeight="1" x14ac:dyDescent="0.2">
      <c r="A31" s="26" t="s">
        <v>42</v>
      </c>
      <c r="B31" s="21"/>
      <c r="C31" s="20" t="s">
        <v>17</v>
      </c>
      <c r="D31" s="21"/>
      <c r="E31" s="22" t="s">
        <v>18</v>
      </c>
      <c r="F31" s="21"/>
      <c r="G31" s="20" t="s">
        <v>45</v>
      </c>
      <c r="I31" s="11"/>
    </row>
    <row r="32" spans="1:9" ht="23.25" x14ac:dyDescent="0.2">
      <c r="A32" s="23" t="s">
        <v>20</v>
      </c>
      <c r="B32" s="21"/>
      <c r="C32" s="24" t="s">
        <v>21</v>
      </c>
      <c r="D32" s="21"/>
      <c r="E32" s="24" t="s">
        <v>22</v>
      </c>
      <c r="F32" s="21"/>
      <c r="G32" s="24" t="s">
        <v>46</v>
      </c>
      <c r="I32" s="12"/>
    </row>
    <row r="33" spans="1:9" ht="23.25" x14ac:dyDescent="0.2">
      <c r="A33" s="23"/>
      <c r="B33" s="25"/>
      <c r="C33" s="25"/>
      <c r="D33" s="25"/>
      <c r="E33" s="25"/>
      <c r="F33" s="25"/>
      <c r="G33" s="25"/>
      <c r="H33" s="12"/>
      <c r="I33" s="12"/>
    </row>
    <row r="34" spans="1:9" ht="23.25" x14ac:dyDescent="0.2">
      <c r="A34" s="23" t="s">
        <v>43</v>
      </c>
      <c r="B34" s="21"/>
      <c r="C34" s="21"/>
      <c r="D34" s="21"/>
      <c r="E34" s="21"/>
      <c r="F34" s="21"/>
      <c r="G34" s="21"/>
      <c r="H34" s="3"/>
      <c r="I34" s="3"/>
    </row>
    <row r="35" spans="1:9" ht="23.25" x14ac:dyDescent="0.2">
      <c r="A35" s="21"/>
      <c r="B35" s="21"/>
      <c r="C35" s="21"/>
      <c r="D35" s="21"/>
      <c r="E35" s="21"/>
      <c r="F35" s="21"/>
      <c r="G35" s="21"/>
      <c r="H35" s="3"/>
      <c r="I35" s="3"/>
    </row>
    <row r="36" spans="1:9" ht="23.25" x14ac:dyDescent="0.2">
      <c r="A36" s="21"/>
      <c r="B36" s="21"/>
      <c r="C36" s="21"/>
      <c r="D36" s="21"/>
      <c r="E36" s="21"/>
      <c r="F36" s="21"/>
      <c r="G36" s="21"/>
      <c r="H36" s="3"/>
      <c r="I36" s="3"/>
    </row>
    <row r="37" spans="1:9" ht="45.75" customHeight="1" x14ac:dyDescent="0.2">
      <c r="A37" s="26" t="s">
        <v>19</v>
      </c>
      <c r="B37" s="26"/>
      <c r="C37" s="21"/>
      <c r="D37" s="21"/>
      <c r="E37" s="21"/>
      <c r="F37" s="21"/>
      <c r="G37" s="21"/>
      <c r="H37" s="3"/>
      <c r="I37" s="3"/>
    </row>
    <row r="38" spans="1:9" ht="23.25" customHeight="1" x14ac:dyDescent="0.2">
      <c r="A38" s="29" t="s">
        <v>44</v>
      </c>
      <c r="B38" s="29"/>
      <c r="C38" s="21"/>
      <c r="D38" s="21"/>
      <c r="E38" s="21"/>
      <c r="F38" s="21"/>
      <c r="G38" s="21"/>
      <c r="H38" s="3"/>
      <c r="I38" s="3"/>
    </row>
    <row r="39" spans="1:9" x14ac:dyDescent="0.2">
      <c r="B39" s="3"/>
      <c r="C39" s="3"/>
      <c r="D39" s="3"/>
      <c r="E39" s="3"/>
      <c r="F39" s="3"/>
      <c r="G39" s="3"/>
      <c r="H39" s="3"/>
      <c r="I39" s="3"/>
    </row>
    <row r="40" spans="1:9" x14ac:dyDescent="0.2">
      <c r="B40" s="3"/>
      <c r="C40" s="3"/>
      <c r="D40" s="3"/>
      <c r="E40" s="3"/>
      <c r="F40" s="3"/>
      <c r="G40" s="3"/>
      <c r="H40" s="3"/>
      <c r="I40" s="3"/>
    </row>
  </sheetData>
  <mergeCells count="8">
    <mergeCell ref="A26:I26"/>
    <mergeCell ref="A1:I1"/>
    <mergeCell ref="A2:I2"/>
    <mergeCell ref="A4:A5"/>
    <mergeCell ref="A13:I13"/>
    <mergeCell ref="A6:I6"/>
    <mergeCell ref="B15:B23"/>
    <mergeCell ref="I15:I23"/>
  </mergeCells>
  <printOptions horizontalCentered="1"/>
  <pageMargins left="0.74803149606299213" right="0.74803149606299213" top="0.59055118110236227" bottom="0.19685039370078741" header="0" footer="0"/>
  <pageSetup scale="31" fitToHeight="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612C79CECCCFF4ABD072DAB7A7492E9" ma:contentTypeVersion="10" ma:contentTypeDescription="Crear nuevo documento." ma:contentTypeScope="" ma:versionID="7cea1aca70676c963df1e4de93e4c551">
  <xsd:schema xmlns:xsd="http://www.w3.org/2001/XMLSchema" xmlns:xs="http://www.w3.org/2001/XMLSchema" xmlns:p="http://schemas.microsoft.com/office/2006/metadata/properties" xmlns:ns3="c5430a29-bec0-4b05-87a8-a791837e9838" xmlns:ns4="5db5e4b2-3a58-4a70-9ba5-87167617823c" targetNamespace="http://schemas.microsoft.com/office/2006/metadata/properties" ma:root="true" ma:fieldsID="401f67c32236fc899c04ce3dbbb17415" ns3:_="" ns4:_="">
    <xsd:import namespace="c5430a29-bec0-4b05-87a8-a791837e9838"/>
    <xsd:import namespace="5db5e4b2-3a58-4a70-9ba5-87167617823c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3:SharedWithDetails" minOccurs="0"/>
                <xsd:element ref="ns3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430a29-bec0-4b05-87a8-a791837e983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b5e4b2-3a58-4a70-9ba5-87167617823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6D0C5A9-A6D3-4BDD-81A5-6A20A1E108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5430a29-bec0-4b05-87a8-a791837e9838"/>
    <ds:schemaRef ds:uri="5db5e4b2-3a58-4a70-9ba5-8716761782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4E5E7A2-D3B9-4B77-9D45-8F760337B61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CONSOLIDADO FINAL</vt:lpstr>
      <vt:lpstr>'CONSOLIDADO FINAL'!Área_de_impresión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HYALA</dc:creator>
  <cp:keywords/>
  <dc:description/>
  <cp:lastModifiedBy>Natalia Muñoz Tobar</cp:lastModifiedBy>
  <cp:revision/>
  <cp:lastPrinted>2024-03-15T19:59:04Z</cp:lastPrinted>
  <dcterms:created xsi:type="dcterms:W3CDTF">2011-10-10T21:17:01Z</dcterms:created>
  <dcterms:modified xsi:type="dcterms:W3CDTF">2024-03-22T21:48:54Z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0x0101001612C79CECCCFF4ABD072DAB7A7492E9</vt:lpwstr>
  </property>
</Properties>
</file>