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202300"/>
  <mc:AlternateContent xmlns:mc="http://schemas.openxmlformats.org/markup-compatibility/2006">
    <mc:Choice Requires="x15">
      <x15ac:absPath xmlns:x15ac="http://schemas.microsoft.com/office/spreadsheetml/2010/11/ac" url="https://juspemil-my.sharepoint.com/personal/gustavo_avella_justiciamilitar_gov_co/Documents/Documentos/2 0 2 4/PROCESOS CONTRATACIÓN ESTATAL 2024/OPERADOR LOGÍSTICO 2024/DOCUMENTOS PROCESO/DEFINITIVOS/"/>
    </mc:Choice>
  </mc:AlternateContent>
  <xr:revisionPtr revIDLastSave="0" documentId="8_{2883308B-79A0-435A-97B5-51DF2D936CAF}" xr6:coauthVersionLast="47" xr6:coauthVersionMax="47" xr10:uidLastSave="{00000000-0000-0000-0000-000000000000}"/>
  <bookViews>
    <workbookView xWindow="-120" yWindow="-120" windowWidth="29040" windowHeight="15840" xr2:uid="{F693CAFC-751D-46E9-ADBC-AF4EB823FBC4}"/>
  </bookViews>
  <sheets>
    <sheet name="ESTUDIO PRECIOS DE MERCADO" sheetId="1" r:id="rId1"/>
  </sheets>
  <definedNames>
    <definedName name="_xlnm.Print_Titles" localSheetId="0">'ESTUDIO PRECIOS DE MERCADO'!$1:$3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13" i="1" l="1"/>
  <c r="L56" i="1"/>
  <c r="K55" i="1"/>
  <c r="J55" i="1"/>
  <c r="I55" i="1"/>
  <c r="H55" i="1"/>
  <c r="G55" i="1"/>
  <c r="F55" i="1"/>
  <c r="L54" i="1"/>
  <c r="L53" i="1"/>
  <c r="L52" i="1"/>
  <c r="L51" i="1"/>
  <c r="L50" i="1"/>
  <c r="L49" i="1"/>
  <c r="L48" i="1"/>
  <c r="L47" i="1"/>
  <c r="L46" i="1"/>
  <c r="L45" i="1"/>
  <c r="L44" i="1"/>
  <c r="L43" i="1"/>
  <c r="L42" i="1"/>
  <c r="L41" i="1"/>
  <c r="L40" i="1"/>
  <c r="L39" i="1"/>
  <c r="L38" i="1"/>
  <c r="L37" i="1"/>
  <c r="L36" i="1"/>
  <c r="L35" i="1"/>
  <c r="L34" i="1"/>
  <c r="L33" i="1"/>
  <c r="L32" i="1"/>
  <c r="L31" i="1"/>
  <c r="L30" i="1"/>
  <c r="L29" i="1"/>
  <c r="L28" i="1"/>
  <c r="L27" i="1"/>
  <c r="L26" i="1"/>
  <c r="L25" i="1"/>
  <c r="L24" i="1"/>
  <c r="L23" i="1"/>
  <c r="L22" i="1"/>
  <c r="L21" i="1"/>
  <c r="L20" i="1"/>
  <c r="L19" i="1"/>
  <c r="L18" i="1"/>
  <c r="L17" i="1"/>
  <c r="L16" i="1"/>
  <c r="L15" i="1"/>
  <c r="L14" i="1"/>
  <c r="L13" i="1"/>
  <c r="L12" i="1"/>
  <c r="L11" i="1"/>
  <c r="L10" i="1"/>
  <c r="L9" i="1"/>
  <c r="L8" i="1"/>
  <c r="L7" i="1"/>
  <c r="L6" i="1"/>
  <c r="L5" i="1"/>
  <c r="L4" i="1"/>
  <c r="L55" i="1" s="1"/>
</calcChain>
</file>

<file path=xl/sharedStrings.xml><?xml version="1.0" encoding="utf-8"?>
<sst xmlns="http://schemas.openxmlformats.org/spreadsheetml/2006/main" count="226" uniqueCount="77">
  <si>
    <t>ANEXO No. 2
COMPARATIVO COTIZACIÓN APORTADAS AL ESTUDIO DE PRECIOS DE MERCADO</t>
  </si>
  <si>
    <t>ÍTEM</t>
  </si>
  <si>
    <t>NECESIDAD DETALLADA</t>
  </si>
  <si>
    <t>UNIDAD DE MEDIDA</t>
  </si>
  <si>
    <t>CANT.</t>
  </si>
  <si>
    <t>HISTÓRICO
IMPRENTA NAL COL
IPC 2023</t>
  </si>
  <si>
    <t>COTIZACIÓN 1
MERCADEO ESTRATEGICO</t>
  </si>
  <si>
    <t>COTIZACIÓN 2
LUANA EXPERIENCE</t>
  </si>
  <si>
    <t>COTIZACIÓN 3
HAUTE PROTOCOLE S.A.S</t>
  </si>
  <si>
    <t>COTIZACIÓN 4
FEELING COMPANY</t>
  </si>
  <si>
    <t>COTIZACIÓN 5
TARA LOGISTICA</t>
  </si>
  <si>
    <t>VALOR PROMEDIO UNITARIO RESULTANTE</t>
  </si>
  <si>
    <t>VALOR UNITARIO
IVA INCLUIDO</t>
  </si>
  <si>
    <r>
      <t>ALMUERZO EJECUTIVO:</t>
    </r>
    <r>
      <rPr>
        <sz val="9"/>
        <rFont val="Bookman Old Style"/>
        <family val="1"/>
      </rPr>
      <t xml:space="preserve"> balanceado en proteína, grasa, hidratos de carbono, fibra, calcio, fosforo, minerales, vitaminas, frutas, con transporte al lugar del evento. Entrada, Postre y BEBIDA Jugos naturales 7 onz."</t>
    </r>
  </si>
  <si>
    <t>UNIDAD</t>
  </si>
  <si>
    <r>
      <t xml:space="preserve">ALMUERZO ESPECIAL: </t>
    </r>
    <r>
      <rPr>
        <sz val="9"/>
        <rFont val="Bookman Old Style"/>
        <family val="1"/>
      </rPr>
      <t>balanceado en proteína (tres Carnes), grasa, hidratos de carbono, fibra, calcio, fosforo, minerales, vitaminas, frutas, con transporte al lugar del evento. Entrada, Postre y BEBIDA Jugos naturales 7 onz."</t>
    </r>
  </si>
  <si>
    <r>
      <t xml:space="preserve">ESTACIÓN PERMANENTE DE CAFÉ </t>
    </r>
    <r>
      <rPr>
        <sz val="9"/>
        <rFont val="Bookman Old Style"/>
        <family val="1"/>
      </rPr>
      <t>que contenga café tinto, agua aromática y leche líquida o en polvo de acuerdo a la duración de la capacitación en días y al número de participantes, para un mínimo de treinta (30) personas un evento"</t>
    </r>
  </si>
  <si>
    <t>PARA 30 PERSONAS</t>
  </si>
  <si>
    <r>
      <t>REFRIGERIO AM</t>
    </r>
    <r>
      <rPr>
        <sz val="9"/>
        <rFont val="Bookman Old Style"/>
        <family val="1"/>
      </rPr>
      <t xml:space="preserve"> Sándwich de queso, carnes frías, incluidos pollo/atún, paquete de fritos, fruta entera, bebida y postre.</t>
    </r>
  </si>
  <si>
    <r>
      <rPr>
        <b/>
        <sz val="9"/>
        <rFont val="Bookman Old Style"/>
        <family val="1"/>
      </rPr>
      <t xml:space="preserve">REFRIGERIO PM
</t>
    </r>
    <r>
      <rPr>
        <sz val="9"/>
        <rFont val="Bookman Old Style"/>
        <family val="1"/>
      </rPr>
      <t>Un (1) sólido o una (1) fruta y un (1) liquido (jugo de caja, gaseosa, avena, lácteos, leches saborizadas, té helado)</t>
    </r>
  </si>
  <si>
    <r>
      <t xml:space="preserve">BOTELLA DE AGUA </t>
    </r>
    <r>
      <rPr>
        <sz val="9"/>
        <rFont val="Bookman Old Style"/>
        <family val="1"/>
      </rPr>
      <t>presentación de 600 ml</t>
    </r>
  </si>
  <si>
    <r>
      <rPr>
        <b/>
        <sz val="9"/>
        <rFont val="Bookman Old Style"/>
        <family val="1"/>
      </rPr>
      <t xml:space="preserve">CENA
</t>
    </r>
    <r>
      <rPr>
        <sz val="9"/>
        <rFont val="Bookman Old Style"/>
        <family val="1"/>
      </rPr>
      <t>balanceado en proteína (1 proteína), grasa, hidratos de carbono, fibra, calcio, fosforo, minerales, vitaminas, frutas, con transporte al lugar del evento. Entrada, Postre y BEBIDA Jugos naturales 7 onz.</t>
    </r>
  </si>
  <si>
    <r>
      <t>MENAJE</t>
    </r>
    <r>
      <rPr>
        <sz val="9"/>
        <rFont val="Bookman Old Style"/>
        <family val="1"/>
      </rPr>
      <t xml:space="preserve"> Samovares, platos, bandejas, vasos, copas, jarras, mesas y demás que se requieran para el servicio.</t>
    </r>
  </si>
  <si>
    <r>
      <rPr>
        <b/>
        <sz val="9"/>
        <rFont val="Bookman Old Style"/>
        <family val="1"/>
      </rPr>
      <t>SILLAS</t>
    </r>
    <r>
      <rPr>
        <sz val="9"/>
        <rFont val="Bookman Old Style"/>
        <family val="1"/>
      </rPr>
      <t xml:space="preserve">
Silla confortable y apropiada para extensas jornadas de trabajo"</t>
    </r>
  </si>
  <si>
    <r>
      <t xml:space="preserve">CARPA </t>
    </r>
    <r>
      <rPr>
        <sz val="9"/>
        <rFont val="Bookman Old Style"/>
        <family val="1"/>
      </rPr>
      <t>tradicional de 4x4 m, con estructura metálica a 4 aguas con lona traslucida blanca, en perfecto estado, sin hongos, ni enmendaduras, limpias y  venteada con ecopesos.</t>
    </r>
  </si>
  <si>
    <t>TABLERO ACRÍLICO</t>
  </si>
  <si>
    <r>
      <rPr>
        <b/>
        <sz val="9"/>
        <rFont val="Bookman Old Style"/>
        <family val="1"/>
      </rPr>
      <t>TELÓN PARA PROYECCIÓN:</t>
    </r>
    <r>
      <rPr>
        <sz val="9"/>
        <rFont val="Bookman Old Style"/>
        <family val="1"/>
      </rPr>
      <t xml:space="preserve">
un mínimo de 1.8 x 2.0 metros</t>
    </r>
  </si>
  <si>
    <r>
      <t>Micrófono</t>
    </r>
    <r>
      <rPr>
        <sz val="9"/>
        <rFont val="Bookman Old Style"/>
        <family val="1"/>
      </rPr>
      <t xml:space="preserve"> de mesa</t>
    </r>
  </si>
  <si>
    <r>
      <t xml:space="preserve">Micrófono </t>
    </r>
    <r>
      <rPr>
        <sz val="9"/>
        <rFont val="Bookman Old Style"/>
        <family val="1"/>
      </rPr>
      <t>inalámbrico</t>
    </r>
  </si>
  <si>
    <r>
      <t xml:space="preserve">Micrófono </t>
    </r>
    <r>
      <rPr>
        <sz val="9"/>
        <rFont val="Bookman Old Style"/>
        <family val="1"/>
      </rPr>
      <t>de solapa</t>
    </r>
  </si>
  <si>
    <r>
      <t>Parlantes</t>
    </r>
    <r>
      <rPr>
        <sz val="9"/>
        <rFont val="Bookman Old Style"/>
        <family val="1"/>
      </rPr>
      <t xml:space="preserve"> de sonido para salón de 30 a 50 personas (Conforme a Especificaciones de la Ficha Técnica)</t>
    </r>
  </si>
  <si>
    <r>
      <t>Parlantes</t>
    </r>
    <r>
      <rPr>
        <sz val="9"/>
        <rFont val="Bookman Old Style"/>
        <family val="1"/>
      </rPr>
      <t xml:space="preserve"> de sonido para salón de 50 y 100 personas (Conforme a Especificaciones de la Ficha Técnica)</t>
    </r>
  </si>
  <si>
    <r>
      <t>Parlantes</t>
    </r>
    <r>
      <rPr>
        <sz val="9"/>
        <rFont val="Bookman Old Style"/>
        <family val="1"/>
      </rPr>
      <t xml:space="preserve"> de sonido para salón de 100 a 200 personas (Conforme a Especificaciones de la Ficha Técnica)</t>
    </r>
  </si>
  <si>
    <r>
      <t>Video beam</t>
    </r>
    <r>
      <rPr>
        <sz val="9"/>
        <rFont val="Bookman Old Style"/>
        <family val="1"/>
      </rPr>
      <t>.</t>
    </r>
  </si>
  <si>
    <r>
      <t>Computador portátil</t>
    </r>
    <r>
      <rPr>
        <sz val="9"/>
        <rFont val="Bookman Old Style"/>
        <family val="1"/>
      </rPr>
      <t xml:space="preserve"> con unidad de lecto-escritura (interna y externa).</t>
    </r>
  </si>
  <si>
    <r>
      <t>Computador</t>
    </r>
    <r>
      <rPr>
        <sz val="9"/>
        <rFont val="Bookman Old Style"/>
        <family val="1"/>
      </rPr>
      <t xml:space="preserve"> de escritorio con software Microsoft office actual</t>
    </r>
  </si>
  <si>
    <r>
      <t>Conexión a internet</t>
    </r>
    <r>
      <rPr>
        <sz val="9"/>
        <rFont val="Bookman Old Style"/>
        <family val="1"/>
      </rPr>
      <t xml:space="preserve"> 100 megas</t>
    </r>
  </si>
  <si>
    <r>
      <t>Equipos de grabación</t>
    </r>
    <r>
      <rPr>
        <sz val="9"/>
        <rFont val="Bookman Old Style"/>
        <family val="1"/>
      </rPr>
      <t xml:space="preserve"> de audio</t>
    </r>
  </si>
  <si>
    <r>
      <t>Equipos de Traducción</t>
    </r>
    <r>
      <rPr>
        <sz val="9"/>
        <rFont val="Bookman Old Style"/>
        <family val="1"/>
      </rPr>
      <t xml:space="preserve"> Simultánea Personas Traductoras del idioma inglés al español para traducción simultánea, por horas, para grupos de 30 personas (precio incluye los equipos y traductor por 1 día)</t>
    </r>
  </si>
  <si>
    <r>
      <t>Cámaras profesionales</t>
    </r>
    <r>
      <rPr>
        <sz val="9"/>
        <rFont val="Bookman Old Style"/>
        <family val="1"/>
      </rPr>
      <t xml:space="preserve"> de video</t>
    </r>
  </si>
  <si>
    <r>
      <t>Servicio de transmisión</t>
    </r>
    <r>
      <rPr>
        <sz val="9"/>
        <rFont val="Bookman Old Style"/>
        <family val="1"/>
      </rPr>
      <t xml:space="preserve"> vía streaming.</t>
    </r>
  </si>
  <si>
    <t>Resma papel tamaño carta</t>
  </si>
  <si>
    <t>Resma papel tamaño oficio</t>
  </si>
  <si>
    <t>Marcadores de tinta indeleble</t>
  </si>
  <si>
    <t>CD´s</t>
  </si>
  <si>
    <t>Memorias USB</t>
  </si>
  <si>
    <t>Identificación escarapelas; Cartulina, plastificada, cuya medida sea 10 cms. y 1/2 por 14 cms. y 1/2."</t>
  </si>
  <si>
    <t>Certificados de Asistencia</t>
  </si>
  <si>
    <r>
      <rPr>
        <b/>
        <sz val="9"/>
        <rFont val="Bookman Old Style"/>
        <family val="1"/>
      </rPr>
      <t xml:space="preserve">Relatoría del Evento
</t>
    </r>
    <r>
      <rPr>
        <sz val="9"/>
        <rFont val="Bookman Old Style"/>
        <family val="1"/>
      </rPr>
      <t>Documento que debe suministrar una determinada información relacionada con el tema del evento; debe entregarse en tamaño carta y a una tinta.</t>
    </r>
  </si>
  <si>
    <r>
      <rPr>
        <b/>
        <sz val="9"/>
        <rFont val="Bookman Old Style"/>
        <family val="1"/>
      </rPr>
      <t xml:space="preserve">Memorias del Evento
</t>
    </r>
    <r>
      <rPr>
        <sz val="9"/>
        <rFont val="Bookman Old Style"/>
        <family val="1"/>
      </rPr>
      <t>Memorias del EventoAgenda del Evento impresa en papel tamaño carta bond, 75 gr. (3 págs.) que contenga: temario, cronograma y docentes, con escudo y logo de la Entidad, para un mínimo de treinta (30) personas un evento.</t>
    </r>
  </si>
  <si>
    <r>
      <t>Reproducción de material</t>
    </r>
    <r>
      <rPr>
        <sz val="9"/>
        <rFont val="Bookman Old Style"/>
        <family val="1"/>
      </rPr>
      <t xml:space="preserve"> de apoyo, de impresión y multicopiado de materiales que se requieran tales como: fotocopias de acuerdo a cada evento.</t>
    </r>
  </si>
  <si>
    <t>Meseros</t>
  </si>
  <si>
    <t>Personal de asistencia</t>
  </si>
  <si>
    <t>Ayudante técnico</t>
  </si>
  <si>
    <t>Corrector de estilo (precio depende de la cantidad de texto a corregir precio promedio)</t>
  </si>
  <si>
    <t>Coordinación de ayudas técnicas</t>
  </si>
  <si>
    <t>Alojamiento en acomodación sencilla – Hotel hasta 3 estrellas o similar (Bogotá y Medellín)</t>
  </si>
  <si>
    <t>NOCHE</t>
  </si>
  <si>
    <t>Alojamiento en acomodación sencilla - Hotel hasta 4 estrellas o similar (Bogotá y Medellín)</t>
  </si>
  <si>
    <t>Alojamiento en acomodación doble - Hotel hasta 3 estrellas o similar (Bogotá y Medellín)</t>
  </si>
  <si>
    <t>Alojamiento en acomodación doble - Hotel hasta 4 estrellas o similar (Bogotá y Medellín)</t>
  </si>
  <si>
    <t>Alojamiento en acomodación triple - Hotel hasta 3 estrellas o similar (Bogotá y Medellín)</t>
  </si>
  <si>
    <t>Alojamiento en acomodación triple - Hotel hasta 4 estrellas o similar (Bogotá y Medellín)</t>
  </si>
  <si>
    <t>Salón / auditorio con capacidad de aforo para 50 personas</t>
  </si>
  <si>
    <t>Salones / auditorio con capacidad de aforo para 100 personas</t>
  </si>
  <si>
    <t>Salones / auditorio con capacidad de aforo para 200 personas</t>
  </si>
  <si>
    <t>Salones / auditorio con capacidad de aforo para 300 personas</t>
  </si>
  <si>
    <t>VALOR TOTAL COTIZACIÓN SERVICIOS OPERADOR LOGÍSTICO DE EVENTOS</t>
  </si>
  <si>
    <t>PORCENTAJE DE INTERMEDIACIÓN DE EVENTOS</t>
  </si>
  <si>
    <r>
      <rPr>
        <b/>
        <sz val="11"/>
        <rFont val="Bookman Old Style"/>
        <family val="1"/>
      </rPr>
      <t xml:space="preserve">NOTA: </t>
    </r>
    <r>
      <rPr>
        <sz val="11"/>
        <rFont val="Bookman Old Style"/>
        <family val="1"/>
      </rPr>
      <t>Para el desarrollo y determinación de los precios techo unitarios, la Entidad realizó el análisis comparativo de los precios unitarios aportados por la cinco (5) empresas participantes del estudio de precios de mercado, frente a los precios del contrato celebrado y ejecutado en la reciente vigencia 2023, actualizando los precios con el IPC de 2023, evidenciando algunos precios fluctuan de manera especial, sin embargo no logran generar un impacto considerable para la determinación de los precios téchos unitarios de los bienes y servicios, incluido el porcentaje de itermediación requeridos por parte de la Entidad.
Así las cosas con el resutando de la compración y promedio de los precios de la cotizaciones, se procedió a ajustar y redondear el valor unitario de los precios techos obtenidos.</t>
    </r>
  </si>
  <si>
    <t>DETERMINACIÓN PRECIOS DE REFERENCIA TECHO UNITARIO</t>
  </si>
  <si>
    <t>ITEM</t>
  </si>
  <si>
    <t>BIENES Y SERVICIOS REQUERIDOS</t>
  </si>
  <si>
    <t>UNIDAD MEDIDA</t>
  </si>
  <si>
    <t>VALOR TECHO IVA INCLUIDO</t>
  </si>
  <si>
    <t>VALOR TOTAL TECHO TARIFARIO DE LOS BIENES Y SERVICIOS</t>
  </si>
  <si>
    <t>VALOR TECHO PORCENTAJE DE INTERMEDIACIÓN DE EVENTOS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</si>
</sst>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13" x14ac:knownFonts="1">
    <font>
      <sz val="11"/>
      <color theme="1"/>
      <name val="Aptos Narrow"/>
      <family val="2"/>
      <scheme val="minor"/>
    </font>
    <font>
      <sz val="11"/>
      <color theme="1"/>
      <name val="Aptos Narrow"/>
      <family val="2"/>
      <scheme val="minor"/>
    </font>
    <font>
      <b/>
      <sz val="11"/>
      <name val="Aptos Narrow"/>
      <family val="2"/>
      <scheme val="minor"/>
    </font>
    <font>
      <sz val="11"/>
      <name val="Aptos Narrow"/>
      <family val="2"/>
      <scheme val="minor"/>
    </font>
    <font>
      <b/>
      <sz val="8"/>
      <name val="Bookman Old Style"/>
      <family val="1"/>
    </font>
    <font>
      <b/>
      <sz val="9"/>
      <name val="Bookman Old Style"/>
      <family val="1"/>
    </font>
    <font>
      <sz val="9"/>
      <name val="Bookman Old Style"/>
      <family val="1"/>
    </font>
    <font>
      <sz val="7"/>
      <name val="Bookman Old Style"/>
      <family val="1"/>
    </font>
    <font>
      <sz val="10"/>
      <name val="Bookman Old Style"/>
      <family val="1"/>
    </font>
    <font>
      <b/>
      <sz val="10"/>
      <name val="Bookman Old Style"/>
      <family val="1"/>
    </font>
    <font>
      <sz val="11"/>
      <name val="Bookman Old Style"/>
      <family val="1"/>
    </font>
    <font>
      <b/>
      <sz val="11"/>
      <name val="Bookman Old Style"/>
      <family val="1"/>
    </font>
    <font>
      <b/>
      <sz val="7"/>
      <name val="Bookman Old Style"/>
      <family val="1"/>
    </font>
  </fonts>
  <fills count="8">
    <fill>
      <patternFill patternType="none"/>
    </fill>
    <fill>
      <patternFill patternType="gray125"/>
    </fill>
    <fill>
      <patternFill patternType="solid">
        <fgColor theme="4" tint="0.79998168889431442"/>
        <bgColor indexed="64"/>
      </patternFill>
    </fill>
    <fill>
      <patternFill patternType="solid">
        <fgColor theme="3" tint="0.89999084444715716"/>
        <bgColor indexed="64"/>
      </patternFill>
    </fill>
    <fill>
      <patternFill patternType="solid">
        <fgColor rgb="FFDEEAF6"/>
        <bgColor indexed="64"/>
      </patternFill>
    </fill>
    <fill>
      <patternFill patternType="solid">
        <fgColor theme="0"/>
        <bgColor indexed="64"/>
      </patternFill>
    </fill>
    <fill>
      <patternFill patternType="solid">
        <fgColor rgb="FFFFFFFF"/>
        <bgColor indexed="64"/>
      </patternFill>
    </fill>
    <fill>
      <patternFill patternType="solid">
        <fgColor rgb="FFFBE4D5"/>
        <bgColor indexed="64"/>
      </patternFill>
    </fill>
  </fills>
  <borders count="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3">
    <xf numFmtId="0" fontId="0" fillId="0" borderId="0"/>
    <xf numFmtId="43" fontId="1" fillId="0" borderId="0" applyFont="0" applyFill="0" applyBorder="0" applyAlignment="0" applyProtection="0"/>
    <xf numFmtId="9" fontId="1" fillId="0" borderId="0" applyFont="0" applyFill="0" applyBorder="0" applyAlignment="0" applyProtection="0"/>
  </cellStyleXfs>
  <cellXfs count="38">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0" borderId="0" xfId="0" applyFont="1"/>
    <xf numFmtId="43" fontId="3" fillId="0" borderId="0" xfId="1" applyFont="1"/>
    <xf numFmtId="0" fontId="4" fillId="2" borderId="4"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Border="1" applyAlignment="1">
      <alignment horizontal="justify" vertical="center" wrapText="1"/>
    </xf>
    <xf numFmtId="0" fontId="7" fillId="0" borderId="5" xfId="0" applyFont="1" applyBorder="1" applyAlignment="1">
      <alignment horizontal="center" vertical="center" wrapText="1"/>
    </xf>
    <xf numFmtId="0" fontId="7" fillId="0" borderId="5" xfId="0" applyFont="1" applyBorder="1" applyAlignment="1">
      <alignment horizontal="center" vertical="center"/>
    </xf>
    <xf numFmtId="43" fontId="8" fillId="5" borderId="5" xfId="1" applyFont="1" applyFill="1" applyBorder="1" applyAlignment="1">
      <alignment horizontal="center" vertical="center"/>
    </xf>
    <xf numFmtId="43" fontId="8" fillId="0" borderId="5" xfId="1" applyFont="1" applyBorder="1" applyAlignment="1">
      <alignment horizontal="right" vertical="center"/>
    </xf>
    <xf numFmtId="43" fontId="9" fillId="0" borderId="5" xfId="1" applyFont="1" applyBorder="1" applyAlignment="1">
      <alignment horizontal="right" vertical="center"/>
    </xf>
    <xf numFmtId="43" fontId="8" fillId="0" borderId="0" xfId="1" applyFont="1" applyAlignment="1">
      <alignment horizontal="center" vertical="center"/>
    </xf>
    <xf numFmtId="43" fontId="3" fillId="0" borderId="0" xfId="0" applyNumberFormat="1" applyFont="1"/>
    <xf numFmtId="0" fontId="6" fillId="0" borderId="5" xfId="0" applyFont="1" applyBorder="1" applyAlignment="1">
      <alignment horizontal="justify" vertical="center" wrapText="1"/>
    </xf>
    <xf numFmtId="43" fontId="8" fillId="5" borderId="5" xfId="1" applyFont="1" applyFill="1" applyBorder="1" applyAlignment="1">
      <alignment vertical="center"/>
    </xf>
    <xf numFmtId="43" fontId="8" fillId="0" borderId="5" xfId="1" applyFont="1" applyBorder="1" applyAlignment="1">
      <alignment vertical="center"/>
    </xf>
    <xf numFmtId="0" fontId="5" fillId="6" borderId="5" xfId="0" applyFont="1" applyFill="1" applyBorder="1" applyAlignment="1">
      <alignment horizontal="justify" vertical="center" wrapText="1"/>
    </xf>
    <xf numFmtId="0" fontId="5" fillId="7" borderId="5" xfId="0" applyFont="1" applyFill="1" applyBorder="1" applyAlignment="1">
      <alignment horizontal="center" vertical="center" wrapText="1"/>
    </xf>
    <xf numFmtId="43" fontId="9" fillId="5" borderId="5" xfId="1" applyFont="1" applyFill="1" applyBorder="1" applyAlignment="1">
      <alignment vertical="center"/>
    </xf>
    <xf numFmtId="43" fontId="9" fillId="0" borderId="5" xfId="1" applyFont="1" applyBorder="1" applyAlignment="1">
      <alignment vertical="center"/>
    </xf>
    <xf numFmtId="9" fontId="9" fillId="5" borderId="5" xfId="2" applyFont="1" applyFill="1" applyBorder="1" applyAlignment="1">
      <alignment horizontal="center" vertical="center"/>
    </xf>
    <xf numFmtId="9" fontId="9" fillId="0" borderId="5" xfId="2" applyFont="1" applyBorder="1" applyAlignment="1">
      <alignment horizontal="center" vertical="center"/>
    </xf>
    <xf numFmtId="0" fontId="3" fillId="0" borderId="0" xfId="0" applyFont="1" applyAlignment="1">
      <alignment horizontal="center"/>
    </xf>
    <xf numFmtId="3" fontId="3" fillId="0" borderId="0" xfId="0" applyNumberFormat="1" applyFont="1"/>
    <xf numFmtId="0" fontId="10" fillId="0" borderId="7" xfId="0" applyFont="1" applyBorder="1" applyAlignment="1">
      <alignment horizontal="justify" vertical="center" wrapText="1"/>
    </xf>
    <xf numFmtId="0" fontId="10" fillId="0" borderId="7" xfId="0" applyFont="1" applyBorder="1" applyAlignment="1">
      <alignment horizontal="justify" vertical="center"/>
    </xf>
    <xf numFmtId="0" fontId="2" fillId="2" borderId="5" xfId="0" applyFont="1" applyFill="1" applyBorder="1" applyAlignment="1">
      <alignment horizontal="center"/>
    </xf>
    <xf numFmtId="0" fontId="2" fillId="0" borderId="5" xfId="0" applyFont="1" applyBorder="1" applyAlignment="1">
      <alignment horizontal="center" vertical="center"/>
    </xf>
    <xf numFmtId="0" fontId="12" fillId="0" borderId="5" xfId="0" applyFont="1" applyBorder="1" applyAlignment="1">
      <alignment horizontal="center" vertical="center" wrapText="1"/>
    </xf>
    <xf numFmtId="0" fontId="2" fillId="0" borderId="5" xfId="0" applyFont="1" applyBorder="1" applyAlignment="1">
      <alignment horizontal="center" vertical="center" wrapText="1"/>
    </xf>
    <xf numFmtId="0" fontId="6" fillId="6" borderId="5" xfId="0" applyFont="1" applyFill="1" applyBorder="1" applyAlignment="1">
      <alignment horizontal="justify" vertical="center" wrapText="1"/>
    </xf>
  </cellXfs>
  <cellStyles count="3">
    <cellStyle name="Millares" xfId="1" builtinId="3"/>
    <cellStyle name="Normal" xfId="0" builtinId="0"/>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EB422-7345-4E19-A14D-B96E926062E1}">
  <dimension ref="B1:O114"/>
  <sheetViews>
    <sheetView tabSelected="1" zoomScale="85" zoomScaleNormal="85" workbookViewId="0">
      <selection activeCell="B1" sqref="B1:L1"/>
    </sheetView>
  </sheetViews>
  <sheetFormatPr baseColWidth="10" defaultRowHeight="15" x14ac:dyDescent="0.25"/>
  <cols>
    <col min="1" max="1" width="1.5703125" style="4" customWidth="1"/>
    <col min="2" max="2" width="7.42578125" style="29" customWidth="1"/>
    <col min="3" max="3" width="55.42578125" style="4" customWidth="1"/>
    <col min="4" max="4" width="11.42578125" style="4"/>
    <col min="5" max="5" width="7.140625" style="4" bestFit="1" customWidth="1"/>
    <col min="6" max="6" width="20" style="4" bestFit="1" customWidth="1"/>
    <col min="7" max="7" width="16.7109375" style="4" customWidth="1"/>
    <col min="8" max="8" width="17.140625" style="4" bestFit="1" customWidth="1"/>
    <col min="9" max="9" width="17.28515625" style="4" bestFit="1" customWidth="1"/>
    <col min="10" max="10" width="17.140625" style="4" bestFit="1" customWidth="1"/>
    <col min="11" max="11" width="17" style="4" customWidth="1"/>
    <col min="12" max="12" width="18.28515625" style="4" customWidth="1"/>
    <col min="13" max="13" width="17.28515625" style="4" customWidth="1"/>
    <col min="14" max="14" width="16.42578125" style="5" bestFit="1" customWidth="1"/>
    <col min="15" max="16384" width="11.42578125" style="4"/>
  </cols>
  <sheetData>
    <row r="1" spans="2:15" ht="40.5" customHeight="1" x14ac:dyDescent="0.25">
      <c r="B1" s="1" t="s">
        <v>0</v>
      </c>
      <c r="C1" s="2"/>
      <c r="D1" s="2"/>
      <c r="E1" s="2"/>
      <c r="F1" s="2"/>
      <c r="G1" s="2"/>
      <c r="H1" s="2"/>
      <c r="I1" s="2"/>
      <c r="J1" s="2"/>
      <c r="K1" s="2"/>
      <c r="L1" s="3"/>
    </row>
    <row r="2" spans="2:15" ht="45.75" customHeight="1" x14ac:dyDescent="0.25">
      <c r="B2" s="6" t="s">
        <v>1</v>
      </c>
      <c r="C2" s="6" t="s">
        <v>2</v>
      </c>
      <c r="D2" s="6" t="s">
        <v>3</v>
      </c>
      <c r="E2" s="6" t="s">
        <v>4</v>
      </c>
      <c r="F2" s="7" t="s">
        <v>5</v>
      </c>
      <c r="G2" s="8" t="s">
        <v>6</v>
      </c>
      <c r="H2" s="8" t="s">
        <v>7</v>
      </c>
      <c r="I2" s="8" t="s">
        <v>8</v>
      </c>
      <c r="J2" s="8" t="s">
        <v>9</v>
      </c>
      <c r="K2" s="8" t="s">
        <v>10</v>
      </c>
      <c r="L2" s="9" t="s">
        <v>11</v>
      </c>
    </row>
    <row r="3" spans="2:15" ht="22.5" x14ac:dyDescent="0.25">
      <c r="B3" s="10"/>
      <c r="C3" s="10"/>
      <c r="D3" s="10"/>
      <c r="E3" s="10"/>
      <c r="F3" s="7" t="s">
        <v>12</v>
      </c>
      <c r="G3" s="8" t="s">
        <v>12</v>
      </c>
      <c r="H3" s="8" t="s">
        <v>12</v>
      </c>
      <c r="I3" s="8" t="s">
        <v>12</v>
      </c>
      <c r="J3" s="8" t="s">
        <v>12</v>
      </c>
      <c r="K3" s="8" t="s">
        <v>12</v>
      </c>
      <c r="L3" s="9" t="s">
        <v>12</v>
      </c>
    </row>
    <row r="4" spans="2:15" ht="49.5" customHeight="1" x14ac:dyDescent="0.25">
      <c r="B4" s="11">
        <v>1</v>
      </c>
      <c r="C4" s="12" t="s">
        <v>13</v>
      </c>
      <c r="D4" s="13" t="s">
        <v>14</v>
      </c>
      <c r="E4" s="14">
        <v>1</v>
      </c>
      <c r="F4" s="15">
        <v>36412.095999999998</v>
      </c>
      <c r="G4" s="16">
        <v>53550</v>
      </c>
      <c r="H4" s="16">
        <v>55100</v>
      </c>
      <c r="I4" s="16">
        <v>55000</v>
      </c>
      <c r="J4" s="16">
        <v>58621</v>
      </c>
      <c r="K4" s="16">
        <v>43316</v>
      </c>
      <c r="L4" s="17">
        <f t="shared" ref="L4:L44" si="0">+AVERAGE(F4:K4)</f>
        <v>50333.182666666668</v>
      </c>
      <c r="N4" s="18"/>
      <c r="O4" s="19"/>
    </row>
    <row r="5" spans="2:15" ht="49.5" customHeight="1" x14ac:dyDescent="0.25">
      <c r="B5" s="11">
        <v>2</v>
      </c>
      <c r="C5" s="12" t="s">
        <v>15</v>
      </c>
      <c r="D5" s="13" t="s">
        <v>14</v>
      </c>
      <c r="E5" s="14">
        <v>1</v>
      </c>
      <c r="F5" s="15">
        <v>49416.415999999997</v>
      </c>
      <c r="G5" s="16">
        <v>89250</v>
      </c>
      <c r="H5" s="16">
        <v>69900</v>
      </c>
      <c r="I5" s="16">
        <v>75000</v>
      </c>
      <c r="J5" s="16">
        <v>65517</v>
      </c>
      <c r="K5" s="16">
        <v>54145</v>
      </c>
      <c r="L5" s="17">
        <f t="shared" si="0"/>
        <v>67204.73599999999</v>
      </c>
      <c r="N5" s="18"/>
      <c r="O5" s="19"/>
    </row>
    <row r="6" spans="2:15" ht="49.5" customHeight="1" x14ac:dyDescent="0.25">
      <c r="B6" s="11">
        <v>3</v>
      </c>
      <c r="C6" s="12" t="s">
        <v>16</v>
      </c>
      <c r="D6" s="13" t="s">
        <v>17</v>
      </c>
      <c r="E6" s="14">
        <v>1</v>
      </c>
      <c r="F6" s="15">
        <v>349686.16480000003</v>
      </c>
      <c r="G6" s="16">
        <v>540000</v>
      </c>
      <c r="H6" s="16">
        <v>765000</v>
      </c>
      <c r="I6" s="16">
        <v>300000</v>
      </c>
      <c r="J6" s="16">
        <v>620690</v>
      </c>
      <c r="K6" s="16">
        <v>749700</v>
      </c>
      <c r="L6" s="17">
        <f t="shared" si="0"/>
        <v>554179.36080000002</v>
      </c>
      <c r="N6" s="18"/>
      <c r="O6" s="19"/>
    </row>
    <row r="7" spans="2:15" ht="25.5" x14ac:dyDescent="0.25">
      <c r="B7" s="11">
        <v>4</v>
      </c>
      <c r="C7" s="12" t="s">
        <v>18</v>
      </c>
      <c r="D7" s="13" t="s">
        <v>14</v>
      </c>
      <c r="E7" s="14">
        <v>1</v>
      </c>
      <c r="F7" s="15">
        <v>24057.991999999998</v>
      </c>
      <c r="G7" s="16">
        <v>35700</v>
      </c>
      <c r="H7" s="16">
        <v>28275</v>
      </c>
      <c r="I7" s="16">
        <v>38000</v>
      </c>
      <c r="J7" s="16">
        <v>34483</v>
      </c>
      <c r="K7" s="16">
        <v>31654</v>
      </c>
      <c r="L7" s="17">
        <f t="shared" si="0"/>
        <v>32028.331999999999</v>
      </c>
      <c r="N7" s="18"/>
      <c r="O7" s="19"/>
    </row>
    <row r="8" spans="2:15" ht="37.5" x14ac:dyDescent="0.25">
      <c r="B8" s="11">
        <v>5</v>
      </c>
      <c r="C8" s="20" t="s">
        <v>19</v>
      </c>
      <c r="D8" s="13"/>
      <c r="E8" s="14">
        <v>1</v>
      </c>
      <c r="F8" s="21">
        <v>24057.991999999998</v>
      </c>
      <c r="G8" s="22">
        <v>28560</v>
      </c>
      <c r="H8" s="22">
        <v>28275</v>
      </c>
      <c r="I8" s="22">
        <v>27000</v>
      </c>
      <c r="J8" s="22">
        <v>27586</v>
      </c>
      <c r="K8" s="22">
        <v>30821</v>
      </c>
      <c r="L8" s="17">
        <f t="shared" si="0"/>
        <v>27716.665333333334</v>
      </c>
      <c r="N8" s="18"/>
      <c r="O8" s="19"/>
    </row>
    <row r="9" spans="2:15" x14ac:dyDescent="0.25">
      <c r="B9" s="11">
        <v>6</v>
      </c>
      <c r="C9" s="12" t="s">
        <v>20</v>
      </c>
      <c r="D9" s="13" t="s">
        <v>14</v>
      </c>
      <c r="E9" s="14">
        <v>1</v>
      </c>
      <c r="F9" s="15">
        <v>3278.4</v>
      </c>
      <c r="G9" s="16">
        <v>4462.5</v>
      </c>
      <c r="H9" s="16">
        <v>2875</v>
      </c>
      <c r="I9" s="16">
        <v>2800</v>
      </c>
      <c r="J9" s="16">
        <v>4828</v>
      </c>
      <c r="K9" s="16">
        <v>4998</v>
      </c>
      <c r="L9" s="17">
        <f t="shared" si="0"/>
        <v>3873.65</v>
      </c>
      <c r="N9" s="18"/>
      <c r="O9" s="19"/>
    </row>
    <row r="10" spans="2:15" ht="47.25" customHeight="1" x14ac:dyDescent="0.25">
      <c r="B10" s="11">
        <v>7</v>
      </c>
      <c r="C10" s="20" t="s">
        <v>21</v>
      </c>
      <c r="D10" s="13"/>
      <c r="E10" s="14">
        <v>1</v>
      </c>
      <c r="F10" s="21">
        <v>38362.743999999999</v>
      </c>
      <c r="G10" s="22">
        <v>53550</v>
      </c>
      <c r="H10" s="22">
        <v>69900</v>
      </c>
      <c r="I10" s="22">
        <v>55000</v>
      </c>
      <c r="J10" s="22">
        <v>55172</v>
      </c>
      <c r="K10" s="22">
        <v>43316</v>
      </c>
      <c r="L10" s="17">
        <f t="shared" si="0"/>
        <v>52550.124000000003</v>
      </c>
      <c r="N10" s="18"/>
      <c r="O10" s="19"/>
    </row>
    <row r="11" spans="2:15" ht="25.5" x14ac:dyDescent="0.25">
      <c r="B11" s="11">
        <v>8</v>
      </c>
      <c r="C11" s="12" t="s">
        <v>22</v>
      </c>
      <c r="D11" s="13" t="s">
        <v>17</v>
      </c>
      <c r="E11" s="14">
        <v>1</v>
      </c>
      <c r="F11" s="15">
        <v>273090.71999999997</v>
      </c>
      <c r="G11" s="16">
        <v>680000</v>
      </c>
      <c r="H11" s="16">
        <v>1120900</v>
      </c>
      <c r="I11" s="16">
        <v>800000</v>
      </c>
      <c r="J11" s="16">
        <v>827586</v>
      </c>
      <c r="K11" s="16">
        <v>1499400</v>
      </c>
      <c r="L11" s="17">
        <f t="shared" si="0"/>
        <v>866829.45333333325</v>
      </c>
      <c r="N11" s="18"/>
      <c r="O11" s="19"/>
    </row>
    <row r="12" spans="2:15" ht="28.5" customHeight="1" x14ac:dyDescent="0.25">
      <c r="B12" s="11">
        <v>9</v>
      </c>
      <c r="C12" s="20" t="s">
        <v>23</v>
      </c>
      <c r="D12" s="13"/>
      <c r="E12" s="14">
        <v>1</v>
      </c>
      <c r="F12" s="21">
        <v>19506.48</v>
      </c>
      <c r="G12" s="22">
        <v>124950</v>
      </c>
      <c r="H12" s="22">
        <v>5850</v>
      </c>
      <c r="I12" s="22">
        <v>30000</v>
      </c>
      <c r="J12" s="22">
        <v>13793</v>
      </c>
      <c r="K12" s="22">
        <v>15827</v>
      </c>
      <c r="L12" s="17">
        <f t="shared" si="0"/>
        <v>34987.746666666666</v>
      </c>
      <c r="N12" s="18"/>
      <c r="O12" s="19"/>
    </row>
    <row r="13" spans="2:15" ht="42" customHeight="1" x14ac:dyDescent="0.25">
      <c r="B13" s="11">
        <v>10</v>
      </c>
      <c r="C13" s="12" t="s">
        <v>24</v>
      </c>
      <c r="D13" s="13" t="s">
        <v>14</v>
      </c>
      <c r="E13" s="14">
        <v>1</v>
      </c>
      <c r="F13" s="15">
        <v>546181.43999999994</v>
      </c>
      <c r="G13" s="16">
        <v>500000</v>
      </c>
      <c r="H13" s="16">
        <v>255000</v>
      </c>
      <c r="I13" s="16">
        <v>320000</v>
      </c>
      <c r="J13" s="16">
        <v>413793</v>
      </c>
      <c r="K13" s="16">
        <v>349860</v>
      </c>
      <c r="L13" s="17">
        <f t="shared" si="0"/>
        <v>397472.40666666668</v>
      </c>
      <c r="N13" s="18"/>
      <c r="O13" s="19"/>
    </row>
    <row r="14" spans="2:15" ht="20.25" customHeight="1" x14ac:dyDescent="0.25">
      <c r="B14" s="11">
        <v>11</v>
      </c>
      <c r="C14" s="12" t="s">
        <v>25</v>
      </c>
      <c r="D14" s="13" t="s">
        <v>14</v>
      </c>
      <c r="E14" s="14">
        <v>1</v>
      </c>
      <c r="F14" s="15">
        <v>152800.76</v>
      </c>
      <c r="G14" s="16">
        <v>267857.14</v>
      </c>
      <c r="H14" s="16">
        <v>210000</v>
      </c>
      <c r="I14" s="16">
        <v>180000</v>
      </c>
      <c r="J14" s="16">
        <v>137931</v>
      </c>
      <c r="K14" s="16">
        <v>108290</v>
      </c>
      <c r="L14" s="17">
        <f t="shared" si="0"/>
        <v>176146.48333333331</v>
      </c>
      <c r="N14" s="18"/>
      <c r="O14" s="19"/>
    </row>
    <row r="15" spans="2:15" ht="25.5" x14ac:dyDescent="0.25">
      <c r="B15" s="11">
        <v>12</v>
      </c>
      <c r="C15" s="20" t="s">
        <v>26</v>
      </c>
      <c r="D15" s="13"/>
      <c r="E15" s="14">
        <v>1</v>
      </c>
      <c r="F15" s="21">
        <v>221073.44</v>
      </c>
      <c r="G15" s="22">
        <v>420000</v>
      </c>
      <c r="H15" s="22">
        <v>194000</v>
      </c>
      <c r="I15" s="22">
        <v>750000</v>
      </c>
      <c r="J15" s="22">
        <v>431034</v>
      </c>
      <c r="K15" s="22">
        <v>108290</v>
      </c>
      <c r="L15" s="17">
        <f t="shared" si="0"/>
        <v>354066.24</v>
      </c>
      <c r="N15" s="18"/>
      <c r="O15" s="19"/>
    </row>
    <row r="16" spans="2:15" ht="25.5" customHeight="1" x14ac:dyDescent="0.25">
      <c r="B16" s="11">
        <v>13</v>
      </c>
      <c r="C16" s="12" t="s">
        <v>27</v>
      </c>
      <c r="D16" s="13" t="s">
        <v>14</v>
      </c>
      <c r="E16" s="14">
        <v>1</v>
      </c>
      <c r="F16" s="15">
        <v>130043.2</v>
      </c>
      <c r="G16" s="16">
        <v>180000</v>
      </c>
      <c r="H16" s="16">
        <v>135000</v>
      </c>
      <c r="I16" s="16">
        <v>250000</v>
      </c>
      <c r="J16" s="16">
        <v>344828</v>
      </c>
      <c r="K16" s="16">
        <v>299880</v>
      </c>
      <c r="L16" s="17">
        <f t="shared" si="0"/>
        <v>223291.86666666667</v>
      </c>
      <c r="N16" s="18"/>
      <c r="O16" s="19"/>
    </row>
    <row r="17" spans="2:15" ht="25.5" customHeight="1" x14ac:dyDescent="0.25">
      <c r="B17" s="11">
        <v>14</v>
      </c>
      <c r="C17" s="12" t="s">
        <v>28</v>
      </c>
      <c r="D17" s="13" t="s">
        <v>14</v>
      </c>
      <c r="E17" s="14">
        <v>1</v>
      </c>
      <c r="F17" s="15">
        <v>143047.51999999999</v>
      </c>
      <c r="G17" s="16">
        <v>230000</v>
      </c>
      <c r="H17" s="16">
        <v>135000</v>
      </c>
      <c r="I17" s="16">
        <v>370000</v>
      </c>
      <c r="J17" s="16">
        <v>344828</v>
      </c>
      <c r="K17" s="16">
        <v>349860</v>
      </c>
      <c r="L17" s="17">
        <f t="shared" si="0"/>
        <v>262122.58666666667</v>
      </c>
      <c r="N17" s="18"/>
      <c r="O17" s="19"/>
    </row>
    <row r="18" spans="2:15" ht="25.5" customHeight="1" x14ac:dyDescent="0.25">
      <c r="B18" s="11">
        <v>15</v>
      </c>
      <c r="C18" s="12" t="s">
        <v>29</v>
      </c>
      <c r="D18" s="13" t="s">
        <v>14</v>
      </c>
      <c r="E18" s="14">
        <v>1</v>
      </c>
      <c r="F18" s="15">
        <v>163854.432</v>
      </c>
      <c r="G18" s="16">
        <v>230000</v>
      </c>
      <c r="H18" s="16">
        <v>135000</v>
      </c>
      <c r="I18" s="16">
        <v>370000</v>
      </c>
      <c r="J18" s="16">
        <v>275862</v>
      </c>
      <c r="K18" s="16">
        <v>416500</v>
      </c>
      <c r="L18" s="17">
        <f t="shared" si="0"/>
        <v>265202.73866666667</v>
      </c>
      <c r="N18" s="18"/>
      <c r="O18" s="19"/>
    </row>
    <row r="19" spans="2:15" ht="25.5" customHeight="1" x14ac:dyDescent="0.25">
      <c r="B19" s="11">
        <v>16</v>
      </c>
      <c r="C19" s="12" t="s">
        <v>30</v>
      </c>
      <c r="D19" s="13" t="s">
        <v>14</v>
      </c>
      <c r="E19" s="14">
        <v>1</v>
      </c>
      <c r="F19" s="15">
        <v>702233.28</v>
      </c>
      <c r="G19" s="16">
        <v>850000</v>
      </c>
      <c r="H19" s="16">
        <v>1450000</v>
      </c>
      <c r="I19" s="16">
        <v>2500000</v>
      </c>
      <c r="J19" s="16">
        <v>2068966</v>
      </c>
      <c r="K19" s="16">
        <v>666400</v>
      </c>
      <c r="L19" s="17">
        <f t="shared" si="0"/>
        <v>1372933.2133333334</v>
      </c>
      <c r="N19" s="18"/>
      <c r="O19" s="19"/>
    </row>
    <row r="20" spans="2:15" ht="25.5" customHeight="1" x14ac:dyDescent="0.25">
      <c r="B20" s="11">
        <v>17</v>
      </c>
      <c r="C20" s="12" t="s">
        <v>31</v>
      </c>
      <c r="D20" s="13" t="s">
        <v>14</v>
      </c>
      <c r="E20" s="14">
        <v>1</v>
      </c>
      <c r="F20" s="15">
        <v>1014336.96</v>
      </c>
      <c r="G20" s="16">
        <v>1100000</v>
      </c>
      <c r="H20" s="16">
        <v>1800000</v>
      </c>
      <c r="I20" s="16">
        <v>3000000</v>
      </c>
      <c r="J20" s="16">
        <v>3103448</v>
      </c>
      <c r="K20" s="16">
        <v>1249500</v>
      </c>
      <c r="L20" s="17">
        <f t="shared" si="0"/>
        <v>1877880.8266666669</v>
      </c>
      <c r="N20" s="18"/>
      <c r="O20" s="19"/>
    </row>
    <row r="21" spans="2:15" ht="25.5" customHeight="1" x14ac:dyDescent="0.25">
      <c r="B21" s="11">
        <v>18</v>
      </c>
      <c r="C21" s="12" t="s">
        <v>32</v>
      </c>
      <c r="D21" s="13" t="s">
        <v>14</v>
      </c>
      <c r="E21" s="14">
        <v>1</v>
      </c>
      <c r="F21" s="15">
        <v>1625540</v>
      </c>
      <c r="G21" s="16">
        <v>1400000</v>
      </c>
      <c r="H21" s="16">
        <v>2250000</v>
      </c>
      <c r="I21" s="16">
        <v>3500000</v>
      </c>
      <c r="J21" s="16">
        <v>4310345</v>
      </c>
      <c r="K21" s="16">
        <v>2499000</v>
      </c>
      <c r="L21" s="17">
        <f t="shared" si="0"/>
        <v>2597480.8333333335</v>
      </c>
      <c r="N21" s="18"/>
      <c r="O21" s="19"/>
    </row>
    <row r="22" spans="2:15" ht="25.5" customHeight="1" x14ac:dyDescent="0.25">
      <c r="B22" s="11">
        <v>19</v>
      </c>
      <c r="C22" s="12" t="s">
        <v>33</v>
      </c>
      <c r="D22" s="13" t="s">
        <v>14</v>
      </c>
      <c r="E22" s="14">
        <v>1</v>
      </c>
      <c r="F22" s="15">
        <v>598198.72</v>
      </c>
      <c r="G22" s="16">
        <v>800000</v>
      </c>
      <c r="H22" s="16">
        <v>1740000</v>
      </c>
      <c r="I22" s="16">
        <v>1500000</v>
      </c>
      <c r="J22" s="16">
        <v>1379310</v>
      </c>
      <c r="K22" s="16">
        <v>416500</v>
      </c>
      <c r="L22" s="17">
        <f t="shared" si="0"/>
        <v>1072334.7866666666</v>
      </c>
      <c r="N22" s="18"/>
      <c r="O22" s="19"/>
    </row>
    <row r="23" spans="2:15" ht="25.5" customHeight="1" x14ac:dyDescent="0.25">
      <c r="B23" s="11">
        <v>20</v>
      </c>
      <c r="C23" s="12" t="s">
        <v>34</v>
      </c>
      <c r="D23" s="13" t="s">
        <v>14</v>
      </c>
      <c r="E23" s="14">
        <v>1</v>
      </c>
      <c r="F23" s="15">
        <v>208069.12</v>
      </c>
      <c r="G23" s="16">
        <v>300000</v>
      </c>
      <c r="H23" s="16">
        <v>225000</v>
      </c>
      <c r="I23" s="16">
        <v>250000</v>
      </c>
      <c r="J23" s="16">
        <v>206897</v>
      </c>
      <c r="K23" s="16">
        <v>249900</v>
      </c>
      <c r="L23" s="17">
        <f t="shared" si="0"/>
        <v>239977.68666666668</v>
      </c>
      <c r="N23" s="18"/>
      <c r="O23" s="19"/>
    </row>
    <row r="24" spans="2:15" ht="25.5" customHeight="1" x14ac:dyDescent="0.25">
      <c r="B24" s="11">
        <v>21</v>
      </c>
      <c r="C24" s="12" t="s">
        <v>35</v>
      </c>
      <c r="D24" s="13" t="s">
        <v>14</v>
      </c>
      <c r="E24" s="14">
        <v>1</v>
      </c>
      <c r="F24" s="15">
        <v>273090.71999999997</v>
      </c>
      <c r="G24" s="16">
        <v>357000</v>
      </c>
      <c r="H24" s="16">
        <v>225000</v>
      </c>
      <c r="I24" s="16">
        <v>300000</v>
      </c>
      <c r="J24" s="16">
        <v>275862</v>
      </c>
      <c r="K24" s="16">
        <v>299880</v>
      </c>
      <c r="L24" s="17">
        <f t="shared" si="0"/>
        <v>288472.12</v>
      </c>
      <c r="N24" s="18"/>
      <c r="O24" s="19"/>
    </row>
    <row r="25" spans="2:15" ht="25.5" customHeight="1" x14ac:dyDescent="0.25">
      <c r="B25" s="11">
        <v>22</v>
      </c>
      <c r="C25" s="12" t="s">
        <v>36</v>
      </c>
      <c r="D25" s="13" t="s">
        <v>14</v>
      </c>
      <c r="E25" s="14">
        <v>1</v>
      </c>
      <c r="F25" s="15">
        <v>4096360.8</v>
      </c>
      <c r="G25" s="16">
        <v>10710000</v>
      </c>
      <c r="H25" s="16">
        <v>8900000</v>
      </c>
      <c r="I25" s="16">
        <v>130000</v>
      </c>
      <c r="J25" s="16">
        <v>2068966</v>
      </c>
      <c r="K25" s="16">
        <v>499800</v>
      </c>
      <c r="L25" s="17">
        <f t="shared" si="0"/>
        <v>4400854.4666666668</v>
      </c>
      <c r="N25" s="18"/>
      <c r="O25" s="19"/>
    </row>
    <row r="26" spans="2:15" ht="25.5" customHeight="1" x14ac:dyDescent="0.25">
      <c r="B26" s="11">
        <v>23</v>
      </c>
      <c r="C26" s="12" t="s">
        <v>37</v>
      </c>
      <c r="D26" s="13" t="s">
        <v>14</v>
      </c>
      <c r="E26" s="14">
        <v>1</v>
      </c>
      <c r="F26" s="15">
        <v>710035.87199999997</v>
      </c>
      <c r="G26" s="16">
        <v>446250</v>
      </c>
      <c r="H26" s="16">
        <v>785000</v>
      </c>
      <c r="I26" s="16">
        <v>1500000</v>
      </c>
      <c r="J26" s="16">
        <v>862069</v>
      </c>
      <c r="K26" s="16">
        <v>749700</v>
      </c>
      <c r="L26" s="17">
        <f t="shared" si="0"/>
        <v>842175.81199999992</v>
      </c>
      <c r="N26" s="18"/>
      <c r="O26" s="19"/>
    </row>
    <row r="27" spans="2:15" ht="44.25" customHeight="1" x14ac:dyDescent="0.25">
      <c r="B27" s="11">
        <v>24</v>
      </c>
      <c r="C27" s="12" t="s">
        <v>38</v>
      </c>
      <c r="D27" s="13" t="s">
        <v>14</v>
      </c>
      <c r="E27" s="14">
        <v>1</v>
      </c>
      <c r="F27" s="15">
        <v>2600864</v>
      </c>
      <c r="G27" s="16">
        <v>700000</v>
      </c>
      <c r="H27" s="16">
        <v>4060000</v>
      </c>
      <c r="I27" s="16">
        <v>2300000</v>
      </c>
      <c r="J27" s="16">
        <v>3103448</v>
      </c>
      <c r="K27" s="16">
        <v>4165000</v>
      </c>
      <c r="L27" s="17">
        <f t="shared" si="0"/>
        <v>2821552</v>
      </c>
      <c r="N27" s="18"/>
      <c r="O27" s="19"/>
    </row>
    <row r="28" spans="2:15" x14ac:dyDescent="0.25">
      <c r="B28" s="11">
        <v>25</v>
      </c>
      <c r="C28" s="12" t="s">
        <v>39</v>
      </c>
      <c r="D28" s="13" t="s">
        <v>14</v>
      </c>
      <c r="E28" s="14">
        <v>1</v>
      </c>
      <c r="F28" s="15">
        <v>710035.87199999997</v>
      </c>
      <c r="G28" s="16">
        <v>2000000</v>
      </c>
      <c r="H28" s="16">
        <v>725000</v>
      </c>
      <c r="I28" s="16">
        <v>1000000</v>
      </c>
      <c r="J28" s="16">
        <v>1034483</v>
      </c>
      <c r="K28" s="16">
        <v>1166200</v>
      </c>
      <c r="L28" s="17">
        <f t="shared" si="0"/>
        <v>1105953.1453333332</v>
      </c>
      <c r="N28" s="18"/>
      <c r="O28" s="19"/>
    </row>
    <row r="29" spans="2:15" x14ac:dyDescent="0.25">
      <c r="B29" s="11">
        <v>26</v>
      </c>
      <c r="C29" s="12" t="s">
        <v>40</v>
      </c>
      <c r="D29" s="13" t="s">
        <v>14</v>
      </c>
      <c r="E29" s="14">
        <v>1</v>
      </c>
      <c r="F29" s="15">
        <v>3771252.8</v>
      </c>
      <c r="G29" s="16">
        <v>3100000</v>
      </c>
      <c r="H29" s="16">
        <v>3750000</v>
      </c>
      <c r="I29" s="16">
        <v>8000000</v>
      </c>
      <c r="J29" s="16">
        <v>8620690</v>
      </c>
      <c r="K29" s="16">
        <v>2998800</v>
      </c>
      <c r="L29" s="17">
        <f t="shared" si="0"/>
        <v>5040123.8</v>
      </c>
      <c r="N29" s="18"/>
      <c r="O29" s="19"/>
    </row>
    <row r="30" spans="2:15" ht="15.75" customHeight="1" x14ac:dyDescent="0.25">
      <c r="B30" s="11">
        <v>27</v>
      </c>
      <c r="C30" s="20" t="s">
        <v>41</v>
      </c>
      <c r="D30" s="13" t="s">
        <v>14</v>
      </c>
      <c r="E30" s="14">
        <v>1</v>
      </c>
      <c r="F30" s="15">
        <v>26008.639999999999</v>
      </c>
      <c r="G30" s="16">
        <v>44625</v>
      </c>
      <c r="H30" s="16">
        <v>31450</v>
      </c>
      <c r="I30" s="16">
        <v>22000</v>
      </c>
      <c r="J30" s="16">
        <v>41379</v>
      </c>
      <c r="K30" s="16">
        <v>32487</v>
      </c>
      <c r="L30" s="17">
        <f t="shared" si="0"/>
        <v>32991.606666666667</v>
      </c>
      <c r="N30" s="18"/>
      <c r="O30" s="19"/>
    </row>
    <row r="31" spans="2:15" x14ac:dyDescent="0.25">
      <c r="B31" s="11">
        <v>28</v>
      </c>
      <c r="C31" s="20" t="s">
        <v>42</v>
      </c>
      <c r="D31" s="13" t="s">
        <v>14</v>
      </c>
      <c r="E31" s="14">
        <v>1</v>
      </c>
      <c r="F31" s="15">
        <v>24680.887999999999</v>
      </c>
      <c r="G31" s="16">
        <v>49980</v>
      </c>
      <c r="H31" s="16">
        <v>32450</v>
      </c>
      <c r="I31" s="16">
        <v>35800</v>
      </c>
      <c r="J31" s="16">
        <v>55172</v>
      </c>
      <c r="K31" s="16">
        <v>42483</v>
      </c>
      <c r="L31" s="17">
        <f t="shared" si="0"/>
        <v>40094.314666666665</v>
      </c>
      <c r="N31" s="18"/>
      <c r="O31" s="19"/>
    </row>
    <row r="32" spans="2:15" x14ac:dyDescent="0.25">
      <c r="B32" s="11">
        <v>29</v>
      </c>
      <c r="C32" s="20" t="s">
        <v>43</v>
      </c>
      <c r="D32" s="13" t="s">
        <v>14</v>
      </c>
      <c r="E32" s="14">
        <v>1</v>
      </c>
      <c r="F32" s="15">
        <v>4941.6415999999999</v>
      </c>
      <c r="G32" s="16">
        <v>64282.5</v>
      </c>
      <c r="H32" s="16">
        <v>8900</v>
      </c>
      <c r="I32" s="16">
        <v>2900</v>
      </c>
      <c r="J32" s="16">
        <v>8621</v>
      </c>
      <c r="K32" s="16">
        <v>4998</v>
      </c>
      <c r="L32" s="17">
        <f t="shared" si="0"/>
        <v>15773.856933333334</v>
      </c>
      <c r="N32" s="18"/>
      <c r="O32" s="19"/>
    </row>
    <row r="33" spans="2:15" x14ac:dyDescent="0.25">
      <c r="B33" s="11">
        <v>30</v>
      </c>
      <c r="C33" s="20" t="s">
        <v>44</v>
      </c>
      <c r="D33" s="13" t="s">
        <v>14</v>
      </c>
      <c r="E33" s="14">
        <v>1</v>
      </c>
      <c r="F33" s="15">
        <v>3381.1232</v>
      </c>
      <c r="G33" s="16">
        <v>7140</v>
      </c>
      <c r="H33" s="16">
        <v>19850</v>
      </c>
      <c r="I33" s="16">
        <v>3200</v>
      </c>
      <c r="J33" s="16">
        <v>4310</v>
      </c>
      <c r="K33" s="16">
        <v>4998</v>
      </c>
      <c r="L33" s="17">
        <f t="shared" si="0"/>
        <v>7146.5205333333333</v>
      </c>
      <c r="N33" s="18"/>
      <c r="O33" s="19"/>
    </row>
    <row r="34" spans="2:15" x14ac:dyDescent="0.25">
      <c r="B34" s="11">
        <v>31</v>
      </c>
      <c r="C34" s="20" t="s">
        <v>45</v>
      </c>
      <c r="D34" s="13" t="s">
        <v>14</v>
      </c>
      <c r="E34" s="14">
        <v>1</v>
      </c>
      <c r="F34" s="15">
        <v>27309.072</v>
      </c>
      <c r="G34" s="16">
        <v>44625</v>
      </c>
      <c r="H34" s="16">
        <v>35350</v>
      </c>
      <c r="I34" s="16">
        <v>43000</v>
      </c>
      <c r="J34" s="16">
        <v>48276</v>
      </c>
      <c r="K34" s="16">
        <v>41650</v>
      </c>
      <c r="L34" s="17">
        <f t="shared" si="0"/>
        <v>40035.011999999995</v>
      </c>
      <c r="N34" s="18"/>
      <c r="O34" s="19"/>
    </row>
    <row r="35" spans="2:15" ht="33" customHeight="1" x14ac:dyDescent="0.25">
      <c r="B35" s="11">
        <v>32</v>
      </c>
      <c r="C35" s="20" t="s">
        <v>46</v>
      </c>
      <c r="D35" s="13" t="s">
        <v>14</v>
      </c>
      <c r="E35" s="14">
        <v>1</v>
      </c>
      <c r="F35" s="15">
        <v>6502.16</v>
      </c>
      <c r="G35" s="16">
        <v>14280</v>
      </c>
      <c r="H35" s="16">
        <v>9425</v>
      </c>
      <c r="I35" s="16">
        <v>5000</v>
      </c>
      <c r="J35" s="16">
        <v>20690</v>
      </c>
      <c r="K35" s="16">
        <v>5831</v>
      </c>
      <c r="L35" s="17">
        <f t="shared" si="0"/>
        <v>10288.026666666667</v>
      </c>
      <c r="N35" s="18"/>
      <c r="O35" s="19"/>
    </row>
    <row r="36" spans="2:15" ht="19.5" customHeight="1" x14ac:dyDescent="0.25">
      <c r="B36" s="11">
        <v>33</v>
      </c>
      <c r="C36" s="20" t="s">
        <v>47</v>
      </c>
      <c r="D36" s="13" t="s">
        <v>14</v>
      </c>
      <c r="E36" s="14">
        <v>1</v>
      </c>
      <c r="F36" s="15">
        <v>4811.5983999999999</v>
      </c>
      <c r="G36" s="16">
        <v>14280</v>
      </c>
      <c r="H36" s="16">
        <v>5075</v>
      </c>
      <c r="I36" s="16">
        <v>4000</v>
      </c>
      <c r="J36" s="16">
        <v>7759</v>
      </c>
      <c r="K36" s="16">
        <v>12495</v>
      </c>
      <c r="L36" s="17">
        <f t="shared" si="0"/>
        <v>8070.0997333333335</v>
      </c>
      <c r="N36" s="18"/>
      <c r="O36" s="19"/>
    </row>
    <row r="37" spans="2:15" ht="50.25" x14ac:dyDescent="0.25">
      <c r="B37" s="11">
        <v>34</v>
      </c>
      <c r="C37" s="20" t="s">
        <v>48</v>
      </c>
      <c r="D37" s="13" t="s">
        <v>14</v>
      </c>
      <c r="E37" s="14">
        <v>1</v>
      </c>
      <c r="F37" s="21">
        <v>377125.28</v>
      </c>
      <c r="G37" s="22">
        <v>357000</v>
      </c>
      <c r="H37" s="22">
        <v>1275000</v>
      </c>
      <c r="I37" s="22">
        <v>1500000</v>
      </c>
      <c r="J37" s="22">
        <v>775862</v>
      </c>
      <c r="K37" s="22">
        <v>214200</v>
      </c>
      <c r="L37" s="17">
        <f t="shared" si="0"/>
        <v>749864.54666666675</v>
      </c>
      <c r="N37" s="18"/>
      <c r="O37" s="19"/>
    </row>
    <row r="38" spans="2:15" ht="64.5" customHeight="1" x14ac:dyDescent="0.25">
      <c r="B38" s="11">
        <v>35</v>
      </c>
      <c r="C38" s="20" t="s">
        <v>49</v>
      </c>
      <c r="D38" s="13" t="s">
        <v>14</v>
      </c>
      <c r="E38" s="14">
        <v>1</v>
      </c>
      <c r="F38" s="21">
        <v>13004.32</v>
      </c>
      <c r="G38" s="22">
        <v>300000</v>
      </c>
      <c r="H38" s="22">
        <v>2025000</v>
      </c>
      <c r="I38" s="22">
        <v>18000</v>
      </c>
      <c r="J38" s="22">
        <v>1137931</v>
      </c>
      <c r="K38" s="22">
        <v>214200</v>
      </c>
      <c r="L38" s="17">
        <f t="shared" si="0"/>
        <v>618022.55333333334</v>
      </c>
      <c r="N38" s="18"/>
      <c r="O38" s="19"/>
    </row>
    <row r="39" spans="2:15" ht="43.5" customHeight="1" x14ac:dyDescent="0.25">
      <c r="B39" s="11">
        <v>36</v>
      </c>
      <c r="C39" s="23" t="s">
        <v>50</v>
      </c>
      <c r="D39" s="13" t="s">
        <v>14</v>
      </c>
      <c r="E39" s="14">
        <v>1</v>
      </c>
      <c r="F39" s="15">
        <v>163854.432</v>
      </c>
      <c r="G39" s="16">
        <v>446250</v>
      </c>
      <c r="H39" s="16">
        <v>565500</v>
      </c>
      <c r="I39" s="16">
        <v>870000</v>
      </c>
      <c r="J39" s="16">
        <v>174138</v>
      </c>
      <c r="K39" s="16">
        <v>952</v>
      </c>
      <c r="L39" s="17">
        <f t="shared" si="0"/>
        <v>370115.73866666667</v>
      </c>
      <c r="N39" s="18"/>
      <c r="O39" s="19"/>
    </row>
    <row r="40" spans="2:15" x14ac:dyDescent="0.25">
      <c r="B40" s="11">
        <v>37</v>
      </c>
      <c r="C40" s="20" t="s">
        <v>51</v>
      </c>
      <c r="D40" s="13" t="s">
        <v>14</v>
      </c>
      <c r="E40" s="14">
        <v>1</v>
      </c>
      <c r="F40" s="15">
        <v>218472.576</v>
      </c>
      <c r="G40" s="16">
        <v>200000</v>
      </c>
      <c r="H40" s="16">
        <v>290000</v>
      </c>
      <c r="I40" s="16">
        <v>200000</v>
      </c>
      <c r="J40" s="16">
        <v>331034</v>
      </c>
      <c r="K40" s="16">
        <v>333200</v>
      </c>
      <c r="L40" s="17">
        <f t="shared" si="0"/>
        <v>262117.76266666665</v>
      </c>
      <c r="N40" s="18"/>
      <c r="O40" s="19"/>
    </row>
    <row r="41" spans="2:15" x14ac:dyDescent="0.25">
      <c r="B41" s="11">
        <v>38</v>
      </c>
      <c r="C41" s="20" t="s">
        <v>52</v>
      </c>
      <c r="D41" s="13" t="s">
        <v>14</v>
      </c>
      <c r="E41" s="14">
        <v>1</v>
      </c>
      <c r="F41" s="15">
        <v>195064.8</v>
      </c>
      <c r="G41" s="16">
        <v>200000</v>
      </c>
      <c r="H41" s="16">
        <v>892500</v>
      </c>
      <c r="I41" s="16">
        <v>160000</v>
      </c>
      <c r="J41" s="16">
        <v>241379</v>
      </c>
      <c r="K41" s="16">
        <v>226100</v>
      </c>
      <c r="L41" s="17">
        <f t="shared" si="0"/>
        <v>319173.96666666667</v>
      </c>
      <c r="N41" s="18"/>
      <c r="O41" s="19"/>
    </row>
    <row r="42" spans="2:15" x14ac:dyDescent="0.25">
      <c r="B42" s="11">
        <v>39</v>
      </c>
      <c r="C42" s="20" t="s">
        <v>53</v>
      </c>
      <c r="D42" s="13" t="s">
        <v>14</v>
      </c>
      <c r="E42" s="14">
        <v>1</v>
      </c>
      <c r="F42" s="15">
        <v>249682.94399999999</v>
      </c>
      <c r="G42" s="16">
        <v>200000</v>
      </c>
      <c r="H42" s="16">
        <v>627500</v>
      </c>
      <c r="I42" s="16">
        <v>200000</v>
      </c>
      <c r="J42" s="16">
        <v>431034</v>
      </c>
      <c r="K42" s="16">
        <v>178500</v>
      </c>
      <c r="L42" s="17">
        <f t="shared" si="0"/>
        <v>314452.82400000002</v>
      </c>
      <c r="N42" s="18"/>
      <c r="O42" s="19"/>
    </row>
    <row r="43" spans="2:15" ht="25.5" x14ac:dyDescent="0.25">
      <c r="B43" s="11">
        <v>40</v>
      </c>
      <c r="C43" s="20" t="s">
        <v>54</v>
      </c>
      <c r="D43" s="13" t="s">
        <v>14</v>
      </c>
      <c r="E43" s="14">
        <v>1</v>
      </c>
      <c r="F43" s="15">
        <v>273090.71999999997</v>
      </c>
      <c r="G43" s="16">
        <v>200000</v>
      </c>
      <c r="H43" s="16">
        <v>484000</v>
      </c>
      <c r="I43" s="16">
        <v>20000</v>
      </c>
      <c r="J43" s="16">
        <v>1034483</v>
      </c>
      <c r="K43" s="16">
        <v>142800</v>
      </c>
      <c r="L43" s="17">
        <f t="shared" si="0"/>
        <v>359062.28666666662</v>
      </c>
      <c r="N43" s="18"/>
      <c r="O43" s="19"/>
    </row>
    <row r="44" spans="2:15" x14ac:dyDescent="0.25">
      <c r="B44" s="11">
        <v>41</v>
      </c>
      <c r="C44" s="20" t="s">
        <v>55</v>
      </c>
      <c r="D44" s="13" t="s">
        <v>14</v>
      </c>
      <c r="E44" s="14">
        <v>1</v>
      </c>
      <c r="F44" s="15">
        <v>377125.28</v>
      </c>
      <c r="G44" s="16">
        <v>250000</v>
      </c>
      <c r="H44" s="16">
        <v>372500</v>
      </c>
      <c r="I44" s="16">
        <v>350000</v>
      </c>
      <c r="J44" s="16">
        <v>431034</v>
      </c>
      <c r="K44" s="16">
        <v>178500</v>
      </c>
      <c r="L44" s="17">
        <f t="shared" si="0"/>
        <v>326526.54666666669</v>
      </c>
      <c r="N44" s="18"/>
      <c r="O44" s="19"/>
    </row>
    <row r="45" spans="2:15" ht="33" customHeight="1" x14ac:dyDescent="0.25">
      <c r="B45" s="11">
        <v>42</v>
      </c>
      <c r="C45" s="20" t="s">
        <v>56</v>
      </c>
      <c r="D45" s="13" t="s">
        <v>57</v>
      </c>
      <c r="E45" s="14">
        <v>1</v>
      </c>
      <c r="F45" s="15"/>
      <c r="G45" s="16">
        <v>210000</v>
      </c>
      <c r="H45" s="16"/>
      <c r="I45" s="16">
        <v>378000</v>
      </c>
      <c r="J45" s="16">
        <v>462000</v>
      </c>
      <c r="K45" s="16"/>
      <c r="L45" s="17">
        <f>+AVERAGE(G45:K45)</f>
        <v>350000</v>
      </c>
      <c r="N45" s="18"/>
      <c r="O45" s="19"/>
    </row>
    <row r="46" spans="2:15" ht="19.5" customHeight="1" x14ac:dyDescent="0.25">
      <c r="B46" s="11">
        <v>43</v>
      </c>
      <c r="C46" s="20" t="s">
        <v>58</v>
      </c>
      <c r="D46" s="13" t="s">
        <v>57</v>
      </c>
      <c r="E46" s="14">
        <v>1</v>
      </c>
      <c r="F46" s="15"/>
      <c r="G46" s="16">
        <v>320000</v>
      </c>
      <c r="H46" s="16"/>
      <c r="I46" s="16">
        <v>500000</v>
      </c>
      <c r="J46" s="16">
        <v>494200</v>
      </c>
      <c r="K46" s="16"/>
      <c r="L46" s="17">
        <f t="shared" ref="L46:L54" si="1">+AVERAGE(G46:K46)</f>
        <v>438066.66666666669</v>
      </c>
      <c r="N46" s="18"/>
      <c r="O46" s="19"/>
    </row>
    <row r="47" spans="2:15" ht="25.5" x14ac:dyDescent="0.25">
      <c r="B47" s="11">
        <v>44</v>
      </c>
      <c r="C47" s="20" t="s">
        <v>59</v>
      </c>
      <c r="D47" s="13" t="s">
        <v>57</v>
      </c>
      <c r="E47" s="14">
        <v>1</v>
      </c>
      <c r="F47" s="21"/>
      <c r="G47" s="22">
        <v>380000</v>
      </c>
      <c r="H47" s="22"/>
      <c r="I47" s="22">
        <v>378000</v>
      </c>
      <c r="J47" s="22">
        <v>546000</v>
      </c>
      <c r="K47" s="22"/>
      <c r="L47" s="17">
        <f t="shared" si="1"/>
        <v>434666.66666666669</v>
      </c>
      <c r="N47" s="18"/>
      <c r="O47" s="19"/>
    </row>
    <row r="48" spans="2:15" ht="25.5" x14ac:dyDescent="0.25">
      <c r="B48" s="11">
        <v>45</v>
      </c>
      <c r="C48" s="20" t="s">
        <v>60</v>
      </c>
      <c r="D48" s="13" t="s">
        <v>57</v>
      </c>
      <c r="E48" s="14">
        <v>1</v>
      </c>
      <c r="F48" s="21"/>
      <c r="G48" s="22">
        <v>519400</v>
      </c>
      <c r="H48" s="22"/>
      <c r="I48" s="22">
        <v>500000</v>
      </c>
      <c r="J48" s="22">
        <v>634200</v>
      </c>
      <c r="K48" s="22"/>
      <c r="L48" s="17">
        <f t="shared" si="1"/>
        <v>551200</v>
      </c>
      <c r="N48" s="18"/>
      <c r="O48" s="19"/>
    </row>
    <row r="49" spans="2:15" ht="25.5" x14ac:dyDescent="0.25">
      <c r="B49" s="11">
        <v>46</v>
      </c>
      <c r="C49" s="20" t="s">
        <v>61</v>
      </c>
      <c r="D49" s="13" t="s">
        <v>57</v>
      </c>
      <c r="E49" s="14">
        <v>1</v>
      </c>
      <c r="F49" s="15"/>
      <c r="G49" s="16">
        <v>466200</v>
      </c>
      <c r="H49" s="16"/>
      <c r="I49" s="16">
        <v>437500</v>
      </c>
      <c r="J49" s="16">
        <v>367678</v>
      </c>
      <c r="K49" s="16"/>
      <c r="L49" s="17">
        <f t="shared" si="1"/>
        <v>423792.66666666669</v>
      </c>
      <c r="N49" s="18"/>
      <c r="O49" s="19"/>
    </row>
    <row r="50" spans="2:15" ht="25.5" x14ac:dyDescent="0.25">
      <c r="B50" s="11">
        <v>47</v>
      </c>
      <c r="C50" s="20" t="s">
        <v>62</v>
      </c>
      <c r="D50" s="13" t="s">
        <v>57</v>
      </c>
      <c r="E50" s="14">
        <v>1</v>
      </c>
      <c r="F50" s="15"/>
      <c r="G50" s="16">
        <v>652680</v>
      </c>
      <c r="H50" s="16"/>
      <c r="I50" s="16">
        <v>560000</v>
      </c>
      <c r="J50" s="16">
        <v>755308</v>
      </c>
      <c r="K50" s="16"/>
      <c r="L50" s="17">
        <f t="shared" si="1"/>
        <v>655996</v>
      </c>
      <c r="N50" s="18"/>
      <c r="O50" s="19"/>
    </row>
    <row r="51" spans="2:15" x14ac:dyDescent="0.25">
      <c r="B51" s="11">
        <v>48</v>
      </c>
      <c r="C51" s="20" t="s">
        <v>63</v>
      </c>
      <c r="D51" s="13" t="s">
        <v>14</v>
      </c>
      <c r="E51" s="14">
        <v>1</v>
      </c>
      <c r="F51" s="15"/>
      <c r="G51" s="16">
        <v>5355000</v>
      </c>
      <c r="H51" s="16"/>
      <c r="I51" s="16">
        <v>1190000</v>
      </c>
      <c r="J51" s="16">
        <v>2941176</v>
      </c>
      <c r="K51" s="16"/>
      <c r="L51" s="17">
        <f t="shared" si="1"/>
        <v>3162058.6666666665</v>
      </c>
      <c r="N51" s="18"/>
      <c r="O51" s="19"/>
    </row>
    <row r="52" spans="2:15" x14ac:dyDescent="0.25">
      <c r="B52" s="11">
        <v>49</v>
      </c>
      <c r="C52" s="20" t="s">
        <v>64</v>
      </c>
      <c r="D52" s="13" t="s">
        <v>14</v>
      </c>
      <c r="E52" s="14">
        <v>1</v>
      </c>
      <c r="F52" s="15"/>
      <c r="G52" s="16">
        <v>8330000</v>
      </c>
      <c r="H52" s="16"/>
      <c r="I52" s="16">
        <v>2142000</v>
      </c>
      <c r="J52" s="16">
        <v>6470588</v>
      </c>
      <c r="K52" s="16"/>
      <c r="L52" s="17">
        <f t="shared" si="1"/>
        <v>5647529.333333333</v>
      </c>
      <c r="N52" s="18"/>
      <c r="O52" s="19"/>
    </row>
    <row r="53" spans="2:15" x14ac:dyDescent="0.25">
      <c r="B53" s="11">
        <v>50</v>
      </c>
      <c r="C53" s="20" t="s">
        <v>65</v>
      </c>
      <c r="D53" s="13" t="s">
        <v>14</v>
      </c>
      <c r="E53" s="14">
        <v>1</v>
      </c>
      <c r="F53" s="15"/>
      <c r="G53" s="16">
        <v>10115000</v>
      </c>
      <c r="H53" s="16"/>
      <c r="I53" s="16">
        <v>2618000</v>
      </c>
      <c r="J53" s="16">
        <v>8500000</v>
      </c>
      <c r="K53" s="16"/>
      <c r="L53" s="17">
        <f t="shared" si="1"/>
        <v>7077666.666666667</v>
      </c>
      <c r="N53" s="18"/>
      <c r="O53" s="19"/>
    </row>
    <row r="54" spans="2:15" x14ac:dyDescent="0.25">
      <c r="B54" s="11">
        <v>51</v>
      </c>
      <c r="C54" s="20" t="s">
        <v>66</v>
      </c>
      <c r="D54" s="13" t="s">
        <v>14</v>
      </c>
      <c r="E54" s="14">
        <v>1</v>
      </c>
      <c r="F54" s="15"/>
      <c r="G54" s="16">
        <v>12500000</v>
      </c>
      <c r="H54" s="16"/>
      <c r="I54" s="16">
        <v>3332000</v>
      </c>
      <c r="J54" s="16">
        <v>8500000</v>
      </c>
      <c r="K54" s="16"/>
      <c r="L54" s="17">
        <f t="shared" si="1"/>
        <v>8110666.666666667</v>
      </c>
      <c r="N54" s="18"/>
      <c r="O54" s="19"/>
    </row>
    <row r="55" spans="2:15" ht="24" customHeight="1" x14ac:dyDescent="0.25">
      <c r="B55" s="24" t="s">
        <v>67</v>
      </c>
      <c r="C55" s="24"/>
      <c r="D55" s="24"/>
      <c r="E55" s="24"/>
      <c r="F55" s="25">
        <f>SUM(F4:F54)</f>
        <v>20449943.416000005</v>
      </c>
      <c r="G55" s="26">
        <f>SUM(G4:G54)</f>
        <v>66441872.140000001</v>
      </c>
      <c r="H55" s="26">
        <f>SUM(H4:H54)</f>
        <v>35794575</v>
      </c>
      <c r="I55" s="26">
        <f>SUM(I4:I54)</f>
        <v>43072200</v>
      </c>
      <c r="J55" s="26">
        <f t="shared" ref="J55" si="2">SUM(J4:J54)</f>
        <v>65105288</v>
      </c>
      <c r="K55" s="26">
        <f>SUM(K4:K54)</f>
        <v>20699931</v>
      </c>
      <c r="L55" s="26">
        <f>SUM(L4:L54)</f>
        <v>55353123.259333335</v>
      </c>
      <c r="N55" s="18"/>
      <c r="O55" s="19"/>
    </row>
    <row r="56" spans="2:15" ht="24" customHeight="1" x14ac:dyDescent="0.25">
      <c r="B56" s="24" t="s">
        <v>68</v>
      </c>
      <c r="C56" s="24"/>
      <c r="D56" s="24"/>
      <c r="E56" s="24"/>
      <c r="F56" s="27">
        <v>0.08</v>
      </c>
      <c r="G56" s="28">
        <v>0.19</v>
      </c>
      <c r="H56" s="28">
        <v>0.12</v>
      </c>
      <c r="I56" s="28">
        <v>0.12</v>
      </c>
      <c r="J56" s="28">
        <v>0.12</v>
      </c>
      <c r="K56" s="28">
        <v>0.2</v>
      </c>
      <c r="L56" s="28">
        <f>+AVERAGE(F56:K56)</f>
        <v>0.13833333333333334</v>
      </c>
      <c r="N56" s="18"/>
      <c r="O56" s="19"/>
    </row>
    <row r="57" spans="2:15" x14ac:dyDescent="0.25">
      <c r="K57" s="30"/>
    </row>
    <row r="58" spans="2:15" ht="96" customHeight="1" x14ac:dyDescent="0.25">
      <c r="B58" s="31" t="s">
        <v>69</v>
      </c>
      <c r="C58" s="32"/>
      <c r="D58" s="32"/>
      <c r="E58" s="32"/>
      <c r="F58" s="32"/>
      <c r="G58" s="32"/>
      <c r="H58" s="32"/>
      <c r="I58" s="32"/>
      <c r="J58" s="32"/>
      <c r="K58" s="32"/>
      <c r="L58" s="32"/>
    </row>
    <row r="59" spans="2:15" x14ac:dyDescent="0.25">
      <c r="K59" s="30"/>
    </row>
    <row r="60" spans="2:15" x14ac:dyDescent="0.25">
      <c r="B60" s="33" t="s">
        <v>70</v>
      </c>
      <c r="C60" s="33"/>
      <c r="D60" s="33"/>
      <c r="E60" s="33"/>
      <c r="F60" s="33"/>
    </row>
    <row r="61" spans="2:15" ht="30" x14ac:dyDescent="0.25">
      <c r="B61" s="34" t="s">
        <v>71</v>
      </c>
      <c r="C61" s="11" t="s">
        <v>72</v>
      </c>
      <c r="D61" s="35" t="s">
        <v>73</v>
      </c>
      <c r="E61" s="34" t="s">
        <v>4</v>
      </c>
      <c r="F61" s="36" t="s">
        <v>74</v>
      </c>
    </row>
    <row r="62" spans="2:15" ht="51" x14ac:dyDescent="0.25">
      <c r="B62" s="11">
        <v>1</v>
      </c>
      <c r="C62" s="12" t="s">
        <v>13</v>
      </c>
      <c r="D62" s="13" t="s">
        <v>14</v>
      </c>
      <c r="E62" s="14">
        <v>1</v>
      </c>
      <c r="F62" s="17">
        <v>50333</v>
      </c>
    </row>
    <row r="63" spans="2:15" ht="51" x14ac:dyDescent="0.25">
      <c r="B63" s="11">
        <v>2</v>
      </c>
      <c r="C63" s="12" t="s">
        <v>15</v>
      </c>
      <c r="D63" s="13" t="s">
        <v>14</v>
      </c>
      <c r="E63" s="14">
        <v>1</v>
      </c>
      <c r="F63" s="17">
        <v>67205</v>
      </c>
    </row>
    <row r="64" spans="2:15" ht="63.75" x14ac:dyDescent="0.25">
      <c r="B64" s="11">
        <v>3</v>
      </c>
      <c r="C64" s="12" t="s">
        <v>16</v>
      </c>
      <c r="D64" s="13" t="s">
        <v>17</v>
      </c>
      <c r="E64" s="14">
        <v>1</v>
      </c>
      <c r="F64" s="17">
        <v>554179</v>
      </c>
    </row>
    <row r="65" spans="2:6" ht="25.5" x14ac:dyDescent="0.25">
      <c r="B65" s="11">
        <v>4</v>
      </c>
      <c r="C65" s="12" t="s">
        <v>18</v>
      </c>
      <c r="D65" s="13" t="s">
        <v>14</v>
      </c>
      <c r="E65" s="14">
        <v>1</v>
      </c>
      <c r="F65" s="17">
        <v>32028</v>
      </c>
    </row>
    <row r="66" spans="2:6" ht="37.5" x14ac:dyDescent="0.25">
      <c r="B66" s="11">
        <v>5</v>
      </c>
      <c r="C66" s="20" t="s">
        <v>19</v>
      </c>
      <c r="D66" s="13"/>
      <c r="E66" s="14">
        <v>1</v>
      </c>
      <c r="F66" s="17">
        <v>27717</v>
      </c>
    </row>
    <row r="67" spans="2:6" x14ac:dyDescent="0.25">
      <c r="B67" s="11">
        <v>6</v>
      </c>
      <c r="C67" s="12" t="s">
        <v>20</v>
      </c>
      <c r="D67" s="13" t="s">
        <v>14</v>
      </c>
      <c r="E67" s="14">
        <v>1</v>
      </c>
      <c r="F67" s="17">
        <v>3874</v>
      </c>
    </row>
    <row r="68" spans="2:6" ht="63" x14ac:dyDescent="0.25">
      <c r="B68" s="11">
        <v>7</v>
      </c>
      <c r="C68" s="20" t="s">
        <v>21</v>
      </c>
      <c r="D68" s="13"/>
      <c r="E68" s="14">
        <v>1</v>
      </c>
      <c r="F68" s="17">
        <v>52550</v>
      </c>
    </row>
    <row r="69" spans="2:6" ht="25.5" x14ac:dyDescent="0.25">
      <c r="B69" s="11">
        <v>8</v>
      </c>
      <c r="C69" s="12" t="s">
        <v>22</v>
      </c>
      <c r="D69" s="13" t="s">
        <v>17</v>
      </c>
      <c r="E69" s="14">
        <v>1</v>
      </c>
      <c r="F69" s="17">
        <v>866829</v>
      </c>
    </row>
    <row r="70" spans="2:6" ht="38.25" x14ac:dyDescent="0.25">
      <c r="B70" s="11">
        <v>9</v>
      </c>
      <c r="C70" s="20" t="s">
        <v>23</v>
      </c>
      <c r="D70" s="13"/>
      <c r="E70" s="14">
        <v>1</v>
      </c>
      <c r="F70" s="17">
        <v>34988</v>
      </c>
    </row>
    <row r="71" spans="2:6" ht="38.25" x14ac:dyDescent="0.25">
      <c r="B71" s="11">
        <v>10</v>
      </c>
      <c r="C71" s="12" t="s">
        <v>24</v>
      </c>
      <c r="D71" s="13" t="s">
        <v>14</v>
      </c>
      <c r="E71" s="14">
        <v>1</v>
      </c>
      <c r="F71" s="17">
        <v>397472</v>
      </c>
    </row>
    <row r="72" spans="2:6" x14ac:dyDescent="0.25">
      <c r="B72" s="11">
        <v>11</v>
      </c>
      <c r="C72" s="12" t="s">
        <v>25</v>
      </c>
      <c r="D72" s="13" t="s">
        <v>14</v>
      </c>
      <c r="E72" s="14">
        <v>1</v>
      </c>
      <c r="F72" s="17">
        <v>176146</v>
      </c>
    </row>
    <row r="73" spans="2:6" ht="25.5" x14ac:dyDescent="0.25">
      <c r="B73" s="11">
        <v>12</v>
      </c>
      <c r="C73" s="20" t="s">
        <v>26</v>
      </c>
      <c r="D73" s="13"/>
      <c r="E73" s="14">
        <v>1</v>
      </c>
      <c r="F73" s="17">
        <v>354066</v>
      </c>
    </row>
    <row r="74" spans="2:6" x14ac:dyDescent="0.25">
      <c r="B74" s="11">
        <v>13</v>
      </c>
      <c r="C74" s="12" t="s">
        <v>27</v>
      </c>
      <c r="D74" s="13" t="s">
        <v>14</v>
      </c>
      <c r="E74" s="14">
        <v>1</v>
      </c>
      <c r="F74" s="17">
        <v>223292</v>
      </c>
    </row>
    <row r="75" spans="2:6" x14ac:dyDescent="0.25">
      <c r="B75" s="11">
        <v>14</v>
      </c>
      <c r="C75" s="12" t="s">
        <v>28</v>
      </c>
      <c r="D75" s="13" t="s">
        <v>14</v>
      </c>
      <c r="E75" s="14">
        <v>1</v>
      </c>
      <c r="F75" s="17">
        <v>262123</v>
      </c>
    </row>
    <row r="76" spans="2:6" x14ac:dyDescent="0.25">
      <c r="B76" s="11">
        <v>15</v>
      </c>
      <c r="C76" s="12" t="s">
        <v>29</v>
      </c>
      <c r="D76" s="13" t="s">
        <v>14</v>
      </c>
      <c r="E76" s="14">
        <v>1</v>
      </c>
      <c r="F76" s="17">
        <v>265203</v>
      </c>
    </row>
    <row r="77" spans="2:6" ht="25.5" x14ac:dyDescent="0.25">
      <c r="B77" s="11">
        <v>16</v>
      </c>
      <c r="C77" s="12" t="s">
        <v>30</v>
      </c>
      <c r="D77" s="13" t="s">
        <v>14</v>
      </c>
      <c r="E77" s="14">
        <v>1</v>
      </c>
      <c r="F77" s="17">
        <v>1372933</v>
      </c>
    </row>
    <row r="78" spans="2:6" ht="25.5" x14ac:dyDescent="0.25">
      <c r="B78" s="11">
        <v>17</v>
      </c>
      <c r="C78" s="12" t="s">
        <v>31</v>
      </c>
      <c r="D78" s="13" t="s">
        <v>14</v>
      </c>
      <c r="E78" s="14">
        <v>1</v>
      </c>
      <c r="F78" s="17">
        <v>1877881</v>
      </c>
    </row>
    <row r="79" spans="2:6" ht="25.5" x14ac:dyDescent="0.25">
      <c r="B79" s="11">
        <v>18</v>
      </c>
      <c r="C79" s="12" t="s">
        <v>32</v>
      </c>
      <c r="D79" s="13" t="s">
        <v>14</v>
      </c>
      <c r="E79" s="14">
        <v>1</v>
      </c>
      <c r="F79" s="17">
        <v>2597481</v>
      </c>
    </row>
    <row r="80" spans="2:6" x14ac:dyDescent="0.25">
      <c r="B80" s="11">
        <v>19</v>
      </c>
      <c r="C80" s="12" t="s">
        <v>33</v>
      </c>
      <c r="D80" s="13" t="s">
        <v>14</v>
      </c>
      <c r="E80" s="14">
        <v>1</v>
      </c>
      <c r="F80" s="17">
        <v>1072335</v>
      </c>
    </row>
    <row r="81" spans="2:6" ht="25.5" x14ac:dyDescent="0.25">
      <c r="B81" s="11">
        <v>20</v>
      </c>
      <c r="C81" s="12" t="s">
        <v>34</v>
      </c>
      <c r="D81" s="13" t="s">
        <v>14</v>
      </c>
      <c r="E81" s="14">
        <v>1</v>
      </c>
      <c r="F81" s="17">
        <v>239978</v>
      </c>
    </row>
    <row r="82" spans="2:6" ht="25.5" x14ac:dyDescent="0.25">
      <c r="B82" s="11">
        <v>21</v>
      </c>
      <c r="C82" s="12" t="s">
        <v>35</v>
      </c>
      <c r="D82" s="13" t="s">
        <v>14</v>
      </c>
      <c r="E82" s="14">
        <v>1</v>
      </c>
      <c r="F82" s="17">
        <v>288472</v>
      </c>
    </row>
    <row r="83" spans="2:6" x14ac:dyDescent="0.25">
      <c r="B83" s="11">
        <v>22</v>
      </c>
      <c r="C83" s="12" t="s">
        <v>36</v>
      </c>
      <c r="D83" s="13" t="s">
        <v>14</v>
      </c>
      <c r="E83" s="14">
        <v>1</v>
      </c>
      <c r="F83" s="17">
        <v>4400854</v>
      </c>
    </row>
    <row r="84" spans="2:6" x14ac:dyDescent="0.25">
      <c r="B84" s="11">
        <v>23</v>
      </c>
      <c r="C84" s="12" t="s">
        <v>37</v>
      </c>
      <c r="D84" s="13" t="s">
        <v>14</v>
      </c>
      <c r="E84" s="14">
        <v>1</v>
      </c>
      <c r="F84" s="17">
        <v>842176</v>
      </c>
    </row>
    <row r="85" spans="2:6" ht="51" x14ac:dyDescent="0.25">
      <c r="B85" s="11">
        <v>24</v>
      </c>
      <c r="C85" s="12" t="s">
        <v>38</v>
      </c>
      <c r="D85" s="13" t="s">
        <v>14</v>
      </c>
      <c r="E85" s="14">
        <v>1</v>
      </c>
      <c r="F85" s="17">
        <v>2821552</v>
      </c>
    </row>
    <row r="86" spans="2:6" x14ac:dyDescent="0.25">
      <c r="B86" s="11">
        <v>25</v>
      </c>
      <c r="C86" s="12" t="s">
        <v>39</v>
      </c>
      <c r="D86" s="13" t="s">
        <v>14</v>
      </c>
      <c r="E86" s="14">
        <v>1</v>
      </c>
      <c r="F86" s="17">
        <v>1105953</v>
      </c>
    </row>
    <row r="87" spans="2:6" x14ac:dyDescent="0.25">
      <c r="B87" s="11">
        <v>26</v>
      </c>
      <c r="C87" s="12" t="s">
        <v>40</v>
      </c>
      <c r="D87" s="13" t="s">
        <v>14</v>
      </c>
      <c r="E87" s="14">
        <v>1</v>
      </c>
      <c r="F87" s="17">
        <v>5040124</v>
      </c>
    </row>
    <row r="88" spans="2:6" x14ac:dyDescent="0.25">
      <c r="B88" s="11">
        <v>27</v>
      </c>
      <c r="C88" s="20" t="s">
        <v>41</v>
      </c>
      <c r="D88" s="13" t="s">
        <v>14</v>
      </c>
      <c r="E88" s="14">
        <v>1</v>
      </c>
      <c r="F88" s="17">
        <v>32992</v>
      </c>
    </row>
    <row r="89" spans="2:6" x14ac:dyDescent="0.25">
      <c r="B89" s="11">
        <v>28</v>
      </c>
      <c r="C89" s="20" t="s">
        <v>42</v>
      </c>
      <c r="D89" s="13" t="s">
        <v>14</v>
      </c>
      <c r="E89" s="14">
        <v>1</v>
      </c>
      <c r="F89" s="17">
        <v>40094</v>
      </c>
    </row>
    <row r="90" spans="2:6" x14ac:dyDescent="0.25">
      <c r="B90" s="11">
        <v>29</v>
      </c>
      <c r="C90" s="20" t="s">
        <v>43</v>
      </c>
      <c r="D90" s="13" t="s">
        <v>14</v>
      </c>
      <c r="E90" s="14">
        <v>1</v>
      </c>
      <c r="F90" s="17">
        <v>15774</v>
      </c>
    </row>
    <row r="91" spans="2:6" x14ac:dyDescent="0.25">
      <c r="B91" s="11">
        <v>30</v>
      </c>
      <c r="C91" s="20" t="s">
        <v>44</v>
      </c>
      <c r="D91" s="13" t="s">
        <v>14</v>
      </c>
      <c r="E91" s="14">
        <v>1</v>
      </c>
      <c r="F91" s="17">
        <v>7147</v>
      </c>
    </row>
    <row r="92" spans="2:6" x14ac:dyDescent="0.25">
      <c r="B92" s="11">
        <v>31</v>
      </c>
      <c r="C92" s="20" t="s">
        <v>45</v>
      </c>
      <c r="D92" s="13" t="s">
        <v>14</v>
      </c>
      <c r="E92" s="14">
        <v>1</v>
      </c>
      <c r="F92" s="17">
        <v>40035</v>
      </c>
    </row>
    <row r="93" spans="2:6" ht="25.5" x14ac:dyDescent="0.25">
      <c r="B93" s="11">
        <v>32</v>
      </c>
      <c r="C93" s="20" t="s">
        <v>46</v>
      </c>
      <c r="D93" s="13" t="s">
        <v>14</v>
      </c>
      <c r="E93" s="14">
        <v>1</v>
      </c>
      <c r="F93" s="17">
        <v>10288</v>
      </c>
    </row>
    <row r="94" spans="2:6" x14ac:dyDescent="0.25">
      <c r="B94" s="11">
        <v>33</v>
      </c>
      <c r="C94" s="20" t="s">
        <v>47</v>
      </c>
      <c r="D94" s="13" t="s">
        <v>14</v>
      </c>
      <c r="E94" s="14">
        <v>1</v>
      </c>
      <c r="F94" s="17">
        <v>8070</v>
      </c>
    </row>
    <row r="95" spans="2:6" ht="50.25" x14ac:dyDescent="0.25">
      <c r="B95" s="11">
        <v>34</v>
      </c>
      <c r="C95" s="20" t="s">
        <v>48</v>
      </c>
      <c r="D95" s="13" t="s">
        <v>14</v>
      </c>
      <c r="E95" s="14">
        <v>1</v>
      </c>
      <c r="F95" s="17">
        <v>749865</v>
      </c>
    </row>
    <row r="96" spans="2:6" ht="63" x14ac:dyDescent="0.25">
      <c r="B96" s="11">
        <v>35</v>
      </c>
      <c r="C96" s="20" t="s">
        <v>49</v>
      </c>
      <c r="D96" s="13" t="s">
        <v>14</v>
      </c>
      <c r="E96" s="14">
        <v>1</v>
      </c>
      <c r="F96" s="17">
        <v>618023</v>
      </c>
    </row>
    <row r="97" spans="2:6" ht="38.25" x14ac:dyDescent="0.25">
      <c r="B97" s="11">
        <v>36</v>
      </c>
      <c r="C97" s="23" t="s">
        <v>50</v>
      </c>
      <c r="D97" s="13" t="s">
        <v>14</v>
      </c>
      <c r="E97" s="14">
        <v>1</v>
      </c>
      <c r="F97" s="17">
        <v>370116</v>
      </c>
    </row>
    <row r="98" spans="2:6" x14ac:dyDescent="0.25">
      <c r="B98" s="11">
        <v>37</v>
      </c>
      <c r="C98" s="20" t="s">
        <v>51</v>
      </c>
      <c r="D98" s="13" t="s">
        <v>14</v>
      </c>
      <c r="E98" s="14">
        <v>1</v>
      </c>
      <c r="F98" s="17">
        <v>262118</v>
      </c>
    </row>
    <row r="99" spans="2:6" x14ac:dyDescent="0.25">
      <c r="B99" s="11">
        <v>38</v>
      </c>
      <c r="C99" s="20" t="s">
        <v>52</v>
      </c>
      <c r="D99" s="13" t="s">
        <v>14</v>
      </c>
      <c r="E99" s="14">
        <v>1</v>
      </c>
      <c r="F99" s="17">
        <v>319174</v>
      </c>
    </row>
    <row r="100" spans="2:6" x14ac:dyDescent="0.25">
      <c r="B100" s="11">
        <v>39</v>
      </c>
      <c r="C100" s="20" t="s">
        <v>53</v>
      </c>
      <c r="D100" s="13" t="s">
        <v>14</v>
      </c>
      <c r="E100" s="14">
        <v>1</v>
      </c>
      <c r="F100" s="17">
        <v>314453</v>
      </c>
    </row>
    <row r="101" spans="2:6" ht="25.5" x14ac:dyDescent="0.25">
      <c r="B101" s="11">
        <v>40</v>
      </c>
      <c r="C101" s="20" t="s">
        <v>54</v>
      </c>
      <c r="D101" s="13" t="s">
        <v>14</v>
      </c>
      <c r="E101" s="14">
        <v>1</v>
      </c>
      <c r="F101" s="17">
        <v>359062</v>
      </c>
    </row>
    <row r="102" spans="2:6" x14ac:dyDescent="0.25">
      <c r="B102" s="11">
        <v>41</v>
      </c>
      <c r="C102" s="20" t="s">
        <v>55</v>
      </c>
      <c r="D102" s="13" t="s">
        <v>14</v>
      </c>
      <c r="E102" s="14">
        <v>1</v>
      </c>
      <c r="F102" s="17">
        <v>326527</v>
      </c>
    </row>
    <row r="103" spans="2:6" ht="25.5" x14ac:dyDescent="0.25">
      <c r="B103" s="11">
        <v>42</v>
      </c>
      <c r="C103" s="20" t="s">
        <v>56</v>
      </c>
      <c r="D103" s="13" t="s">
        <v>57</v>
      </c>
      <c r="E103" s="14">
        <v>1</v>
      </c>
      <c r="F103" s="17">
        <v>350000</v>
      </c>
    </row>
    <row r="104" spans="2:6" ht="25.5" x14ac:dyDescent="0.25">
      <c r="B104" s="11">
        <v>43</v>
      </c>
      <c r="C104" s="20" t="s">
        <v>58</v>
      </c>
      <c r="D104" s="13" t="s">
        <v>57</v>
      </c>
      <c r="E104" s="14">
        <v>1</v>
      </c>
      <c r="F104" s="17">
        <v>438067</v>
      </c>
    </row>
    <row r="105" spans="2:6" ht="25.5" x14ac:dyDescent="0.25">
      <c r="B105" s="11">
        <v>44</v>
      </c>
      <c r="C105" s="20" t="s">
        <v>59</v>
      </c>
      <c r="D105" s="13" t="s">
        <v>57</v>
      </c>
      <c r="E105" s="14">
        <v>1</v>
      </c>
      <c r="F105" s="17">
        <v>434667</v>
      </c>
    </row>
    <row r="106" spans="2:6" ht="25.5" x14ac:dyDescent="0.25">
      <c r="B106" s="11">
        <v>45</v>
      </c>
      <c r="C106" s="20" t="s">
        <v>60</v>
      </c>
      <c r="D106" s="13" t="s">
        <v>57</v>
      </c>
      <c r="E106" s="14">
        <v>1</v>
      </c>
      <c r="F106" s="17">
        <v>551200</v>
      </c>
    </row>
    <row r="107" spans="2:6" ht="25.5" x14ac:dyDescent="0.25">
      <c r="B107" s="11">
        <v>46</v>
      </c>
      <c r="C107" s="37" t="s">
        <v>61</v>
      </c>
      <c r="D107" s="13" t="s">
        <v>57</v>
      </c>
      <c r="E107" s="14">
        <v>1</v>
      </c>
      <c r="F107" s="17">
        <v>423793</v>
      </c>
    </row>
    <row r="108" spans="2:6" ht="25.5" x14ac:dyDescent="0.25">
      <c r="B108" s="11">
        <v>47</v>
      </c>
      <c r="C108" s="20" t="s">
        <v>62</v>
      </c>
      <c r="D108" s="13" t="s">
        <v>57</v>
      </c>
      <c r="E108" s="14">
        <v>1</v>
      </c>
      <c r="F108" s="17">
        <v>655996</v>
      </c>
    </row>
    <row r="109" spans="2:6" x14ac:dyDescent="0.25">
      <c r="B109" s="11">
        <v>48</v>
      </c>
      <c r="C109" s="20" t="s">
        <v>63</v>
      </c>
      <c r="D109" s="13" t="s">
        <v>14</v>
      </c>
      <c r="E109" s="14">
        <v>1</v>
      </c>
      <c r="F109" s="17">
        <v>3162059</v>
      </c>
    </row>
    <row r="110" spans="2:6" x14ac:dyDescent="0.25">
      <c r="B110" s="11">
        <v>49</v>
      </c>
      <c r="C110" s="20" t="s">
        <v>64</v>
      </c>
      <c r="D110" s="13" t="s">
        <v>14</v>
      </c>
      <c r="E110" s="14">
        <v>1</v>
      </c>
      <c r="F110" s="17">
        <v>5647529</v>
      </c>
    </row>
    <row r="111" spans="2:6" x14ac:dyDescent="0.25">
      <c r="B111" s="11">
        <v>50</v>
      </c>
      <c r="C111" s="20" t="s">
        <v>65</v>
      </c>
      <c r="D111" s="13" t="s">
        <v>14</v>
      </c>
      <c r="E111" s="14">
        <v>1</v>
      </c>
      <c r="F111" s="17">
        <v>7077667</v>
      </c>
    </row>
    <row r="112" spans="2:6" x14ac:dyDescent="0.25">
      <c r="B112" s="11">
        <v>51</v>
      </c>
      <c r="C112" s="20" t="s">
        <v>66</v>
      </c>
      <c r="D112" s="13" t="s">
        <v>14</v>
      </c>
      <c r="E112" s="14">
        <v>1</v>
      </c>
      <c r="F112" s="17">
        <v>8110667</v>
      </c>
    </row>
    <row r="113" spans="2:6" x14ac:dyDescent="0.25">
      <c r="B113" s="24" t="s">
        <v>75</v>
      </c>
      <c r="C113" s="24"/>
      <c r="D113" s="24"/>
      <c r="E113" s="24"/>
      <c r="F113" s="26">
        <f>SUM(F62:F112)</f>
        <v>55353127</v>
      </c>
    </row>
    <row r="114" spans="2:6" x14ac:dyDescent="0.25">
      <c r="B114" s="24" t="s">
        <v>76</v>
      </c>
      <c r="C114" s="24"/>
      <c r="D114" s="24"/>
      <c r="E114" s="24"/>
      <c r="F114" s="28">
        <v>0.14000000000000001</v>
      </c>
    </row>
  </sheetData>
  <mergeCells count="11">
    <mergeCell ref="B56:E56"/>
    <mergeCell ref="B58:L58"/>
    <mergeCell ref="B60:F60"/>
    <mergeCell ref="B113:E113"/>
    <mergeCell ref="B114:E114"/>
    <mergeCell ref="B1:L1"/>
    <mergeCell ref="B2:B3"/>
    <mergeCell ref="C2:C3"/>
    <mergeCell ref="D2:D3"/>
    <mergeCell ref="E2:E3"/>
    <mergeCell ref="B55:E55"/>
  </mergeCells>
  <pageMargins left="0.70866141732283472" right="0.70866141732283472" top="0.74803149606299213" bottom="0.74803149606299213" header="0.31496062992125984" footer="0.31496062992125984"/>
  <pageSetup paperSize="5"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ESTUDIO PRECIOS DE MERCADO</vt:lpstr>
      <vt:lpstr>'ESTUDIO PRECIOS DE MERCADO'!Títulos_a_imprimir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Avella Avila</dc:creator>
  <cp:lastModifiedBy>Gustavo Avella Avila</cp:lastModifiedBy>
  <dcterms:created xsi:type="dcterms:W3CDTF">2024-03-01T22:05:30Z</dcterms:created>
  <dcterms:modified xsi:type="dcterms:W3CDTF">2024-03-01T22:06:26Z</dcterms:modified>
</cp:coreProperties>
</file>