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QUIPO\Downloads\AGROINDUSTRIA 2024\"/>
    </mc:Choice>
  </mc:AlternateContent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7" i="1" l="1"/>
  <c r="L27" i="1"/>
  <c r="S26" i="1"/>
  <c r="L26" i="1"/>
  <c r="L25" i="1"/>
  <c r="S24" i="1"/>
  <c r="L24" i="1"/>
  <c r="S23" i="1"/>
  <c r="L23" i="1"/>
  <c r="S22" i="1"/>
  <c r="L22" i="1"/>
  <c r="S21" i="1"/>
  <c r="L21" i="1"/>
  <c r="S20" i="1"/>
  <c r="L20" i="1"/>
  <c r="S19" i="1"/>
  <c r="L19" i="1"/>
  <c r="S18" i="1"/>
  <c r="L18" i="1"/>
  <c r="S17" i="1"/>
  <c r="L17" i="1"/>
  <c r="S16" i="1"/>
  <c r="L16" i="1"/>
  <c r="S15" i="1"/>
  <c r="L15" i="1"/>
  <c r="S14" i="1"/>
  <c r="L14" i="1"/>
  <c r="S13" i="1"/>
  <c r="L13" i="1"/>
  <c r="S12" i="1"/>
  <c r="L12" i="1"/>
  <c r="S11" i="1"/>
  <c r="L11" i="1"/>
  <c r="S10" i="1"/>
  <c r="L10" i="1"/>
  <c r="S6" i="1"/>
  <c r="L6" i="1"/>
</calcChain>
</file>

<file path=xl/comments1.xml><?xml version="1.0" encoding="utf-8"?>
<comments xmlns="http://schemas.openxmlformats.org/spreadsheetml/2006/main">
  <authors>
    <author>Laura Marcela Galvis Mateus</author>
  </authors>
  <commentList>
    <comment ref="P8" authorId="0" shapeId="0">
      <text>
        <r>
          <rPr>
            <b/>
            <sz val="9"/>
            <color indexed="81"/>
            <rFont val="Tahoma"/>
            <family val="2"/>
          </rPr>
          <t>Laura Marcela Galvis Mateus:</t>
        </r>
        <r>
          <rPr>
            <sz val="9"/>
            <color indexed="81"/>
            <rFont val="Tahoma"/>
            <family val="2"/>
          </rPr>
          <t xml:space="preserve">
En mínima no aplica… Se aplica guia de CCE</t>
        </r>
      </text>
    </comment>
  </commentList>
</comments>
</file>

<file path=xl/sharedStrings.xml><?xml version="1.0" encoding="utf-8"?>
<sst xmlns="http://schemas.openxmlformats.org/spreadsheetml/2006/main" count="341" uniqueCount="125">
  <si>
    <t xml:space="preserve">MATRIZ DE RIESGOS </t>
  </si>
  <si>
    <t xml:space="preserve">CENTRO AGROEMPRESARIAL Y MINERO SENA REGIONAL BOLIVAR </t>
  </si>
  <si>
    <t>Descripción</t>
  </si>
  <si>
    <t>Nº</t>
  </si>
  <si>
    <t xml:space="preserve">Clase </t>
  </si>
  <si>
    <t>Fuente</t>
  </si>
  <si>
    <t>Etapa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</si>
  <si>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</si>
  <si>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</si>
  <si>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</si>
  <si>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</si>
  <si>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</si>
  <si>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</si>
  <si>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</si>
  <si>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</si>
  <si>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</si>
  <si>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</si>
  <si>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</si>
  <si>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</si>
  <si>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</si>
  <si>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</si>
  <si>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</si>
  <si>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</si>
  <si>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SENA</t>
  </si>
  <si>
    <t>proponente/adjudicatario</t>
  </si>
  <si>
    <t>Controles a ser implementados</t>
  </si>
  <si>
    <t>Como se realiza el monitoreo?</t>
  </si>
  <si>
    <t>Periodicidad ¿cuándo?</t>
  </si>
  <si>
    <t xml:space="preserve">La fluctuación de los precios de los insumos.  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</si>
  <si>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</si>
  <si>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</si>
  <si>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</si>
  <si>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</si>
  <si>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</si>
  <si>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</si>
  <si>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</si>
  <si>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</si>
  <si>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</si>
  <si>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 Contratación a los casos en que se presente la situación</t>
  </si>
  <si>
    <t>Por Evento</t>
  </si>
  <si>
    <t>Sobrecostos en los bienes/servicios a contratar en estudios de mercado.</t>
  </si>
  <si>
    <t xml:space="preserve"> 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</si>
  <si>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</si>
  <si>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</si>
  <si>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</si>
  <si>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</si>
  <si>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</si>
  <si>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</si>
  <si>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Ofertas artificialmente bajas</t>
  </si>
  <si>
    <t>Dar aplicación al artículo 2.2.1.1.2.2.4  del Decreto 1082 de 2015, que refiere a la garantía de seriedad de la oferta.</t>
  </si>
  <si>
    <t>Comité evaluador</t>
  </si>
  <si>
    <t>Etapa de Selección</t>
  </si>
  <si>
    <t>Rompimiento del equilibrio económico del contrato.</t>
  </si>
  <si>
    <t>Interno / Externo</t>
  </si>
  <si>
    <t>Revisión aleatoria de procesos contractuales</t>
  </si>
  <si>
    <t>Trimestral</t>
  </si>
  <si>
    <t>Paros, huelgas, actos terroristas, estados de excepción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</si>
  <si>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</si>
  <si>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</si>
  <si>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</si>
  <si>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Diario</t>
  </si>
  <si>
    <t>Existencias de inadecuados procesos, procedimientos, parámetros, sistemas de información y tecnológicos, equipos humanos o técnicos</t>
  </si>
  <si>
    <t>Interno</t>
  </si>
  <si>
    <t>Retroalimentación en visitas de campo y comités de seguimiento</t>
  </si>
  <si>
    <t xml:space="preserve"> Etapa de planeación</t>
  </si>
  <si>
    <t>Insuficiencia del presupuesto oficial,  plazo o derivados del proceso</t>
  </si>
  <si>
    <t>Seguimiento a la ejecución administrativa y presupuestal del contrato</t>
  </si>
  <si>
    <t>Supervisor y/o Interventor</t>
  </si>
  <si>
    <t xml:space="preserve"> Informes de Supervisión </t>
  </si>
  <si>
    <t>De conformidad con los plazos del contrato</t>
  </si>
  <si>
    <t>No suscripción del contrato por parte del contratista</t>
  </si>
  <si>
    <t>Aplicación de la poliza de seriedad de la oferta y/o normatividad vigente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</si>
  <si>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</si>
  <si>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</si>
  <si>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</si>
  <si>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</si>
  <si>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</si>
  <si>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Ejecución de la garantía de seriedad de la oferta. En caso de no requerirse, aplicación de la normatividad vigente.</t>
  </si>
  <si>
    <t>Falta de expedición del registro presupuestal</t>
  </si>
  <si>
    <t>Seguimiento por parte del profesional encargado del proceso.</t>
  </si>
  <si>
    <t>Riesgo Medio</t>
  </si>
  <si>
    <t>Etapa de Ejecución</t>
  </si>
  <si>
    <t>A través de la lista de chequeo</t>
  </si>
  <si>
    <t xml:space="preserve">Incumplimiento de la publicación del contrato </t>
  </si>
  <si>
    <t>A través del seguimiento del líder del área de contratación</t>
  </si>
  <si>
    <t>Semanal</t>
  </si>
  <si>
    <t>Perjuicios ocasionados por el incumplimiento de las obligaciones laborales del contratista derivadas de la contratación del personal utilizado en el territorio nacional para la ejecución del contrato amparado.</t>
  </si>
  <si>
    <t>Requerir la mitigación del riesgo a través de una garantía, conforme al artículo 2.2.1.2.3.1.13 del Decreto 1082 de 2015</t>
  </si>
  <si>
    <t>Supervisor  y Profesional encargado del proceso</t>
  </si>
  <si>
    <t>Incumplimiento parcial, total o imperfecto por parte del contratista respecto de sus obligaciones y el alcance del objeto contractual.</t>
  </si>
  <si>
    <t>Requerir la mitigación del riesgo a través de una garantía, conforme al artículo 2.2.1.2.3.1.12 del Decreto 1082 de 2015</t>
  </si>
  <si>
    <t>Reclamaciones de terceros derivadas de la responsabilidad extracontractual que surja de las actuaciones, hechos u omisiones de su contratista.</t>
  </si>
  <si>
    <t>Requerir la mitigación del riesgo a través de una garantía, conforme al artículo 2.2.1.2.3.1.17 del Decreto 1082 de 2016</t>
  </si>
  <si>
    <t>Prestación defectuosa de los servicios por parte del contratista.</t>
  </si>
  <si>
    <t>Requerir la mitigación del riesgo a través de una garantía, conforme al artículo 2.2.1.2.3.1.15 del Decreto 1082 de 2017</t>
  </si>
  <si>
    <t>Advertencia de riesgo de corrupción por prácticas colusorias y/o de corrupción.</t>
  </si>
  <si>
    <t>Aplicación de politicas institucionales sobre riesgos de corrupción, aunado a las medidas administrativas previstas por la Ley 80 de 1993 y sus normas reglamentarias y la denuncia a las autoridades competentes</t>
  </si>
  <si>
    <t>Profesional encargado del proceso y Supervisor del contrato</t>
  </si>
  <si>
    <t>Etapa de liquidación</t>
  </si>
  <si>
    <t>A través del seguimiento del líder del área de contratación y el supervisor del contrato</t>
  </si>
  <si>
    <t>Liquidación del contrato de manera oportuna</t>
  </si>
  <si>
    <t>Etapa ejecución</t>
  </si>
  <si>
    <t>Etapa Pos-entrega</t>
  </si>
  <si>
    <t>Semestral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</si>
  <si>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</si>
  <si>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</si>
  <si>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</si>
  <si>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</si>
  <si>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 xml:space="preserve">Cambios en las tarifas, cambios en los regímenes especiales, expedición de normas de carácter técnico o calidad </t>
  </si>
  <si>
    <t>Especifico</t>
  </si>
  <si>
    <t>Consultar las posibles variaciones de la normatividad al respecto y aplicar mecanismos que aminoren los efectos del riesgo</t>
  </si>
  <si>
    <t xml:space="preserve"> Etapa de Ejecución</t>
  </si>
  <si>
    <t>Mensual</t>
  </si>
  <si>
    <t>Temblores, inundaciones, lluvías, sequías, entre otros, siempre y cuando los mismos puedan preverse</t>
  </si>
  <si>
    <t>N/A</t>
  </si>
  <si>
    <t xml:space="preserve"> Supervisor y/o Interventor</t>
  </si>
  <si>
    <t xml:space="preserve"> Por evento</t>
  </si>
  <si>
    <t>Obligaciones que emanan de las licencias ambientales, de los planes de manejo ambiental, de las condiciones ambientales o ecológicas exigidas</t>
  </si>
  <si>
    <t xml:space="preserve">Revisión de las exigencias ambientales, seguridad industrial, salubridad, permisos, planes de manejo  aplicables a contratos </t>
  </si>
  <si>
    <t>Personal responsable de la etapa de planeación y selección                      Supervisor y/o Interventor</t>
  </si>
  <si>
    <t>Exigencia en los requisitos habilitantes y condiciones contractuales de la normatividad aplicable</t>
  </si>
  <si>
    <t>Fallos en las telecomunicaciones, suspensión de servicios públicos, advenimiento de nuevos desarrollos tecnológicos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</si>
  <si>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</si>
  <si>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</si>
  <si>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r>
      <t>MATRIZ DE RIESGOS PROCESO CUYO OBJETO ES: "Contratar el suministro de materiales de formación para los programas de formación de titulada del área agroindustria del
centro agroempresarial y minero del Sena regional Bolívar</t>
    </r>
    <r>
      <rPr>
        <sz val="12"/>
        <rFont val="Calibri"/>
        <family val="2"/>
      </rPr>
      <t>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</si>
</sst>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Calibri"/>
      <family val="2"/>
    </font>
    <font>
      <sz val="12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3" borderId="12" xfId="0" applyFont="1" applyFill="1" applyBorder="1" applyAlignment="1">
      <alignment horizontal="center" vertical="center" textRotation="90" wrapText="1"/>
    </xf>
    <xf numFmtId="0" fontId="1" fillId="3" borderId="14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 wrapText="1"/>
    </xf>
    <xf numFmtId="0" fontId="1" fillId="3" borderId="17" xfId="0" applyFont="1" applyFill="1" applyBorder="1" applyAlignment="1">
      <alignment horizontal="center" vertical="center" textRotation="90" wrapText="1"/>
    </xf>
    <xf numFmtId="0" fontId="1" fillId="3" borderId="18" xfId="0" applyFont="1" applyFill="1" applyBorder="1" applyAlignment="1">
      <alignment horizontal="center" vertical="center" textRotation="90" wrapText="1"/>
    </xf>
    <xf numFmtId="0" fontId="0" fillId="4" borderId="14" xfId="0" applyFill="1" applyBorder="1" applyAlignment="1">
      <alignment horizontal="justify" vertical="center" textRotation="90" wrapText="1"/>
    </xf>
    <xf numFmtId="0" fontId="0" fillId="4" borderId="14" xfId="0" applyFill="1" applyBorder="1" applyAlignment="1">
      <alignment horizontal="center" vertical="center" textRotation="90"/>
    </xf>
    <xf numFmtId="0" fontId="0" fillId="4" borderId="15" xfId="0" applyFill="1" applyBorder="1" applyAlignment="1">
      <alignment horizontal="center" vertical="center" textRotation="90"/>
    </xf>
    <xf numFmtId="0" fontId="0" fillId="4" borderId="19" xfId="0" applyFill="1" applyBorder="1" applyAlignment="1">
      <alignment horizontal="center" vertical="center" textRotation="90"/>
    </xf>
    <xf numFmtId="9" fontId="0" fillId="4" borderId="14" xfId="0" applyNumberFormat="1" applyFill="1" applyBorder="1" applyAlignment="1">
      <alignment horizontal="center" vertical="center" textRotation="90"/>
    </xf>
    <xf numFmtId="0" fontId="0" fillId="4" borderId="14" xfId="0" applyFill="1" applyBorder="1" applyAlignment="1">
      <alignment horizontal="left" vertical="center" textRotation="90" wrapText="1"/>
    </xf>
    <xf numFmtId="0" fontId="0" fillId="0" borderId="15" xfId="0" applyBorder="1" applyAlignment="1">
      <alignment horizontal="center" vertical="center" textRotation="90" wrapText="1"/>
    </xf>
    <xf numFmtId="0" fontId="0" fillId="0" borderId="14" xfId="0" applyBorder="1" applyAlignment="1">
      <alignment horizontal="justify" vertical="center" textRotation="90" wrapText="1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9" fontId="0" fillId="0" borderId="14" xfId="0" applyNumberFormat="1" applyBorder="1" applyAlignment="1">
      <alignment horizontal="center" vertical="center" textRotation="90"/>
    </xf>
    <xf numFmtId="0" fontId="0" fillId="0" borderId="14" xfId="0" applyBorder="1" applyAlignment="1">
      <alignment horizontal="left" vertical="center" textRotation="90" wrapText="1"/>
    </xf>
    <xf numFmtId="0" fontId="0" fillId="0" borderId="14" xfId="0" applyBorder="1" applyAlignment="1">
      <alignment horizontal="center" vertical="center" textRotation="90" wrapText="1"/>
    </xf>
    <xf numFmtId="0" fontId="0" fillId="4" borderId="14" xfId="0" applyFill="1" applyBorder="1" applyAlignment="1">
      <alignment horizontal="center" vertical="center" textRotation="90" wrapText="1"/>
    </xf>
    <xf numFmtId="0" fontId="4" fillId="4" borderId="14" xfId="0" applyFont="1" applyFill="1" applyBorder="1" applyAlignment="1">
      <alignment horizontal="center" vertical="center" textRotation="90"/>
    </xf>
    <xf numFmtId="0" fontId="0" fillId="4" borderId="15" xfId="0" applyFill="1" applyBorder="1" applyAlignment="1">
      <alignment horizontal="center" vertical="center" textRotation="90" wrapText="1"/>
    </xf>
    <xf numFmtId="0" fontId="0" fillId="0" borderId="14" xfId="0" applyBorder="1" applyAlignment="1">
      <alignment horizontal="justify" vertical="center" textRotation="90"/>
    </xf>
    <xf numFmtId="0" fontId="0" fillId="4" borderId="14" xfId="0" applyFill="1" applyBorder="1" applyAlignment="1">
      <alignment horizontal="justify" vertical="center" textRotation="90"/>
    </xf>
    <xf numFmtId="0" fontId="0" fillId="4" borderId="15" xfId="0" applyFill="1" applyBorder="1" applyAlignment="1">
      <alignment horizontal="left" vertical="center" textRotation="90" wrapText="1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2" xfId="0" applyBorder="1" applyAlignment="1">
      <alignment horizontal="center" vertical="center" textRotation="90"/>
    </xf>
    <xf numFmtId="0" fontId="0" fillId="4" borderId="20" xfId="0" applyFill="1" applyBorder="1" applyAlignment="1">
      <alignment horizontal="center" vertical="center" textRotation="90"/>
    </xf>
    <xf numFmtId="9" fontId="0" fillId="0" borderId="20" xfId="0" applyNumberFormat="1" applyBorder="1" applyAlignment="1">
      <alignment horizontal="center" vertical="center" textRotation="90"/>
    </xf>
    <xf numFmtId="0" fontId="0" fillId="0" borderId="20" xfId="0" applyBorder="1" applyAlignment="1">
      <alignment horizontal="justify" vertical="center" textRotation="90" wrapText="1"/>
    </xf>
    <xf numFmtId="0" fontId="0" fillId="4" borderId="21" xfId="0" applyFill="1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13" xfId="0" applyFont="1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 textRotation="90"/>
    </xf>
    <xf numFmtId="0" fontId="1" fillId="3" borderId="13" xfId="0" applyFont="1" applyFill="1" applyBorder="1" applyAlignment="1">
      <alignment horizontal="center" vertical="center" textRotation="90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3" borderId="16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7"/>
  <sheetViews>
    <sheetView tabSelected="1" view="pageBreakPreview" zoomScale="60" zoomScaleNormal="100" workbookViewId="0">
      <selection activeCell="A3" sqref="A3:Y3"/>
    </sheetView>
  </sheetViews>
  <sheetFormatPr baseColWidth="10" defaultRowHeight="14.25" x14ac:dyDescent="0.2"/>
  <sheetData>
    <row r="1" spans="1:25" ht="16.5" thickBo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8"/>
    </row>
    <row r="2" spans="1:25" ht="16.5" thickBot="1" x14ac:dyDescent="0.3">
      <c r="A2" s="52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4"/>
    </row>
    <row r="3" spans="1:25" ht="15.75" thickBot="1" x14ac:dyDescent="0.3">
      <c r="A3" s="39" t="s">
        <v>124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1:25" ht="32.25" x14ac:dyDescent="0.2">
      <c r="A4" s="42" t="s">
        <v>2</v>
      </c>
      <c r="B4" s="42" t="s">
        <v>3</v>
      </c>
      <c r="C4" s="42" t="s">
        <v>4</v>
      </c>
      <c r="D4" s="42" t="s">
        <v>5</v>
      </c>
      <c r="E4" s="34" t="s">
        <v>6</v>
      </c>
      <c r="F4" s="35"/>
      <c r="G4" s="35"/>
      <c r="H4" s="35"/>
      <c r="I4" s="36"/>
      <c r="J4" s="50" t="s">
        <v>7</v>
      </c>
      <c r="K4" s="37" t="s">
        <v>8</v>
      </c>
      <c r="L4" s="37" t="s">
        <v>9</v>
      </c>
      <c r="M4" s="37" t="s">
        <v>10</v>
      </c>
      <c r="N4" s="44" t="s">
        <v>11</v>
      </c>
      <c r="O4" s="49"/>
      <c r="P4" s="1" t="s">
        <v>12</v>
      </c>
      <c r="Q4" s="44" t="s">
        <v>13</v>
      </c>
      <c r="R4" s="45"/>
      <c r="S4" s="45"/>
      <c r="T4" s="46"/>
      <c r="U4" s="50" t="s">
        <v>14</v>
      </c>
      <c r="V4" s="37" t="s">
        <v>15</v>
      </c>
      <c r="W4" s="37" t="s">
        <v>16</v>
      </c>
      <c r="X4" s="44" t="s">
        <v>17</v>
      </c>
      <c r="Y4" s="46"/>
    </row>
    <row r="5" spans="1:25" ht="96" x14ac:dyDescent="0.2">
      <c r="A5" s="43"/>
      <c r="B5" s="43"/>
      <c r="C5" s="43"/>
      <c r="D5" s="43"/>
      <c r="E5" s="2" t="s">
        <v>18</v>
      </c>
      <c r="F5" s="2" t="s">
        <v>19</v>
      </c>
      <c r="G5" s="2" t="s">
        <v>20</v>
      </c>
      <c r="H5" s="2" t="s">
        <v>21</v>
      </c>
      <c r="I5" s="3" t="s">
        <v>22</v>
      </c>
      <c r="J5" s="51"/>
      <c r="K5" s="38"/>
      <c r="L5" s="38"/>
      <c r="M5" s="38"/>
      <c r="N5" s="2" t="s">
        <v>23</v>
      </c>
      <c r="O5" s="2" t="s">
        <v>24</v>
      </c>
      <c r="P5" s="2" t="s">
        <v>25</v>
      </c>
      <c r="Q5" s="2" t="s">
        <v>7</v>
      </c>
      <c r="R5" s="2" t="s">
        <v>8</v>
      </c>
      <c r="S5" s="2" t="s">
        <v>9</v>
      </c>
      <c r="T5" s="3" t="s">
        <v>10</v>
      </c>
      <c r="U5" s="51"/>
      <c r="V5" s="38"/>
      <c r="W5" s="38"/>
      <c r="X5" s="4" t="s">
        <v>26</v>
      </c>
      <c r="Y5" s="5" t="s">
        <v>27</v>
      </c>
    </row>
    <row r="6" spans="1:25" ht="183" x14ac:dyDescent="0.2">
      <c r="A6" s="6" t="s">
        <v>28</v>
      </c>
      <c r="B6" s="7">
        <v>1</v>
      </c>
      <c r="C6" s="7" t="s">
        <v>29</v>
      </c>
      <c r="D6" s="7" t="s">
        <v>30</v>
      </c>
      <c r="E6" s="7" t="s">
        <v>31</v>
      </c>
      <c r="F6" s="7"/>
      <c r="G6" s="7"/>
      <c r="H6" s="7" t="s">
        <v>31</v>
      </c>
      <c r="I6" s="8" t="s">
        <v>31</v>
      </c>
      <c r="J6" s="9">
        <v>2</v>
      </c>
      <c r="K6" s="7">
        <v>4</v>
      </c>
      <c r="L6" s="7">
        <f>SUM(J6:K6)</f>
        <v>6</v>
      </c>
      <c r="M6" s="7" t="s">
        <v>32</v>
      </c>
      <c r="N6" s="7">
        <v>0</v>
      </c>
      <c r="O6" s="10">
        <v>1</v>
      </c>
      <c r="P6" s="6" t="s">
        <v>33</v>
      </c>
      <c r="Q6" s="7">
        <v>1</v>
      </c>
      <c r="R6" s="7">
        <v>4</v>
      </c>
      <c r="S6" s="7">
        <f>SUM(Q6:R6)</f>
        <v>5</v>
      </c>
      <c r="T6" s="8" t="s">
        <v>34</v>
      </c>
      <c r="U6" s="11" t="s">
        <v>35</v>
      </c>
      <c r="V6" s="11" t="s">
        <v>36</v>
      </c>
      <c r="W6" s="11" t="s">
        <v>37</v>
      </c>
      <c r="X6" s="6" t="s">
        <v>38</v>
      </c>
      <c r="Y6" s="12" t="s">
        <v>39</v>
      </c>
    </row>
    <row r="7" spans="1:25" ht="147.75" x14ac:dyDescent="0.2">
      <c r="A7" s="13" t="s">
        <v>40</v>
      </c>
      <c r="B7" s="14">
        <v>2</v>
      </c>
      <c r="C7" s="14" t="s">
        <v>29</v>
      </c>
      <c r="D7" s="14" t="s">
        <v>30</v>
      </c>
      <c r="E7" s="14" t="s">
        <v>31</v>
      </c>
      <c r="F7" s="14"/>
      <c r="G7" s="14"/>
      <c r="H7" s="14" t="s">
        <v>41</v>
      </c>
      <c r="I7" s="15" t="s">
        <v>41</v>
      </c>
      <c r="J7" s="16">
        <v>3</v>
      </c>
      <c r="K7" s="14">
        <v>5</v>
      </c>
      <c r="L7" s="7">
        <v>8</v>
      </c>
      <c r="M7" s="7" t="s">
        <v>42</v>
      </c>
      <c r="N7" s="17">
        <v>0.5</v>
      </c>
      <c r="O7" s="17">
        <v>0.5</v>
      </c>
      <c r="P7" s="13" t="s">
        <v>43</v>
      </c>
      <c r="Q7" s="14">
        <v>1</v>
      </c>
      <c r="R7" s="14">
        <v>3</v>
      </c>
      <c r="S7" s="7">
        <v>4</v>
      </c>
      <c r="T7" s="8" t="s">
        <v>44</v>
      </c>
      <c r="U7" s="18" t="s">
        <v>45</v>
      </c>
      <c r="V7" s="18" t="s">
        <v>46</v>
      </c>
      <c r="W7" s="18" t="s">
        <v>47</v>
      </c>
      <c r="X7" s="13" t="s">
        <v>38</v>
      </c>
      <c r="Y7" s="12" t="s">
        <v>39</v>
      </c>
    </row>
    <row r="8" spans="1:25" ht="183" x14ac:dyDescent="0.2">
      <c r="A8" s="13" t="s">
        <v>48</v>
      </c>
      <c r="B8" s="7">
        <v>3</v>
      </c>
      <c r="C8" s="14" t="s">
        <v>29</v>
      </c>
      <c r="D8" s="14" t="s">
        <v>30</v>
      </c>
      <c r="E8" s="14"/>
      <c r="F8" s="14" t="s">
        <v>31</v>
      </c>
      <c r="G8" s="14"/>
      <c r="H8" s="14"/>
      <c r="I8" s="15"/>
      <c r="J8" s="16">
        <v>3</v>
      </c>
      <c r="K8" s="14">
        <v>5</v>
      </c>
      <c r="L8" s="7">
        <v>8</v>
      </c>
      <c r="M8" s="7" t="s">
        <v>42</v>
      </c>
      <c r="N8" s="17">
        <v>0</v>
      </c>
      <c r="O8" s="17">
        <v>1</v>
      </c>
      <c r="P8" s="13" t="s">
        <v>49</v>
      </c>
      <c r="Q8" s="14">
        <v>1</v>
      </c>
      <c r="R8" s="14">
        <v>3</v>
      </c>
      <c r="S8" s="7">
        <v>4</v>
      </c>
      <c r="T8" s="8" t="s">
        <v>44</v>
      </c>
      <c r="U8" s="18" t="s">
        <v>50</v>
      </c>
      <c r="V8" s="18" t="s">
        <v>51</v>
      </c>
      <c r="W8" s="18" t="s">
        <v>51</v>
      </c>
      <c r="X8" s="13" t="s">
        <v>38</v>
      </c>
      <c r="Y8" s="12" t="s">
        <v>39</v>
      </c>
    </row>
    <row r="9" spans="1:25" ht="126" x14ac:dyDescent="0.2">
      <c r="A9" s="13" t="s">
        <v>52</v>
      </c>
      <c r="B9" s="14">
        <v>4</v>
      </c>
      <c r="C9" s="14" t="s">
        <v>29</v>
      </c>
      <c r="D9" s="19" t="s">
        <v>53</v>
      </c>
      <c r="E9" s="14"/>
      <c r="F9" s="14"/>
      <c r="G9" s="14" t="s">
        <v>41</v>
      </c>
      <c r="H9" s="14" t="s">
        <v>31</v>
      </c>
      <c r="I9" s="15" t="s">
        <v>31</v>
      </c>
      <c r="J9" s="16">
        <v>2</v>
      </c>
      <c r="K9" s="14">
        <v>4</v>
      </c>
      <c r="L9" s="7">
        <v>6</v>
      </c>
      <c r="M9" s="7" t="s">
        <v>32</v>
      </c>
      <c r="N9" s="17">
        <v>0.5</v>
      </c>
      <c r="O9" s="17">
        <v>0.5</v>
      </c>
      <c r="P9" s="13" t="s">
        <v>43</v>
      </c>
      <c r="Q9" s="14">
        <v>1</v>
      </c>
      <c r="R9" s="14">
        <v>4</v>
      </c>
      <c r="S9" s="7">
        <v>5</v>
      </c>
      <c r="T9" s="8" t="s">
        <v>34</v>
      </c>
      <c r="U9" s="18" t="s">
        <v>45</v>
      </c>
      <c r="V9" s="18" t="s">
        <v>46</v>
      </c>
      <c r="W9" s="18" t="s">
        <v>47</v>
      </c>
      <c r="X9" s="13" t="s">
        <v>54</v>
      </c>
      <c r="Y9" s="12" t="s">
        <v>55</v>
      </c>
    </row>
    <row r="10" spans="1:25" ht="172.5" x14ac:dyDescent="0.2">
      <c r="A10" s="6" t="s">
        <v>56</v>
      </c>
      <c r="B10" s="7">
        <v>5</v>
      </c>
      <c r="C10" s="7" t="s">
        <v>29</v>
      </c>
      <c r="D10" s="20" t="s">
        <v>53</v>
      </c>
      <c r="E10" s="7" t="s">
        <v>31</v>
      </c>
      <c r="F10" s="7" t="s">
        <v>31</v>
      </c>
      <c r="G10" s="7" t="s">
        <v>31</v>
      </c>
      <c r="H10" s="7" t="s">
        <v>31</v>
      </c>
      <c r="I10" s="8" t="s">
        <v>31</v>
      </c>
      <c r="J10" s="9">
        <v>1</v>
      </c>
      <c r="K10" s="7">
        <v>4</v>
      </c>
      <c r="L10" s="21">
        <f t="shared" ref="L10:L27" si="0">SUM(J10:K10)</f>
        <v>5</v>
      </c>
      <c r="M10" s="21" t="s">
        <v>34</v>
      </c>
      <c r="N10" s="10">
        <v>1</v>
      </c>
      <c r="O10" s="10">
        <v>0</v>
      </c>
      <c r="P10" s="6" t="s">
        <v>57</v>
      </c>
      <c r="Q10" s="7">
        <v>1</v>
      </c>
      <c r="R10" s="7">
        <v>3</v>
      </c>
      <c r="S10" s="7">
        <f t="shared" ref="S10:S24" si="1">SUM(Q10:R10)</f>
        <v>4</v>
      </c>
      <c r="T10" s="8" t="s">
        <v>44</v>
      </c>
      <c r="U10" s="11" t="s">
        <v>58</v>
      </c>
      <c r="V10" s="11" t="s">
        <v>46</v>
      </c>
      <c r="W10" s="11" t="s">
        <v>59</v>
      </c>
      <c r="X10" s="6" t="s">
        <v>57</v>
      </c>
      <c r="Y10" s="22" t="s">
        <v>60</v>
      </c>
    </row>
    <row r="11" spans="1:25" ht="259.5" x14ac:dyDescent="0.2">
      <c r="A11" s="13" t="s">
        <v>61</v>
      </c>
      <c r="B11" s="14">
        <v>6</v>
      </c>
      <c r="C11" s="14" t="s">
        <v>29</v>
      </c>
      <c r="D11" s="14" t="s">
        <v>62</v>
      </c>
      <c r="E11" s="14" t="s">
        <v>31</v>
      </c>
      <c r="F11" s="14" t="s">
        <v>31</v>
      </c>
      <c r="G11" s="14" t="s">
        <v>31</v>
      </c>
      <c r="H11" s="14" t="s">
        <v>31</v>
      </c>
      <c r="I11" s="15"/>
      <c r="J11" s="16">
        <v>2</v>
      </c>
      <c r="K11" s="14">
        <v>2</v>
      </c>
      <c r="L11" s="21">
        <f t="shared" si="0"/>
        <v>4</v>
      </c>
      <c r="M11" s="21" t="s">
        <v>44</v>
      </c>
      <c r="N11" s="17">
        <v>1</v>
      </c>
      <c r="O11" s="17">
        <v>0</v>
      </c>
      <c r="P11" s="13" t="s">
        <v>63</v>
      </c>
      <c r="Q11" s="14">
        <v>1</v>
      </c>
      <c r="R11" s="14">
        <v>1</v>
      </c>
      <c r="S11" s="7">
        <f t="shared" si="1"/>
        <v>2</v>
      </c>
      <c r="T11" s="8" t="s">
        <v>44</v>
      </c>
      <c r="U11" s="11" t="s">
        <v>58</v>
      </c>
      <c r="V11" s="18" t="s">
        <v>64</v>
      </c>
      <c r="W11" s="18" t="s">
        <v>59</v>
      </c>
      <c r="X11" s="13" t="s">
        <v>63</v>
      </c>
      <c r="Y11" s="12" t="s">
        <v>60</v>
      </c>
    </row>
    <row r="12" spans="1:25" ht="129.75" x14ac:dyDescent="0.2">
      <c r="A12" s="13" t="s">
        <v>65</v>
      </c>
      <c r="B12" s="7">
        <v>7</v>
      </c>
      <c r="C12" s="14" t="s">
        <v>29</v>
      </c>
      <c r="D12" s="14" t="s">
        <v>62</v>
      </c>
      <c r="E12" s="14" t="s">
        <v>31</v>
      </c>
      <c r="F12" s="14"/>
      <c r="G12" s="14"/>
      <c r="H12" s="14" t="s">
        <v>31</v>
      </c>
      <c r="I12" s="15"/>
      <c r="J12" s="16">
        <v>2</v>
      </c>
      <c r="K12" s="14">
        <v>2</v>
      </c>
      <c r="L12" s="21">
        <f t="shared" si="0"/>
        <v>4</v>
      </c>
      <c r="M12" s="21" t="s">
        <v>44</v>
      </c>
      <c r="N12" s="17">
        <v>1</v>
      </c>
      <c r="O12" s="17">
        <v>0</v>
      </c>
      <c r="P12" s="23" t="s">
        <v>66</v>
      </c>
      <c r="Q12" s="14">
        <v>1</v>
      </c>
      <c r="R12" s="14">
        <v>1</v>
      </c>
      <c r="S12" s="7">
        <f t="shared" si="1"/>
        <v>2</v>
      </c>
      <c r="T12" s="8" t="s">
        <v>44</v>
      </c>
      <c r="U12" s="18" t="s">
        <v>67</v>
      </c>
      <c r="V12" s="18" t="s">
        <v>64</v>
      </c>
      <c r="W12" s="18" t="s">
        <v>59</v>
      </c>
      <c r="X12" s="23" t="s">
        <v>68</v>
      </c>
      <c r="Y12" s="12" t="s">
        <v>69</v>
      </c>
    </row>
    <row r="13" spans="1:25" ht="121.5" x14ac:dyDescent="0.2">
      <c r="A13" s="13" t="s">
        <v>70</v>
      </c>
      <c r="B13" s="14">
        <v>8</v>
      </c>
      <c r="C13" s="14" t="s">
        <v>29</v>
      </c>
      <c r="D13" s="14" t="s">
        <v>30</v>
      </c>
      <c r="E13" s="14"/>
      <c r="F13" s="14" t="s">
        <v>41</v>
      </c>
      <c r="G13" s="14" t="s">
        <v>31</v>
      </c>
      <c r="H13" s="14" t="s">
        <v>41</v>
      </c>
      <c r="I13" s="15"/>
      <c r="J13" s="16">
        <v>3</v>
      </c>
      <c r="K13" s="14">
        <v>5</v>
      </c>
      <c r="L13" s="21">
        <f t="shared" si="0"/>
        <v>8</v>
      </c>
      <c r="M13" s="7" t="s">
        <v>42</v>
      </c>
      <c r="N13" s="17">
        <v>0</v>
      </c>
      <c r="O13" s="17">
        <v>1</v>
      </c>
      <c r="P13" s="13" t="s">
        <v>71</v>
      </c>
      <c r="Q13" s="14">
        <v>2</v>
      </c>
      <c r="R13" s="14">
        <v>4</v>
      </c>
      <c r="S13" s="7">
        <f t="shared" si="1"/>
        <v>6</v>
      </c>
      <c r="T13" s="7" t="s">
        <v>32</v>
      </c>
      <c r="U13" s="18" t="s">
        <v>72</v>
      </c>
      <c r="V13" s="18" t="s">
        <v>73</v>
      </c>
      <c r="W13" s="18" t="s">
        <v>74</v>
      </c>
      <c r="X13" s="13" t="s">
        <v>75</v>
      </c>
      <c r="Y13" s="12" t="s">
        <v>39</v>
      </c>
    </row>
    <row r="14" spans="1:25" ht="186.75" x14ac:dyDescent="0.2">
      <c r="A14" s="13" t="s">
        <v>76</v>
      </c>
      <c r="B14" s="7">
        <v>9</v>
      </c>
      <c r="C14" s="14" t="s">
        <v>29</v>
      </c>
      <c r="D14" s="19" t="s">
        <v>53</v>
      </c>
      <c r="E14" s="14"/>
      <c r="F14" s="14"/>
      <c r="G14" s="14" t="s">
        <v>41</v>
      </c>
      <c r="H14" s="14" t="s">
        <v>31</v>
      </c>
      <c r="I14" s="15"/>
      <c r="J14" s="16">
        <v>3</v>
      </c>
      <c r="K14" s="14">
        <v>5</v>
      </c>
      <c r="L14" s="21">
        <f t="shared" si="0"/>
        <v>8</v>
      </c>
      <c r="M14" s="7" t="s">
        <v>42</v>
      </c>
      <c r="N14" s="17">
        <v>0</v>
      </c>
      <c r="O14" s="17">
        <v>1</v>
      </c>
      <c r="P14" s="23" t="s">
        <v>77</v>
      </c>
      <c r="Q14" s="14">
        <v>2</v>
      </c>
      <c r="R14" s="14">
        <v>4</v>
      </c>
      <c r="S14" s="7">
        <f t="shared" si="1"/>
        <v>6</v>
      </c>
      <c r="T14" s="7" t="s">
        <v>32</v>
      </c>
      <c r="U14" s="18" t="s">
        <v>72</v>
      </c>
      <c r="V14" s="18" t="s">
        <v>73</v>
      </c>
      <c r="W14" s="18" t="s">
        <v>74</v>
      </c>
      <c r="X14" s="13" t="s">
        <v>75</v>
      </c>
      <c r="Y14" s="12" t="s">
        <v>39</v>
      </c>
    </row>
    <row r="15" spans="1:25" ht="114.75" x14ac:dyDescent="0.2">
      <c r="A15" s="13" t="s">
        <v>78</v>
      </c>
      <c r="B15" s="14">
        <v>10</v>
      </c>
      <c r="C15" s="14" t="s">
        <v>29</v>
      </c>
      <c r="D15" s="14" t="s">
        <v>62</v>
      </c>
      <c r="E15" s="14"/>
      <c r="F15" s="14"/>
      <c r="G15" s="14"/>
      <c r="H15" s="14" t="s">
        <v>31</v>
      </c>
      <c r="I15" s="15"/>
      <c r="J15" s="16">
        <v>2</v>
      </c>
      <c r="K15" s="14">
        <v>5</v>
      </c>
      <c r="L15" s="21">
        <f t="shared" si="0"/>
        <v>7</v>
      </c>
      <c r="M15" s="7" t="s">
        <v>32</v>
      </c>
      <c r="N15" s="17">
        <v>1</v>
      </c>
      <c r="O15" s="17">
        <v>0</v>
      </c>
      <c r="P15" s="23" t="s">
        <v>79</v>
      </c>
      <c r="Q15" s="14">
        <v>1</v>
      </c>
      <c r="R15" s="14">
        <v>4</v>
      </c>
      <c r="S15" s="7">
        <f t="shared" si="1"/>
        <v>5</v>
      </c>
      <c r="T15" s="8" t="s">
        <v>80</v>
      </c>
      <c r="U15" s="18" t="s">
        <v>72</v>
      </c>
      <c r="V15" s="18" t="s">
        <v>81</v>
      </c>
      <c r="W15" s="18" t="s">
        <v>81</v>
      </c>
      <c r="X15" s="13" t="s">
        <v>82</v>
      </c>
      <c r="Y15" s="12" t="s">
        <v>39</v>
      </c>
    </row>
    <row r="16" spans="1:25" ht="117" x14ac:dyDescent="0.2">
      <c r="A16" s="13" t="s">
        <v>83</v>
      </c>
      <c r="B16" s="7">
        <v>11</v>
      </c>
      <c r="C16" s="14" t="s">
        <v>29</v>
      </c>
      <c r="D16" s="14" t="s">
        <v>62</v>
      </c>
      <c r="E16" s="14"/>
      <c r="F16" s="14"/>
      <c r="G16" s="14" t="s">
        <v>31</v>
      </c>
      <c r="H16" s="14" t="s">
        <v>41</v>
      </c>
      <c r="I16" s="15"/>
      <c r="J16" s="16">
        <v>4</v>
      </c>
      <c r="K16" s="14">
        <v>2</v>
      </c>
      <c r="L16" s="21">
        <f t="shared" si="0"/>
        <v>6</v>
      </c>
      <c r="M16" s="7" t="s">
        <v>32</v>
      </c>
      <c r="N16" s="17">
        <v>1</v>
      </c>
      <c r="O16" s="17">
        <v>0</v>
      </c>
      <c r="P16" s="23" t="s">
        <v>79</v>
      </c>
      <c r="Q16" s="14">
        <v>3</v>
      </c>
      <c r="R16" s="14">
        <v>1</v>
      </c>
      <c r="S16" s="7">
        <f t="shared" si="1"/>
        <v>4</v>
      </c>
      <c r="T16" s="8" t="s">
        <v>44</v>
      </c>
      <c r="U16" s="18" t="s">
        <v>72</v>
      </c>
      <c r="V16" s="18" t="s">
        <v>74</v>
      </c>
      <c r="W16" s="18" t="s">
        <v>81</v>
      </c>
      <c r="X16" s="13" t="s">
        <v>84</v>
      </c>
      <c r="Y16" s="12" t="s">
        <v>85</v>
      </c>
    </row>
    <row r="17" spans="1:25" ht="357.75" x14ac:dyDescent="0.2">
      <c r="A17" s="6" t="s">
        <v>86</v>
      </c>
      <c r="B17" s="7">
        <v>12</v>
      </c>
      <c r="C17" s="7" t="s">
        <v>29</v>
      </c>
      <c r="D17" s="7" t="s">
        <v>62</v>
      </c>
      <c r="E17" s="7" t="s">
        <v>31</v>
      </c>
      <c r="F17" s="7"/>
      <c r="G17" s="7"/>
      <c r="H17" s="7" t="s">
        <v>31</v>
      </c>
      <c r="I17" s="8"/>
      <c r="J17" s="9">
        <v>2</v>
      </c>
      <c r="K17" s="7">
        <v>4</v>
      </c>
      <c r="L17" s="21">
        <f t="shared" si="0"/>
        <v>6</v>
      </c>
      <c r="M17" s="7" t="s">
        <v>32</v>
      </c>
      <c r="N17" s="10">
        <v>0</v>
      </c>
      <c r="O17" s="10">
        <v>1</v>
      </c>
      <c r="P17" s="24" t="s">
        <v>87</v>
      </c>
      <c r="Q17" s="7">
        <v>3</v>
      </c>
      <c r="R17" s="7">
        <v>1</v>
      </c>
      <c r="S17" s="7">
        <f t="shared" si="1"/>
        <v>4</v>
      </c>
      <c r="T17" s="8" t="s">
        <v>44</v>
      </c>
      <c r="U17" s="11" t="s">
        <v>88</v>
      </c>
      <c r="V17" s="11" t="s">
        <v>74</v>
      </c>
      <c r="W17" s="11" t="s">
        <v>81</v>
      </c>
      <c r="X17" s="6" t="s">
        <v>84</v>
      </c>
      <c r="Y17" s="22" t="s">
        <v>39</v>
      </c>
    </row>
    <row r="18" spans="1:25" ht="231" x14ac:dyDescent="0.2">
      <c r="A18" s="6" t="s">
        <v>89</v>
      </c>
      <c r="B18" s="7">
        <v>13</v>
      </c>
      <c r="C18" s="7" t="s">
        <v>29</v>
      </c>
      <c r="D18" s="7" t="s">
        <v>62</v>
      </c>
      <c r="E18" s="7" t="s">
        <v>31</v>
      </c>
      <c r="F18" s="7"/>
      <c r="G18" s="7"/>
      <c r="H18" s="7" t="s">
        <v>31</v>
      </c>
      <c r="I18" s="8"/>
      <c r="J18" s="9">
        <v>3</v>
      </c>
      <c r="K18" s="7">
        <v>4</v>
      </c>
      <c r="L18" s="21">
        <f t="shared" si="0"/>
        <v>7</v>
      </c>
      <c r="M18" s="7" t="s">
        <v>32</v>
      </c>
      <c r="N18" s="10">
        <v>0</v>
      </c>
      <c r="O18" s="10">
        <v>1</v>
      </c>
      <c r="P18" s="24" t="s">
        <v>90</v>
      </c>
      <c r="Q18" s="7">
        <v>3</v>
      </c>
      <c r="R18" s="7">
        <v>1</v>
      </c>
      <c r="S18" s="7">
        <f t="shared" si="1"/>
        <v>4</v>
      </c>
      <c r="T18" s="8" t="s">
        <v>44</v>
      </c>
      <c r="U18" s="11" t="s">
        <v>88</v>
      </c>
      <c r="V18" s="11" t="s">
        <v>74</v>
      </c>
      <c r="W18" s="11" t="s">
        <v>81</v>
      </c>
      <c r="X18" s="6" t="s">
        <v>84</v>
      </c>
      <c r="Y18" s="22" t="s">
        <v>39</v>
      </c>
    </row>
    <row r="19" spans="1:25" ht="252" x14ac:dyDescent="0.2">
      <c r="A19" s="6" t="s">
        <v>91</v>
      </c>
      <c r="B19" s="7">
        <v>14</v>
      </c>
      <c r="C19" s="7" t="s">
        <v>29</v>
      </c>
      <c r="D19" s="7" t="s">
        <v>62</v>
      </c>
      <c r="E19" s="7" t="s">
        <v>31</v>
      </c>
      <c r="F19" s="7"/>
      <c r="G19" s="7"/>
      <c r="H19" s="7" t="s">
        <v>31</v>
      </c>
      <c r="I19" s="8"/>
      <c r="J19" s="9">
        <v>2</v>
      </c>
      <c r="K19" s="7">
        <v>4</v>
      </c>
      <c r="L19" s="21">
        <f t="shared" si="0"/>
        <v>6</v>
      </c>
      <c r="M19" s="7" t="s">
        <v>32</v>
      </c>
      <c r="N19" s="10">
        <v>0</v>
      </c>
      <c r="O19" s="10">
        <v>1</v>
      </c>
      <c r="P19" s="24" t="s">
        <v>92</v>
      </c>
      <c r="Q19" s="7">
        <v>3</v>
      </c>
      <c r="R19" s="7">
        <v>1</v>
      </c>
      <c r="S19" s="7">
        <f t="shared" si="1"/>
        <v>4</v>
      </c>
      <c r="T19" s="8" t="s">
        <v>44</v>
      </c>
      <c r="U19" s="11" t="s">
        <v>88</v>
      </c>
      <c r="V19" s="11" t="s">
        <v>74</v>
      </c>
      <c r="W19" s="11" t="s">
        <v>81</v>
      </c>
      <c r="X19" s="6" t="s">
        <v>84</v>
      </c>
      <c r="Y19" s="22" t="s">
        <v>39</v>
      </c>
    </row>
    <row r="20" spans="1:25" ht="187.5" x14ac:dyDescent="0.2">
      <c r="A20" s="6" t="s">
        <v>93</v>
      </c>
      <c r="B20" s="7">
        <v>15</v>
      </c>
      <c r="C20" s="7" t="s">
        <v>29</v>
      </c>
      <c r="D20" s="7" t="s">
        <v>62</v>
      </c>
      <c r="E20" s="7" t="s">
        <v>31</v>
      </c>
      <c r="F20" s="7"/>
      <c r="G20" s="7"/>
      <c r="H20" s="7" t="s">
        <v>31</v>
      </c>
      <c r="I20" s="8"/>
      <c r="J20" s="9">
        <v>3</v>
      </c>
      <c r="K20" s="7">
        <v>4</v>
      </c>
      <c r="L20" s="21">
        <f t="shared" si="0"/>
        <v>7</v>
      </c>
      <c r="M20" s="7" t="s">
        <v>32</v>
      </c>
      <c r="N20" s="10">
        <v>0</v>
      </c>
      <c r="O20" s="10">
        <v>1</v>
      </c>
      <c r="P20" s="24" t="s">
        <v>94</v>
      </c>
      <c r="Q20" s="7">
        <v>3</v>
      </c>
      <c r="R20" s="7">
        <v>1</v>
      </c>
      <c r="S20" s="7">
        <f t="shared" si="1"/>
        <v>4</v>
      </c>
      <c r="T20" s="8" t="s">
        <v>44</v>
      </c>
      <c r="U20" s="11" t="s">
        <v>88</v>
      </c>
      <c r="V20" s="11" t="s">
        <v>74</v>
      </c>
      <c r="W20" s="11" t="s">
        <v>81</v>
      </c>
      <c r="X20" s="6" t="s">
        <v>84</v>
      </c>
      <c r="Y20" s="22" t="s">
        <v>39</v>
      </c>
    </row>
    <row r="21" spans="1:25" ht="345" x14ac:dyDescent="0.2">
      <c r="A21" s="13" t="s">
        <v>95</v>
      </c>
      <c r="B21" s="14">
        <v>16</v>
      </c>
      <c r="C21" s="14" t="s">
        <v>29</v>
      </c>
      <c r="D21" s="14" t="s">
        <v>62</v>
      </c>
      <c r="E21" s="14" t="s">
        <v>31</v>
      </c>
      <c r="F21" s="14" t="s">
        <v>31</v>
      </c>
      <c r="G21" s="14" t="s">
        <v>31</v>
      </c>
      <c r="H21" s="14" t="s">
        <v>31</v>
      </c>
      <c r="I21" s="15"/>
      <c r="J21" s="16">
        <v>3</v>
      </c>
      <c r="K21" s="14">
        <v>5</v>
      </c>
      <c r="L21" s="21">
        <f t="shared" si="0"/>
        <v>8</v>
      </c>
      <c r="M21" s="7" t="s">
        <v>42</v>
      </c>
      <c r="N21" s="17">
        <v>0.5</v>
      </c>
      <c r="O21" s="17">
        <v>0.5</v>
      </c>
      <c r="P21" s="23" t="s">
        <v>96</v>
      </c>
      <c r="Q21" s="14">
        <v>2</v>
      </c>
      <c r="R21" s="14">
        <v>2</v>
      </c>
      <c r="S21" s="7">
        <f t="shared" si="1"/>
        <v>4</v>
      </c>
      <c r="T21" s="8" t="s">
        <v>44</v>
      </c>
      <c r="U21" s="18" t="s">
        <v>97</v>
      </c>
      <c r="V21" s="18" t="s">
        <v>46</v>
      </c>
      <c r="W21" s="18" t="s">
        <v>98</v>
      </c>
      <c r="X21" s="13" t="s">
        <v>99</v>
      </c>
      <c r="Y21" s="12" t="s">
        <v>39</v>
      </c>
    </row>
    <row r="22" spans="1:25" ht="114.75" x14ac:dyDescent="0.2">
      <c r="A22" s="13" t="s">
        <v>100</v>
      </c>
      <c r="B22" s="14">
        <v>18</v>
      </c>
      <c r="C22" s="14" t="s">
        <v>29</v>
      </c>
      <c r="D22" s="19" t="s">
        <v>53</v>
      </c>
      <c r="E22" s="14"/>
      <c r="F22" s="14"/>
      <c r="G22" s="14"/>
      <c r="H22" s="14"/>
      <c r="I22" s="15" t="s">
        <v>31</v>
      </c>
      <c r="J22" s="16">
        <v>2</v>
      </c>
      <c r="K22" s="14">
        <v>2</v>
      </c>
      <c r="L22" s="21">
        <f t="shared" si="0"/>
        <v>4</v>
      </c>
      <c r="M22" s="21" t="s">
        <v>44</v>
      </c>
      <c r="N22" s="17">
        <v>0.5</v>
      </c>
      <c r="O22" s="17">
        <v>0.5</v>
      </c>
      <c r="P22" s="23" t="s">
        <v>79</v>
      </c>
      <c r="Q22" s="14">
        <v>1</v>
      </c>
      <c r="R22" s="14">
        <v>1</v>
      </c>
      <c r="S22" s="7">
        <f t="shared" si="1"/>
        <v>2</v>
      </c>
      <c r="T22" s="8" t="s">
        <v>44</v>
      </c>
      <c r="U22" s="18" t="s">
        <v>88</v>
      </c>
      <c r="V22" s="18" t="s">
        <v>101</v>
      </c>
      <c r="W22" s="18" t="s">
        <v>102</v>
      </c>
      <c r="X22" s="13" t="s">
        <v>82</v>
      </c>
      <c r="Y22" s="12" t="s">
        <v>103</v>
      </c>
    </row>
    <row r="23" spans="1:25" ht="231.75" x14ac:dyDescent="0.2">
      <c r="A23" s="6" t="s">
        <v>104</v>
      </c>
      <c r="B23" s="7">
        <v>19</v>
      </c>
      <c r="C23" s="7" t="s">
        <v>29</v>
      </c>
      <c r="D23" s="14" t="s">
        <v>30</v>
      </c>
      <c r="E23" s="7" t="s">
        <v>41</v>
      </c>
      <c r="F23" s="7"/>
      <c r="G23" s="7"/>
      <c r="H23" s="7" t="s">
        <v>31</v>
      </c>
      <c r="I23" s="8"/>
      <c r="J23" s="9">
        <v>3</v>
      </c>
      <c r="K23" s="7">
        <v>4</v>
      </c>
      <c r="L23" s="7">
        <f t="shared" si="0"/>
        <v>7</v>
      </c>
      <c r="M23" s="7" t="s">
        <v>32</v>
      </c>
      <c r="N23" s="10">
        <v>0</v>
      </c>
      <c r="O23" s="10">
        <v>1</v>
      </c>
      <c r="P23" s="6" t="s">
        <v>105</v>
      </c>
      <c r="Q23" s="7">
        <v>2</v>
      </c>
      <c r="R23" s="7">
        <v>3</v>
      </c>
      <c r="S23" s="7">
        <f t="shared" si="1"/>
        <v>5</v>
      </c>
      <c r="T23" s="8" t="s">
        <v>80</v>
      </c>
      <c r="U23" s="11" t="s">
        <v>58</v>
      </c>
      <c r="V23" s="11" t="s">
        <v>46</v>
      </c>
      <c r="W23" s="11" t="s">
        <v>51</v>
      </c>
      <c r="X23" s="6" t="s">
        <v>106</v>
      </c>
      <c r="Y23" s="25" t="s">
        <v>107</v>
      </c>
    </row>
    <row r="24" spans="1:25" ht="222" x14ac:dyDescent="0.2">
      <c r="A24" s="13" t="s">
        <v>108</v>
      </c>
      <c r="B24" s="14">
        <v>20</v>
      </c>
      <c r="C24" s="14" t="s">
        <v>109</v>
      </c>
      <c r="D24" s="14" t="s">
        <v>30</v>
      </c>
      <c r="E24" s="14" t="s">
        <v>31</v>
      </c>
      <c r="F24" s="14" t="s">
        <v>31</v>
      </c>
      <c r="G24" s="14" t="s">
        <v>31</v>
      </c>
      <c r="H24" s="14" t="s">
        <v>31</v>
      </c>
      <c r="I24" s="15" t="s">
        <v>41</v>
      </c>
      <c r="J24" s="16">
        <v>3</v>
      </c>
      <c r="K24" s="14">
        <v>2</v>
      </c>
      <c r="L24" s="7">
        <f t="shared" si="0"/>
        <v>5</v>
      </c>
      <c r="M24" s="7" t="s">
        <v>34</v>
      </c>
      <c r="N24" s="17">
        <v>1</v>
      </c>
      <c r="O24" s="17">
        <v>0</v>
      </c>
      <c r="P24" s="6" t="s">
        <v>110</v>
      </c>
      <c r="Q24" s="14">
        <v>2</v>
      </c>
      <c r="R24" s="14">
        <v>1</v>
      </c>
      <c r="S24" s="7">
        <f t="shared" si="1"/>
        <v>3</v>
      </c>
      <c r="T24" s="8" t="s">
        <v>44</v>
      </c>
      <c r="U24" s="11" t="s">
        <v>58</v>
      </c>
      <c r="V24" s="18" t="s">
        <v>46</v>
      </c>
      <c r="W24" s="18" t="s">
        <v>111</v>
      </c>
      <c r="X24" s="6" t="s">
        <v>110</v>
      </c>
      <c r="Y24" s="12" t="s">
        <v>112</v>
      </c>
    </row>
    <row r="25" spans="1:25" ht="172.5" x14ac:dyDescent="0.2">
      <c r="A25" s="13" t="s">
        <v>113</v>
      </c>
      <c r="B25" s="7">
        <v>21</v>
      </c>
      <c r="C25" s="14" t="s">
        <v>29</v>
      </c>
      <c r="D25" s="14" t="s">
        <v>30</v>
      </c>
      <c r="E25" s="14" t="s">
        <v>41</v>
      </c>
      <c r="F25" s="14" t="s">
        <v>41</v>
      </c>
      <c r="G25" s="14" t="s">
        <v>41</v>
      </c>
      <c r="H25" s="14" t="s">
        <v>31</v>
      </c>
      <c r="I25" s="15" t="s">
        <v>41</v>
      </c>
      <c r="J25" s="16">
        <v>3</v>
      </c>
      <c r="K25" s="14">
        <v>2</v>
      </c>
      <c r="L25" s="7">
        <f t="shared" si="0"/>
        <v>5</v>
      </c>
      <c r="M25" s="7" t="s">
        <v>34</v>
      </c>
      <c r="N25" s="17">
        <v>0.5</v>
      </c>
      <c r="O25" s="17">
        <v>0.5</v>
      </c>
      <c r="P25" s="13" t="s">
        <v>114</v>
      </c>
      <c r="Q25" s="14" t="s">
        <v>41</v>
      </c>
      <c r="R25" s="14" t="s">
        <v>41</v>
      </c>
      <c r="S25" s="7" t="s">
        <v>41</v>
      </c>
      <c r="T25" s="8" t="s">
        <v>41</v>
      </c>
      <c r="U25" s="18" t="s">
        <v>115</v>
      </c>
      <c r="V25" s="18" t="s">
        <v>81</v>
      </c>
      <c r="W25" s="18" t="s">
        <v>81</v>
      </c>
      <c r="X25" s="13" t="s">
        <v>41</v>
      </c>
      <c r="Y25" s="12" t="s">
        <v>116</v>
      </c>
    </row>
    <row r="26" spans="1:25" ht="250.5" x14ac:dyDescent="0.2">
      <c r="A26" s="13" t="s">
        <v>117</v>
      </c>
      <c r="B26" s="14">
        <v>22</v>
      </c>
      <c r="C26" s="14" t="s">
        <v>109</v>
      </c>
      <c r="D26" s="14" t="s">
        <v>62</v>
      </c>
      <c r="E26" s="14" t="s">
        <v>31</v>
      </c>
      <c r="F26" s="14" t="s">
        <v>31</v>
      </c>
      <c r="G26" s="14"/>
      <c r="H26" s="14" t="s">
        <v>31</v>
      </c>
      <c r="I26" s="15" t="s">
        <v>41</v>
      </c>
      <c r="J26" s="16">
        <v>1</v>
      </c>
      <c r="K26" s="14">
        <v>1</v>
      </c>
      <c r="L26" s="7">
        <f t="shared" si="0"/>
        <v>2</v>
      </c>
      <c r="M26" s="7" t="s">
        <v>44</v>
      </c>
      <c r="N26" s="17">
        <v>0.5</v>
      </c>
      <c r="O26" s="17">
        <v>0.5</v>
      </c>
      <c r="P26" s="13" t="s">
        <v>118</v>
      </c>
      <c r="Q26" s="14">
        <v>1</v>
      </c>
      <c r="R26" s="14">
        <v>1</v>
      </c>
      <c r="S26" s="7">
        <f>SUM(Q26:R26)</f>
        <v>2</v>
      </c>
      <c r="T26" s="8" t="s">
        <v>44</v>
      </c>
      <c r="U26" s="18" t="s">
        <v>119</v>
      </c>
      <c r="V26" s="18" t="s">
        <v>46</v>
      </c>
      <c r="W26" s="18" t="s">
        <v>81</v>
      </c>
      <c r="X26" s="13" t="s">
        <v>120</v>
      </c>
      <c r="Y26" s="12" t="s">
        <v>39</v>
      </c>
    </row>
    <row r="27" spans="1:25" ht="332.25" thickBot="1" x14ac:dyDescent="0.25">
      <c r="A27" s="13" t="s">
        <v>121</v>
      </c>
      <c r="B27" s="7">
        <v>23</v>
      </c>
      <c r="C27" s="14" t="s">
        <v>29</v>
      </c>
      <c r="D27" s="19" t="s">
        <v>53</v>
      </c>
      <c r="E27" s="14" t="s">
        <v>31</v>
      </c>
      <c r="F27" s="26" t="s">
        <v>31</v>
      </c>
      <c r="G27" s="26" t="s">
        <v>31</v>
      </c>
      <c r="H27" s="26" t="s">
        <v>31</v>
      </c>
      <c r="I27" s="27" t="s">
        <v>41</v>
      </c>
      <c r="J27" s="28">
        <v>1</v>
      </c>
      <c r="K27" s="26">
        <v>2</v>
      </c>
      <c r="L27" s="29">
        <f t="shared" si="0"/>
        <v>3</v>
      </c>
      <c r="M27" s="29" t="s">
        <v>44</v>
      </c>
      <c r="N27" s="30">
        <v>0.5</v>
      </c>
      <c r="O27" s="30">
        <v>0.5</v>
      </c>
      <c r="P27" s="31" t="s">
        <v>122</v>
      </c>
      <c r="Q27" s="26">
        <v>1</v>
      </c>
      <c r="R27" s="26">
        <v>1</v>
      </c>
      <c r="S27" s="29">
        <f>SUM(Q27:R27)</f>
        <v>2</v>
      </c>
      <c r="T27" s="32" t="s">
        <v>44</v>
      </c>
      <c r="U27" s="18" t="s">
        <v>119</v>
      </c>
      <c r="V27" s="18" t="s">
        <v>46</v>
      </c>
      <c r="W27" s="18" t="s">
        <v>81</v>
      </c>
      <c r="X27" s="31" t="s">
        <v>123</v>
      </c>
      <c r="Y27" s="33" t="s">
        <v>39</v>
      </c>
    </row>
  </sheetData>
  <mergeCells count="18">
    <mergeCell ref="A1:Y1"/>
    <mergeCell ref="A4:A5"/>
    <mergeCell ref="L4:L5"/>
    <mergeCell ref="K4:K5"/>
    <mergeCell ref="N4:O4"/>
    <mergeCell ref="M4:M5"/>
    <mergeCell ref="J4:J5"/>
    <mergeCell ref="A2:Y2"/>
    <mergeCell ref="X4:Y4"/>
    <mergeCell ref="U4:U5"/>
    <mergeCell ref="C4:C5"/>
    <mergeCell ref="D4:D5"/>
    <mergeCell ref="E4:I4"/>
    <mergeCell ref="W4:W5"/>
    <mergeCell ref="A3:Y3"/>
    <mergeCell ref="B4:B5"/>
    <mergeCell ref="V4:V5"/>
    <mergeCell ref="Q4:T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Paola Sierra Vanegas</dc:creator>
  <cp:lastModifiedBy>EQUIPO</cp:lastModifiedBy>
  <cp:lastPrinted>2024-03-21T23:07:08Z</cp:lastPrinted>
  <dcterms:created xsi:type="dcterms:W3CDTF">2024-03-21T23:06:26Z</dcterms:created>
  <dcterms:modified xsi:type="dcterms:W3CDTF">2024-03-29T14:51:24Z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2024-03-21T23:07:33Z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360a1328-c25e-490d-a4e2-9cbc49384d0f</vt:lpwstr>
  </property>
  <property fmtid="{D5CDD505-2E9C-101B-9397-08002B2CF9AE}" pid="8" name="MSIP_Label_fc111285-cafa-4fc9-8a9a-bd902089b24f_ContentBits">
    <vt:lpwstr>0</vt:lpwstr>
  </property>
</Properties>
</file>