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MUNICIPIO PIEDECUESTA\VIGENCIA 2024\CONTRATOS\MIINIMA\1. ADECUACIONES CANTERA\"/>
    </mc:Choice>
  </mc:AlternateContent>
  <xr:revisionPtr revIDLastSave="0" documentId="13_ncr:1_{72560576-994E-4365-92F5-6BB2F0D6F501}" xr6:coauthVersionLast="47" xr6:coauthVersionMax="47" xr10:uidLastSave="{00000000-0000-0000-0000-000000000000}"/>
  <bookViews>
    <workbookView xWindow="-110" yWindow="-110" windowWidth="19420" windowHeight="10300" xr2:uid="{E24E4992-D01B-4A76-BFE6-78C095D02470}"/>
  </bookViews>
  <sheets>
    <sheet name="PRESUPUESTO" sheetId="1" r:id="rId1"/>
    <sheet name="1" sheetId="2" r:id="rId2"/>
    <sheet name="2" sheetId="3" r:id="rId3"/>
    <sheet name="3" sheetId="4" r:id="rId4"/>
  </sheets>
  <definedNames>
    <definedName name="\f">#REF!</definedName>
    <definedName name="_">#REF!</definedName>
    <definedName name="_____________________________rc">#REF!</definedName>
    <definedName name="____________________________rc">#REF!</definedName>
    <definedName name="___________________________rc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rc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rc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rc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rc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rc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rc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rc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rc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rc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rc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rc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rc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rc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rc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MA2">#REF!</definedName>
    <definedName name="________rc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MA2">#REF!</definedName>
    <definedName name="_______rc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MA2">#REF!</definedName>
    <definedName name="______rc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MA2">#REF!</definedName>
    <definedName name="_____PJ50">#REF!</definedName>
    <definedName name="_____pj51">#REF!</definedName>
    <definedName name="_____rc">#REF!</definedName>
    <definedName name="_____SBC1">#REF!</definedName>
    <definedName name="_____SBC3">#REF!</definedName>
    <definedName name="_____SBC5">#REF!</definedName>
    <definedName name="____A17000">#REF!</definedName>
    <definedName name="____A20000">#REF!</definedName>
    <definedName name="____A30000">#REF!</definedName>
    <definedName name="____AFC1">#REF!</definedName>
    <definedName name="____AFC3">#REF!</definedName>
    <definedName name="____AFC5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MA2">#REF!</definedName>
    <definedName name="____PJ50">#REF!</definedName>
    <definedName name="____pj51">#REF!</definedName>
    <definedName name="____rc">#REF!</definedName>
    <definedName name="____SBC1">#REF!</definedName>
    <definedName name="____SBC3">#REF!</definedName>
    <definedName name="____SBC5">#REF!</definedName>
    <definedName name="___A17000">#REF!</definedName>
    <definedName name="___A20000">#REF!</definedName>
    <definedName name="___A30000">#REF!</definedName>
    <definedName name="___AFC1">#REF!</definedName>
    <definedName name="___AFC3">#REF!</definedName>
    <definedName name="___AFC5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MA2">#REF!</definedName>
    <definedName name="___PJ50">#REF!</definedName>
    <definedName name="___pj51">#REF!</definedName>
    <definedName name="___rc">#REF!</definedName>
    <definedName name="___SBC1">#REF!</definedName>
    <definedName name="___SBC3">#REF!</definedName>
    <definedName name="___SBC5">#REF!</definedName>
    <definedName name="__123Graph_A" hidden="1">#REF!</definedName>
    <definedName name="__123Graph_AGraph2" hidden="1">#REF!</definedName>
    <definedName name="__123Graph_X" hidden="1">#REF!</definedName>
    <definedName name="__A17000">#REF!</definedName>
    <definedName name="__A20000">#REF!</definedName>
    <definedName name="__A30000">#REF!</definedName>
    <definedName name="__AFC1">#REF!</definedName>
    <definedName name="__AFC3">#REF!</definedName>
    <definedName name="__AFC5">#REF!</definedName>
    <definedName name="__apu2">#REF!</definedName>
    <definedName name="__apu3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MA2">#REF!</definedName>
    <definedName name="__PJ50">#REF!</definedName>
    <definedName name="__pj51">#REF!</definedName>
    <definedName name="__rc">#REF!</definedName>
    <definedName name="__SBC1">#REF!</definedName>
    <definedName name="__SBC3">#REF!</definedName>
    <definedName name="__SBC5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#REF!</definedName>
    <definedName name="_AFC3">#REF!</definedName>
    <definedName name="_AFC5">#REF!</definedName>
    <definedName name="_apu1">#REF!</definedName>
    <definedName name="_apu2">#REF!</definedName>
    <definedName name="_APU221">#REF!</definedName>
    <definedName name="_apu3">#REF!</definedName>
    <definedName name="_APU465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ill" hidden="1">#REF!</definedName>
    <definedName name="_FIN1">"E39"</definedName>
    <definedName name="_FIN2">"F39"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es1">#REF!</definedName>
    <definedName name="_Mes2">#REF!</definedName>
    <definedName name="_Mes3">#REF!</definedName>
    <definedName name="_MOD1">#REF!</definedName>
    <definedName name="_mod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LT1">#REF!</definedName>
    <definedName name="_ULT2">#REF!</definedName>
    <definedName name="_ULT4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´´´´´´´´´´´´´´´´´´´´´´´´´´´´´´´´">#REF!</definedName>
    <definedName name="A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a">#REF!</definedName>
    <definedName name="aaaaa">#REF!</definedName>
    <definedName name="aaaaaaaaaaaaaaaaaa">#REF!</definedName>
    <definedName name="aaaaaaaaaaaaaaaaaaaaaaaaaaaaaaaaaaaaa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#REF!</definedName>
    <definedName name="absc">#N/A</definedName>
    <definedName name="absc_">#REF!</definedName>
    <definedName name="absc_1">#REF!</definedName>
    <definedName name="absc1">#REF!</definedName>
    <definedName name="AccessButton">"INSUMOS"</definedName>
    <definedName name="AccessDatabase" hidden="1">"A:\SAIN.mdb"</definedName>
    <definedName name="actipo">#REF!</definedName>
    <definedName name="ACTIVIDAD">#REF!</definedName>
    <definedName name="acumulado">#REF!</definedName>
    <definedName name="ad">#REF!</definedName>
    <definedName name="ADFGSDB" hidden="1">{"via1",#N/A,TRUE,"general";"via2",#N/A,TRUE,"general";"via3",#N/A,TRUE,"general"}</definedName>
    <definedName name="Adm">#REF!</definedName>
    <definedName name="ADM1OOO">#REF!</definedName>
    <definedName name="ADMI">#REF!</definedName>
    <definedName name="ADMINISTRADOR">#REF!</definedName>
    <definedName name="adoc1">#REF!</definedName>
    <definedName name="adoq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c">#REF!</definedName>
    <definedName name="amAnterAntic">#REF!</definedName>
    <definedName name="amorant">#REF!</definedName>
    <definedName name="amorAnteriorAntic">#REF!</definedName>
    <definedName name="amoranticipo">#REF!</definedName>
    <definedName name="amortanteriores">#REF!</definedName>
    <definedName name="amortanteriorre">#REF!</definedName>
    <definedName name="AmorTanticipo">#REF!</definedName>
    <definedName name="amortiz">#REF!</definedName>
    <definedName name="amortizacion">#REF!</definedName>
    <definedName name="anal.2">#REF!</definedName>
    <definedName name="ANALI">#REF!</definedName>
    <definedName name="AntCach">#REF!</definedName>
    <definedName name="Antic">#REF!</definedName>
    <definedName name="AnticAdic">#REF!</definedName>
    <definedName name="ANTICIPO">#REF!</definedName>
    <definedName name="AÑOWUIE">#REF!</definedName>
    <definedName name="ao">#REF!</definedName>
    <definedName name="apu">#REF!</definedName>
    <definedName name="APU221.1">#REF!</definedName>
    <definedName name="APU221.2">#REF!</definedName>
    <definedName name="apucosto" comment="para sacar el costo del apu">#REF!</definedName>
    <definedName name="aq" hidden="1">#REF!</definedName>
    <definedName name="aqaq" hidden="1">{"TAB1",#N/A,TRUE,"GENERAL";"TAB2",#N/A,TRUE,"GENERAL";"TAB3",#N/A,TRUE,"GENERAL";"TAB4",#N/A,TRUE,"GENERAL";"TAB5",#N/A,TRUE,"GENERAL"}</definedName>
    <definedName name="_xlnm.Print_Area" localSheetId="1">'1'!$A$1:$H$74</definedName>
    <definedName name="_xlnm.Print_Area" localSheetId="2">'2'!$A$1:$H$41</definedName>
    <definedName name="_xlnm.Print_Area" localSheetId="0">PRESUPUESTO!$A$2:$F$39</definedName>
    <definedName name="_xlnm.Print_Area">#REF!</definedName>
    <definedName name="Area_de_pintura">#REF!</definedName>
    <definedName name="as">#REF!</definedName>
    <definedName name="ASASASASASASA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ñk">#REF!</definedName>
    <definedName name="asdsad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u">#REF!</definedName>
    <definedName name="AUI">#REF!</definedName>
    <definedName name="AUIS">#REF!</definedName>
    <definedName name="aur">#REF!</definedName>
    <definedName name="auto1">#REF!</definedName>
    <definedName name="auto2">#REF!</definedName>
    <definedName name="av">#REF!</definedName>
    <definedName name="AVANCE">#REF!</definedName>
    <definedName name="ax">#REF!</definedName>
    <definedName name="AyudanteHR">#REF!</definedName>
    <definedName name="azaz" hidden="1">{"TAB1",#N/A,TRUE,"GENERAL";"TAB2",#N/A,TRUE,"GENERAL";"TAB3",#N/A,TRUE,"GENERAL";"TAB4",#N/A,TRUE,"GENERAL";"TAB5",#N/A,TRUE,"GENERAL"}</definedName>
    <definedName name="azazswqertyu">#REF!</definedName>
    <definedName name="b">#REF!</definedName>
    <definedName name="balancemod">#REF!</definedName>
    <definedName name="balmod">#REF!</definedName>
    <definedName name="base">#REF!</definedName>
    <definedName name="BASE1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_COD">#REF!</definedName>
    <definedName name="bdcontratista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neficios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#REF!</definedName>
    <definedName name="bl">#REF!</definedName>
    <definedName name="bnm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scHSeguim">#REF!</definedName>
    <definedName name="BuscHSeguim2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CUCHA">#REF!</definedName>
    <definedName name="canacumpav">#REF!</definedName>
    <definedName name="caninicialpav">#REF!</definedName>
    <definedName name="CANT">#REF!</definedName>
    <definedName name="CantAcum">#REF!</definedName>
    <definedName name="CantContAdic">#REF!</definedName>
    <definedName name="cantejec">#REF!</definedName>
    <definedName name="cantejecpav">#REF!</definedName>
    <definedName name="cantfinal">#REF!</definedName>
    <definedName name="cantfinalpav">#REF!</definedName>
    <definedName name="Cantidadmateriales" comment="para sacar la cantidad de materiales total por item">#REF!</definedName>
    <definedName name="cantInicial">#REF!</definedName>
    <definedName name="cantmod">#REF!</definedName>
    <definedName name="cantmodif">#REF!</definedName>
    <definedName name="cantmodifpav">#REF!</definedName>
    <definedName name="carreta">#REF!</definedName>
    <definedName name="castle">#REF!</definedName>
    <definedName name="causa">#REF!</definedName>
    <definedName name="cc">#REF!</definedName>
    <definedName name="ccastle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T">#REF!</definedName>
    <definedName name="CDctrl">#REF!</definedName>
    <definedName name="CDP">#REF!</definedName>
    <definedName name="CDSeguim">#REF!</definedName>
    <definedName name="ceerf" hidden="1">{"TAB1",#N/A,TRUE,"GENERAL";"TAB2",#N/A,TRUE,"GENERAL";"TAB3",#N/A,TRUE,"GENERAL";"TAB4",#N/A,TRUE,"GENERAL";"TAB5",#N/A,TRUE,"GENERAL"}</definedName>
    <definedName name="CeldCanti">#REF!</definedName>
    <definedName name="CELDVRUNIT1">#REF!</definedName>
    <definedName name="CIND">#REF!</definedName>
    <definedName name="cindcr">#REF!</definedName>
    <definedName name="CIndPresup">#REF!</definedName>
    <definedName name="Ciudades">#REF!</definedName>
    <definedName name="clase">#REF!</definedName>
    <definedName name="Cll_4N__15_AE_40_San_Eduardo_II_Etapa._Tel_750372._Cúcuta_Colombia.">#REF!</definedName>
    <definedName name="co">#REF!</definedName>
    <definedName name="CODIGO">#REF!</definedName>
    <definedName name="comp">#REF!</definedName>
    <definedName name="COMUNA">#REF!</definedName>
    <definedName name="CONTRATISTA">#REF!</definedName>
    <definedName name="contratistas">#REF!</definedName>
    <definedName name="COSTIND">#REF!</definedName>
    <definedName name="cp">#REF!</definedName>
    <definedName name="Criticos">#REF!</definedName>
    <definedName name="Cronog1Mes">#REF!</definedName>
    <definedName name="CronogControl">#REF!</definedName>
    <definedName name="CronogDia1">#REF!</definedName>
    <definedName name="CronogFechaFin">#REF!</definedName>
    <definedName name="CronogFechaInic">#REF!</definedName>
    <definedName name="CronogFin">#REF!</definedName>
    <definedName name="CronogInicio">#REF!</definedName>
    <definedName name="CronogPrimAct">#REF!</definedName>
    <definedName name="CronogUltAct_m1">#REF!</definedName>
    <definedName name="CUADRILLAS">#REF!</definedName>
    <definedName name="CuadrillasTodas">#REF!</definedName>
    <definedName name="CUADRO">#REF!</definedName>
    <definedName name="CUADROS">#REF!</definedName>
    <definedName name="CUNET" hidden="1">{"via1",#N/A,TRUE,"general";"via2",#N/A,TRUE,"general";"via3",#N/A,TRUE,"general"}</definedName>
    <definedName name="cv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ARIPAVA_SOFTWARE_INC">#REF!</definedName>
    <definedName name="DASD">#REF!</definedName>
    <definedName name="Databass">#REF!</definedName>
    <definedName name="dbfdfbi" hidden="1">{"TAB1",#N/A,TRUE,"GENERAL";"TAB2",#N/A,TRUE,"GENERAL";"TAB3",#N/A,TRUE,"GENERAL";"TAB4",#N/A,TRUE,"GENERAL";"TAB5",#N/A,TRUE,"GENERAL"}</definedName>
    <definedName name="dc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scripcion">#REF!</definedName>
    <definedName name="DescripPpto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">#REF!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2">#REF!</definedName>
    <definedName name="DFRFRF" hidden="1">{"via1",#N/A,TRUE,"general";"via2",#N/A,TRUE,"general";"via3",#N/A,TRUE,"general"}</definedName>
    <definedName name="dfsd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s">#REF!</definedName>
    <definedName name="diego">#REF!</definedName>
    <definedName name="diego1">#REF!</definedName>
    <definedName name="DIRECCION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">#REF!</definedName>
    <definedName name="eeeeeeeeeeeeeeeee">#REF!</definedName>
    <definedName name="eeeeeeeeeeeeeeeeeeeeeeeeeeeeeeeeeeeeeeeeeeeeeeeeeeeeeee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3">#REF!</definedName>
    <definedName name="ejecpresactapav">#REF!</definedName>
    <definedName name="eject2">#REF!</definedName>
    <definedName name="ejecut1">#REF!</definedName>
    <definedName name="el">#REF!</definedName>
    <definedName name="emcontratistas">#REF!</definedName>
    <definedName name="empresa">#REF!</definedName>
    <definedName name="encabezado">#REF!</definedName>
    <definedName name="encabezado2">#REF!</definedName>
    <definedName name="ENUNCIADO">#REF!</definedName>
    <definedName name="EQUI">#REF!</definedName>
    <definedName name="EQUIPO">#REF!</definedName>
    <definedName name="EQUIPO_1">#REF!</definedName>
    <definedName name="EQUIPO_2">#REF!</definedName>
    <definedName name="equipopre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ADO">#REF!</definedName>
    <definedName name="Estructuras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SDFERTERERE">#REF!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el_BuiltIn_Recorder">#REF!</definedName>
    <definedName name="EXCROC">#REF!</definedName>
    <definedName name="fa">#REF!</definedName>
    <definedName name="fb">#REF!</definedName>
    <definedName name="fca">#REF!</definedName>
    <definedName name="Fcf">#REF!</definedName>
    <definedName name="fd">#REF!</definedName>
    <definedName name="fda">#REF!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SDHSGH">#REF!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>#REF!</definedName>
    <definedName name="ferfer" hidden="1">{"via1",#N/A,TRUE,"general";"via2",#N/A,TRUE,"general";"via3",#N/A,TRUE,"general"}</definedName>
    <definedName name="ff">#REF!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Ppto">#REF!</definedName>
    <definedName name="FinPpto2">#REF!</definedName>
    <definedName name="fk">#REF!</definedName>
    <definedName name="flq">#REF!</definedName>
    <definedName name="FormLinPresup">#REF!</definedName>
    <definedName name="fpe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u">#REF!</definedName>
    <definedName name="fv">#REF!</definedName>
    <definedName name="fvpac">#REF!</definedName>
    <definedName name="FVrContAd">#REF!</definedName>
    <definedName name="fvrejec">#REF!</definedName>
    <definedName name="fvrmod">#REF!</definedName>
    <definedName name="Fvr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a">#REF!</definedName>
    <definedName name="GACETA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neración_de_análisis_de_precios_Unitarios.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DGDSGDSGDGFSDFGDSFG">#REF!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_xlnm.Recorder">#REF!</definedName>
    <definedName name="Grabador1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y">#REF!</definedName>
    <definedName name="h9h" hidden="1">{"via1",#N/A,TRUE,"general";"via2",#N/A,TRUE,"general";"via3",#N/A,TRUE,"general"}</definedName>
    <definedName name="ha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>#REF!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JA1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#REF!</definedName>
    <definedName name="ig">#REF!</definedName>
    <definedName name="ii">#REF!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">#REF!</definedName>
    <definedName name="iiiiiiiiiiiiiiiiiiiiiiiiiiiiiiiiiiiiiiiiiiiiiiiiiiiii">#REF!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RE">#REF!</definedName>
    <definedName name="Imprev">#REF!</definedName>
    <definedName name="imprv">#REF!</definedName>
    <definedName name="Increm">#REF!</definedName>
    <definedName name="incremento">#REF!</definedName>
    <definedName name="inf">#REF!</definedName>
    <definedName name="INFG">#REF!</definedName>
    <definedName name="Inicio">#REF!</definedName>
    <definedName name="INICIOPPTO">#REF!</definedName>
    <definedName name="INS">#REF!</definedName>
    <definedName name="INSUMOS">#REF!</definedName>
    <definedName name="INTER">#REF!</definedName>
    <definedName name="interventor">#REF!</definedName>
    <definedName name="Interventores">#REF!</definedName>
    <definedName name="INV_11">#REF!</definedName>
    <definedName name="io">#REF!</definedName>
    <definedName name="iortygf">#REF!</definedName>
    <definedName name="ipd">#REF!</definedName>
    <definedName name="ir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3">#REF!</definedName>
    <definedName name="itempresupuesto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S">#REF!</definedName>
    <definedName name="IvaSUtl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">#REF!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G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IU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KKKKKKKKKKKKKKKKKKK">#REF!</definedName>
    <definedName name="kkkkkkkkkkkkkkkkkkkkkk">#REF!</definedName>
    <definedName name="kl">#REF!</definedName>
    <definedName name="kljh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ENCY">#REF!</definedName>
    <definedName name="LICITACION">#REF!</definedName>
    <definedName name="LIMPIEZA">#REF!</definedName>
    <definedName name="LineaPresup">#REF!</definedName>
    <definedName name="listaTipo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ENACUADRO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ÑP">#REF!</definedName>
    <definedName name="LOCA">#REF!</definedName>
    <definedName name="LOCA1">#REF!</definedName>
    <definedName name="LOI">#REF!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Luminarias">#REF!</definedName>
    <definedName name="M62_">#REF!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NO">#REF!</definedName>
    <definedName name="manodeobra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">#REF!</definedName>
    <definedName name="MATER">#REF!</definedName>
    <definedName name="MATERIAL">#REF!</definedName>
    <definedName name="MATERIALES">#REF!</definedName>
    <definedName name="MATERIALES_2">#REF!</definedName>
    <definedName name="materialespre">#REF!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ENOR">#REF!</definedName>
    <definedName name="MERARA">#REF!</definedName>
    <definedName name="meses">#REF!</definedName>
    <definedName name="MesIn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nim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>#REF!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bra">#REF!</definedName>
    <definedName name="Mobrapre">#REF!</definedName>
    <definedName name="MOBRAS">#REF!</definedName>
    <definedName name="modificacione">#REF!</definedName>
    <definedName name="modificaciones">#REF!</definedName>
    <definedName name="mpio">#REF!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topagar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#REF!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NNNN">#REF!</definedName>
    <definedName name="NoActa">#REF!</definedName>
    <definedName name="nombre">#REF!</definedName>
    <definedName name="NombrEempresa">#REF!</definedName>
    <definedName name="NOTAS">#REF!</definedName>
    <definedName name="npc">#REF!</definedName>
    <definedName name="nr">#REF!</definedName>
    <definedName name="nt">#REF!</definedName>
    <definedName name="NUEVO">#REF!</definedName>
    <definedName name="Nuevo_Valor">#REF!</definedName>
    <definedName name="Nvo_Valor_Total">#REF!</definedName>
    <definedName name="NVOCD">#REF!</definedName>
    <definedName name="nxn" hidden="1">{"via1",#N/A,TRUE,"general";"via2",#N/A,TRUE,"general";"via3",#N/A,TRUE,"general"}</definedName>
    <definedName name="ñl">#REF!</definedName>
    <definedName name="ññ">#REF!</definedName>
    <definedName name="ñññññññññññññññññññ">#REF!</definedName>
    <definedName name="ñññññññññññññññññññññññññññññññññññññññññññññññññññññññññ">#REF!</definedName>
    <definedName name="ñññññññññññññññññññññññññññññññññññññññññññññññññññññññññññññññññññññ">#REF!</definedName>
    <definedName name="ñññposoroto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9o9" hidden="1">{"via1",#N/A,TRUE,"general";"via2",#N/A,TRUE,"general";"via3",#N/A,TRUE,"general"}</definedName>
    <definedName name="OBJETO">#REF!</definedName>
    <definedName name="obra">#REF!</definedName>
    <definedName name="Obra1">#REF!</definedName>
    <definedName name="Oficial__1">#REF!</definedName>
    <definedName name="OficialHR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ooooo">#REF!</definedName>
    <definedName name="oooos" hidden="1">{"via1",#N/A,TRUE,"general";"via2",#N/A,TRUE,"general";"via3",#N/A,TRUE,"general"}</definedName>
    <definedName name="os">#REF!</definedName>
    <definedName name="otros">#REF!</definedName>
    <definedName name="OTROS_2">#REF!</definedName>
    <definedName name="P_CONTADOR">#REF!</definedName>
    <definedName name="p0p0" hidden="1">{"via1",#N/A,TRUE,"general";"via2",#N/A,TRUE,"general";"via3",#N/A,TRUE,"general"}</definedName>
    <definedName name="PAZ">#REF!</definedName>
    <definedName name="Pcaca">#REF!</definedName>
    <definedName name="Pcent">#REF!</definedName>
    <definedName name="pEjec">#REF!</definedName>
    <definedName name="PERIODO">#REF!</definedName>
    <definedName name="Pgra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AIU">#REF!</definedName>
    <definedName name="Plazo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i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E">#REF!</definedName>
    <definedName name="porcEjec">#REF!</definedName>
    <definedName name="PorcentIncrem">#REF!</definedName>
    <definedName name="Posteria">#REF!</definedName>
    <definedName name="pouig" hidden="1">{"via1",#N/A,TRUE,"general";"via2",#N/A,TRUE,"general";"via3",#N/A,TRUE,"general"}</definedName>
    <definedName name="pp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PPPPPPP">#REF!</definedName>
    <definedName name="pppppppppppppppppppppppp">#REF!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s">#REF!</definedName>
    <definedName name="presupuesto">#REF!</definedName>
    <definedName name="PRESUPUESTO_C6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_MI">#REF!</definedName>
    <definedName name="PRINT_TITLES_MI">#N/A</definedName>
    <definedName name="Proc">#REF!</definedName>
    <definedName name="ProfHR">#REF!</definedName>
    <definedName name="PrOfic">#REF!</definedName>
    <definedName name="PROPONENTE">#REF!</definedName>
    <definedName name="PROSTI">#REF!</definedName>
    <definedName name="PROTECCIONES">#REF!</definedName>
    <definedName name="PRUEBA">#REF!</definedName>
    <definedName name="prueba1">#REF!</definedName>
    <definedName name="PRUEBA2">#REF!</definedName>
    <definedName name="Psaca">#REF!</definedName>
    <definedName name="Psent">#REF!</definedName>
    <definedName name="Ptie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">#REF!</definedName>
    <definedName name="qqqqqqqqqqqqqqqqqqqq">#REF!</definedName>
    <definedName name="qqqqqqqqqqqqqqqqqqqqqqqqqwwwwwwwwww">#REF!</definedName>
    <definedName name="qqqqqw" hidden="1">{"via1",#N/A,TRUE,"general";"via2",#N/A,TRUE,"general";"via3",#N/A,TRUE,"general"}</definedName>
    <definedName name="qw">#REF!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dsaxcvbn">#REF!</definedName>
    <definedName name="QWERTY">#REF!</definedName>
    <definedName name="qwesadxczvbgf">#REF!</definedName>
    <definedName name="QWETASRGSFGDSF">#REF!</definedName>
    <definedName name="qwqwqwj" hidden="1">{"TAB1",#N/A,TRUE,"GENERAL";"TAB2",#N/A,TRUE,"GENERAL";"TAB3",#N/A,TRUE,"GENERAL";"TAB4",#N/A,TRUE,"GENERAL";"TAB5",#N/A,TRUE,"GENERAL"}</definedName>
    <definedName name="RAMERA">#REF!</definedName>
    <definedName name="RangoPrest">#REF!</definedName>
    <definedName name="RCindPresup">#REF!</definedName>
    <definedName name="rds">#REF!</definedName>
    <definedName name="RE">#REF!</definedName>
    <definedName name="RECURSO">#REF!</definedName>
    <definedName name="RECURSOS">#REF!</definedName>
    <definedName name="Redes">#REF!</definedName>
    <definedName name="Redes1">#REF!</definedName>
    <definedName name="REDES10">#REF!</definedName>
    <definedName name="REDES11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JHE" hidden="1">{"via1",#N/A,TRUE,"general";"via2",#N/A,TRUE,"general";"via3",#N/A,TRUE,"general"}</definedName>
    <definedName name="rell">#REF!</definedName>
    <definedName name="RELLG">#REF!</definedName>
    <definedName name="Renoai">#REF!</definedName>
    <definedName name="replegal">#REF!</definedName>
    <definedName name="representanteLegal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Equipo">#REF!</definedName>
    <definedName name="residente">#REF!</definedName>
    <definedName name="ResMateriales">#REF!</definedName>
    <definedName name="ResMO">#REF!</definedName>
    <definedName name="ResOtros">#REF!</definedName>
    <definedName name="resultados1">#REF!</definedName>
    <definedName name="resultados2">#REF!</definedName>
    <definedName name="RESUMEN">#REF!</definedName>
    <definedName name="resumenlicit">#REF!</definedName>
    <definedName name="ResUnit_CD">#REF!</definedName>
    <definedName name="Retenc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UMEN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#REF!,#REF!,#REF!,#REF!,#REF!,#REF!,#REF!,#REF!,#REF!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tucudodereo">#REF!</definedName>
    <definedName name="rr">#REF!</definedName>
    <definedName name="rrr" hidden="1">{"via1",#N/A,TRUE,"general";"via2",#N/A,TRUE,"general";"via3",#N/A,TRUE,"general"}</definedName>
    <definedName name="RRRR">#REF!</definedName>
    <definedName name="r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RRRRRRRRRRR">#REF!</definedName>
    <definedName name="rrrrrrrrrrrrrrrrrrrrrrrrrrrrrrrrrrr">#REF!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>#REF!</definedName>
    <definedName name="rte">#REF!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BRO">#REF!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>#REF!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aa" hidden="1">{"via1",#N/A,TRUE,"general";"via2",#N/A,TRUE,"general";"via3",#N/A,TRUE,"general"}</definedName>
    <definedName name="SABANA">#REF!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doacta">#REF!</definedName>
    <definedName name="saldoant">#REF!</definedName>
    <definedName name="saldoanticipo">#REF!</definedName>
    <definedName name="saldoejecutar">#REF!</definedName>
    <definedName name="SalMinimo">#REF!</definedName>
    <definedName name="sas">#REF!</definedName>
    <definedName name="sbe">#REF!</definedName>
    <definedName name="sbgfbgdr" hidden="1">{"via1",#N/A,TRUE,"general";"via2",#N/A,TRUE,"general";"via3",#N/A,TRUE,"general"}</definedName>
    <definedName name="SbtPpto">#REF!</definedName>
    <definedName name="sc">#REF!</definedName>
    <definedName name="sd">#REF!</definedName>
    <definedName name="sdaf" hidden="1">{"via1",#N/A,TRUE,"general";"via2",#N/A,TRUE,"general";"via3",#N/A,TRUE,"general"}</definedName>
    <definedName name="SDAFAS">#REF!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retario">#REF!</definedName>
    <definedName name="SECTOR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i">#REF!</definedName>
    <definedName name="SITIO">#REF!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estaciones1">#REF!</definedName>
    <definedName name="SUM">#REF!</definedName>
    <definedName name="suma">#REF!</definedName>
    <definedName name="sup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5t5" hidden="1">{"TAB1",#N/A,TRUE,"GENERAL";"TAB2",#N/A,TRUE,"GENERAL";"TAB3",#N/A,TRUE,"GENERAL";"TAB4",#N/A,TRUE,"GENERAL";"TAB5",#N/A,TRUE,"GENERAL"}</definedName>
    <definedName name="TABLA">#REF!</definedName>
    <definedName name="Tadicionales">#REF!</definedName>
    <definedName name="TARIFAS">#REF!</definedName>
    <definedName name="TASA">#REF!</definedName>
    <definedName name="tb">#REF!</definedName>
    <definedName name="Tcomplementarias">#REF!</definedName>
    <definedName name="tdy" hidden="1">{"TAB1",#N/A,TRUE,"GENERAL";"TAB2",#N/A,TRUE,"GENERAL";"TAB3",#N/A,TRUE,"GENERAL";"TAB4",#N/A,TRUE,"GENERAL";"TAB5",#N/A,TRUE,"GENERAL"}</definedName>
    <definedName name="TEST1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EMPO">#REF!</definedName>
    <definedName name="TIPO">#REF!</definedName>
    <definedName name="TipoActa">#REF!</definedName>
    <definedName name="tipoactapav">#REF!</definedName>
    <definedName name="tipov">#REF!</definedName>
    <definedName name="TITULO">#REF!</definedName>
    <definedName name="_xlnm.Print_Titles">#N/A</definedName>
    <definedName name="Títulos_a_imprimir_IM">#REF!</definedName>
    <definedName name="Titulos_de_pinturas">#N/A</definedName>
    <definedName name="tj">#REF!</definedName>
    <definedName name="tl">#REF!</definedName>
    <definedName name="tn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">#REF!</definedName>
    <definedName name="TotalAIU">#REF!</definedName>
    <definedName name="tr" hidden="1">{"TAB1",#N/A,TRUE,"GENERAL";"TAB2",#N/A,TRUE,"GENERAL";"TAB3",#N/A,TRUE,"GENERAL";"TAB4",#N/A,TRUE,"GENERAL";"TAB5",#N/A,TRUE,"GENERAL"}</definedName>
    <definedName name="transporte">#REF!</definedName>
    <definedName name="TRAT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suprimidas">#REF!</definedName>
    <definedName name="tt">#REF!</definedName>
    <definedName name="TtCD">#REF!</definedName>
    <definedName name="TtlCD">#REF!</definedName>
    <definedName name="TtlCDCronog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ttttttttttttttttt">#REF!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racum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ltima">#REF!</definedName>
    <definedName name="unactapav">#REF!</definedName>
    <definedName name="unid">#REF!</definedName>
    <definedName name="UNIDAD">#REF!</definedName>
    <definedName name="unidades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L">#REF!</definedName>
    <definedName name="Utilidad">#REF!</definedName>
    <definedName name="uu">#REF!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a">#REF!</definedName>
    <definedName name="VALOR">#REF!</definedName>
    <definedName name="valor1">#REF!</definedName>
    <definedName name="valor2">#REF!</definedName>
    <definedName name="VALOR3">#REF!</definedName>
    <definedName name="ValorFPpto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REDALAFALD2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a">#REF!</definedName>
    <definedName name="vpaIpd">#REF!</definedName>
    <definedName name="VR.Original">#REF!</definedName>
    <definedName name="Vr.ParAdic.">#REF!</definedName>
    <definedName name="VR.parcial">#REF!</definedName>
    <definedName name="vr.unitpav">#REF!</definedName>
    <definedName name="VrActa">#REF!</definedName>
    <definedName name="VrAcum">#REF!</definedName>
    <definedName name="vracumpav">#REF!</definedName>
    <definedName name="vranteriores">#REF!</definedName>
    <definedName name="vrcontrato">#REF!</definedName>
    <definedName name="Vrejec">#REF!</definedName>
    <definedName name="vrejecpav">#REF!</definedName>
    <definedName name="vrenletras">#REF!</definedName>
    <definedName name="VrInicial">#REF!</definedName>
    <definedName name="VRIVAPR">#REF!</definedName>
    <definedName name="vrletras">#REF!</definedName>
    <definedName name="vrmod">#REF!</definedName>
    <definedName name="vrmodpav">#REF!</definedName>
    <definedName name="vrparinicial">#REF!</definedName>
    <definedName name="Vrtoal">#REF!</definedName>
    <definedName name="vrtotal">#REF!</definedName>
    <definedName name="VRTTLPPTO">#REF!</definedName>
    <definedName name="VRTTLUNDS">#REF!</definedName>
    <definedName name="vrunitario">#REF!</definedName>
    <definedName name="VrUtilidad">#REF!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ta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vvvvvvvvvvvvvvvvvvvvvvvvvvvvvv">#REF!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lcan">#REF!</definedName>
    <definedName name="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wwwwwww">#REF!</definedName>
    <definedName name="wwwwwwwwwwwwwwwwwww">#REF!</definedName>
    <definedName name="WWWWWWWWWWWWWWWWWWWWWW">#REF!</definedName>
    <definedName name="wyty" hidden="1">{"via1",#N/A,TRUE,"general";"via2",#N/A,TRUE,"general";"via3",#N/A,TRUE,"general"}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>#REF!</definedName>
    <definedName name="xxxxx">#REF!</definedName>
    <definedName name="xxxxxds" hidden="1">{"via1",#N/A,TRUE,"general";"via2",#N/A,TRUE,"general";"via3",#N/A,TRUE,"general"}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XX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>#REF!</definedName>
    <definedName name="yytttrrrrpkkkvvvxxx">#REF!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UUUUUUUIIIIIIIPPPPPPPP">#REF!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c">#REF!</definedName>
    <definedName name="zd">#REF!</definedName>
    <definedName name="zdervr" hidden="1">{"via1",#N/A,TRUE,"general";"via2",#N/A,TRUE,"general";"via3",#N/A,TRUE,"general"}</definedName>
    <definedName name="zdr">#REF!</definedName>
    <definedName name="ZSDFRECVBNHYUIK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SZZZ">#REF!</definedName>
    <definedName name="zzzzzzrrr">#REF!</definedName>
    <definedName name="zzzzzzzzzzxxxxxxxxxcccccppppssdfg">#REF!</definedName>
    <definedName name="ZZZZZZZZZZZ">#REF!</definedName>
    <definedName name="ZZZZZZZZZZZZZZZZZZ">#REF!</definedName>
    <definedName name="zzzzzzzzzzzzzzzzzzzzzzzzzzzzzzzzzzzzzzzz">#REF!</definedName>
    <definedName name="zzzzzzzzzzzzzzzzzzzzzzzzzzzzzzzzzz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2" i="1" s="1"/>
  <c r="F14" i="1"/>
  <c r="F15" i="1" s="1"/>
  <c r="F17" i="1"/>
  <c r="F18" i="1"/>
  <c r="F19" i="1"/>
  <c r="F20" i="1" l="1"/>
  <c r="F21" i="1" s="1"/>
  <c r="F24" i="1" s="1"/>
  <c r="F23" i="1" l="1"/>
  <c r="F22" i="1"/>
  <c r="F25" i="1" l="1"/>
</calcChain>
</file>

<file path=xl/sharedStrings.xml><?xml version="1.0" encoding="utf-8"?>
<sst xmlns="http://schemas.openxmlformats.org/spreadsheetml/2006/main" count="332" uniqueCount="98">
  <si>
    <t>Revisó: Marcela Suárez León - Contratista CO1.PCCNTR.5786656</t>
  </si>
  <si>
    <t>Elaboró: Ing. JESSIKA PAOLA JAIMES ROJAS - Contratista CO1.PCCNTR.5854757</t>
  </si>
  <si>
    <t>MUNICIPIO DE PIEDECUESTA - SANTANDER</t>
  </si>
  <si>
    <t>SECRETARIO DE INFRAESTRUCTURA</t>
  </si>
  <si>
    <t>ING. CESAR AUGUSTO RUEDA ALARCON</t>
  </si>
  <si>
    <t xml:space="preserve">Aprobó: </t>
  </si>
  <si>
    <t>TOTAL OBRA FISICA</t>
  </si>
  <si>
    <t>UTILIDAD</t>
  </si>
  <si>
    <t>IMPREVISTOS</t>
  </si>
  <si>
    <t>ADMINISTRACION</t>
  </si>
  <si>
    <t>TOTAL DE COSTOS DIRECTOS</t>
  </si>
  <si>
    <t>SUBTOTAL</t>
  </si>
  <si>
    <t>M2</t>
  </si>
  <si>
    <t>Pintura Vinilo 3 Manos tipo koraza para escaleras color a definir en obra (Incluye filos y dilataciones)</t>
  </si>
  <si>
    <t>3,3</t>
  </si>
  <si>
    <t xml:space="preserve">Pintura Vinilo 3 Manos tipo koraza para muros y zonas de descanso color a definir en obra (Incluye filos y dilataciones) </t>
  </si>
  <si>
    <t>3,2</t>
  </si>
  <si>
    <t xml:space="preserve">Friso para resanes de exteriores </t>
  </si>
  <si>
    <t>3,1</t>
  </si>
  <si>
    <t>ACABADOS, ESTUCO Y PINTURA</t>
  </si>
  <si>
    <t>3.0</t>
  </si>
  <si>
    <t>ML</t>
  </si>
  <si>
    <t>Suministro e instalación de barandas - pasamanos (para reposición) en tubería redonda de 2"x 2.00 mm (incluye soldadura, base anticorrosiva de espesor 3 a 4mm con acabado en esmalte 3 en 1)</t>
  </si>
  <si>
    <t>2,1</t>
  </si>
  <si>
    <t>CARPINTERIA METALICA</t>
  </si>
  <si>
    <t>2.0</t>
  </si>
  <si>
    <t>Desmonte de pasamanos metálicos existentes (incluye mano de obra consumibles y disposición final)</t>
  </si>
  <si>
    <t>1,1</t>
  </si>
  <si>
    <t xml:space="preserve">PRELIMINARES Y DESMONTE </t>
  </si>
  <si>
    <t>1.0</t>
  </si>
  <si>
    <t>VALOR TOTAL</t>
  </si>
  <si>
    <t>PRECIO UNIT.</t>
  </si>
  <si>
    <t>CANTIDAD</t>
  </si>
  <si>
    <t>UNIDAD</t>
  </si>
  <si>
    <t>DESCRIPCIÓN</t>
  </si>
  <si>
    <t>ITEM</t>
  </si>
  <si>
    <t>“MANTENIMIENTO Y ADECUACIONES AL CERRO DE LA CANTERA EN EL MUNICIPIO DE PIEDECUESTA”</t>
  </si>
  <si>
    <t>ALCALDIA MUNICIPAL DE PIEDECUESTA</t>
  </si>
  <si>
    <t xml:space="preserve">
PRESUPUESTO DE OBRA</t>
  </si>
  <si>
    <t>SubTotal</t>
  </si>
  <si>
    <t>2 ayudante</t>
  </si>
  <si>
    <t>Vr. Unitario</t>
  </si>
  <si>
    <t>Rendimiento</t>
  </si>
  <si>
    <t>Jornal Total</t>
  </si>
  <si>
    <t>Prestac. (%)</t>
  </si>
  <si>
    <t>Jornal</t>
  </si>
  <si>
    <t>Trabajador</t>
  </si>
  <si>
    <t>MANO DE OBRA</t>
  </si>
  <si>
    <t>Tarifa</t>
  </si>
  <si>
    <t>Distancia</t>
  </si>
  <si>
    <t>Cantidad</t>
  </si>
  <si>
    <t>Unidad</t>
  </si>
  <si>
    <t>Material</t>
  </si>
  <si>
    <t>TRANSPORTE</t>
  </si>
  <si>
    <t>und</t>
  </si>
  <si>
    <t>Precio Unit.</t>
  </si>
  <si>
    <t>Descripción</t>
  </si>
  <si>
    <t>MATERIALES</t>
  </si>
  <si>
    <t>Herramienta menor (10%)</t>
  </si>
  <si>
    <t>Tarifa/Hora</t>
  </si>
  <si>
    <t>Tipo</t>
  </si>
  <si>
    <t>EQUIPOS</t>
  </si>
  <si>
    <t>ÍTEM</t>
  </si>
  <si>
    <t xml:space="preserve"> ANÁLISIS DE PRECIOS UNITARIOS - APU</t>
  </si>
  <si>
    <t>1 ayudante</t>
  </si>
  <si>
    <t>m3-km</t>
  </si>
  <si>
    <t>Disposicion Final</t>
  </si>
  <si>
    <t>Disco de corte metal 4,5"</t>
  </si>
  <si>
    <t>Pulidora 4,5"</t>
  </si>
  <si>
    <t>UND</t>
  </si>
  <si>
    <t>pintura tipo AEROSOL</t>
  </si>
  <si>
    <t>desperdicio</t>
  </si>
  <si>
    <t>Sub - Total</t>
  </si>
  <si>
    <t>Menor</t>
  </si>
  <si>
    <t>Herramienta (10%m.o. )</t>
  </si>
  <si>
    <t>V/UNITARO</t>
  </si>
  <si>
    <t>RENDIM</t>
  </si>
  <si>
    <t>V/HORA</t>
  </si>
  <si>
    <t>TIPO</t>
  </si>
  <si>
    <t>soldador</t>
  </si>
  <si>
    <t>Desperdicio (4%)</t>
  </si>
  <si>
    <t>gal</t>
  </si>
  <si>
    <t>Limpiador Thinner galon</t>
  </si>
  <si>
    <t>PINTURA ESMALTE 3 EN 1</t>
  </si>
  <si>
    <t>Pintura Anticorrosivo 1 Galón</t>
  </si>
  <si>
    <t>Disco Flap 4-1/2 pulg Grano 60</t>
  </si>
  <si>
    <t>DISCO DE CORTE DE 4,5</t>
  </si>
  <si>
    <t>ESTRUCTURAL RED NEGRO 2" 2.00mm - 6.000 MTS</t>
  </si>
  <si>
    <t>PLANTA ELECTRICA</t>
  </si>
  <si>
    <t>EQUIPO DE SOLDADURA</t>
  </si>
  <si>
    <t>1 oficial + 1 ayudante</t>
  </si>
  <si>
    <t>Gal</t>
  </si>
  <si>
    <t>Pintura Koraza Blanco 1 Galon exterior</t>
  </si>
  <si>
    <t>m3</t>
  </si>
  <si>
    <t>mortero 1:3</t>
  </si>
  <si>
    <t>Kg</t>
  </si>
  <si>
    <t>Sika 1</t>
  </si>
  <si>
    <t>ORIGINAL FIRMADO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</si>
</sst>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$&quot;\ * #,##0.00_-;\-&quot;$&quot;\ * #,##0.00_-;_-&quot;$&quot;\ * &quot;-&quot;??_-;_-@_-"/>
    <numFmt numFmtId="164" formatCode="&quot;$&quot;\ #,##0.00"/>
    <numFmt numFmtId="165" formatCode="_-&quot;$&quot;* #,##0_-;\-&quot;$&quot;* #,##0_-;_-&quot;$&quot;* &quot;-&quot;_-;_-@_-"/>
    <numFmt numFmtId="166" formatCode="_-&quot;$&quot;* #,##0.00_-;\-&quot;$&quot;* #,##0.00_-;_-&quot;$&quot;* &quot;-&quot;_-;_-@_-"/>
    <numFmt numFmtId="167" formatCode="_(&quot;$&quot;* #,##0.00_);_(&quot;$&quot;* \(#,##0.00\);_(&quot;$&quot;* &quot;-&quot;_);_(@_)"/>
    <numFmt numFmtId="168" formatCode="_ * #,##0.00_ ;_ * \-#,##0.00_ ;_ * &quot;-&quot;??_ ;_ @_ "/>
    <numFmt numFmtId="169" formatCode="0.0"/>
    <numFmt numFmtId="170" formatCode="_(* #,##0.00_);_(* \(#,##0.00\);_(* &quot;-&quot;??_);_(@_)"/>
    <numFmt numFmtId="171" formatCode="_(&quot;$&quot;\ * #,##0.00_);_(&quot;$&quot;\ * \(#,##0.00\);_(&quot;$&quot;\ * &quot;-&quot;??_);_(@_)"/>
    <numFmt numFmtId="172" formatCode="0.000"/>
    <numFmt numFmtId="173" formatCode="_-&quot;$&quot;* #,##0.00_-;\-&quot;$&quot;* #,##0.00_-;_-&quot;$&quot;* &quot;-&quot;??_-;_-@_-"/>
    <numFmt numFmtId="174" formatCode="&quot;$&quot;#,##0.00;\-&quot;$&quot;#,##0.00"/>
    <numFmt numFmtId="175" formatCode="_-* #,##0.00\ _€_-;\-* #,##0.00\ _€_-;_-* &quot;-&quot;??\ _€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u/>
      <sz val="12"/>
      <name val="Arial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name val="Arial"/>
      <family val="2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sz val="10"/>
      <name val="Calibri"/>
      <family val="2"/>
      <scheme val="minor"/>
    </font>
    <font>
      <sz val="1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2" fillId="0" borderId="0"/>
    <xf numFmtId="9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5" fontId="1" fillId="0" borderId="0" applyFont="0" applyFill="0" applyBorder="0" applyAlignment="0" applyProtection="0"/>
  </cellStyleXfs>
  <cellXfs count="288">
    <xf numFmtId="0" fontId="0" fillId="0" borderId="0" xfId="0"/>
    <xf numFmtId="0" fontId="0" fillId="0" borderId="0" xfId="0" applyAlignment="1">
      <alignment vertical="center"/>
    </xf>
    <xf numFmtId="44" fontId="0" fillId="0" borderId="0" xfId="1" applyFont="1" applyAlignment="1">
      <alignment horizontal="center" vertical="center"/>
    </xf>
    <xf numFmtId="44" fontId="1" fillId="0" borderId="0" xfId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center"/>
    </xf>
    <xf numFmtId="44" fontId="2" fillId="0" borderId="0" xfId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2" fillId="0" borderId="1" xfId="0" applyFont="1" applyBorder="1" applyAlignment="1">
      <alignment vertical="center"/>
    </xf>
    <xf numFmtId="164" fontId="5" fillId="0" borderId="0" xfId="0" applyNumberFormat="1" applyFont="1" applyAlignment="1">
      <alignment vertical="center"/>
    </xf>
    <xf numFmtId="44" fontId="2" fillId="0" borderId="2" xfId="1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44" fontId="6" fillId="2" borderId="4" xfId="1" applyFont="1" applyFill="1" applyBorder="1" applyAlignment="1">
      <alignment horizontal="center" vertical="center"/>
    </xf>
    <xf numFmtId="44" fontId="6" fillId="0" borderId="7" xfId="1" applyFont="1" applyBorder="1" applyAlignment="1">
      <alignment horizontal="center" vertical="center"/>
    </xf>
    <xf numFmtId="9" fontId="7" fillId="0" borderId="8" xfId="2" applyFont="1" applyBorder="1" applyAlignment="1">
      <alignment horizontal="center" vertical="center" wrapText="1"/>
    </xf>
    <xf numFmtId="44" fontId="6" fillId="2" borderId="7" xfId="1" applyFont="1" applyFill="1" applyBorder="1" applyAlignment="1">
      <alignment horizontal="center" vertical="center"/>
    </xf>
    <xf numFmtId="44" fontId="6" fillId="0" borderId="7" xfId="0" applyNumberFormat="1" applyFont="1" applyBorder="1" applyAlignment="1">
      <alignment horizontal="left" vertical="center"/>
    </xf>
    <xf numFmtId="44" fontId="6" fillId="0" borderId="8" xfId="1" applyFont="1" applyBorder="1" applyAlignment="1">
      <alignment horizontal="center" vertical="center"/>
    </xf>
    <xf numFmtId="2" fontId="8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justify" vertical="center" wrapText="1"/>
    </xf>
    <xf numFmtId="0" fontId="7" fillId="0" borderId="9" xfId="0" applyFont="1" applyBorder="1" applyAlignment="1">
      <alignment horizontal="center" vertical="center"/>
    </xf>
    <xf numFmtId="44" fontId="7" fillId="0" borderId="10" xfId="0" applyNumberFormat="1" applyFont="1" applyBorder="1" applyAlignment="1">
      <alignment horizontal="left" vertical="center" wrapText="1"/>
    </xf>
    <xf numFmtId="44" fontId="7" fillId="0" borderId="8" xfId="1" applyFont="1" applyBorder="1" applyAlignment="1">
      <alignment horizontal="left" vertical="center" wrapText="1"/>
    </xf>
    <xf numFmtId="2" fontId="7" fillId="0" borderId="8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vertical="center" wrapText="1"/>
    </xf>
    <xf numFmtId="49" fontId="7" fillId="0" borderId="11" xfId="0" applyNumberFormat="1" applyFont="1" applyBorder="1" applyAlignment="1">
      <alignment horizontal="center" vertical="center"/>
    </xf>
    <xf numFmtId="0" fontId="6" fillId="3" borderId="7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0" fillId="4" borderId="0" xfId="0" applyFill="1" applyAlignment="1">
      <alignment vertical="center"/>
    </xf>
    <xf numFmtId="44" fontId="7" fillId="0" borderId="7" xfId="0" applyNumberFormat="1" applyFont="1" applyBorder="1" applyAlignment="1">
      <alignment horizontal="left" vertical="center"/>
    </xf>
    <xf numFmtId="44" fontId="7" fillId="0" borderId="8" xfId="1" applyFont="1" applyBorder="1" applyAlignment="1">
      <alignment horizontal="center" vertical="center"/>
    </xf>
    <xf numFmtId="2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7" fillId="3" borderId="15" xfId="1" applyFont="1" applyFill="1" applyBorder="1" applyAlignment="1">
      <alignment horizontal="center" vertical="center"/>
    </xf>
    <xf numFmtId="44" fontId="7" fillId="3" borderId="16" xfId="1" applyFont="1" applyFill="1" applyBorder="1" applyAlignment="1">
      <alignment horizontal="center" vertical="center"/>
    </xf>
    <xf numFmtId="2" fontId="7" fillId="3" borderId="16" xfId="0" applyNumberFormat="1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10" fillId="0" borderId="0" xfId="0" applyFont="1"/>
    <xf numFmtId="166" fontId="11" fillId="0" borderId="26" xfId="3" applyNumberFormat="1" applyFont="1" applyBorder="1" applyAlignment="1">
      <alignment horizontal="right"/>
    </xf>
    <xf numFmtId="166" fontId="13" fillId="0" borderId="21" xfId="3" applyNumberFormat="1" applyFont="1" applyBorder="1"/>
    <xf numFmtId="166" fontId="13" fillId="0" borderId="0" xfId="3" applyNumberFormat="1" applyFont="1" applyAlignment="1">
      <alignment horizontal="center"/>
    </xf>
    <xf numFmtId="166" fontId="13" fillId="0" borderId="0" xfId="4" applyNumberFormat="1" applyFont="1" applyAlignment="1">
      <alignment horizontal="center"/>
    </xf>
    <xf numFmtId="167" fontId="13" fillId="0" borderId="0" xfId="3" applyNumberFormat="1" applyFont="1"/>
    <xf numFmtId="0" fontId="13" fillId="0" borderId="0" xfId="4" applyFont="1"/>
    <xf numFmtId="0" fontId="13" fillId="0" borderId="22" xfId="4" applyFont="1" applyBorder="1"/>
    <xf numFmtId="166" fontId="11" fillId="0" borderId="28" xfId="3" applyNumberFormat="1" applyFont="1" applyBorder="1" applyAlignment="1">
      <alignment horizontal="right"/>
    </xf>
    <xf numFmtId="166" fontId="13" fillId="0" borderId="28" xfId="4" applyNumberFormat="1" applyFont="1" applyBorder="1" applyAlignment="1">
      <alignment horizontal="center"/>
    </xf>
    <xf numFmtId="167" fontId="13" fillId="0" borderId="28" xfId="3" applyNumberFormat="1" applyFont="1" applyBorder="1"/>
    <xf numFmtId="0" fontId="13" fillId="0" borderId="28" xfId="4" applyFont="1" applyBorder="1"/>
    <xf numFmtId="0" fontId="13" fillId="0" borderId="1" xfId="4" applyFont="1" applyBorder="1"/>
    <xf numFmtId="0" fontId="13" fillId="0" borderId="3" xfId="4" applyFont="1" applyBorder="1"/>
    <xf numFmtId="166" fontId="13" fillId="0" borderId="30" xfId="3" applyNumberFormat="1" applyFont="1" applyBorder="1"/>
    <xf numFmtId="166" fontId="10" fillId="0" borderId="7" xfId="3" applyNumberFormat="1" applyFont="1" applyBorder="1" applyAlignment="1">
      <alignment horizontal="center"/>
    </xf>
    <xf numFmtId="2" fontId="14" fillId="0" borderId="8" xfId="4" applyNumberFormat="1" applyFont="1" applyBorder="1" applyAlignment="1">
      <alignment horizontal="center"/>
    </xf>
    <xf numFmtId="167" fontId="10" fillId="0" borderId="8" xfId="3" applyNumberFormat="1" applyFont="1" applyBorder="1" applyAlignment="1">
      <alignment horizontal="center"/>
    </xf>
    <xf numFmtId="9" fontId="14" fillId="0" borderId="8" xfId="5" applyFont="1" applyBorder="1" applyAlignment="1">
      <alignment horizontal="center"/>
    </xf>
    <xf numFmtId="167" fontId="10" fillId="0" borderId="16" xfId="3" applyNumberFormat="1" applyFont="1" applyBorder="1" applyAlignment="1">
      <alignment horizontal="right"/>
    </xf>
    <xf numFmtId="0" fontId="10" fillId="0" borderId="33" xfId="0" applyFont="1" applyBorder="1"/>
    <xf numFmtId="4" fontId="14" fillId="0" borderId="7" xfId="4" applyNumberFormat="1" applyFont="1" applyBorder="1" applyAlignment="1">
      <alignment horizontal="center"/>
    </xf>
    <xf numFmtId="4" fontId="14" fillId="0" borderId="8" xfId="6" applyNumberFormat="1" applyFont="1" applyBorder="1" applyAlignment="1">
      <alignment horizontal="center" vertical="center"/>
    </xf>
    <xf numFmtId="44" fontId="14" fillId="0" borderId="8" xfId="1" applyFont="1" applyBorder="1" applyAlignment="1">
      <alignment horizontal="center" vertical="center"/>
    </xf>
    <xf numFmtId="10" fontId="14" fillId="0" borderId="8" xfId="6" applyNumberFormat="1" applyFont="1" applyBorder="1" applyAlignment="1">
      <alignment horizontal="center" vertical="center"/>
    </xf>
    <xf numFmtId="166" fontId="13" fillId="0" borderId="34" xfId="3" applyNumberFormat="1" applyFont="1" applyBorder="1"/>
    <xf numFmtId="166" fontId="11" fillId="0" borderId="18" xfId="3" applyNumberFormat="1" applyFont="1" applyBorder="1" applyAlignment="1">
      <alignment horizontal="center"/>
    </xf>
    <xf numFmtId="166" fontId="11" fillId="0" borderId="35" xfId="4" applyNumberFormat="1" applyFont="1" applyBorder="1" applyAlignment="1">
      <alignment horizontal="center"/>
    </xf>
    <xf numFmtId="167" fontId="11" fillId="0" borderId="36" xfId="3" quotePrefix="1" applyNumberFormat="1" applyFont="1" applyBorder="1" applyAlignment="1">
      <alignment horizontal="center"/>
    </xf>
    <xf numFmtId="0" fontId="11" fillId="0" borderId="36" xfId="4" applyFont="1" applyBorder="1" applyAlignment="1">
      <alignment horizontal="center"/>
    </xf>
    <xf numFmtId="167" fontId="11" fillId="0" borderId="35" xfId="3" applyNumberFormat="1" applyFont="1" applyBorder="1" applyAlignment="1">
      <alignment horizontal="center"/>
    </xf>
    <xf numFmtId="166" fontId="11" fillId="0" borderId="21" xfId="3" applyNumberFormat="1" applyFont="1" applyBorder="1"/>
    <xf numFmtId="166" fontId="11" fillId="0" borderId="0" xfId="3" applyNumberFormat="1" applyFont="1" applyAlignment="1">
      <alignment horizontal="center"/>
    </xf>
    <xf numFmtId="166" fontId="11" fillId="0" borderId="26" xfId="3" applyNumberFormat="1" applyFont="1" applyBorder="1"/>
    <xf numFmtId="167" fontId="13" fillId="0" borderId="1" xfId="3" applyNumberFormat="1" applyFont="1" applyBorder="1"/>
    <xf numFmtId="166" fontId="13" fillId="0" borderId="33" xfId="3" applyNumberFormat="1" applyFont="1" applyBorder="1"/>
    <xf numFmtId="166" fontId="13" fillId="0" borderId="8" xfId="3" applyNumberFormat="1" applyFont="1" applyBorder="1" applyAlignment="1">
      <alignment horizontal="center" vertical="center"/>
    </xf>
    <xf numFmtId="4" fontId="13" fillId="0" borderId="8" xfId="4" applyNumberFormat="1" applyFont="1" applyBorder="1" applyAlignment="1">
      <alignment horizontal="center" vertical="center"/>
    </xf>
    <xf numFmtId="2" fontId="13" fillId="0" borderId="5" xfId="3" applyNumberFormat="1" applyFont="1" applyBorder="1" applyAlignment="1">
      <alignment horizontal="center" vertical="center"/>
    </xf>
    <xf numFmtId="3" fontId="13" fillId="0" borderId="5" xfId="4" applyNumberFormat="1" applyFont="1" applyBorder="1" applyAlignment="1">
      <alignment horizontal="center" vertical="center"/>
    </xf>
    <xf numFmtId="4" fontId="13" fillId="0" borderId="5" xfId="4" applyNumberFormat="1" applyFont="1" applyBorder="1" applyAlignment="1">
      <alignment horizontal="center" vertical="center"/>
    </xf>
    <xf numFmtId="4" fontId="13" fillId="0" borderId="6" xfId="4" applyNumberFormat="1" applyFont="1" applyBorder="1" applyAlignment="1">
      <alignment horizontal="left"/>
    </xf>
    <xf numFmtId="166" fontId="13" fillId="0" borderId="7" xfId="3" applyNumberFormat="1" applyFont="1" applyBorder="1" applyAlignment="1">
      <alignment horizontal="center" vertical="center"/>
    </xf>
    <xf numFmtId="44" fontId="13" fillId="0" borderId="8" xfId="1" applyFont="1" applyBorder="1" applyAlignment="1">
      <alignment horizontal="right" vertical="center"/>
    </xf>
    <xf numFmtId="2" fontId="13" fillId="0" borderId="8" xfId="3" applyNumberFormat="1" applyFont="1" applyBorder="1" applyAlignment="1">
      <alignment horizontal="center" vertical="center"/>
    </xf>
    <xf numFmtId="166" fontId="11" fillId="0" borderId="39" xfId="3" applyNumberFormat="1" applyFont="1" applyBorder="1" applyAlignment="1">
      <alignment horizontal="center"/>
    </xf>
    <xf numFmtId="166" fontId="15" fillId="0" borderId="37" xfId="4" applyNumberFormat="1" applyFont="1" applyBorder="1" applyAlignment="1">
      <alignment horizontal="center"/>
    </xf>
    <xf numFmtId="167" fontId="15" fillId="0" borderId="37" xfId="3" applyNumberFormat="1" applyFont="1" applyBorder="1" applyAlignment="1">
      <alignment horizontal="center"/>
    </xf>
    <xf numFmtId="0" fontId="15" fillId="0" borderId="37" xfId="4" applyFont="1" applyBorder="1" applyAlignment="1">
      <alignment horizontal="center"/>
    </xf>
    <xf numFmtId="166" fontId="11" fillId="0" borderId="1" xfId="3" applyNumberFormat="1" applyFont="1" applyBorder="1" applyAlignment="1">
      <alignment horizontal="right"/>
    </xf>
    <xf numFmtId="166" fontId="13" fillId="0" borderId="1" xfId="4" applyNumberFormat="1" applyFont="1" applyBorder="1" applyAlignment="1">
      <alignment horizontal="center"/>
    </xf>
    <xf numFmtId="169" fontId="13" fillId="0" borderId="8" xfId="0" applyNumberFormat="1" applyFont="1" applyBorder="1" applyAlignment="1">
      <alignment horizontal="center"/>
    </xf>
    <xf numFmtId="0" fontId="14" fillId="0" borderId="35" xfId="4" applyFont="1" applyBorder="1" applyAlignment="1">
      <alignment horizontal="center" vertical="center"/>
    </xf>
    <xf numFmtId="170" fontId="14" fillId="0" borderId="8" xfId="7" applyFont="1" applyBorder="1" applyAlignment="1">
      <alignment horizontal="center"/>
    </xf>
    <xf numFmtId="44" fontId="10" fillId="0" borderId="12" xfId="1" applyFont="1" applyBorder="1"/>
    <xf numFmtId="44" fontId="10" fillId="0" borderId="13" xfId="1" applyFont="1" applyBorder="1"/>
    <xf numFmtId="44" fontId="10" fillId="0" borderId="14" xfId="1" applyFont="1" applyBorder="1"/>
    <xf numFmtId="44" fontId="14" fillId="0" borderId="35" xfId="1" applyFont="1" applyBorder="1" applyAlignment="1">
      <alignment horizontal="center" vertical="center"/>
    </xf>
    <xf numFmtId="166" fontId="11" fillId="0" borderId="37" xfId="3" applyNumberFormat="1" applyFont="1" applyBorder="1" applyAlignment="1">
      <alignment horizontal="center"/>
    </xf>
    <xf numFmtId="167" fontId="11" fillId="0" borderId="40" xfId="3" applyNumberFormat="1" applyFont="1" applyBorder="1" applyAlignment="1">
      <alignment horizontal="center"/>
    </xf>
    <xf numFmtId="0" fontId="11" fillId="0" borderId="40" xfId="4" applyFont="1" applyBorder="1" applyAlignment="1">
      <alignment horizontal="center"/>
    </xf>
    <xf numFmtId="166" fontId="11" fillId="0" borderId="21" xfId="3" applyNumberFormat="1" applyFont="1" applyBorder="1" applyAlignment="1">
      <alignment horizontal="right"/>
    </xf>
    <xf numFmtId="166" fontId="11" fillId="0" borderId="30" xfId="3" applyNumberFormat="1" applyFont="1" applyBorder="1" applyAlignment="1">
      <alignment horizontal="right"/>
    </xf>
    <xf numFmtId="166" fontId="13" fillId="0" borderId="4" xfId="3" applyNumberFormat="1" applyFont="1" applyBorder="1" applyAlignment="1">
      <alignment horizontal="center"/>
    </xf>
    <xf numFmtId="2" fontId="13" fillId="0" borderId="5" xfId="4" applyNumberFormat="1" applyFont="1" applyBorder="1" applyAlignment="1">
      <alignment horizontal="center"/>
    </xf>
    <xf numFmtId="167" fontId="10" fillId="0" borderId="5" xfId="3" applyNumberFormat="1" applyFont="1" applyBorder="1" applyAlignment="1">
      <alignment horizontal="center"/>
    </xf>
    <xf numFmtId="3" fontId="13" fillId="0" borderId="5" xfId="4" applyNumberFormat="1" applyFont="1" applyBorder="1" applyAlignment="1">
      <alignment horizontal="center"/>
    </xf>
    <xf numFmtId="166" fontId="13" fillId="0" borderId="7" xfId="3" applyNumberFormat="1" applyFont="1" applyBorder="1" applyAlignment="1">
      <alignment horizontal="center"/>
    </xf>
    <xf numFmtId="2" fontId="13" fillId="0" borderId="8" xfId="4" applyNumberFormat="1" applyFont="1" applyBorder="1" applyAlignment="1">
      <alignment horizontal="center"/>
    </xf>
    <xf numFmtId="3" fontId="13" fillId="0" borderId="16" xfId="4" applyNumberFormat="1" applyFont="1" applyBorder="1" applyAlignment="1">
      <alignment horizontal="center"/>
    </xf>
    <xf numFmtId="3" fontId="14" fillId="0" borderId="8" xfId="4" applyNumberFormat="1" applyFont="1" applyBorder="1" applyAlignment="1">
      <alignment horizontal="center"/>
    </xf>
    <xf numFmtId="166" fontId="11" fillId="0" borderId="37" xfId="4" applyNumberFormat="1" applyFont="1" applyBorder="1" applyAlignment="1">
      <alignment horizontal="center"/>
    </xf>
    <xf numFmtId="167" fontId="11" fillId="0" borderId="37" xfId="3" quotePrefix="1" applyNumberFormat="1" applyFont="1" applyBorder="1" applyAlignment="1">
      <alignment horizontal="center"/>
    </xf>
    <xf numFmtId="0" fontId="11" fillId="0" borderId="37" xfId="4" applyFont="1" applyBorder="1" applyAlignment="1">
      <alignment horizontal="center"/>
    </xf>
    <xf numFmtId="166" fontId="16" fillId="0" borderId="21" xfId="3" applyNumberFormat="1" applyFont="1" applyBorder="1"/>
    <xf numFmtId="166" fontId="16" fillId="0" borderId="0" xfId="3" applyNumberFormat="1" applyFont="1"/>
    <xf numFmtId="166" fontId="16" fillId="0" borderId="0" xfId="4" applyNumberFormat="1" applyFont="1" applyAlignment="1">
      <alignment horizontal="center"/>
    </xf>
    <xf numFmtId="167" fontId="16" fillId="0" borderId="0" xfId="3" applyNumberFormat="1" applyFont="1"/>
    <xf numFmtId="0" fontId="16" fillId="0" borderId="0" xfId="4" applyFont="1"/>
    <xf numFmtId="167" fontId="17" fillId="0" borderId="0" xfId="3" applyNumberFormat="1" applyFont="1"/>
    <xf numFmtId="0" fontId="17" fillId="0" borderId="0" xfId="4" applyFont="1"/>
    <xf numFmtId="0" fontId="17" fillId="0" borderId="22" xfId="4" applyFont="1" applyBorder="1"/>
    <xf numFmtId="166" fontId="18" fillId="0" borderId="26" xfId="8" applyNumberFormat="1" applyFont="1" applyBorder="1" applyAlignment="1">
      <alignment horizontal="center" vertical="center" wrapText="1"/>
    </xf>
    <xf numFmtId="1" fontId="13" fillId="0" borderId="6" xfId="0" applyNumberFormat="1" applyFont="1" applyBorder="1" applyAlignment="1">
      <alignment horizontal="center"/>
    </xf>
    <xf numFmtId="166" fontId="19" fillId="0" borderId="44" xfId="8" applyNumberFormat="1" applyFont="1" applyBorder="1" applyAlignment="1">
      <alignment horizontal="center" wrapText="1"/>
    </xf>
    <xf numFmtId="1" fontId="13" fillId="0" borderId="46" xfId="0" applyNumberFormat="1" applyFont="1" applyBorder="1" applyAlignment="1">
      <alignment horizontal="center"/>
    </xf>
    <xf numFmtId="166" fontId="19" fillId="3" borderId="26" xfId="8" applyNumberFormat="1" applyFont="1" applyFill="1" applyBorder="1" applyAlignment="1">
      <alignment horizontal="center" wrapText="1"/>
    </xf>
    <xf numFmtId="0" fontId="20" fillId="3" borderId="47" xfId="0" applyFont="1" applyFill="1" applyBorder="1" applyAlignment="1">
      <alignment horizontal="center"/>
    </xf>
    <xf numFmtId="0" fontId="10" fillId="0" borderId="25" xfId="0" applyFont="1" applyBorder="1"/>
    <xf numFmtId="166" fontId="11" fillId="0" borderId="0" xfId="3" applyNumberFormat="1" applyFont="1" applyAlignment="1">
      <alignment horizontal="right"/>
    </xf>
    <xf numFmtId="0" fontId="11" fillId="0" borderId="0" xfId="4" applyFont="1" applyAlignment="1">
      <alignment horizontal="left"/>
    </xf>
    <xf numFmtId="172" fontId="13" fillId="0" borderId="8" xfId="3" applyNumberFormat="1" applyFont="1" applyBorder="1" applyAlignment="1">
      <alignment horizontal="center" vertical="center"/>
    </xf>
    <xf numFmtId="2" fontId="14" fillId="0" borderId="35" xfId="4" applyNumberFormat="1" applyFont="1" applyBorder="1" applyAlignment="1">
      <alignment horizontal="center" vertical="center"/>
    </xf>
    <xf numFmtId="166" fontId="13" fillId="0" borderId="48" xfId="3" applyNumberFormat="1" applyFont="1" applyBorder="1" applyAlignment="1">
      <alignment horizontal="center"/>
    </xf>
    <xf numFmtId="167" fontId="14" fillId="0" borderId="8" xfId="3" applyNumberFormat="1" applyFont="1" applyBorder="1" applyAlignment="1">
      <alignment horizontal="center"/>
    </xf>
    <xf numFmtId="3" fontId="13" fillId="0" borderId="8" xfId="4" applyNumberFormat="1" applyFont="1" applyBorder="1" applyAlignment="1">
      <alignment horizontal="center"/>
    </xf>
    <xf numFmtId="44" fontId="13" fillId="0" borderId="33" xfId="1" applyFont="1" applyBorder="1"/>
    <xf numFmtId="174" fontId="22" fillId="5" borderId="34" xfId="9" applyNumberFormat="1" applyFont="1" applyFill="1" applyBorder="1" applyAlignment="1">
      <alignment horizontal="center" vertical="center"/>
    </xf>
    <xf numFmtId="9" fontId="14" fillId="0" borderId="35" xfId="4" applyNumberFormat="1" applyFont="1" applyBorder="1" applyAlignment="1">
      <alignment horizontal="center" vertical="center"/>
    </xf>
    <xf numFmtId="3" fontId="11" fillId="0" borderId="1" xfId="3" applyNumberFormat="1" applyFont="1" applyBorder="1" applyAlignment="1">
      <alignment horizontal="right"/>
    </xf>
    <xf numFmtId="4" fontId="13" fillId="0" borderId="1" xfId="4" applyNumberFormat="1" applyFont="1" applyBorder="1" applyAlignment="1">
      <alignment horizontal="center"/>
    </xf>
    <xf numFmtId="0" fontId="13" fillId="0" borderId="1" xfId="3" applyNumberFormat="1" applyFont="1" applyBorder="1"/>
    <xf numFmtId="3" fontId="13" fillId="0" borderId="4" xfId="3" applyNumberFormat="1" applyFont="1" applyBorder="1" applyAlignment="1">
      <alignment horizontal="center"/>
    </xf>
    <xf numFmtId="4" fontId="13" fillId="0" borderId="5" xfId="4" applyNumberFormat="1" applyFont="1" applyBorder="1" applyAlignment="1">
      <alignment horizontal="center"/>
    </xf>
    <xf numFmtId="0" fontId="10" fillId="0" borderId="5" xfId="3" applyNumberFormat="1" applyFont="1" applyBorder="1" applyAlignment="1">
      <alignment horizontal="center"/>
    </xf>
    <xf numFmtId="0" fontId="13" fillId="0" borderId="5" xfId="4" applyFont="1" applyBorder="1" applyAlignment="1">
      <alignment horizontal="center"/>
    </xf>
    <xf numFmtId="0" fontId="14" fillId="0" borderId="31" xfId="4" applyFont="1" applyBorder="1" applyAlignment="1">
      <alignment horizontal="left" vertical="center"/>
    </xf>
    <xf numFmtId="0" fontId="14" fillId="0" borderId="42" xfId="4" applyFont="1" applyBorder="1" applyAlignment="1">
      <alignment horizontal="left" vertical="center"/>
    </xf>
    <xf numFmtId="0" fontId="14" fillId="0" borderId="32" xfId="4" applyFont="1" applyBorder="1" applyAlignment="1">
      <alignment horizontal="left" vertical="center"/>
    </xf>
    <xf numFmtId="3" fontId="13" fillId="0" borderId="7" xfId="3" applyNumberFormat="1" applyFont="1" applyBorder="1" applyAlignment="1">
      <alignment horizontal="center"/>
    </xf>
    <xf numFmtId="4" fontId="13" fillId="0" borderId="8" xfId="4" applyNumberFormat="1" applyFont="1" applyBorder="1" applyAlignment="1">
      <alignment horizontal="center"/>
    </xf>
    <xf numFmtId="0" fontId="10" fillId="0" borderId="8" xfId="3" applyNumberFormat="1" applyFont="1" applyBorder="1" applyAlignment="1">
      <alignment horizontal="center"/>
    </xf>
    <xf numFmtId="0" fontId="13" fillId="0" borderId="16" xfId="4" applyFont="1" applyBorder="1" applyAlignment="1">
      <alignment horizontal="center"/>
    </xf>
    <xf numFmtId="0" fontId="14" fillId="0" borderId="12" xfId="4" applyFont="1" applyBorder="1" applyAlignment="1">
      <alignment horizontal="left" vertical="center"/>
    </xf>
    <xf numFmtId="0" fontId="14" fillId="0" borderId="13" xfId="4" applyFont="1" applyBorder="1" applyAlignment="1">
      <alignment horizontal="left" vertical="center"/>
    </xf>
    <xf numFmtId="0" fontId="14" fillId="0" borderId="14" xfId="4" applyFont="1" applyBorder="1" applyAlignment="1">
      <alignment horizontal="left" vertical="center"/>
    </xf>
    <xf numFmtId="0" fontId="13" fillId="0" borderId="8" xfId="4" applyFont="1" applyBorder="1" applyAlignment="1">
      <alignment horizontal="center"/>
    </xf>
    <xf numFmtId="3" fontId="13" fillId="0" borderId="48" xfId="3" applyNumberFormat="1" applyFont="1" applyBorder="1" applyAlignment="1">
      <alignment horizontal="center"/>
    </xf>
    <xf numFmtId="0" fontId="14" fillId="0" borderId="8" xfId="3" applyNumberFormat="1" applyFont="1" applyBorder="1" applyAlignment="1">
      <alignment horizontal="center"/>
    </xf>
    <xf numFmtId="3" fontId="10" fillId="0" borderId="7" xfId="3" applyNumberFormat="1" applyFont="1" applyBorder="1" applyAlignment="1">
      <alignment horizontal="center"/>
    </xf>
    <xf numFmtId="0" fontId="14" fillId="0" borderId="8" xfId="4" applyFont="1" applyBorder="1" applyAlignment="1">
      <alignment horizontal="center"/>
    </xf>
    <xf numFmtId="166" fontId="18" fillId="0" borderId="49" xfId="8" applyNumberFormat="1" applyFont="1" applyBorder="1" applyAlignment="1">
      <alignment horizontal="center" vertical="center" wrapText="1"/>
    </xf>
    <xf numFmtId="169" fontId="13" fillId="0" borderId="47" xfId="0" applyNumberFormat="1" applyFont="1" applyBorder="1" applyAlignment="1">
      <alignment horizontal="center"/>
    </xf>
    <xf numFmtId="166" fontId="19" fillId="0" borderId="49" xfId="8" applyNumberFormat="1" applyFont="1" applyBorder="1" applyAlignment="1">
      <alignment horizontal="center" wrapText="1"/>
    </xf>
    <xf numFmtId="1" fontId="13" fillId="0" borderId="47" xfId="0" applyNumberFormat="1" applyFont="1" applyBorder="1" applyAlignment="1">
      <alignment horizontal="center"/>
    </xf>
    <xf numFmtId="3" fontId="13" fillId="0" borderId="8" xfId="4" applyNumberFormat="1" applyFont="1" applyBorder="1" applyAlignment="1">
      <alignment horizontal="center" vertical="center"/>
    </xf>
    <xf numFmtId="4" fontId="13" fillId="0" borderId="9" xfId="4" applyNumberFormat="1" applyFont="1" applyBorder="1" applyAlignment="1">
      <alignment horizontal="left"/>
    </xf>
    <xf numFmtId="44" fontId="11" fillId="0" borderId="26" xfId="1" applyFont="1" applyBorder="1"/>
    <xf numFmtId="166" fontId="13" fillId="0" borderId="4" xfId="3" applyNumberFormat="1" applyFont="1" applyBorder="1" applyAlignment="1">
      <alignment horizontal="center" vertical="center"/>
    </xf>
    <xf numFmtId="166" fontId="13" fillId="0" borderId="5" xfId="4" applyNumberFormat="1" applyFont="1" applyBorder="1" applyAlignment="1">
      <alignment horizontal="center" vertical="center"/>
    </xf>
    <xf numFmtId="167" fontId="13" fillId="0" borderId="5" xfId="3" applyNumberFormat="1" applyFont="1" applyBorder="1"/>
    <xf numFmtId="166" fontId="13" fillId="0" borderId="8" xfId="4" applyNumberFormat="1" applyFont="1" applyBorder="1" applyAlignment="1">
      <alignment horizontal="center" vertical="center"/>
    </xf>
    <xf numFmtId="2" fontId="13" fillId="0" borderId="16" xfId="3" applyNumberFormat="1" applyFont="1" applyBorder="1" applyAlignment="1">
      <alignment horizontal="center" vertical="center"/>
    </xf>
    <xf numFmtId="3" fontId="13" fillId="0" borderId="16" xfId="4" applyNumberFormat="1" applyFont="1" applyBorder="1" applyAlignment="1">
      <alignment horizontal="center" vertical="center"/>
    </xf>
    <xf numFmtId="166" fontId="18" fillId="0" borderId="4" xfId="8" applyNumberFormat="1" applyFont="1" applyBorder="1" applyAlignment="1">
      <alignment horizontal="center" vertical="center" wrapText="1"/>
    </xf>
    <xf numFmtId="1" fontId="13" fillId="0" borderId="6" xfId="0" applyNumberFormat="1" applyFont="1" applyBorder="1" applyAlignment="1">
      <alignment horizontal="center" vertical="center"/>
    </xf>
    <xf numFmtId="166" fontId="19" fillId="0" borderId="7" xfId="8" applyNumberFormat="1" applyFont="1" applyBorder="1" applyAlignment="1">
      <alignment horizontal="center" wrapText="1"/>
    </xf>
    <xf numFmtId="0" fontId="20" fillId="0" borderId="11" xfId="0" applyFont="1" applyBorder="1" applyAlignment="1">
      <alignment horizontal="center"/>
    </xf>
    <xf numFmtId="0" fontId="10" fillId="0" borderId="26" xfId="0" applyFont="1" applyBorder="1"/>
    <xf numFmtId="166" fontId="14" fillId="0" borderId="7" xfId="3" applyNumberFormat="1" applyFont="1" applyBorder="1" applyAlignment="1">
      <alignment horizontal="center"/>
    </xf>
    <xf numFmtId="167" fontId="14" fillId="0" borderId="16" xfId="3" applyNumberFormat="1" applyFont="1" applyBorder="1" applyAlignment="1">
      <alignment horizontal="right"/>
    </xf>
    <xf numFmtId="4" fontId="23" fillId="0" borderId="7" xfId="4" applyNumberFormat="1" applyFont="1" applyBorder="1" applyAlignment="1">
      <alignment horizontal="center"/>
    </xf>
    <xf numFmtId="4" fontId="23" fillId="0" borderId="8" xfId="6" applyNumberFormat="1" applyFont="1" applyBorder="1" applyAlignment="1">
      <alignment horizontal="center" vertical="center"/>
    </xf>
    <xf numFmtId="44" fontId="23" fillId="0" borderId="8" xfId="1" applyFont="1" applyBorder="1" applyAlignment="1">
      <alignment horizontal="center" vertical="center"/>
    </xf>
    <xf numFmtId="10" fontId="23" fillId="0" borderId="8" xfId="6" applyNumberFormat="1" applyFont="1" applyBorder="1" applyAlignment="1">
      <alignment horizontal="center" vertical="center"/>
    </xf>
    <xf numFmtId="167" fontId="14" fillId="0" borderId="5" xfId="3" applyNumberFormat="1" applyFont="1" applyBorder="1" applyAlignment="1">
      <alignment horizontal="center"/>
    </xf>
    <xf numFmtId="172" fontId="13" fillId="0" borderId="16" xfId="3" applyNumberFormat="1" applyFont="1" applyBorder="1" applyAlignment="1">
      <alignment horizontal="center" vertical="center"/>
    </xf>
    <xf numFmtId="166" fontId="19" fillId="0" borderId="51" xfId="8" applyNumberFormat="1" applyFont="1" applyBorder="1" applyAlignment="1">
      <alignment horizont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2" fontId="7" fillId="0" borderId="9" xfId="0" applyNumberFormat="1" applyFont="1" applyBorder="1" applyAlignment="1">
      <alignment horizontal="right" vertical="center"/>
    </xf>
    <xf numFmtId="2" fontId="7" fillId="0" borderId="8" xfId="0" applyNumberFormat="1" applyFont="1" applyBorder="1" applyAlignment="1">
      <alignment horizontal="right" vertical="center"/>
    </xf>
    <xf numFmtId="2" fontId="6" fillId="2" borderId="6" xfId="0" applyNumberFormat="1" applyFont="1" applyFill="1" applyBorder="1" applyAlignment="1">
      <alignment horizontal="right" vertical="center"/>
    </xf>
    <xf numFmtId="2" fontId="6" fillId="2" borderId="5" xfId="0" applyNumberFormat="1" applyFont="1" applyFill="1" applyBorder="1" applyAlignment="1">
      <alignment horizontal="right" vertical="center"/>
    </xf>
    <xf numFmtId="0" fontId="6" fillId="2" borderId="9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6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49" fontId="7" fillId="0" borderId="14" xfId="0" applyNumberFormat="1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0" fontId="14" fillId="0" borderId="32" xfId="4" applyFont="1" applyBorder="1" applyAlignment="1">
      <alignment horizontal="left" vertical="center"/>
    </xf>
    <xf numFmtId="0" fontId="14" fillId="0" borderId="42" xfId="4" applyFont="1" applyBorder="1" applyAlignment="1">
      <alignment horizontal="left" vertical="center"/>
    </xf>
    <xf numFmtId="0" fontId="14" fillId="0" borderId="31" xfId="4" applyFont="1" applyBorder="1" applyAlignment="1">
      <alignment horizontal="left" vertical="center"/>
    </xf>
    <xf numFmtId="0" fontId="11" fillId="3" borderId="29" xfId="4" applyFont="1" applyFill="1" applyBorder="1" applyAlignment="1">
      <alignment horizontal="center"/>
    </xf>
    <xf numFmtId="0" fontId="11" fillId="3" borderId="28" xfId="4" applyFont="1" applyFill="1" applyBorder="1" applyAlignment="1">
      <alignment horizontal="center"/>
    </xf>
    <xf numFmtId="0" fontId="11" fillId="3" borderId="27" xfId="4" applyFont="1" applyFill="1" applyBorder="1" applyAlignment="1">
      <alignment horizontal="center"/>
    </xf>
    <xf numFmtId="0" fontId="11" fillId="0" borderId="38" xfId="4" applyFont="1" applyBorder="1" applyAlignment="1">
      <alignment horizontal="center"/>
    </xf>
    <xf numFmtId="0" fontId="11" fillId="0" borderId="41" xfId="4" applyFont="1" applyBorder="1" applyAlignment="1">
      <alignment horizontal="center"/>
    </xf>
    <xf numFmtId="0" fontId="11" fillId="0" borderId="37" xfId="4" applyFont="1" applyBorder="1" applyAlignment="1">
      <alignment horizontal="center"/>
    </xf>
    <xf numFmtId="0" fontId="14" fillId="0" borderId="14" xfId="4" applyFont="1" applyBorder="1" applyAlignment="1">
      <alignment horizontal="left" vertical="center"/>
    </xf>
    <xf numFmtId="0" fontId="14" fillId="0" borderId="13" xfId="4" applyFont="1" applyBorder="1" applyAlignment="1">
      <alignment horizontal="left" vertical="center"/>
    </xf>
    <xf numFmtId="0" fontId="14" fillId="0" borderId="12" xfId="4" applyFont="1" applyBorder="1" applyAlignment="1">
      <alignment horizontal="left" vertical="center"/>
    </xf>
    <xf numFmtId="0" fontId="21" fillId="7" borderId="43" xfId="4" applyFont="1" applyFill="1" applyBorder="1" applyAlignment="1">
      <alignment horizontal="center" vertical="center" wrapText="1"/>
    </xf>
    <xf numFmtId="0" fontId="21" fillId="7" borderId="28" xfId="4" applyFont="1" applyFill="1" applyBorder="1" applyAlignment="1">
      <alignment horizontal="center" vertical="center" wrapText="1"/>
    </xf>
    <xf numFmtId="0" fontId="21" fillId="7" borderId="27" xfId="4" applyFont="1" applyFill="1" applyBorder="1" applyAlignment="1">
      <alignment horizontal="center" vertical="center" wrapText="1"/>
    </xf>
    <xf numFmtId="0" fontId="19" fillId="3" borderId="43" xfId="4" applyFont="1" applyFill="1" applyBorder="1" applyAlignment="1">
      <alignment horizontal="center" wrapText="1"/>
    </xf>
    <xf numFmtId="0" fontId="19" fillId="3" borderId="28" xfId="4" applyFont="1" applyFill="1" applyBorder="1" applyAlignment="1">
      <alignment horizontal="center" wrapText="1"/>
    </xf>
    <xf numFmtId="0" fontId="19" fillId="3" borderId="27" xfId="4" applyFont="1" applyFill="1" applyBorder="1" applyAlignment="1">
      <alignment horizontal="center" wrapText="1"/>
    </xf>
    <xf numFmtId="0" fontId="18" fillId="0" borderId="43" xfId="4" applyFont="1" applyBorder="1" applyAlignment="1">
      <alignment horizontal="center" vertical="center" wrapText="1"/>
    </xf>
    <xf numFmtId="0" fontId="18" fillId="0" borderId="28" xfId="4" applyFont="1" applyBorder="1" applyAlignment="1">
      <alignment horizontal="center" vertical="center" wrapText="1"/>
    </xf>
    <xf numFmtId="0" fontId="18" fillId="0" borderId="45" xfId="4" applyFont="1" applyBorder="1" applyAlignment="1">
      <alignment horizontal="center" vertical="center" wrapText="1"/>
    </xf>
    <xf numFmtId="0" fontId="15" fillId="0" borderId="38" xfId="4" applyFont="1" applyBorder="1" applyAlignment="1">
      <alignment horizontal="center"/>
    </xf>
    <xf numFmtId="0" fontId="15" fillId="0" borderId="37" xfId="4" applyFont="1" applyBorder="1" applyAlignment="1">
      <alignment horizontal="center"/>
    </xf>
    <xf numFmtId="0" fontId="14" fillId="5" borderId="14" xfId="0" applyFont="1" applyFill="1" applyBorder="1" applyAlignment="1">
      <alignment horizontal="left" vertical="center" wrapText="1"/>
    </xf>
    <xf numFmtId="0" fontId="14" fillId="5" borderId="12" xfId="0" applyFont="1" applyFill="1" applyBorder="1" applyAlignment="1">
      <alignment horizontal="left" vertical="center" wrapText="1"/>
    </xf>
    <xf numFmtId="0" fontId="14" fillId="5" borderId="14" xfId="0" applyFont="1" applyFill="1" applyBorder="1" applyAlignment="1">
      <alignment horizontal="left"/>
    </xf>
    <xf numFmtId="0" fontId="14" fillId="5" borderId="12" xfId="0" applyFont="1" applyFill="1" applyBorder="1" applyAlignment="1">
      <alignment horizontal="left"/>
    </xf>
    <xf numFmtId="0" fontId="11" fillId="0" borderId="29" xfId="4" applyFont="1" applyBorder="1" applyAlignment="1">
      <alignment horizontal="left"/>
    </xf>
    <xf numFmtId="0" fontId="11" fillId="0" borderId="28" xfId="4" applyFont="1" applyBorder="1" applyAlignment="1">
      <alignment horizontal="left"/>
    </xf>
    <xf numFmtId="0" fontId="11" fillId="0" borderId="27" xfId="4" applyFont="1" applyBorder="1" applyAlignment="1">
      <alignment horizontal="left"/>
    </xf>
    <xf numFmtId="44" fontId="10" fillId="0" borderId="14" xfId="1" applyFont="1" applyBorder="1" applyAlignment="1">
      <alignment horizontal="center"/>
    </xf>
    <xf numFmtId="44" fontId="10" fillId="0" borderId="13" xfId="1" applyFont="1" applyBorder="1" applyAlignment="1">
      <alignment horizontal="center"/>
    </xf>
    <xf numFmtId="44" fontId="10" fillId="0" borderId="12" xfId="1" applyFont="1" applyBorder="1" applyAlignment="1">
      <alignment horizontal="center"/>
    </xf>
    <xf numFmtId="0" fontId="21" fillId="6" borderId="43" xfId="4" applyFont="1" applyFill="1" applyBorder="1" applyAlignment="1">
      <alignment horizontal="center" vertical="center" wrapText="1"/>
    </xf>
    <xf numFmtId="0" fontId="21" fillId="6" borderId="28" xfId="4" applyFont="1" applyFill="1" applyBorder="1" applyAlignment="1">
      <alignment horizontal="center" vertical="center" wrapText="1"/>
    </xf>
    <xf numFmtId="0" fontId="21" fillId="6" borderId="27" xfId="4" applyFont="1" applyFill="1" applyBorder="1" applyAlignment="1">
      <alignment horizontal="center" vertical="center" wrapText="1"/>
    </xf>
    <xf numFmtId="0" fontId="14" fillId="0" borderId="14" xfId="4" applyFont="1" applyBorder="1" applyAlignment="1">
      <alignment horizontal="center" vertical="center" wrapText="1"/>
    </xf>
    <xf numFmtId="0" fontId="14" fillId="0" borderId="12" xfId="4" applyFont="1" applyBorder="1" applyAlignment="1">
      <alignment horizontal="center" vertical="center" wrapText="1"/>
    </xf>
    <xf numFmtId="0" fontId="18" fillId="0" borderId="27" xfId="4" applyFont="1" applyBorder="1" applyAlignment="1">
      <alignment horizontal="center" vertical="center" wrapText="1"/>
    </xf>
    <xf numFmtId="0" fontId="14" fillId="5" borderId="14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14" xfId="0" applyFont="1" applyFill="1" applyBorder="1" applyAlignment="1">
      <alignment horizontal="center"/>
    </xf>
    <xf numFmtId="0" fontId="14" fillId="5" borderId="12" xfId="0" applyFont="1" applyFill="1" applyBorder="1" applyAlignment="1">
      <alignment horizontal="center"/>
    </xf>
    <xf numFmtId="0" fontId="13" fillId="0" borderId="32" xfId="4" applyFont="1" applyBorder="1" applyAlignment="1">
      <alignment horizontal="left"/>
    </xf>
    <xf numFmtId="0" fontId="13" fillId="0" borderId="42" xfId="4" applyFont="1" applyBorder="1" applyAlignment="1">
      <alignment horizontal="left"/>
    </xf>
    <xf numFmtId="0" fontId="13" fillId="0" borderId="31" xfId="4" applyFont="1" applyBorder="1" applyAlignment="1">
      <alignment horizontal="left"/>
    </xf>
    <xf numFmtId="0" fontId="14" fillId="0" borderId="14" xfId="4" applyFont="1" applyBorder="1" applyAlignment="1">
      <alignment horizontal="left" vertical="center" wrapText="1"/>
    </xf>
    <xf numFmtId="0" fontId="14" fillId="0" borderId="13" xfId="4" applyFont="1" applyBorder="1" applyAlignment="1">
      <alignment horizontal="left" vertical="center" wrapText="1"/>
    </xf>
    <xf numFmtId="0" fontId="14" fillId="0" borderId="12" xfId="4" applyFont="1" applyBorder="1" applyAlignment="1">
      <alignment horizontal="left" vertical="center" wrapText="1"/>
    </xf>
    <xf numFmtId="0" fontId="21" fillId="6" borderId="38" xfId="4" applyFont="1" applyFill="1" applyBorder="1" applyAlignment="1">
      <alignment horizontal="center" vertical="center" wrapText="1"/>
    </xf>
    <xf numFmtId="0" fontId="21" fillId="6" borderId="41" xfId="4" applyFont="1" applyFill="1" applyBorder="1" applyAlignment="1">
      <alignment horizontal="center" vertical="center" wrapText="1"/>
    </xf>
    <xf numFmtId="0" fontId="21" fillId="6" borderId="39" xfId="4" applyFont="1" applyFill="1" applyBorder="1" applyAlignment="1">
      <alignment horizontal="center" vertical="center" wrapText="1"/>
    </xf>
    <xf numFmtId="0" fontId="19" fillId="0" borderId="48" xfId="4" applyFont="1" applyBorder="1" applyAlignment="1">
      <alignment horizontal="center" wrapText="1"/>
    </xf>
    <xf numFmtId="0" fontId="19" fillId="0" borderId="13" xfId="4" applyFont="1" applyBorder="1" applyAlignment="1">
      <alignment horizontal="center" wrapText="1"/>
    </xf>
    <xf numFmtId="0" fontId="19" fillId="0" borderId="12" xfId="4" applyFont="1" applyBorder="1" applyAlignment="1">
      <alignment horizontal="center" wrapText="1"/>
    </xf>
    <xf numFmtId="0" fontId="18" fillId="0" borderId="50" xfId="4" applyFont="1" applyBorder="1" applyAlignment="1">
      <alignment horizontal="center" vertical="center" wrapText="1"/>
    </xf>
    <xf numFmtId="0" fontId="18" fillId="0" borderId="42" xfId="4" applyFont="1" applyBorder="1" applyAlignment="1">
      <alignment horizontal="center" vertical="center" wrapText="1"/>
    </xf>
    <xf numFmtId="0" fontId="18" fillId="0" borderId="31" xfId="4" applyFont="1" applyBorder="1" applyAlignment="1">
      <alignment horizontal="center" vertical="center" wrapText="1"/>
    </xf>
    <xf numFmtId="0" fontId="23" fillId="0" borderId="14" xfId="4" applyFont="1" applyBorder="1" applyAlignment="1">
      <alignment horizontal="center" vertical="center" wrapText="1"/>
    </xf>
    <xf numFmtId="0" fontId="23" fillId="0" borderId="12" xfId="4" applyFont="1" applyBorder="1" applyAlignment="1">
      <alignment horizontal="center" vertical="center" wrapText="1"/>
    </xf>
    <xf numFmtId="44" fontId="14" fillId="0" borderId="14" xfId="4" applyNumberFormat="1" applyFont="1" applyBorder="1" applyAlignment="1">
      <alignment horizontal="left" vertical="center"/>
    </xf>
    <xf numFmtId="44" fontId="14" fillId="0" borderId="13" xfId="4" applyNumberFormat="1" applyFont="1" applyBorder="1" applyAlignment="1">
      <alignment horizontal="left" vertical="center"/>
    </xf>
    <xf numFmtId="44" fontId="14" fillId="0" borderId="12" xfId="4" applyNumberFormat="1" applyFont="1" applyBorder="1" applyAlignment="1">
      <alignment horizontal="left" vertical="center"/>
    </xf>
    <xf numFmtId="0" fontId="21" fillId="6" borderId="29" xfId="4" applyFont="1" applyFill="1" applyBorder="1" applyAlignment="1">
      <alignment horizontal="center" vertical="center" wrapText="1"/>
    </xf>
    <xf numFmtId="0" fontId="19" fillId="0" borderId="52" xfId="4" applyFont="1" applyBorder="1" applyAlignment="1">
      <alignment horizontal="center" wrapText="1"/>
    </xf>
    <xf numFmtId="0" fontId="19" fillId="0" borderId="41" xfId="4" applyFont="1" applyBorder="1" applyAlignment="1">
      <alignment horizontal="center" wrapText="1"/>
    </xf>
    <xf numFmtId="0" fontId="19" fillId="0" borderId="37" xfId="4" applyFont="1" applyBorder="1" applyAlignment="1">
      <alignment horizontal="center" wrapText="1"/>
    </xf>
  </cellXfs>
  <cellStyles count="11">
    <cellStyle name="Millares 2 3" xfId="6" xr:uid="{BDC71A61-0C82-4A43-9294-98348D2A7656}"/>
    <cellStyle name="Millares 2 4 2" xfId="10" xr:uid="{A73428DD-0F4C-48F2-8A4F-041284BEC7A5}"/>
    <cellStyle name="Millares_EDIF2002" xfId="7" xr:uid="{BF60578C-E01B-4958-B9A8-91428A163429}"/>
    <cellStyle name="Moneda" xfId="1" builtinId="4"/>
    <cellStyle name="Moneda [0] 2" xfId="3" xr:uid="{FE64D6E6-4B2C-4E79-83A4-FBF8F2C2479E}"/>
    <cellStyle name="Moneda 2 2" xfId="8" xr:uid="{3E2E0BE3-D9A7-4352-A669-0ADB6F9A393A}"/>
    <cellStyle name="Moneda 2 3" xfId="9" xr:uid="{96B0F886-39D0-4C21-A9C7-0C4DDD4F0213}"/>
    <cellStyle name="Normal" xfId="0" builtinId="0"/>
    <cellStyle name="Normal 2 2" xfId="4" xr:uid="{5F8C2169-2B72-4C7E-9D82-3BABF2205BD8}"/>
    <cellStyle name="Porcentaje" xfId="2" builtinId="5"/>
    <cellStyle name="Porcentaje 2" xfId="5" xr:uid="{A638AD2C-3803-4796-A578-9B38BAFCC3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11766</xdr:colOff>
      <xdr:row>1</xdr:row>
      <xdr:rowOff>89647</xdr:rowOff>
    </xdr:from>
    <xdr:ext cx="1434354" cy="1211432"/>
    <xdr:pic>
      <xdr:nvPicPr>
        <xdr:cNvPr id="2" name="Imagen 1" descr="Un dibujo animado con letras&#10;&#10;Descripción generada automáticamente con confianza media">
          <a:extLst>
            <a:ext uri="{FF2B5EF4-FFF2-40B4-BE49-F238E27FC236}">
              <a16:creationId xmlns:a16="http://schemas.microsoft.com/office/drawing/2014/main" id="{D4C9C99A-3B43-453B-B084-D7228433E1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1170"/>
        <a:stretch/>
      </xdr:blipFill>
      <xdr:spPr>
        <a:xfrm>
          <a:off x="3974166" y="272527"/>
          <a:ext cx="1434354" cy="1211432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309563</xdr:colOff>
      <xdr:row>36</xdr:row>
      <xdr:rowOff>71438</xdr:rowOff>
    </xdr:from>
    <xdr:ext cx="702469" cy="602074"/>
    <xdr:pic>
      <xdr:nvPicPr>
        <xdr:cNvPr id="2" name="Imagen 1" descr="Un dibujo animado con letras&#10;&#10;Descripción generada automáticamente con confianza media">
          <a:extLst>
            <a:ext uri="{FF2B5EF4-FFF2-40B4-BE49-F238E27FC236}">
              <a16:creationId xmlns:a16="http://schemas.microsoft.com/office/drawing/2014/main" id="{8CE32007-D475-4033-A5CB-C9F149D244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1170"/>
        <a:stretch/>
      </xdr:blipFill>
      <xdr:spPr>
        <a:xfrm>
          <a:off x="309563" y="6655118"/>
          <a:ext cx="702469" cy="602074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344522</xdr:colOff>
      <xdr:row>0</xdr:row>
      <xdr:rowOff>60798</xdr:rowOff>
    </xdr:from>
    <xdr:ext cx="702469" cy="602074"/>
    <xdr:pic>
      <xdr:nvPicPr>
        <xdr:cNvPr id="2" name="Imagen 1" descr="Un dibujo animado con letras&#10;&#10;Descripción generada automáticamente con confianza media">
          <a:extLst>
            <a:ext uri="{FF2B5EF4-FFF2-40B4-BE49-F238E27FC236}">
              <a16:creationId xmlns:a16="http://schemas.microsoft.com/office/drawing/2014/main" id="{C446BDF4-B36D-432A-8618-8ABF6CF8F9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1170"/>
        <a:stretch/>
      </xdr:blipFill>
      <xdr:spPr>
        <a:xfrm>
          <a:off x="344522" y="60798"/>
          <a:ext cx="702469" cy="602074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297656</xdr:colOff>
      <xdr:row>0</xdr:row>
      <xdr:rowOff>71437</xdr:rowOff>
    </xdr:from>
    <xdr:ext cx="702469" cy="602074"/>
    <xdr:pic>
      <xdr:nvPicPr>
        <xdr:cNvPr id="2" name="Imagen 1" descr="Un dibujo animado con letras&#10;&#10;Descripción generada automáticamente con confianza media">
          <a:extLst>
            <a:ext uri="{FF2B5EF4-FFF2-40B4-BE49-F238E27FC236}">
              <a16:creationId xmlns:a16="http://schemas.microsoft.com/office/drawing/2014/main" id="{319F3E28-22E7-44B3-8A5B-2FCE3F8DB9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1170"/>
        <a:stretch/>
      </xdr:blipFill>
      <xdr:spPr>
        <a:xfrm>
          <a:off x="297656" y="71437"/>
          <a:ext cx="702469" cy="602074"/>
        </a:xfrm>
        <a:prstGeom prst="rect">
          <a:avLst/>
        </a:prstGeom>
      </xdr:spPr>
    </xdr:pic>
    <xdr:clientData/>
  </xdr:oneCellAnchor>
  <xdr:oneCellAnchor>
    <xdr:from>
      <xdr:col>0</xdr:col>
      <xdr:colOff>309562</xdr:colOff>
      <xdr:row>40</xdr:row>
      <xdr:rowOff>11907</xdr:rowOff>
    </xdr:from>
    <xdr:ext cx="702469" cy="602074"/>
    <xdr:pic>
      <xdr:nvPicPr>
        <xdr:cNvPr id="3" name="Imagen 2" descr="Un dibujo animado con letras&#10;&#10;Descripción generada automáticamente con confianza media">
          <a:extLst>
            <a:ext uri="{FF2B5EF4-FFF2-40B4-BE49-F238E27FC236}">
              <a16:creationId xmlns:a16="http://schemas.microsoft.com/office/drawing/2014/main" id="{70C72337-F927-4B8B-BD6F-290867FD6A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1170"/>
        <a:stretch/>
      </xdr:blipFill>
      <xdr:spPr>
        <a:xfrm>
          <a:off x="309562" y="7327107"/>
          <a:ext cx="702469" cy="602074"/>
        </a:xfrm>
        <a:prstGeom prst="rect">
          <a:avLst/>
        </a:prstGeom>
      </xdr:spPr>
    </xdr:pic>
    <xdr:clientData/>
  </xdr:oneCellAnchor>
  <xdr:oneCellAnchor>
    <xdr:from>
      <xdr:col>0</xdr:col>
      <xdr:colOff>297657</xdr:colOff>
      <xdr:row>80</xdr:row>
      <xdr:rowOff>59532</xdr:rowOff>
    </xdr:from>
    <xdr:ext cx="702469" cy="602074"/>
    <xdr:pic>
      <xdr:nvPicPr>
        <xdr:cNvPr id="4" name="Imagen 3" descr="Un dibujo animado con letras&#10;&#10;Descripción generada automáticamente con confianza media">
          <a:extLst>
            <a:ext uri="{FF2B5EF4-FFF2-40B4-BE49-F238E27FC236}">
              <a16:creationId xmlns:a16="http://schemas.microsoft.com/office/drawing/2014/main" id="{9C96B209-1F51-4FA5-8F85-C69C2EF8D3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61170"/>
        <a:stretch/>
      </xdr:blipFill>
      <xdr:spPr>
        <a:xfrm>
          <a:off x="297657" y="14689932"/>
          <a:ext cx="702469" cy="60207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727D0-A015-4253-B082-3A635F599052}">
  <sheetPr>
    <pageSetUpPr fitToPage="1"/>
  </sheetPr>
  <dimension ref="A1:F37"/>
  <sheetViews>
    <sheetView tabSelected="1" view="pageBreakPreview" zoomScale="85" zoomScaleNormal="85" zoomScaleSheetLayoutView="85" workbookViewId="0">
      <selection activeCell="E32" sqref="E32"/>
    </sheetView>
  </sheetViews>
  <sheetFormatPr baseColWidth="10" defaultColWidth="11.54296875" defaultRowHeight="14.5" x14ac:dyDescent="0.35"/>
  <cols>
    <col min="1" max="1" width="11.54296875" style="1"/>
    <col min="2" max="2" width="74.36328125" style="1" customWidth="1"/>
    <col min="3" max="3" width="10.453125" style="1" bestFit="1" customWidth="1"/>
    <col min="4" max="4" width="13.453125" style="4" customWidth="1"/>
    <col min="5" max="5" width="20.08984375" style="3" customWidth="1"/>
    <col min="6" max="6" width="25" style="2" customWidth="1"/>
    <col min="7" max="16384" width="11.54296875" style="1"/>
  </cols>
  <sheetData>
    <row r="1" spans="1:6" ht="15" thickBot="1" x14ac:dyDescent="0.4"/>
    <row r="2" spans="1:6" ht="23.25" customHeight="1" x14ac:dyDescent="0.35">
      <c r="A2" s="196" t="s">
        <v>38</v>
      </c>
      <c r="B2" s="197"/>
      <c r="C2" s="197"/>
      <c r="D2" s="197"/>
      <c r="E2" s="197"/>
      <c r="F2" s="198"/>
    </row>
    <row r="3" spans="1:6" ht="24.75" customHeight="1" x14ac:dyDescent="0.35">
      <c r="A3" s="199"/>
      <c r="B3" s="200"/>
      <c r="C3" s="200"/>
      <c r="D3" s="200"/>
      <c r="E3" s="200"/>
      <c r="F3" s="201"/>
    </row>
    <row r="4" spans="1:6" ht="22.5" customHeight="1" x14ac:dyDescent="0.35">
      <c r="A4" s="202"/>
      <c r="B4" s="203"/>
      <c r="C4" s="203"/>
      <c r="D4" s="203"/>
      <c r="E4" s="203"/>
      <c r="F4" s="204"/>
    </row>
    <row r="5" spans="1:6" ht="39.75" customHeight="1" x14ac:dyDescent="0.35">
      <c r="A5" s="205" t="s">
        <v>37</v>
      </c>
      <c r="B5" s="206"/>
      <c r="C5" s="206"/>
      <c r="D5" s="206"/>
      <c r="E5" s="206"/>
      <c r="F5" s="207"/>
    </row>
    <row r="6" spans="1:6" x14ac:dyDescent="0.35">
      <c r="A6" s="214" t="s">
        <v>36</v>
      </c>
      <c r="B6" s="215"/>
      <c r="C6" s="215"/>
      <c r="D6" s="215"/>
      <c r="E6" s="215"/>
      <c r="F6" s="216"/>
    </row>
    <row r="7" spans="1:6" x14ac:dyDescent="0.35">
      <c r="A7" s="217"/>
      <c r="B7" s="215"/>
      <c r="C7" s="215"/>
      <c r="D7" s="215"/>
      <c r="E7" s="215"/>
      <c r="F7" s="216"/>
    </row>
    <row r="8" spans="1:6" x14ac:dyDescent="0.35">
      <c r="A8" s="217"/>
      <c r="B8" s="215"/>
      <c r="C8" s="215"/>
      <c r="D8" s="215"/>
      <c r="E8" s="215"/>
      <c r="F8" s="216"/>
    </row>
    <row r="9" spans="1:6" s="42" customFormat="1" ht="15.5" x14ac:dyDescent="0.35">
      <c r="A9" s="47" t="s">
        <v>35</v>
      </c>
      <c r="B9" s="46" t="s">
        <v>34</v>
      </c>
      <c r="C9" s="46" t="s">
        <v>33</v>
      </c>
      <c r="D9" s="45" t="s">
        <v>32</v>
      </c>
      <c r="E9" s="44" t="s">
        <v>31</v>
      </c>
      <c r="F9" s="43" t="s">
        <v>30</v>
      </c>
    </row>
    <row r="10" spans="1:6" ht="15" x14ac:dyDescent="0.35">
      <c r="A10" s="41" t="s">
        <v>29</v>
      </c>
      <c r="B10" s="40" t="s">
        <v>28</v>
      </c>
      <c r="C10" s="40"/>
      <c r="D10" s="40"/>
      <c r="E10" s="40"/>
      <c r="F10" s="39"/>
    </row>
    <row r="11" spans="1:6" ht="31" x14ac:dyDescent="0.35">
      <c r="A11" s="30" t="s">
        <v>27</v>
      </c>
      <c r="B11" s="38" t="s">
        <v>26</v>
      </c>
      <c r="C11" s="23" t="s">
        <v>21</v>
      </c>
      <c r="D11" s="37">
        <v>17</v>
      </c>
      <c r="E11" s="36">
        <v>8990</v>
      </c>
      <c r="F11" s="35">
        <f>ROUND(E11*D11,0)</f>
        <v>152830</v>
      </c>
    </row>
    <row r="12" spans="1:6" ht="15.5" x14ac:dyDescent="0.35">
      <c r="A12" s="218"/>
      <c r="B12" s="219"/>
      <c r="C12" s="219"/>
      <c r="D12" s="220"/>
      <c r="E12" s="21" t="s">
        <v>11</v>
      </c>
      <c r="F12" s="20">
        <f>SUM(F11:F11)</f>
        <v>152830</v>
      </c>
    </row>
    <row r="13" spans="1:6" ht="15" x14ac:dyDescent="0.35">
      <c r="A13" s="33" t="s">
        <v>25</v>
      </c>
      <c r="B13" s="32" t="s">
        <v>24</v>
      </c>
      <c r="C13" s="32"/>
      <c r="D13" s="32"/>
      <c r="E13" s="32"/>
      <c r="F13" s="31"/>
    </row>
    <row r="14" spans="1:6" s="34" customFormat="1" ht="52.5" customHeight="1" x14ac:dyDescent="0.35">
      <c r="A14" s="30" t="s">
        <v>23</v>
      </c>
      <c r="B14" s="38" t="s">
        <v>22</v>
      </c>
      <c r="C14" s="23" t="s">
        <v>21</v>
      </c>
      <c r="D14" s="37">
        <v>137.39999999999998</v>
      </c>
      <c r="E14" s="36">
        <v>116855</v>
      </c>
      <c r="F14" s="35">
        <f>ROUND(D14*E14,0)</f>
        <v>16055877</v>
      </c>
    </row>
    <row r="15" spans="1:6" ht="15.5" x14ac:dyDescent="0.35">
      <c r="A15" s="218"/>
      <c r="B15" s="219"/>
      <c r="C15" s="219"/>
      <c r="D15" s="220"/>
      <c r="E15" s="21" t="s">
        <v>11</v>
      </c>
      <c r="F15" s="20">
        <f>SUM(F14)</f>
        <v>16055877</v>
      </c>
    </row>
    <row r="16" spans="1:6" ht="15" x14ac:dyDescent="0.35">
      <c r="A16" s="33" t="s">
        <v>20</v>
      </c>
      <c r="B16" s="32" t="s">
        <v>19</v>
      </c>
      <c r="C16" s="32"/>
      <c r="D16" s="32"/>
      <c r="E16" s="32"/>
      <c r="F16" s="31"/>
    </row>
    <row r="17" spans="1:6" ht="15.5" x14ac:dyDescent="0.35">
      <c r="A17" s="30" t="s">
        <v>18</v>
      </c>
      <c r="B17" s="29" t="s">
        <v>17</v>
      </c>
      <c r="C17" s="23" t="s">
        <v>12</v>
      </c>
      <c r="D17" s="28">
        <v>104.29</v>
      </c>
      <c r="E17" s="27">
        <v>44483</v>
      </c>
      <c r="F17" s="26">
        <f>ROUND(E17*D17,0)</f>
        <v>4639132</v>
      </c>
    </row>
    <row r="18" spans="1:6" ht="31" x14ac:dyDescent="0.35">
      <c r="A18" s="30" t="s">
        <v>16</v>
      </c>
      <c r="B18" s="29" t="s">
        <v>15</v>
      </c>
      <c r="C18" s="23" t="s">
        <v>12</v>
      </c>
      <c r="D18" s="28">
        <v>779.375</v>
      </c>
      <c r="E18" s="27">
        <v>28216</v>
      </c>
      <c r="F18" s="26">
        <f>ROUND(E18*D18,0)</f>
        <v>21990845</v>
      </c>
    </row>
    <row r="19" spans="1:6" ht="31" x14ac:dyDescent="0.35">
      <c r="A19" s="30" t="s">
        <v>14</v>
      </c>
      <c r="B19" s="29" t="s">
        <v>13</v>
      </c>
      <c r="C19" s="23" t="s">
        <v>12</v>
      </c>
      <c r="D19" s="28">
        <v>21</v>
      </c>
      <c r="E19" s="27">
        <v>23552</v>
      </c>
      <c r="F19" s="26">
        <f>ROUND(E19*D19,0)</f>
        <v>494592</v>
      </c>
    </row>
    <row r="20" spans="1:6" ht="15.5" x14ac:dyDescent="0.35">
      <c r="A20" s="25"/>
      <c r="B20" s="24"/>
      <c r="C20" s="23"/>
      <c r="D20" s="22"/>
      <c r="E20" s="21" t="s">
        <v>11</v>
      </c>
      <c r="F20" s="20">
        <f>SUM(F17:F19)</f>
        <v>27124569</v>
      </c>
    </row>
    <row r="21" spans="1:6" ht="15" x14ac:dyDescent="0.35">
      <c r="A21" s="212" t="s">
        <v>10</v>
      </c>
      <c r="B21" s="213"/>
      <c r="C21" s="213"/>
      <c r="D21" s="213"/>
      <c r="E21" s="213"/>
      <c r="F21" s="19">
        <f>F20+F15+F12</f>
        <v>43333276</v>
      </c>
    </row>
    <row r="22" spans="1:6" ht="15.5" x14ac:dyDescent="0.35">
      <c r="A22" s="208" t="s">
        <v>9</v>
      </c>
      <c r="B22" s="209"/>
      <c r="C22" s="209"/>
      <c r="D22" s="209"/>
      <c r="E22" s="18">
        <v>0.28999999999999998</v>
      </c>
      <c r="F22" s="17">
        <f>ROUND((F21*E22),0)</f>
        <v>12566650</v>
      </c>
    </row>
    <row r="23" spans="1:6" ht="15.5" x14ac:dyDescent="0.35">
      <c r="A23" s="208" t="s">
        <v>8</v>
      </c>
      <c r="B23" s="209"/>
      <c r="C23" s="209"/>
      <c r="D23" s="209"/>
      <c r="E23" s="18">
        <v>0.01</v>
      </c>
      <c r="F23" s="17">
        <f>ROUND((F21*E23),0)</f>
        <v>433333</v>
      </c>
    </row>
    <row r="24" spans="1:6" ht="15.5" x14ac:dyDescent="0.35">
      <c r="A24" s="208" t="s">
        <v>7</v>
      </c>
      <c r="B24" s="209"/>
      <c r="C24" s="209"/>
      <c r="D24" s="209"/>
      <c r="E24" s="18">
        <v>0.05</v>
      </c>
      <c r="F24" s="17">
        <f>ROUND((F21*E24),0)</f>
        <v>2166664</v>
      </c>
    </row>
    <row r="25" spans="1:6" ht="15.5" thickBot="1" x14ac:dyDescent="0.4">
      <c r="A25" s="210" t="s">
        <v>6</v>
      </c>
      <c r="B25" s="211"/>
      <c r="C25" s="211"/>
      <c r="D25" s="211"/>
      <c r="E25" s="211"/>
      <c r="F25" s="16">
        <f>ROUND(SUM(F21+F22+F23+F24),2)</f>
        <v>58499923</v>
      </c>
    </row>
    <row r="26" spans="1:6" ht="16" thickBot="1" x14ac:dyDescent="0.4">
      <c r="A26" s="15"/>
      <c r="B26" s="10"/>
      <c r="C26" s="10"/>
      <c r="D26" s="14"/>
      <c r="E26" s="13"/>
      <c r="F26" s="12"/>
    </row>
    <row r="27" spans="1:6" ht="15.5" x14ac:dyDescent="0.35">
      <c r="A27" s="5"/>
      <c r="B27" s="5"/>
      <c r="C27" s="5"/>
      <c r="D27" s="7"/>
      <c r="E27" s="6"/>
      <c r="F27" s="6"/>
    </row>
    <row r="28" spans="1:6" ht="15.5" x14ac:dyDescent="0.35">
      <c r="A28" s="5"/>
      <c r="B28" s="5" t="s">
        <v>5</v>
      </c>
      <c r="C28" s="5"/>
      <c r="D28" s="7"/>
      <c r="E28" s="6"/>
      <c r="F28" s="6"/>
    </row>
    <row r="29" spans="1:6" ht="15.5" x14ac:dyDescent="0.35">
      <c r="A29" s="5"/>
      <c r="B29" s="5"/>
      <c r="C29" s="5"/>
      <c r="D29" s="7"/>
      <c r="E29" s="6"/>
      <c r="F29" s="6"/>
    </row>
    <row r="30" spans="1:6" ht="15.5" x14ac:dyDescent="0.35">
      <c r="A30" s="5"/>
      <c r="B30" s="5"/>
      <c r="C30" s="5"/>
      <c r="D30" s="7"/>
      <c r="E30" s="6"/>
      <c r="F30" s="6"/>
    </row>
    <row r="31" spans="1:6" ht="16" thickBot="1" x14ac:dyDescent="0.4">
      <c r="A31" s="11"/>
      <c r="B31" s="10" t="s">
        <v>97</v>
      </c>
      <c r="C31" s="5"/>
      <c r="D31" s="7"/>
      <c r="E31" s="6"/>
      <c r="F31" s="6"/>
    </row>
    <row r="32" spans="1:6" ht="15.5" x14ac:dyDescent="0.35">
      <c r="A32" s="9"/>
      <c r="B32" s="9" t="s">
        <v>4</v>
      </c>
      <c r="C32" s="5"/>
      <c r="D32" s="7"/>
      <c r="E32" s="6"/>
      <c r="F32" s="6"/>
    </row>
    <row r="33" spans="1:6" ht="15.5" x14ac:dyDescent="0.35">
      <c r="A33" s="8"/>
      <c r="B33" s="8" t="s">
        <v>3</v>
      </c>
      <c r="C33" s="5"/>
      <c r="D33" s="7"/>
      <c r="E33" s="6"/>
      <c r="F33" s="6"/>
    </row>
    <row r="34" spans="1:6" ht="15.5" x14ac:dyDescent="0.35">
      <c r="A34" s="8"/>
      <c r="B34" s="8" t="s">
        <v>2</v>
      </c>
      <c r="C34" s="5"/>
      <c r="D34" s="7"/>
      <c r="E34" s="6"/>
      <c r="F34" s="6"/>
    </row>
    <row r="36" spans="1:6" ht="15.5" x14ac:dyDescent="0.35">
      <c r="A36" s="1" t="s">
        <v>1</v>
      </c>
      <c r="B36" s="5"/>
    </row>
    <row r="37" spans="1:6" x14ac:dyDescent="0.35">
      <c r="A37" s="1" t="s">
        <v>0</v>
      </c>
    </row>
  </sheetData>
  <mergeCells count="10">
    <mergeCell ref="A2:F4"/>
    <mergeCell ref="A5:F5"/>
    <mergeCell ref="A24:D24"/>
    <mergeCell ref="A25:E25"/>
    <mergeCell ref="A21:E21"/>
    <mergeCell ref="A22:D22"/>
    <mergeCell ref="A23:D23"/>
    <mergeCell ref="A6:F8"/>
    <mergeCell ref="A12:D12"/>
    <mergeCell ref="A15:D15"/>
  </mergeCells>
  <pageMargins left="0.7" right="0.7" top="0.75" bottom="0.75" header="0.3" footer="0.3"/>
  <pageSetup paperSize="14" scale="5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82803-F0D8-4B10-B3AB-5138A1DDFAE2}">
  <sheetPr>
    <pageSetUpPr fitToPage="1"/>
  </sheetPr>
  <dimension ref="A1:H74"/>
  <sheetViews>
    <sheetView view="pageBreakPreview" topLeftCell="A36" zoomScale="70" zoomScaleNormal="85" zoomScaleSheetLayoutView="70" workbookViewId="0">
      <selection activeCell="P49" sqref="P49"/>
    </sheetView>
  </sheetViews>
  <sheetFormatPr baseColWidth="10" defaultColWidth="11.453125" defaultRowHeight="14" x14ac:dyDescent="0.3"/>
  <cols>
    <col min="1" max="1" width="21" style="48" customWidth="1"/>
    <col min="2" max="2" width="22.54296875" style="48" customWidth="1"/>
    <col min="3" max="3" width="16" style="48" bestFit="1" customWidth="1"/>
    <col min="4" max="4" width="11.54296875" style="48" bestFit="1" customWidth="1"/>
    <col min="5" max="5" width="18.453125" style="48" bestFit="1" customWidth="1"/>
    <col min="6" max="6" width="14" style="48" bestFit="1" customWidth="1"/>
    <col min="7" max="7" width="13.453125" style="48" bestFit="1" customWidth="1"/>
    <col min="8" max="8" width="15.54296875" style="48" bestFit="1" customWidth="1"/>
    <col min="9" max="16384" width="11.453125" style="48"/>
  </cols>
  <sheetData>
    <row r="1" spans="1:8" ht="57.75" hidden="1" customHeight="1" thickBot="1" x14ac:dyDescent="0.35">
      <c r="A1" s="136"/>
      <c r="B1" s="233" t="s">
        <v>63</v>
      </c>
      <c r="C1" s="234"/>
      <c r="D1" s="234"/>
      <c r="E1" s="234"/>
      <c r="F1" s="234"/>
      <c r="G1" s="234"/>
      <c r="H1" s="235"/>
    </row>
    <row r="2" spans="1:8" ht="15" hidden="1" customHeight="1" thickBot="1" x14ac:dyDescent="0.35">
      <c r="A2" s="135" t="s">
        <v>62</v>
      </c>
      <c r="B2" s="236" t="s">
        <v>34</v>
      </c>
      <c r="C2" s="237"/>
      <c r="D2" s="237"/>
      <c r="E2" s="237"/>
      <c r="F2" s="237"/>
      <c r="G2" s="238"/>
      <c r="H2" s="134" t="s">
        <v>33</v>
      </c>
    </row>
    <row r="3" spans="1:8" ht="15" hidden="1" customHeight="1" thickBot="1" x14ac:dyDescent="0.35">
      <c r="A3" s="172" t="s">
        <v>29</v>
      </c>
      <c r="B3" s="239" t="s">
        <v>28</v>
      </c>
      <c r="C3" s="240"/>
      <c r="D3" s="240"/>
      <c r="E3" s="240"/>
      <c r="F3" s="240"/>
      <c r="G3" s="241"/>
      <c r="H3" s="171"/>
    </row>
    <row r="4" spans="1:8" ht="15.75" hidden="1" customHeight="1" thickBot="1" x14ac:dyDescent="0.35">
      <c r="A4" s="170">
        <v>1.1000000000000001</v>
      </c>
      <c r="B4" s="239" t="e">
        <v>#REF!</v>
      </c>
      <c r="C4" s="240"/>
      <c r="D4" s="240"/>
      <c r="E4" s="240"/>
      <c r="F4" s="240"/>
      <c r="G4" s="241"/>
      <c r="H4" s="169" t="s">
        <v>21</v>
      </c>
    </row>
    <row r="5" spans="1:8" ht="14.4" hidden="1" customHeight="1" thickBot="1" x14ac:dyDescent="0.35">
      <c r="A5" s="129"/>
      <c r="B5" s="128"/>
      <c r="C5" s="127"/>
      <c r="D5" s="126"/>
      <c r="E5" s="125"/>
      <c r="F5" s="124"/>
      <c r="G5" s="123"/>
      <c r="H5" s="122"/>
    </row>
    <row r="6" spans="1:8" ht="14.4" hidden="1" customHeight="1" thickBot="1" x14ac:dyDescent="0.35">
      <c r="A6" s="224" t="s">
        <v>61</v>
      </c>
      <c r="B6" s="225"/>
      <c r="C6" s="225"/>
      <c r="D6" s="225"/>
      <c r="E6" s="225"/>
      <c r="F6" s="225"/>
      <c r="G6" s="225"/>
      <c r="H6" s="226"/>
    </row>
    <row r="7" spans="1:8" ht="13.75" hidden="1" customHeight="1" x14ac:dyDescent="0.3">
      <c r="A7" s="163" t="s">
        <v>34</v>
      </c>
      <c r="B7" s="162"/>
      <c r="C7" s="161" t="s">
        <v>78</v>
      </c>
      <c r="D7" s="168" t="s">
        <v>77</v>
      </c>
      <c r="E7" s="159" t="s">
        <v>76</v>
      </c>
      <c r="F7" s="168" t="s">
        <v>75</v>
      </c>
      <c r="G7" s="167"/>
      <c r="H7" s="83"/>
    </row>
    <row r="8" spans="1:8" ht="13.75" hidden="1" customHeight="1" x14ac:dyDescent="0.3">
      <c r="A8" s="163" t="s">
        <v>74</v>
      </c>
      <c r="B8" s="162"/>
      <c r="C8" s="161" t="s">
        <v>73</v>
      </c>
      <c r="D8" s="164"/>
      <c r="E8" s="166"/>
      <c r="F8" s="158">
        <v>226.20000000000002</v>
      </c>
      <c r="G8" s="165"/>
      <c r="H8" s="83"/>
    </row>
    <row r="9" spans="1:8" ht="13.75" hidden="1" customHeight="1" x14ac:dyDescent="0.3">
      <c r="A9" s="230"/>
      <c r="B9" s="231"/>
      <c r="C9" s="232"/>
      <c r="D9" s="164"/>
      <c r="E9" s="159"/>
      <c r="F9" s="158"/>
      <c r="G9" s="157"/>
      <c r="H9" s="83"/>
    </row>
    <row r="10" spans="1:8" ht="13.75" hidden="1" customHeight="1" x14ac:dyDescent="0.3">
      <c r="A10" s="163"/>
      <c r="B10" s="162"/>
      <c r="C10" s="161"/>
      <c r="D10" s="160"/>
      <c r="E10" s="159"/>
      <c r="F10" s="158"/>
      <c r="G10" s="157"/>
      <c r="H10" s="83"/>
    </row>
    <row r="11" spans="1:8" ht="14.4" hidden="1" customHeight="1" thickBot="1" x14ac:dyDescent="0.35">
      <c r="A11" s="156"/>
      <c r="B11" s="155"/>
      <c r="C11" s="154"/>
      <c r="D11" s="153"/>
      <c r="E11" s="152"/>
      <c r="F11" s="151"/>
      <c r="G11" s="150"/>
      <c r="H11" s="62"/>
    </row>
    <row r="12" spans="1:8" ht="14.4" hidden="1" customHeight="1" thickBot="1" x14ac:dyDescent="0.35">
      <c r="A12" s="61"/>
      <c r="B12" s="60"/>
      <c r="C12" s="149"/>
      <c r="D12" s="60"/>
      <c r="E12" s="149"/>
      <c r="F12" s="148" t="s">
        <v>72</v>
      </c>
      <c r="G12" s="147">
        <v>601.20000000000005</v>
      </c>
      <c r="H12" s="110">
        <v>0</v>
      </c>
    </row>
    <row r="13" spans="1:8" ht="14.4" hidden="1" customHeight="1" thickBot="1" x14ac:dyDescent="0.35">
      <c r="A13" s="55"/>
      <c r="B13" s="54"/>
      <c r="C13" s="53"/>
      <c r="D13" s="54"/>
      <c r="E13" s="53"/>
      <c r="F13" s="52"/>
      <c r="G13" s="80"/>
      <c r="H13" s="109"/>
    </row>
    <row r="14" spans="1:8" ht="14.4" hidden="1" customHeight="1" thickBot="1" x14ac:dyDescent="0.35">
      <c r="A14" s="224" t="s">
        <v>57</v>
      </c>
      <c r="B14" s="225"/>
      <c r="C14" s="225"/>
      <c r="D14" s="225"/>
      <c r="E14" s="225"/>
      <c r="F14" s="225"/>
      <c r="G14" s="225"/>
      <c r="H14" s="226"/>
    </row>
    <row r="15" spans="1:8" ht="14.4" hidden="1" customHeight="1" thickBot="1" x14ac:dyDescent="0.35">
      <c r="A15" s="227" t="s">
        <v>56</v>
      </c>
      <c r="B15" s="228"/>
      <c r="C15" s="229"/>
      <c r="D15" s="108" t="s">
        <v>51</v>
      </c>
      <c r="E15" s="107" t="s">
        <v>50</v>
      </c>
      <c r="F15" s="106" t="s">
        <v>71</v>
      </c>
      <c r="G15" s="93" t="s">
        <v>41</v>
      </c>
      <c r="H15" s="83"/>
    </row>
    <row r="16" spans="1:8" ht="14.4" hidden="1" customHeight="1" thickBot="1" x14ac:dyDescent="0.35">
      <c r="A16" s="104"/>
      <c r="B16" s="103"/>
      <c r="C16" s="102"/>
      <c r="D16" s="100"/>
      <c r="E16" s="100"/>
      <c r="F16" s="146"/>
      <c r="G16" s="145"/>
      <c r="H16" s="144">
        <v>0</v>
      </c>
    </row>
    <row r="17" spans="1:8" ht="14.4" hidden="1" customHeight="1" thickBot="1" x14ac:dyDescent="0.35">
      <c r="A17" s="104" t="s">
        <v>70</v>
      </c>
      <c r="B17" s="103"/>
      <c r="C17" s="102"/>
      <c r="D17" s="101" t="s">
        <v>69</v>
      </c>
      <c r="E17" s="100">
        <v>1.4705882352941176E-2</v>
      </c>
      <c r="F17" s="99">
        <v>0</v>
      </c>
      <c r="G17" s="145">
        <v>15500</v>
      </c>
      <c r="H17" s="144">
        <v>227.94117647058823</v>
      </c>
    </row>
    <row r="18" spans="1:8" ht="14.4" hidden="1" customHeight="1" thickBot="1" x14ac:dyDescent="0.35">
      <c r="A18" s="61"/>
      <c r="B18" s="60"/>
      <c r="C18" s="82"/>
      <c r="D18" s="60"/>
      <c r="E18" s="82"/>
      <c r="F18" s="98"/>
      <c r="G18" s="97" t="s">
        <v>39</v>
      </c>
      <c r="H18" s="81">
        <v>227.94117647058823</v>
      </c>
    </row>
    <row r="19" spans="1:8" ht="14.4" hidden="1" customHeight="1" thickBot="1" x14ac:dyDescent="0.35">
      <c r="A19" s="55"/>
      <c r="B19" s="54"/>
      <c r="C19" s="53"/>
      <c r="D19" s="54"/>
      <c r="E19" s="53"/>
      <c r="F19" s="52"/>
      <c r="G19" s="80"/>
      <c r="H19" s="79"/>
    </row>
    <row r="20" spans="1:8" ht="14.4" hidden="1" customHeight="1" thickBot="1" x14ac:dyDescent="0.35">
      <c r="A20" s="224" t="s">
        <v>53</v>
      </c>
      <c r="B20" s="225"/>
      <c r="C20" s="225"/>
      <c r="D20" s="225"/>
      <c r="E20" s="225"/>
      <c r="F20" s="225"/>
      <c r="G20" s="225"/>
      <c r="H20" s="226"/>
    </row>
    <row r="21" spans="1:8" ht="13.75" hidden="1" customHeight="1" x14ac:dyDescent="0.3">
      <c r="A21" s="242" t="s">
        <v>52</v>
      </c>
      <c r="B21" s="243"/>
      <c r="C21" s="96" t="s">
        <v>51</v>
      </c>
      <c r="D21" s="96" t="s">
        <v>50</v>
      </c>
      <c r="E21" s="95" t="s">
        <v>49</v>
      </c>
      <c r="F21" s="94" t="s">
        <v>48</v>
      </c>
      <c r="G21" s="93" t="s">
        <v>41</v>
      </c>
      <c r="H21" s="73"/>
    </row>
    <row r="22" spans="1:8" ht="15" hidden="1" customHeight="1" x14ac:dyDescent="0.3">
      <c r="A22" s="244"/>
      <c r="B22" s="245"/>
      <c r="C22" s="85"/>
      <c r="D22" s="92"/>
      <c r="E22" s="85"/>
      <c r="F22" s="91"/>
      <c r="G22" s="90"/>
      <c r="H22" s="83"/>
    </row>
    <row r="23" spans="1:8" ht="13.75" hidden="1" customHeight="1" x14ac:dyDescent="0.3">
      <c r="A23" s="246"/>
      <c r="B23" s="247"/>
      <c r="C23" s="85"/>
      <c r="D23" s="92"/>
      <c r="E23" s="85"/>
      <c r="F23" s="91"/>
      <c r="G23" s="90"/>
      <c r="H23" s="83"/>
    </row>
    <row r="24" spans="1:8" ht="14.4" hidden="1" customHeight="1" thickBot="1" x14ac:dyDescent="0.35">
      <c r="A24" s="89"/>
      <c r="B24" s="88"/>
      <c r="C24" s="87"/>
      <c r="D24" s="86"/>
      <c r="E24" s="85"/>
      <c r="F24" s="85"/>
      <c r="G24" s="84"/>
      <c r="H24" s="83"/>
    </row>
    <row r="25" spans="1:8" ht="14.4" hidden="1" customHeight="1" thickBot="1" x14ac:dyDescent="0.35">
      <c r="A25" s="61"/>
      <c r="B25" s="60"/>
      <c r="C25" s="82"/>
      <c r="D25" s="59"/>
      <c r="E25" s="58"/>
      <c r="F25" s="57"/>
      <c r="G25" s="56" t="s">
        <v>39</v>
      </c>
      <c r="H25" s="81">
        <v>0</v>
      </c>
    </row>
    <row r="26" spans="1:8" ht="14.4" hidden="1" customHeight="1" thickBot="1" x14ac:dyDescent="0.35">
      <c r="A26" s="55"/>
      <c r="B26" s="54"/>
      <c r="C26" s="53"/>
      <c r="D26" s="54"/>
      <c r="E26" s="53"/>
      <c r="F26" s="52"/>
      <c r="G26" s="80"/>
      <c r="H26" s="79"/>
    </row>
    <row r="27" spans="1:8" ht="14.4" hidden="1" customHeight="1" thickBot="1" x14ac:dyDescent="0.35">
      <c r="A27" s="224" t="s">
        <v>47</v>
      </c>
      <c r="B27" s="225"/>
      <c r="C27" s="225"/>
      <c r="D27" s="225"/>
      <c r="E27" s="225"/>
      <c r="F27" s="225"/>
      <c r="G27" s="225"/>
      <c r="H27" s="226"/>
    </row>
    <row r="28" spans="1:8" ht="13.75" hidden="1" customHeight="1" x14ac:dyDescent="0.3">
      <c r="A28" s="227" t="s">
        <v>46</v>
      </c>
      <c r="B28" s="229"/>
      <c r="C28" s="78" t="s">
        <v>45</v>
      </c>
      <c r="D28" s="77" t="s">
        <v>44</v>
      </c>
      <c r="E28" s="76" t="s">
        <v>43</v>
      </c>
      <c r="F28" s="75" t="s">
        <v>42</v>
      </c>
      <c r="G28" s="74" t="s">
        <v>41</v>
      </c>
      <c r="H28" s="73"/>
    </row>
    <row r="29" spans="1:8" ht="13.75" hidden="1" customHeight="1" x14ac:dyDescent="0.3">
      <c r="A29" s="257" t="s">
        <v>64</v>
      </c>
      <c r="B29" s="258"/>
      <c r="C29" s="71">
        <v>53606.666666666672</v>
      </c>
      <c r="D29" s="72">
        <v>1.8</v>
      </c>
      <c r="E29" s="71">
        <v>96492.000000000015</v>
      </c>
      <c r="F29" s="70">
        <v>156</v>
      </c>
      <c r="G29" s="69">
        <v>1113.3692307692311</v>
      </c>
      <c r="H29" s="68"/>
    </row>
    <row r="30" spans="1:8" ht="13.75" hidden="1" customHeight="1" x14ac:dyDescent="0.3">
      <c r="A30" s="257"/>
      <c r="B30" s="258"/>
      <c r="C30" s="71"/>
      <c r="D30" s="72"/>
      <c r="E30" s="71"/>
      <c r="F30" s="70"/>
      <c r="G30" s="69"/>
      <c r="H30" s="68"/>
    </row>
    <row r="31" spans="1:8" ht="14.4" hidden="1" customHeight="1" thickBot="1" x14ac:dyDescent="0.35">
      <c r="A31" s="221"/>
      <c r="B31" s="223"/>
      <c r="C31" s="67"/>
      <c r="D31" s="66"/>
      <c r="E31" s="65"/>
      <c r="F31" s="64"/>
      <c r="G31" s="63"/>
      <c r="H31" s="62"/>
    </row>
    <row r="32" spans="1:8" ht="14.4" hidden="1" customHeight="1" thickBot="1" x14ac:dyDescent="0.35">
      <c r="A32" s="61"/>
      <c r="B32" s="60"/>
      <c r="C32" s="58"/>
      <c r="D32" s="59"/>
      <c r="E32" s="58"/>
      <c r="F32" s="57"/>
      <c r="G32" s="56" t="s">
        <v>39</v>
      </c>
      <c r="H32" s="49">
        <v>1113.3692307692311</v>
      </c>
    </row>
    <row r="33" spans="1:8" ht="14.4" hidden="1" customHeight="1" thickBot="1" x14ac:dyDescent="0.35">
      <c r="A33" s="55"/>
      <c r="B33" s="54"/>
      <c r="C33" s="53"/>
      <c r="D33" s="54"/>
      <c r="E33" s="53"/>
      <c r="F33" s="52"/>
      <c r="G33" s="51"/>
      <c r="H33" s="50"/>
    </row>
    <row r="34" spans="1:8" ht="14.4" hidden="1" customHeight="1" thickBot="1" x14ac:dyDescent="0.35">
      <c r="A34" s="248"/>
      <c r="B34" s="249"/>
      <c r="C34" s="249"/>
      <c r="D34" s="249"/>
      <c r="E34" s="249"/>
      <c r="F34" s="249"/>
      <c r="G34" s="250"/>
      <c r="H34" s="49">
        <v>1341</v>
      </c>
    </row>
    <row r="35" spans="1:8" ht="13.75" hidden="1" customHeight="1" x14ac:dyDescent="0.3"/>
    <row r="36" spans="1:8" ht="14.5" thickBot="1" x14ac:dyDescent="0.35"/>
    <row r="37" spans="1:8" ht="57.75" customHeight="1" thickBot="1" x14ac:dyDescent="0.35">
      <c r="A37" s="136"/>
      <c r="B37" s="254" t="s">
        <v>63</v>
      </c>
      <c r="C37" s="255"/>
      <c r="D37" s="255"/>
      <c r="E37" s="255"/>
      <c r="F37" s="255"/>
      <c r="G37" s="255"/>
      <c r="H37" s="256"/>
    </row>
    <row r="38" spans="1:8" ht="14.5" thickBot="1" x14ac:dyDescent="0.35">
      <c r="A38" s="135" t="s">
        <v>62</v>
      </c>
      <c r="B38" s="236" t="s">
        <v>34</v>
      </c>
      <c r="C38" s="237"/>
      <c r="D38" s="237"/>
      <c r="E38" s="237"/>
      <c r="F38" s="237"/>
      <c r="G38" s="238"/>
      <c r="H38" s="134" t="s">
        <v>33</v>
      </c>
    </row>
    <row r="39" spans="1:8" ht="15.75" customHeight="1" thickBot="1" x14ac:dyDescent="0.35">
      <c r="A39" s="133" t="s">
        <v>29</v>
      </c>
      <c r="B39" s="239" t="s">
        <v>28</v>
      </c>
      <c r="C39" s="240"/>
      <c r="D39" s="240"/>
      <c r="E39" s="240"/>
      <c r="F39" s="240"/>
      <c r="G39" s="241"/>
      <c r="H39" s="132"/>
    </row>
    <row r="40" spans="1:8" ht="15.75" customHeight="1" thickBot="1" x14ac:dyDescent="0.35">
      <c r="A40" s="131" t="s">
        <v>27</v>
      </c>
      <c r="B40" s="239" t="s">
        <v>26</v>
      </c>
      <c r="C40" s="240"/>
      <c r="D40" s="240"/>
      <c r="E40" s="240"/>
      <c r="F40" s="240"/>
      <c r="G40" s="259"/>
      <c r="H40" s="130" t="s">
        <v>21</v>
      </c>
    </row>
    <row r="41" spans="1:8" ht="14.5" thickBot="1" x14ac:dyDescent="0.35">
      <c r="A41" s="129"/>
      <c r="B41" s="128"/>
      <c r="C41" s="127"/>
      <c r="D41" s="126"/>
      <c r="E41" s="125"/>
      <c r="F41" s="124"/>
      <c r="G41" s="123"/>
      <c r="H41" s="122"/>
    </row>
    <row r="42" spans="1:8" ht="14.5" thickBot="1" x14ac:dyDescent="0.35">
      <c r="A42" s="224" t="s">
        <v>61</v>
      </c>
      <c r="B42" s="225"/>
      <c r="C42" s="225"/>
      <c r="D42" s="225"/>
      <c r="E42" s="225"/>
      <c r="F42" s="225"/>
      <c r="G42" s="225"/>
      <c r="H42" s="226"/>
    </row>
    <row r="43" spans="1:8" x14ac:dyDescent="0.3">
      <c r="A43" s="227" t="s">
        <v>56</v>
      </c>
      <c r="B43" s="228"/>
      <c r="C43" s="229"/>
      <c r="D43" s="121" t="s">
        <v>60</v>
      </c>
      <c r="E43" s="120" t="s">
        <v>59</v>
      </c>
      <c r="F43" s="119" t="s">
        <v>42</v>
      </c>
      <c r="G43" s="93" t="s">
        <v>41</v>
      </c>
      <c r="H43" s="73"/>
    </row>
    <row r="44" spans="1:8" x14ac:dyDescent="0.3">
      <c r="A44" s="230" t="s">
        <v>58</v>
      </c>
      <c r="B44" s="231"/>
      <c r="C44" s="232"/>
      <c r="D44" s="118"/>
      <c r="E44" s="65"/>
      <c r="F44" s="64">
        <v>0.1</v>
      </c>
      <c r="G44" s="63">
        <v>510.84000000000015</v>
      </c>
      <c r="H44" s="83"/>
    </row>
    <row r="45" spans="1:8" x14ac:dyDescent="0.3">
      <c r="A45" s="230" t="s">
        <v>68</v>
      </c>
      <c r="B45" s="231"/>
      <c r="C45" s="232"/>
      <c r="D45" s="143"/>
      <c r="E45" s="142">
        <v>4375</v>
      </c>
      <c r="F45" s="116">
        <v>0.1</v>
      </c>
      <c r="G45" s="141">
        <v>437.5</v>
      </c>
      <c r="H45" s="83"/>
    </row>
    <row r="46" spans="1:8" x14ac:dyDescent="0.3">
      <c r="A46" s="230"/>
      <c r="B46" s="231"/>
      <c r="C46" s="232"/>
      <c r="D46" s="117"/>
      <c r="E46" s="65"/>
      <c r="F46" s="116"/>
      <c r="G46" s="115"/>
      <c r="H46" s="83"/>
    </row>
    <row r="47" spans="1:8" x14ac:dyDescent="0.3">
      <c r="A47" s="230"/>
      <c r="B47" s="231"/>
      <c r="C47" s="232"/>
      <c r="D47" s="117"/>
      <c r="E47" s="65"/>
      <c r="F47" s="116"/>
      <c r="G47" s="115"/>
      <c r="H47" s="83"/>
    </row>
    <row r="48" spans="1:8" ht="14.5" thickBot="1" x14ac:dyDescent="0.35">
      <c r="A48" s="221"/>
      <c r="B48" s="222"/>
      <c r="C48" s="223"/>
      <c r="D48" s="114"/>
      <c r="E48" s="113"/>
      <c r="F48" s="112"/>
      <c r="G48" s="111"/>
      <c r="H48" s="62"/>
    </row>
    <row r="49" spans="1:8" ht="14.5" thickBot="1" x14ac:dyDescent="0.35">
      <c r="A49" s="61"/>
      <c r="B49" s="60"/>
      <c r="C49" s="82"/>
      <c r="D49" s="60"/>
      <c r="E49" s="82"/>
      <c r="F49" s="98"/>
      <c r="G49" s="97" t="s">
        <v>39</v>
      </c>
      <c r="H49" s="110">
        <v>948.34000000000015</v>
      </c>
    </row>
    <row r="50" spans="1:8" ht="14.5" thickBot="1" x14ac:dyDescent="0.35">
      <c r="A50" s="55"/>
      <c r="B50" s="54"/>
      <c r="C50" s="53"/>
      <c r="D50" s="54"/>
      <c r="E50" s="53"/>
      <c r="F50" s="52"/>
      <c r="G50" s="80"/>
      <c r="H50" s="109"/>
    </row>
    <row r="51" spans="1:8" ht="14.5" thickBot="1" x14ac:dyDescent="0.35">
      <c r="A51" s="224" t="s">
        <v>57</v>
      </c>
      <c r="B51" s="225"/>
      <c r="C51" s="225"/>
      <c r="D51" s="225"/>
      <c r="E51" s="225"/>
      <c r="F51" s="225"/>
      <c r="G51" s="225"/>
      <c r="H51" s="226"/>
    </row>
    <row r="52" spans="1:8" x14ac:dyDescent="0.3">
      <c r="A52" s="227" t="s">
        <v>56</v>
      </c>
      <c r="B52" s="228"/>
      <c r="C52" s="229"/>
      <c r="D52" s="108" t="s">
        <v>51</v>
      </c>
      <c r="E52" s="107" t="s">
        <v>50</v>
      </c>
      <c r="F52" s="106" t="s">
        <v>55</v>
      </c>
      <c r="G52" s="93" t="s">
        <v>41</v>
      </c>
      <c r="H52" s="83"/>
    </row>
    <row r="53" spans="1:8" x14ac:dyDescent="0.3">
      <c r="A53" s="251" t="s">
        <v>67</v>
      </c>
      <c r="B53" s="252"/>
      <c r="C53" s="253"/>
      <c r="D53" s="100" t="s">
        <v>54</v>
      </c>
      <c r="E53" s="140">
        <v>0.29411764705882354</v>
      </c>
      <c r="F53" s="105">
        <v>6500</v>
      </c>
      <c r="G53" s="90">
        <v>1911.7647058823529</v>
      </c>
      <c r="H53" s="83"/>
    </row>
    <row r="54" spans="1:8" x14ac:dyDescent="0.3">
      <c r="A54" s="251"/>
      <c r="B54" s="252"/>
      <c r="C54" s="253"/>
      <c r="D54" s="100"/>
      <c r="E54" s="100"/>
      <c r="F54" s="100"/>
      <c r="G54" s="90"/>
      <c r="H54" s="83"/>
    </row>
    <row r="55" spans="1:8" x14ac:dyDescent="0.3">
      <c r="A55" s="104"/>
      <c r="B55" s="103"/>
      <c r="C55" s="102"/>
      <c r="D55" s="100"/>
      <c r="E55" s="100"/>
      <c r="F55" s="100"/>
      <c r="G55" s="90"/>
      <c r="H55" s="83"/>
    </row>
    <row r="56" spans="1:8" ht="14.5" thickBot="1" x14ac:dyDescent="0.35">
      <c r="A56" s="104"/>
      <c r="B56" s="103"/>
      <c r="C56" s="102"/>
      <c r="D56" s="101"/>
      <c r="E56" s="100"/>
      <c r="F56" s="99"/>
      <c r="G56" s="90"/>
      <c r="H56" s="62"/>
    </row>
    <row r="57" spans="1:8" ht="14.5" thickBot="1" x14ac:dyDescent="0.35">
      <c r="A57" s="61"/>
      <c r="B57" s="60"/>
      <c r="C57" s="82"/>
      <c r="D57" s="60"/>
      <c r="E57" s="82"/>
      <c r="F57" s="98"/>
      <c r="G57" s="97" t="s">
        <v>39</v>
      </c>
      <c r="H57" s="81">
        <v>1911.7647058823529</v>
      </c>
    </row>
    <row r="58" spans="1:8" ht="14.5" thickBot="1" x14ac:dyDescent="0.35">
      <c r="A58" s="55"/>
      <c r="B58" s="54"/>
      <c r="C58" s="53"/>
      <c r="D58" s="54"/>
      <c r="E58" s="53"/>
      <c r="F58" s="52"/>
      <c r="G58" s="80"/>
      <c r="H58" s="79"/>
    </row>
    <row r="59" spans="1:8" ht="14.5" thickBot="1" x14ac:dyDescent="0.35">
      <c r="A59" s="224" t="s">
        <v>53</v>
      </c>
      <c r="B59" s="225"/>
      <c r="C59" s="225"/>
      <c r="D59" s="225"/>
      <c r="E59" s="225"/>
      <c r="F59" s="225"/>
      <c r="G59" s="225"/>
      <c r="H59" s="226"/>
    </row>
    <row r="60" spans="1:8" x14ac:dyDescent="0.3">
      <c r="A60" s="242" t="s">
        <v>52</v>
      </c>
      <c r="B60" s="243"/>
      <c r="C60" s="96" t="s">
        <v>51</v>
      </c>
      <c r="D60" s="96" t="s">
        <v>50</v>
      </c>
      <c r="E60" s="95" t="s">
        <v>49</v>
      </c>
      <c r="F60" s="94" t="s">
        <v>48</v>
      </c>
      <c r="G60" s="93" t="s">
        <v>41</v>
      </c>
      <c r="H60" s="73"/>
    </row>
    <row r="61" spans="1:8" ht="15" customHeight="1" x14ac:dyDescent="0.3">
      <c r="A61" s="260" t="s">
        <v>66</v>
      </c>
      <c r="B61" s="261"/>
      <c r="C61" s="85" t="s">
        <v>65</v>
      </c>
      <c r="D61" s="139">
        <v>5.0000000000000001E-3</v>
      </c>
      <c r="E61" s="85">
        <v>23</v>
      </c>
      <c r="F61" s="91">
        <v>8879</v>
      </c>
      <c r="G61" s="90">
        <v>1021.085</v>
      </c>
      <c r="H61" s="83"/>
    </row>
    <row r="62" spans="1:8" x14ac:dyDescent="0.3">
      <c r="A62" s="262"/>
      <c r="B62" s="263"/>
      <c r="C62" s="85"/>
      <c r="D62" s="92"/>
      <c r="E62" s="85"/>
      <c r="F62" s="91"/>
      <c r="G62" s="90"/>
      <c r="H62" s="83"/>
    </row>
    <row r="63" spans="1:8" ht="14.5" thickBot="1" x14ac:dyDescent="0.35">
      <c r="A63" s="89"/>
      <c r="B63" s="88"/>
      <c r="C63" s="87"/>
      <c r="D63" s="86"/>
      <c r="E63" s="85"/>
      <c r="F63" s="85"/>
      <c r="G63" s="84"/>
      <c r="H63" s="83"/>
    </row>
    <row r="64" spans="1:8" ht="14.5" thickBot="1" x14ac:dyDescent="0.35">
      <c r="A64" s="61"/>
      <c r="B64" s="60"/>
      <c r="C64" s="82"/>
      <c r="D64" s="59"/>
      <c r="E64" s="58"/>
      <c r="F64" s="57"/>
      <c r="G64" s="56" t="s">
        <v>39</v>
      </c>
      <c r="H64" s="81">
        <v>1021.085</v>
      </c>
    </row>
    <row r="65" spans="1:8" ht="14.5" thickBot="1" x14ac:dyDescent="0.35">
      <c r="A65" s="55"/>
      <c r="B65" s="54"/>
      <c r="C65" s="53"/>
      <c r="D65" s="54"/>
      <c r="E65" s="53"/>
      <c r="F65" s="52"/>
      <c r="G65" s="80"/>
      <c r="H65" s="79"/>
    </row>
    <row r="66" spans="1:8" ht="14.5" thickBot="1" x14ac:dyDescent="0.35">
      <c r="A66" s="224" t="s">
        <v>47</v>
      </c>
      <c r="B66" s="225"/>
      <c r="C66" s="225"/>
      <c r="D66" s="225"/>
      <c r="E66" s="225"/>
      <c r="F66" s="225"/>
      <c r="G66" s="225"/>
      <c r="H66" s="226"/>
    </row>
    <row r="67" spans="1:8" x14ac:dyDescent="0.3">
      <c r="A67" s="227" t="s">
        <v>46</v>
      </c>
      <c r="B67" s="229"/>
      <c r="C67" s="78" t="s">
        <v>45</v>
      </c>
      <c r="D67" s="77" t="s">
        <v>44</v>
      </c>
      <c r="E67" s="76" t="s">
        <v>43</v>
      </c>
      <c r="F67" s="75" t="s">
        <v>42</v>
      </c>
      <c r="G67" s="74" t="s">
        <v>41</v>
      </c>
      <c r="H67" s="73"/>
    </row>
    <row r="68" spans="1:8" x14ac:dyDescent="0.3">
      <c r="A68" s="257" t="s">
        <v>64</v>
      </c>
      <c r="B68" s="258"/>
      <c r="C68" s="71">
        <v>53606.666666666672</v>
      </c>
      <c r="D68" s="72">
        <v>1.8</v>
      </c>
      <c r="E68" s="71">
        <v>96492.000000000015</v>
      </c>
      <c r="F68" s="70">
        <v>34</v>
      </c>
      <c r="G68" s="69">
        <v>5108.4000000000015</v>
      </c>
      <c r="H68" s="68"/>
    </row>
    <row r="69" spans="1:8" x14ac:dyDescent="0.3">
      <c r="A69" s="257"/>
      <c r="B69" s="258"/>
      <c r="C69" s="71"/>
      <c r="D69" s="72"/>
      <c r="E69" s="71"/>
      <c r="F69" s="70"/>
      <c r="G69" s="69"/>
      <c r="H69" s="68"/>
    </row>
    <row r="70" spans="1:8" ht="14.5" thickBot="1" x14ac:dyDescent="0.35">
      <c r="A70" s="221"/>
      <c r="B70" s="223"/>
      <c r="C70" s="67"/>
      <c r="D70" s="66"/>
      <c r="E70" s="65"/>
      <c r="F70" s="64"/>
      <c r="G70" s="63"/>
      <c r="H70" s="62"/>
    </row>
    <row r="71" spans="1:8" ht="14.5" thickBot="1" x14ac:dyDescent="0.35">
      <c r="A71" s="61"/>
      <c r="B71" s="60"/>
      <c r="C71" s="58"/>
      <c r="D71" s="59"/>
      <c r="E71" s="58"/>
      <c r="F71" s="57"/>
      <c r="G71" s="56" t="s">
        <v>39</v>
      </c>
      <c r="H71" s="49">
        <v>5108.4000000000015</v>
      </c>
    </row>
    <row r="72" spans="1:8" ht="14.5" thickBot="1" x14ac:dyDescent="0.35">
      <c r="A72" s="55"/>
      <c r="B72" s="54"/>
      <c r="C72" s="53"/>
      <c r="D72" s="54"/>
      <c r="E72" s="53"/>
      <c r="F72" s="52"/>
      <c r="G72" s="51"/>
      <c r="H72" s="50"/>
    </row>
    <row r="73" spans="1:8" ht="14.5" thickBot="1" x14ac:dyDescent="0.35">
      <c r="A73" s="248"/>
      <c r="B73" s="249"/>
      <c r="C73" s="249"/>
      <c r="D73" s="249"/>
      <c r="E73" s="249"/>
      <c r="F73" s="249"/>
      <c r="G73" s="250"/>
      <c r="H73" s="49">
        <v>8990</v>
      </c>
    </row>
    <row r="74" spans="1:8" x14ac:dyDescent="0.3">
      <c r="A74" s="138"/>
      <c r="B74" s="138"/>
      <c r="C74" s="138"/>
      <c r="D74" s="138"/>
      <c r="E74" s="138"/>
      <c r="F74" s="138"/>
      <c r="G74" s="138"/>
      <c r="H74" s="137"/>
    </row>
  </sheetData>
  <mergeCells count="43">
    <mergeCell ref="A66:H66"/>
    <mergeCell ref="A61:B61"/>
    <mergeCell ref="A62:B62"/>
    <mergeCell ref="A73:G73"/>
    <mergeCell ref="A53:C53"/>
    <mergeCell ref="A54:C54"/>
    <mergeCell ref="B37:H37"/>
    <mergeCell ref="A34:G34"/>
    <mergeCell ref="A69:B69"/>
    <mergeCell ref="B38:G38"/>
    <mergeCell ref="B39:G39"/>
    <mergeCell ref="B40:G40"/>
    <mergeCell ref="A42:H42"/>
    <mergeCell ref="A67:B67"/>
    <mergeCell ref="A68:B68"/>
    <mergeCell ref="A70:B70"/>
    <mergeCell ref="A52:C52"/>
    <mergeCell ref="A59:H59"/>
    <mergeCell ref="A60:B60"/>
    <mergeCell ref="A20:H20"/>
    <mergeCell ref="A21:B21"/>
    <mergeCell ref="A31:B31"/>
    <mergeCell ref="A22:B22"/>
    <mergeCell ref="A23:B23"/>
    <mergeCell ref="A27:H27"/>
    <mergeCell ref="A28:B28"/>
    <mergeCell ref="A29:B29"/>
    <mergeCell ref="A30:B30"/>
    <mergeCell ref="B1:H1"/>
    <mergeCell ref="B2:G2"/>
    <mergeCell ref="B4:G4"/>
    <mergeCell ref="B3:G3"/>
    <mergeCell ref="A15:C15"/>
    <mergeCell ref="A6:H6"/>
    <mergeCell ref="A9:C9"/>
    <mergeCell ref="A14:H14"/>
    <mergeCell ref="A48:C48"/>
    <mergeCell ref="A51:H51"/>
    <mergeCell ref="A43:C43"/>
    <mergeCell ref="A44:C44"/>
    <mergeCell ref="A45:C45"/>
    <mergeCell ref="A46:C46"/>
    <mergeCell ref="A47:C47"/>
  </mergeCells>
  <dataValidations count="1">
    <dataValidation type="list" allowBlank="1" showInputMessage="1" showErrorMessage="1" sqref="A29:A30 A62:C63 A68:A69 A23:C24" xr:uid="{2B92CA20-CA94-4D0F-87EE-6B849672DFF4}">
      <formula1>#REF!</formula1>
    </dataValidation>
  </dataValidations>
  <pageMargins left="0.7" right="0.7" top="0.75" bottom="0.75" header="0.3" footer="0.3"/>
  <pageSetup paperSize="14" scale="68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5331F-88B7-4143-A49D-4820AA6781D5}">
  <sheetPr>
    <pageSetUpPr fitToPage="1"/>
  </sheetPr>
  <dimension ref="A1:H40"/>
  <sheetViews>
    <sheetView view="pageBreakPreview" zoomScale="80" zoomScaleNormal="115" zoomScaleSheetLayoutView="80" workbookViewId="0">
      <selection activeCell="A20" sqref="A20:C20"/>
    </sheetView>
  </sheetViews>
  <sheetFormatPr baseColWidth="10" defaultColWidth="11.453125" defaultRowHeight="14" x14ac:dyDescent="0.3"/>
  <cols>
    <col min="1" max="1" width="21" style="48" customWidth="1"/>
    <col min="2" max="2" width="22.54296875" style="48" customWidth="1"/>
    <col min="3" max="3" width="13.08984375" style="48" bestFit="1" customWidth="1"/>
    <col min="4" max="4" width="11.453125" style="48"/>
    <col min="5" max="5" width="18.08984375" style="48" bestFit="1" customWidth="1"/>
    <col min="6" max="6" width="13.90625" style="48" bestFit="1" customWidth="1"/>
    <col min="7" max="7" width="13.08984375" style="48" bestFit="1" customWidth="1"/>
    <col min="8" max="8" width="13.54296875" style="48" customWidth="1"/>
    <col min="9" max="16384" width="11.453125" style="48"/>
  </cols>
  <sheetData>
    <row r="1" spans="1:8" ht="57.75" customHeight="1" thickBot="1" x14ac:dyDescent="0.35">
      <c r="A1" s="136"/>
      <c r="B1" s="254" t="s">
        <v>63</v>
      </c>
      <c r="C1" s="255"/>
      <c r="D1" s="255"/>
      <c r="E1" s="255"/>
      <c r="F1" s="255"/>
      <c r="G1" s="255"/>
      <c r="H1" s="256"/>
    </row>
    <row r="2" spans="1:8" ht="15" customHeight="1" thickBot="1" x14ac:dyDescent="0.35">
      <c r="A2" s="135" t="s">
        <v>62</v>
      </c>
      <c r="B2" s="236" t="s">
        <v>34</v>
      </c>
      <c r="C2" s="237"/>
      <c r="D2" s="237"/>
      <c r="E2" s="237"/>
      <c r="F2" s="237"/>
      <c r="G2" s="238"/>
      <c r="H2" s="134" t="s">
        <v>33</v>
      </c>
    </row>
    <row r="3" spans="1:8" ht="15" customHeight="1" thickBot="1" x14ac:dyDescent="0.35">
      <c r="A3" s="133" t="s">
        <v>25</v>
      </c>
      <c r="B3" s="239" t="s">
        <v>24</v>
      </c>
      <c r="C3" s="240"/>
      <c r="D3" s="240"/>
      <c r="E3" s="240"/>
      <c r="F3" s="240"/>
      <c r="G3" s="241"/>
      <c r="H3" s="132"/>
    </row>
    <row r="4" spans="1:8" ht="54.75" customHeight="1" thickBot="1" x14ac:dyDescent="0.35">
      <c r="A4" s="183" t="s">
        <v>23</v>
      </c>
      <c r="B4" s="239" t="s">
        <v>22</v>
      </c>
      <c r="C4" s="240"/>
      <c r="D4" s="240"/>
      <c r="E4" s="240"/>
      <c r="F4" s="240"/>
      <c r="G4" s="241"/>
      <c r="H4" s="182" t="s">
        <v>21</v>
      </c>
    </row>
    <row r="5" spans="1:8" ht="14.5" thickBot="1" x14ac:dyDescent="0.35">
      <c r="A5" s="129"/>
      <c r="B5" s="128"/>
      <c r="C5" s="127"/>
      <c r="D5" s="126"/>
      <c r="E5" s="125"/>
      <c r="F5" s="124"/>
      <c r="G5" s="123"/>
      <c r="H5" s="122"/>
    </row>
    <row r="6" spans="1:8" ht="14.5" thickBot="1" x14ac:dyDescent="0.35">
      <c r="A6" s="224" t="s">
        <v>61</v>
      </c>
      <c r="B6" s="225"/>
      <c r="C6" s="225"/>
      <c r="D6" s="225"/>
      <c r="E6" s="225"/>
      <c r="F6" s="225"/>
      <c r="G6" s="225"/>
      <c r="H6" s="226"/>
    </row>
    <row r="7" spans="1:8" x14ac:dyDescent="0.3">
      <c r="A7" s="227" t="s">
        <v>56</v>
      </c>
      <c r="B7" s="228"/>
      <c r="C7" s="229"/>
      <c r="D7" s="121" t="s">
        <v>60</v>
      </c>
      <c r="E7" s="120" t="s">
        <v>59</v>
      </c>
      <c r="F7" s="119" t="s">
        <v>42</v>
      </c>
      <c r="G7" s="93" t="s">
        <v>41</v>
      </c>
      <c r="H7" s="73"/>
    </row>
    <row r="8" spans="1:8" x14ac:dyDescent="0.3">
      <c r="A8" s="230" t="s">
        <v>58</v>
      </c>
      <c r="B8" s="231"/>
      <c r="C8" s="232"/>
      <c r="D8" s="118"/>
      <c r="E8" s="65"/>
      <c r="F8" s="64">
        <v>0.1</v>
      </c>
      <c r="G8" s="63">
        <v>7163.8</v>
      </c>
      <c r="H8" s="83"/>
    </row>
    <row r="9" spans="1:8" ht="13.75" customHeight="1" x14ac:dyDescent="0.3">
      <c r="A9" s="267" t="s">
        <v>89</v>
      </c>
      <c r="B9" s="268"/>
      <c r="C9" s="269"/>
      <c r="D9" s="143"/>
      <c r="E9" s="142">
        <v>7475</v>
      </c>
      <c r="F9" s="64">
        <v>5</v>
      </c>
      <c r="G9" s="115">
        <v>1495</v>
      </c>
      <c r="H9" s="83"/>
    </row>
    <row r="10" spans="1:8" x14ac:dyDescent="0.3">
      <c r="A10" s="267" t="s">
        <v>88</v>
      </c>
      <c r="B10" s="268"/>
      <c r="C10" s="269"/>
      <c r="D10" s="143"/>
      <c r="E10" s="142">
        <v>8125</v>
      </c>
      <c r="F10" s="116">
        <v>5</v>
      </c>
      <c r="G10" s="115">
        <v>1625</v>
      </c>
      <c r="H10" s="83"/>
    </row>
    <row r="11" spans="1:8" x14ac:dyDescent="0.3">
      <c r="A11" s="230"/>
      <c r="B11" s="231"/>
      <c r="C11" s="232"/>
      <c r="D11" s="117"/>
      <c r="E11" s="65"/>
      <c r="F11" s="116"/>
      <c r="G11" s="115"/>
      <c r="H11" s="83"/>
    </row>
    <row r="12" spans="1:8" ht="14.5" thickBot="1" x14ac:dyDescent="0.35">
      <c r="A12" s="221"/>
      <c r="B12" s="222"/>
      <c r="C12" s="223"/>
      <c r="D12" s="114"/>
      <c r="E12" s="113"/>
      <c r="F12" s="112"/>
      <c r="G12" s="111"/>
      <c r="H12" s="62"/>
    </row>
    <row r="13" spans="1:8" ht="14.5" thickBot="1" x14ac:dyDescent="0.35">
      <c r="A13" s="61"/>
      <c r="B13" s="60"/>
      <c r="C13" s="82"/>
      <c r="D13" s="60"/>
      <c r="E13" s="82"/>
      <c r="F13" s="98"/>
      <c r="G13" s="97" t="s">
        <v>39</v>
      </c>
      <c r="H13" s="110">
        <v>10283.799999999999</v>
      </c>
    </row>
    <row r="14" spans="1:8" ht="14.5" thickBot="1" x14ac:dyDescent="0.35">
      <c r="A14" s="55"/>
      <c r="B14" s="54"/>
      <c r="C14" s="53"/>
      <c r="D14" s="54"/>
      <c r="E14" s="53"/>
      <c r="F14" s="52"/>
      <c r="G14" s="80"/>
      <c r="H14" s="109"/>
    </row>
    <row r="15" spans="1:8" ht="14.5" thickBot="1" x14ac:dyDescent="0.35">
      <c r="A15" s="224" t="s">
        <v>57</v>
      </c>
      <c r="B15" s="225"/>
      <c r="C15" s="225"/>
      <c r="D15" s="225"/>
      <c r="E15" s="225"/>
      <c r="F15" s="225"/>
      <c r="G15" s="225"/>
      <c r="H15" s="226"/>
    </row>
    <row r="16" spans="1:8" x14ac:dyDescent="0.3">
      <c r="A16" s="227" t="s">
        <v>56</v>
      </c>
      <c r="B16" s="228"/>
      <c r="C16" s="229"/>
      <c r="D16" s="108" t="s">
        <v>51</v>
      </c>
      <c r="E16" s="107" t="s">
        <v>50</v>
      </c>
      <c r="F16" s="106" t="s">
        <v>55</v>
      </c>
      <c r="G16" s="93" t="s">
        <v>41</v>
      </c>
      <c r="H16" s="83"/>
    </row>
    <row r="17" spans="1:8" x14ac:dyDescent="0.3">
      <c r="A17" s="230" t="s">
        <v>87</v>
      </c>
      <c r="B17" s="231"/>
      <c r="C17" s="232"/>
      <c r="D17" s="173" t="s">
        <v>21</v>
      </c>
      <c r="E17" s="180">
        <v>1.05</v>
      </c>
      <c r="F17" s="179">
        <v>17873.108333333334</v>
      </c>
      <c r="G17" s="90">
        <v>18766.763750000002</v>
      </c>
      <c r="H17" s="83"/>
    </row>
    <row r="18" spans="1:8" x14ac:dyDescent="0.3">
      <c r="A18" s="230" t="s">
        <v>86</v>
      </c>
      <c r="B18" s="231"/>
      <c r="C18" s="232"/>
      <c r="D18" s="173" t="s">
        <v>69</v>
      </c>
      <c r="E18" s="180">
        <v>0.28999999999999998</v>
      </c>
      <c r="F18" s="105">
        <v>6500</v>
      </c>
      <c r="G18" s="90">
        <v>1884.9999999999998</v>
      </c>
      <c r="H18" s="83"/>
    </row>
    <row r="19" spans="1:8" x14ac:dyDescent="0.3">
      <c r="A19" s="230" t="s">
        <v>85</v>
      </c>
      <c r="B19" s="231"/>
      <c r="C19" s="232"/>
      <c r="D19" s="173" t="s">
        <v>69</v>
      </c>
      <c r="E19" s="180">
        <v>0.2</v>
      </c>
      <c r="F19" s="179">
        <v>10810</v>
      </c>
      <c r="G19" s="90">
        <v>2162</v>
      </c>
      <c r="H19" s="83"/>
    </row>
    <row r="20" spans="1:8" x14ac:dyDescent="0.3">
      <c r="A20" s="230" t="s">
        <v>84</v>
      </c>
      <c r="B20" s="231"/>
      <c r="C20" s="232"/>
      <c r="D20" s="173" t="s">
        <v>81</v>
      </c>
      <c r="E20" s="180">
        <v>0.04</v>
      </c>
      <c r="F20" s="179">
        <v>78085</v>
      </c>
      <c r="G20" s="90">
        <v>3123.4</v>
      </c>
      <c r="H20" s="83"/>
    </row>
    <row r="21" spans="1:8" x14ac:dyDescent="0.3">
      <c r="A21" s="230" t="s">
        <v>83</v>
      </c>
      <c r="B21" s="231"/>
      <c r="C21" s="232"/>
      <c r="D21" s="173" t="s">
        <v>81</v>
      </c>
      <c r="E21" s="180">
        <v>0.04</v>
      </c>
      <c r="F21" s="179">
        <v>129834.99999999999</v>
      </c>
      <c r="G21" s="90">
        <v>5193.3999999999996</v>
      </c>
      <c r="H21" s="83"/>
    </row>
    <row r="22" spans="1:8" x14ac:dyDescent="0.3">
      <c r="A22" s="230" t="s">
        <v>82</v>
      </c>
      <c r="B22" s="231"/>
      <c r="C22" s="232"/>
      <c r="D22" s="181" t="s">
        <v>81</v>
      </c>
      <c r="E22" s="180">
        <v>0.04</v>
      </c>
      <c r="F22" s="179">
        <v>42435</v>
      </c>
      <c r="G22" s="90">
        <v>1697.4</v>
      </c>
      <c r="H22" s="83"/>
    </row>
    <row r="23" spans="1:8" ht="14.5" thickBot="1" x14ac:dyDescent="0.35">
      <c r="A23" s="264" t="s">
        <v>80</v>
      </c>
      <c r="B23" s="265"/>
      <c r="C23" s="266"/>
      <c r="D23" s="87"/>
      <c r="E23" s="178"/>
      <c r="F23" s="177"/>
      <c r="G23" s="176">
        <v>1313.1185500000001</v>
      </c>
      <c r="H23" s="62"/>
    </row>
    <row r="24" spans="1:8" ht="14.5" thickBot="1" x14ac:dyDescent="0.35">
      <c r="A24" s="61"/>
      <c r="B24" s="60"/>
      <c r="C24" s="82"/>
      <c r="D24" s="60"/>
      <c r="E24" s="82"/>
      <c r="F24" s="98"/>
      <c r="G24" s="97" t="s">
        <v>39</v>
      </c>
      <c r="H24" s="175">
        <v>34141.082300000002</v>
      </c>
    </row>
    <row r="25" spans="1:8" ht="14.5" thickBot="1" x14ac:dyDescent="0.35">
      <c r="A25" s="55"/>
      <c r="B25" s="54"/>
      <c r="C25" s="53"/>
      <c r="D25" s="54"/>
      <c r="E25" s="53"/>
      <c r="F25" s="52"/>
      <c r="G25" s="80"/>
      <c r="H25" s="79"/>
    </row>
    <row r="26" spans="1:8" ht="14.5" thickBot="1" x14ac:dyDescent="0.35">
      <c r="A26" s="224" t="s">
        <v>53</v>
      </c>
      <c r="B26" s="225"/>
      <c r="C26" s="225"/>
      <c r="D26" s="225"/>
      <c r="E26" s="225"/>
      <c r="F26" s="225"/>
      <c r="G26" s="225"/>
      <c r="H26" s="226"/>
    </row>
    <row r="27" spans="1:8" x14ac:dyDescent="0.3">
      <c r="A27" s="242" t="s">
        <v>52</v>
      </c>
      <c r="B27" s="243"/>
      <c r="C27" s="96" t="s">
        <v>51</v>
      </c>
      <c r="D27" s="96" t="s">
        <v>50</v>
      </c>
      <c r="E27" s="95" t="s">
        <v>49</v>
      </c>
      <c r="F27" s="94" t="s">
        <v>48</v>
      </c>
      <c r="G27" s="93" t="s">
        <v>41</v>
      </c>
      <c r="H27" s="73"/>
    </row>
    <row r="28" spans="1:8" ht="15" customHeight="1" x14ac:dyDescent="0.3">
      <c r="A28" s="260" t="s">
        <v>53</v>
      </c>
      <c r="B28" s="261"/>
      <c r="C28" s="85" t="s">
        <v>65</v>
      </c>
      <c r="D28" s="139">
        <v>0.01</v>
      </c>
      <c r="E28" s="85">
        <v>20</v>
      </c>
      <c r="F28" s="91">
        <v>3959.2143999999998</v>
      </c>
      <c r="G28" s="90">
        <v>791.84288000000004</v>
      </c>
      <c r="H28" s="83"/>
    </row>
    <row r="29" spans="1:8" x14ac:dyDescent="0.3">
      <c r="A29" s="174"/>
      <c r="B29" s="85"/>
      <c r="C29" s="173"/>
      <c r="D29" s="92"/>
      <c r="E29" s="85"/>
      <c r="F29" s="85"/>
      <c r="G29" s="84"/>
      <c r="H29" s="83"/>
    </row>
    <row r="30" spans="1:8" ht="14.5" thickBot="1" x14ac:dyDescent="0.35">
      <c r="A30" s="89"/>
      <c r="B30" s="88"/>
      <c r="C30" s="87"/>
      <c r="D30" s="86"/>
      <c r="E30" s="85"/>
      <c r="F30" s="85"/>
      <c r="G30" s="84"/>
      <c r="H30" s="83"/>
    </row>
    <row r="31" spans="1:8" ht="14.5" thickBot="1" x14ac:dyDescent="0.35">
      <c r="A31" s="61"/>
      <c r="B31" s="60"/>
      <c r="C31" s="82"/>
      <c r="D31" s="59"/>
      <c r="E31" s="58"/>
      <c r="F31" s="57"/>
      <c r="G31" s="56" t="s">
        <v>39</v>
      </c>
      <c r="H31" s="81">
        <v>791.84288000000004</v>
      </c>
    </row>
    <row r="32" spans="1:8" ht="14.5" thickBot="1" x14ac:dyDescent="0.35">
      <c r="A32" s="55"/>
      <c r="B32" s="54"/>
      <c r="C32" s="53"/>
      <c r="D32" s="54"/>
      <c r="E32" s="53"/>
      <c r="F32" s="52"/>
      <c r="G32" s="80"/>
      <c r="H32" s="79"/>
    </row>
    <row r="33" spans="1:8" ht="14.5" thickBot="1" x14ac:dyDescent="0.35">
      <c r="A33" s="224" t="s">
        <v>47</v>
      </c>
      <c r="B33" s="225"/>
      <c r="C33" s="225"/>
      <c r="D33" s="225"/>
      <c r="E33" s="225"/>
      <c r="F33" s="225"/>
      <c r="G33" s="225"/>
      <c r="H33" s="226"/>
    </row>
    <row r="34" spans="1:8" x14ac:dyDescent="0.3">
      <c r="A34" s="227" t="s">
        <v>46</v>
      </c>
      <c r="B34" s="229"/>
      <c r="C34" s="78" t="s">
        <v>45</v>
      </c>
      <c r="D34" s="77" t="s">
        <v>44</v>
      </c>
      <c r="E34" s="76" t="s">
        <v>43</v>
      </c>
      <c r="F34" s="75" t="s">
        <v>42</v>
      </c>
      <c r="G34" s="74" t="s">
        <v>41</v>
      </c>
      <c r="H34" s="73"/>
    </row>
    <row r="35" spans="1:8" x14ac:dyDescent="0.3">
      <c r="A35" s="257" t="s">
        <v>40</v>
      </c>
      <c r="B35" s="258"/>
      <c r="C35" s="71">
        <v>107213.33333333334</v>
      </c>
      <c r="D35" s="72">
        <v>1.8</v>
      </c>
      <c r="E35" s="71">
        <v>192984.00000000003</v>
      </c>
      <c r="F35" s="70">
        <v>6</v>
      </c>
      <c r="G35" s="69">
        <v>32164.000000000004</v>
      </c>
      <c r="H35" s="68"/>
    </row>
    <row r="36" spans="1:8" x14ac:dyDescent="0.3">
      <c r="A36" s="257" t="s">
        <v>79</v>
      </c>
      <c r="B36" s="258"/>
      <c r="C36" s="71">
        <v>87720</v>
      </c>
      <c r="D36" s="72">
        <v>1.8</v>
      </c>
      <c r="E36" s="71">
        <v>157896</v>
      </c>
      <c r="F36" s="70">
        <v>4</v>
      </c>
      <c r="G36" s="69">
        <v>39474</v>
      </c>
      <c r="H36" s="68"/>
    </row>
    <row r="37" spans="1:8" ht="14.5" thickBot="1" x14ac:dyDescent="0.35">
      <c r="A37" s="221"/>
      <c r="B37" s="223"/>
      <c r="C37" s="67"/>
      <c r="D37" s="66"/>
      <c r="E37" s="65"/>
      <c r="F37" s="64"/>
      <c r="G37" s="63"/>
      <c r="H37" s="62"/>
    </row>
    <row r="38" spans="1:8" ht="14.5" thickBot="1" x14ac:dyDescent="0.35">
      <c r="A38" s="61"/>
      <c r="B38" s="60"/>
      <c r="C38" s="58"/>
      <c r="D38" s="59"/>
      <c r="E38" s="58"/>
      <c r="F38" s="57"/>
      <c r="G38" s="56" t="s">
        <v>39</v>
      </c>
      <c r="H38" s="49">
        <v>71638</v>
      </c>
    </row>
    <row r="39" spans="1:8" ht="14.5" thickBot="1" x14ac:dyDescent="0.35">
      <c r="A39" s="55"/>
      <c r="B39" s="54"/>
      <c r="C39" s="53"/>
      <c r="D39" s="54"/>
      <c r="E39" s="53"/>
      <c r="F39" s="52"/>
      <c r="G39" s="51"/>
      <c r="H39" s="50"/>
    </row>
    <row r="40" spans="1:8" ht="14.5" thickBot="1" x14ac:dyDescent="0.35">
      <c r="A40" s="248"/>
      <c r="B40" s="249"/>
      <c r="C40" s="249"/>
      <c r="D40" s="249"/>
      <c r="E40" s="249"/>
      <c r="F40" s="249"/>
      <c r="G40" s="250"/>
      <c r="H40" s="49">
        <v>116855</v>
      </c>
    </row>
  </sheetData>
  <mergeCells count="29">
    <mergeCell ref="A28:B28"/>
    <mergeCell ref="A40:G40"/>
    <mergeCell ref="A33:H33"/>
    <mergeCell ref="A34:B34"/>
    <mergeCell ref="A35:B35"/>
    <mergeCell ref="A36:B36"/>
    <mergeCell ref="A37:B37"/>
    <mergeCell ref="A18:C18"/>
    <mergeCell ref="A19:C19"/>
    <mergeCell ref="A11:C11"/>
    <mergeCell ref="A12:C12"/>
    <mergeCell ref="A8:C8"/>
    <mergeCell ref="A9:C9"/>
    <mergeCell ref="A10:C10"/>
    <mergeCell ref="A15:H15"/>
    <mergeCell ref="A16:C16"/>
    <mergeCell ref="A17:C17"/>
    <mergeCell ref="A26:H26"/>
    <mergeCell ref="A27:B27"/>
    <mergeCell ref="A20:C20"/>
    <mergeCell ref="A21:C21"/>
    <mergeCell ref="A22:C22"/>
    <mergeCell ref="A23:C23"/>
    <mergeCell ref="B1:H1"/>
    <mergeCell ref="B2:G2"/>
    <mergeCell ref="B3:G3"/>
    <mergeCell ref="B4:G4"/>
    <mergeCell ref="A7:C7"/>
    <mergeCell ref="A6:H6"/>
  </mergeCells>
  <dataValidations count="1">
    <dataValidation type="list" allowBlank="1" showInputMessage="1" showErrorMessage="1" sqref="A29:C30 A35:A36" xr:uid="{08C1A074-1160-4333-B25C-57EB3018C135}">
      <formula1>#REF!</formula1>
    </dataValidation>
  </dataValidations>
  <pageMargins left="0.7" right="0.7" top="0.75" bottom="0.75" header="0.3" footer="0.3"/>
  <pageSetup paperSize="14" scale="7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42C99-4DC8-43C7-AAD2-C0018CEB8C0E}">
  <sheetPr>
    <pageSetUpPr fitToPage="1"/>
  </sheetPr>
  <dimension ref="A1:H118"/>
  <sheetViews>
    <sheetView view="pageBreakPreview" topLeftCell="A94" zoomScale="70" zoomScaleNormal="85" zoomScaleSheetLayoutView="70" workbookViewId="0">
      <selection activeCell="K21" sqref="K21"/>
    </sheetView>
  </sheetViews>
  <sheetFormatPr baseColWidth="10" defaultColWidth="11.453125" defaultRowHeight="14" x14ac:dyDescent="0.3"/>
  <cols>
    <col min="1" max="1" width="21" style="48" customWidth="1"/>
    <col min="2" max="2" width="22.54296875" style="48" customWidth="1"/>
    <col min="3" max="3" width="16.6328125" style="48" customWidth="1"/>
    <col min="4" max="4" width="11.453125" style="48"/>
    <col min="5" max="5" width="18.08984375" style="48" bestFit="1" customWidth="1"/>
    <col min="6" max="6" width="13.90625" style="48" bestFit="1" customWidth="1"/>
    <col min="7" max="7" width="13.08984375" style="48" bestFit="1" customWidth="1"/>
    <col min="8" max="8" width="19.08984375" style="48" bestFit="1" customWidth="1"/>
    <col min="9" max="16384" width="11.453125" style="48"/>
  </cols>
  <sheetData>
    <row r="1" spans="1:8" ht="62.25" customHeight="1" thickBot="1" x14ac:dyDescent="0.35">
      <c r="A1" s="186"/>
      <c r="B1" s="270" t="s">
        <v>63</v>
      </c>
      <c r="C1" s="271"/>
      <c r="D1" s="271"/>
      <c r="E1" s="271"/>
      <c r="F1" s="271"/>
      <c r="G1" s="271"/>
      <c r="H1" s="272"/>
    </row>
    <row r="2" spans="1:8" x14ac:dyDescent="0.3">
      <c r="A2" s="185" t="s">
        <v>62</v>
      </c>
      <c r="B2" s="273" t="s">
        <v>34</v>
      </c>
      <c r="C2" s="274"/>
      <c r="D2" s="274"/>
      <c r="E2" s="274"/>
      <c r="F2" s="274"/>
      <c r="G2" s="275"/>
      <c r="H2" s="184" t="s">
        <v>33</v>
      </c>
    </row>
    <row r="3" spans="1:8" ht="15.75" customHeight="1" thickBot="1" x14ac:dyDescent="0.35">
      <c r="A3" s="133" t="s">
        <v>20</v>
      </c>
      <c r="B3" s="276" t="s">
        <v>19</v>
      </c>
      <c r="C3" s="277"/>
      <c r="D3" s="277"/>
      <c r="E3" s="277"/>
      <c r="F3" s="277"/>
      <c r="G3" s="278"/>
      <c r="H3" s="132"/>
    </row>
    <row r="4" spans="1:8" ht="15.75" customHeight="1" thickBot="1" x14ac:dyDescent="0.35">
      <c r="A4" s="131" t="s">
        <v>18</v>
      </c>
      <c r="B4" s="239" t="s">
        <v>17</v>
      </c>
      <c r="C4" s="240"/>
      <c r="D4" s="240"/>
      <c r="E4" s="240"/>
      <c r="F4" s="240"/>
      <c r="G4" s="259"/>
      <c r="H4" s="130" t="s">
        <v>12</v>
      </c>
    </row>
    <row r="5" spans="1:8" x14ac:dyDescent="0.3">
      <c r="A5" s="129"/>
      <c r="B5" s="128"/>
      <c r="C5" s="127"/>
      <c r="D5" s="126"/>
      <c r="E5" s="125"/>
      <c r="F5" s="124"/>
      <c r="G5" s="123"/>
      <c r="H5" s="122"/>
    </row>
    <row r="6" spans="1:8" ht="14.5" thickBot="1" x14ac:dyDescent="0.35">
      <c r="A6" s="129"/>
      <c r="B6" s="128"/>
      <c r="C6" s="127"/>
      <c r="D6" s="126"/>
      <c r="E6" s="125"/>
      <c r="F6" s="124"/>
      <c r="G6" s="123"/>
      <c r="H6" s="122"/>
    </row>
    <row r="7" spans="1:8" ht="14.5" thickBot="1" x14ac:dyDescent="0.35">
      <c r="A7" s="224" t="s">
        <v>61</v>
      </c>
      <c r="B7" s="225"/>
      <c r="C7" s="225"/>
      <c r="D7" s="225"/>
      <c r="E7" s="225"/>
      <c r="F7" s="225"/>
      <c r="G7" s="225"/>
      <c r="H7" s="226"/>
    </row>
    <row r="8" spans="1:8" x14ac:dyDescent="0.3">
      <c r="A8" s="227" t="s">
        <v>56</v>
      </c>
      <c r="B8" s="228"/>
      <c r="C8" s="229"/>
      <c r="D8" s="121" t="s">
        <v>60</v>
      </c>
      <c r="E8" s="120" t="s">
        <v>59</v>
      </c>
      <c r="F8" s="119" t="s">
        <v>42</v>
      </c>
      <c r="G8" s="93" t="s">
        <v>41</v>
      </c>
      <c r="H8" s="73"/>
    </row>
    <row r="9" spans="1:8" ht="13.75" customHeight="1" x14ac:dyDescent="0.3">
      <c r="A9" s="267" t="s">
        <v>58</v>
      </c>
      <c r="B9" s="268"/>
      <c r="C9" s="269"/>
      <c r="D9" s="118"/>
      <c r="E9" s="142"/>
      <c r="F9" s="64">
        <v>0.1</v>
      </c>
      <c r="G9" s="187">
        <v>2543.8800000000006</v>
      </c>
      <c r="H9" s="83"/>
    </row>
    <row r="10" spans="1:8" x14ac:dyDescent="0.3">
      <c r="A10" s="267"/>
      <c r="B10" s="268"/>
      <c r="C10" s="269"/>
      <c r="D10" s="143"/>
      <c r="E10" s="142"/>
      <c r="F10" s="64"/>
      <c r="G10" s="115"/>
      <c r="H10" s="83"/>
    </row>
    <row r="11" spans="1:8" x14ac:dyDescent="0.3">
      <c r="A11" s="267"/>
      <c r="B11" s="268"/>
      <c r="C11" s="269"/>
      <c r="D11" s="143"/>
      <c r="E11" s="142"/>
      <c r="F11" s="116"/>
      <c r="G11" s="115"/>
      <c r="H11" s="83"/>
    </row>
    <row r="12" spans="1:8" x14ac:dyDescent="0.3">
      <c r="A12" s="230"/>
      <c r="B12" s="231"/>
      <c r="C12" s="232"/>
      <c r="D12" s="117"/>
      <c r="E12" s="142"/>
      <c r="F12" s="116"/>
      <c r="G12" s="115"/>
      <c r="H12" s="83"/>
    </row>
    <row r="13" spans="1:8" ht="14.5" thickBot="1" x14ac:dyDescent="0.35">
      <c r="A13" s="221"/>
      <c r="B13" s="222"/>
      <c r="C13" s="223"/>
      <c r="D13" s="114"/>
      <c r="E13" s="193"/>
      <c r="F13" s="112"/>
      <c r="G13" s="111"/>
      <c r="H13" s="62"/>
    </row>
    <row r="14" spans="1:8" ht="14.5" thickBot="1" x14ac:dyDescent="0.35">
      <c r="A14" s="61"/>
      <c r="B14" s="60"/>
      <c r="C14" s="82"/>
      <c r="D14" s="60"/>
      <c r="E14" s="82"/>
      <c r="F14" s="98"/>
      <c r="G14" s="97" t="s">
        <v>39</v>
      </c>
      <c r="H14" s="110">
        <v>2543.8800000000006</v>
      </c>
    </row>
    <row r="15" spans="1:8" ht="14.5" thickBot="1" x14ac:dyDescent="0.35">
      <c r="A15" s="55"/>
      <c r="B15" s="54"/>
      <c r="C15" s="53"/>
      <c r="D15" s="54"/>
      <c r="E15" s="53"/>
      <c r="F15" s="52"/>
      <c r="G15" s="80"/>
      <c r="H15" s="109"/>
    </row>
    <row r="16" spans="1:8" ht="14.5" thickBot="1" x14ac:dyDescent="0.35">
      <c r="A16" s="224" t="s">
        <v>57</v>
      </c>
      <c r="B16" s="225"/>
      <c r="C16" s="225"/>
      <c r="D16" s="225"/>
      <c r="E16" s="225"/>
      <c r="F16" s="225"/>
      <c r="G16" s="225"/>
      <c r="H16" s="226"/>
    </row>
    <row r="17" spans="1:8" x14ac:dyDescent="0.3">
      <c r="A17" s="227" t="s">
        <v>56</v>
      </c>
      <c r="B17" s="228"/>
      <c r="C17" s="229"/>
      <c r="D17" s="108" t="s">
        <v>51</v>
      </c>
      <c r="E17" s="107" t="s">
        <v>50</v>
      </c>
      <c r="F17" s="106" t="s">
        <v>55</v>
      </c>
      <c r="G17" s="93" t="s">
        <v>41</v>
      </c>
      <c r="H17" s="83"/>
    </row>
    <row r="18" spans="1:8" x14ac:dyDescent="0.3">
      <c r="A18" s="267" t="s">
        <v>96</v>
      </c>
      <c r="B18" s="268"/>
      <c r="C18" s="269"/>
      <c r="D18" s="173" t="s">
        <v>95</v>
      </c>
      <c r="E18" s="180">
        <v>0.3</v>
      </c>
      <c r="F18" s="179">
        <v>20597.5</v>
      </c>
      <c r="G18" s="90">
        <v>6179.25</v>
      </c>
      <c r="H18" s="83"/>
    </row>
    <row r="19" spans="1:8" x14ac:dyDescent="0.3">
      <c r="A19" s="281" t="s">
        <v>94</v>
      </c>
      <c r="B19" s="282"/>
      <c r="C19" s="283"/>
      <c r="D19" s="173" t="s">
        <v>93</v>
      </c>
      <c r="E19" s="180">
        <v>1.4999999999999999E-2</v>
      </c>
      <c r="F19" s="179">
        <v>493463.30000000005</v>
      </c>
      <c r="G19" s="90">
        <v>7401.9495000000006</v>
      </c>
      <c r="H19" s="83"/>
    </row>
    <row r="20" spans="1:8" x14ac:dyDescent="0.3">
      <c r="A20" s="230"/>
      <c r="B20" s="231"/>
      <c r="C20" s="232"/>
      <c r="D20" s="173"/>
      <c r="E20" s="180"/>
      <c r="F20" s="179"/>
      <c r="G20" s="90"/>
      <c r="H20" s="83"/>
    </row>
    <row r="21" spans="1:8" ht="14.5" thickBot="1" x14ac:dyDescent="0.35">
      <c r="A21" s="221" t="s">
        <v>80</v>
      </c>
      <c r="B21" s="222"/>
      <c r="C21" s="223"/>
      <c r="D21" s="87"/>
      <c r="E21" s="86"/>
      <c r="F21" s="177"/>
      <c r="G21" s="176">
        <v>543.24797999999998</v>
      </c>
      <c r="H21" s="83"/>
    </row>
    <row r="22" spans="1:8" ht="14.5" thickBot="1" x14ac:dyDescent="0.35">
      <c r="A22" s="61"/>
      <c r="B22" s="60"/>
      <c r="C22" s="82"/>
      <c r="D22" s="60"/>
      <c r="E22" s="82"/>
      <c r="F22" s="98"/>
      <c r="G22" s="97" t="s">
        <v>39</v>
      </c>
      <c r="H22" s="81">
        <v>14124.447480000001</v>
      </c>
    </row>
    <row r="23" spans="1:8" ht="14.5" thickBot="1" x14ac:dyDescent="0.35">
      <c r="A23" s="55"/>
      <c r="B23" s="54"/>
      <c r="C23" s="53"/>
      <c r="D23" s="54"/>
      <c r="E23" s="53"/>
      <c r="F23" s="52"/>
      <c r="G23" s="80"/>
      <c r="H23" s="79"/>
    </row>
    <row r="24" spans="1:8" ht="14.5" thickBot="1" x14ac:dyDescent="0.35">
      <c r="A24" s="224" t="s">
        <v>53</v>
      </c>
      <c r="B24" s="225"/>
      <c r="C24" s="225"/>
      <c r="D24" s="225"/>
      <c r="E24" s="225"/>
      <c r="F24" s="225"/>
      <c r="G24" s="225"/>
      <c r="H24" s="226"/>
    </row>
    <row r="25" spans="1:8" x14ac:dyDescent="0.3">
      <c r="A25" s="242" t="s">
        <v>52</v>
      </c>
      <c r="B25" s="243"/>
      <c r="C25" s="96" t="s">
        <v>51</v>
      </c>
      <c r="D25" s="96" t="s">
        <v>50</v>
      </c>
      <c r="E25" s="95" t="s">
        <v>49</v>
      </c>
      <c r="F25" s="94" t="s">
        <v>48</v>
      </c>
      <c r="G25" s="93" t="s">
        <v>41</v>
      </c>
      <c r="H25" s="73"/>
    </row>
    <row r="26" spans="1:8" x14ac:dyDescent="0.3">
      <c r="A26" s="260" t="s">
        <v>53</v>
      </c>
      <c r="B26" s="261"/>
      <c r="C26" s="85" t="s">
        <v>65</v>
      </c>
      <c r="D26" s="139">
        <v>0.03</v>
      </c>
      <c r="E26" s="85">
        <v>20</v>
      </c>
      <c r="F26" s="91">
        <v>3959.2143999999998</v>
      </c>
      <c r="G26" s="90">
        <v>2375.52864</v>
      </c>
      <c r="H26" s="83"/>
    </row>
    <row r="27" spans="1:8" x14ac:dyDescent="0.3">
      <c r="A27" s="174"/>
      <c r="B27" s="85"/>
      <c r="C27" s="173"/>
      <c r="D27" s="92"/>
      <c r="E27" s="85"/>
      <c r="F27" s="85"/>
      <c r="G27" s="84"/>
      <c r="H27" s="83"/>
    </row>
    <row r="28" spans="1:8" ht="14.5" thickBot="1" x14ac:dyDescent="0.35">
      <c r="A28" s="89"/>
      <c r="B28" s="88"/>
      <c r="C28" s="87"/>
      <c r="D28" s="86"/>
      <c r="E28" s="85"/>
      <c r="F28" s="85"/>
      <c r="G28" s="84"/>
      <c r="H28" s="83"/>
    </row>
    <row r="29" spans="1:8" ht="14.5" thickBot="1" x14ac:dyDescent="0.35">
      <c r="A29" s="61"/>
      <c r="B29" s="60"/>
      <c r="C29" s="82"/>
      <c r="D29" s="59"/>
      <c r="E29" s="58"/>
      <c r="F29" s="57"/>
      <c r="G29" s="56" t="s">
        <v>39</v>
      </c>
      <c r="H29" s="81">
        <v>2375.52864</v>
      </c>
    </row>
    <row r="30" spans="1:8" ht="14.5" thickBot="1" x14ac:dyDescent="0.35">
      <c r="A30" s="55"/>
      <c r="B30" s="54"/>
      <c r="C30" s="53"/>
      <c r="D30" s="54"/>
      <c r="E30" s="53"/>
      <c r="F30" s="52"/>
      <c r="G30" s="80"/>
      <c r="H30" s="79"/>
    </row>
    <row r="31" spans="1:8" ht="14.5" thickBot="1" x14ac:dyDescent="0.35">
      <c r="A31" s="224" t="s">
        <v>47</v>
      </c>
      <c r="B31" s="225"/>
      <c r="C31" s="225"/>
      <c r="D31" s="225"/>
      <c r="E31" s="225"/>
      <c r="F31" s="225"/>
      <c r="G31" s="225"/>
      <c r="H31" s="226"/>
    </row>
    <row r="32" spans="1:8" x14ac:dyDescent="0.3">
      <c r="A32" s="227" t="s">
        <v>46</v>
      </c>
      <c r="B32" s="229"/>
      <c r="C32" s="78" t="s">
        <v>45</v>
      </c>
      <c r="D32" s="77" t="s">
        <v>44</v>
      </c>
      <c r="E32" s="76" t="s">
        <v>43</v>
      </c>
      <c r="F32" s="75" t="s">
        <v>42</v>
      </c>
      <c r="G32" s="74" t="s">
        <v>41</v>
      </c>
      <c r="H32" s="83"/>
    </row>
    <row r="33" spans="1:8" x14ac:dyDescent="0.3">
      <c r="A33" s="257" t="s">
        <v>90</v>
      </c>
      <c r="B33" s="258"/>
      <c r="C33" s="71">
        <v>141326.66666666669</v>
      </c>
      <c r="D33" s="72">
        <v>1.8</v>
      </c>
      <c r="E33" s="71">
        <v>254388.00000000003</v>
      </c>
      <c r="F33" s="70">
        <v>10</v>
      </c>
      <c r="G33" s="69">
        <v>25438.800000000003</v>
      </c>
      <c r="H33" s="68"/>
    </row>
    <row r="34" spans="1:8" x14ac:dyDescent="0.3">
      <c r="A34" s="279"/>
      <c r="B34" s="280"/>
      <c r="C34" s="191"/>
      <c r="D34" s="192"/>
      <c r="E34" s="191"/>
      <c r="F34" s="190"/>
      <c r="G34" s="189"/>
      <c r="H34" s="68"/>
    </row>
    <row r="35" spans="1:8" ht="14.5" thickBot="1" x14ac:dyDescent="0.35">
      <c r="A35" s="221"/>
      <c r="B35" s="223"/>
      <c r="C35" s="188"/>
      <c r="D35" s="66"/>
      <c r="E35" s="142"/>
      <c r="F35" s="64"/>
      <c r="G35" s="187"/>
      <c r="H35" s="62"/>
    </row>
    <row r="36" spans="1:8" ht="14.5" thickBot="1" x14ac:dyDescent="0.35">
      <c r="A36" s="61"/>
      <c r="B36" s="60"/>
      <c r="C36" s="58"/>
      <c r="D36" s="59"/>
      <c r="E36" s="58"/>
      <c r="F36" s="57"/>
      <c r="G36" s="56" t="s">
        <v>39</v>
      </c>
      <c r="H36" s="49">
        <v>25438.800000000003</v>
      </c>
    </row>
    <row r="37" spans="1:8" ht="14.5" thickBot="1" x14ac:dyDescent="0.35">
      <c r="A37" s="55"/>
      <c r="B37" s="54"/>
      <c r="C37" s="53"/>
      <c r="D37" s="54"/>
      <c r="E37" s="53"/>
      <c r="F37" s="52"/>
      <c r="G37" s="51"/>
      <c r="H37" s="50"/>
    </row>
    <row r="38" spans="1:8" ht="14.5" thickBot="1" x14ac:dyDescent="0.35">
      <c r="A38" s="248"/>
      <c r="B38" s="249"/>
      <c r="C38" s="249"/>
      <c r="D38" s="249"/>
      <c r="E38" s="249"/>
      <c r="F38" s="249"/>
      <c r="G38" s="250"/>
      <c r="H38" s="49">
        <v>44483</v>
      </c>
    </row>
    <row r="39" spans="1:8" x14ac:dyDescent="0.3">
      <c r="A39" s="138"/>
      <c r="B39" s="138"/>
      <c r="C39" s="138"/>
      <c r="D39" s="138"/>
      <c r="E39" s="138"/>
      <c r="F39" s="138"/>
      <c r="G39" s="138"/>
      <c r="H39" s="137"/>
    </row>
    <row r="40" spans="1:8" ht="14.5" thickBot="1" x14ac:dyDescent="0.35"/>
    <row r="41" spans="1:8" ht="52.5" customHeight="1" thickBot="1" x14ac:dyDescent="0.35">
      <c r="A41" s="186"/>
      <c r="B41" s="270" t="s">
        <v>63</v>
      </c>
      <c r="C41" s="271"/>
      <c r="D41" s="271"/>
      <c r="E41" s="271"/>
      <c r="F41" s="271"/>
      <c r="G41" s="271"/>
      <c r="H41" s="272"/>
    </row>
    <row r="42" spans="1:8" ht="15.75" customHeight="1" x14ac:dyDescent="0.3">
      <c r="A42" s="185" t="s">
        <v>62</v>
      </c>
      <c r="B42" s="273" t="s">
        <v>34</v>
      </c>
      <c r="C42" s="274"/>
      <c r="D42" s="274"/>
      <c r="E42" s="274"/>
      <c r="F42" s="274"/>
      <c r="G42" s="275"/>
      <c r="H42" s="184" t="s">
        <v>33</v>
      </c>
    </row>
    <row r="43" spans="1:8" ht="15.75" customHeight="1" thickBot="1" x14ac:dyDescent="0.35">
      <c r="A43" s="133" t="s">
        <v>20</v>
      </c>
      <c r="B43" s="276" t="s">
        <v>19</v>
      </c>
      <c r="C43" s="277"/>
      <c r="D43" s="277"/>
      <c r="E43" s="277"/>
      <c r="F43" s="277"/>
      <c r="G43" s="278"/>
      <c r="H43" s="132"/>
    </row>
    <row r="44" spans="1:8" ht="14.4" customHeight="1" thickBot="1" x14ac:dyDescent="0.35">
      <c r="A44" s="183" t="s">
        <v>16</v>
      </c>
      <c r="B44" s="239" t="s">
        <v>15</v>
      </c>
      <c r="C44" s="240"/>
      <c r="D44" s="240"/>
      <c r="E44" s="240"/>
      <c r="F44" s="240"/>
      <c r="G44" s="259"/>
      <c r="H44" s="130" t="s">
        <v>12</v>
      </c>
    </row>
    <row r="45" spans="1:8" x14ac:dyDescent="0.3">
      <c r="A45" s="129"/>
      <c r="B45" s="128"/>
      <c r="C45" s="127"/>
      <c r="D45" s="126"/>
      <c r="E45" s="125"/>
      <c r="F45" s="124"/>
      <c r="G45" s="123"/>
      <c r="H45" s="122"/>
    </row>
    <row r="46" spans="1:8" ht="14.5" thickBot="1" x14ac:dyDescent="0.35">
      <c r="A46" s="129"/>
      <c r="B46" s="128"/>
      <c r="C46" s="127"/>
      <c r="D46" s="126"/>
      <c r="E46" s="125"/>
      <c r="F46" s="124"/>
      <c r="G46" s="123"/>
      <c r="H46" s="122"/>
    </row>
    <row r="47" spans="1:8" ht="14.5" thickBot="1" x14ac:dyDescent="0.35">
      <c r="A47" s="224" t="s">
        <v>61</v>
      </c>
      <c r="B47" s="225"/>
      <c r="C47" s="225"/>
      <c r="D47" s="225"/>
      <c r="E47" s="225"/>
      <c r="F47" s="225"/>
      <c r="G47" s="225"/>
      <c r="H47" s="226"/>
    </row>
    <row r="48" spans="1:8" x14ac:dyDescent="0.3">
      <c r="A48" s="227" t="s">
        <v>56</v>
      </c>
      <c r="B48" s="228"/>
      <c r="C48" s="229"/>
      <c r="D48" s="121" t="s">
        <v>60</v>
      </c>
      <c r="E48" s="120" t="s">
        <v>59</v>
      </c>
      <c r="F48" s="119" t="s">
        <v>42</v>
      </c>
      <c r="G48" s="93" t="s">
        <v>41</v>
      </c>
      <c r="H48" s="73"/>
    </row>
    <row r="49" spans="1:8" ht="13.75" customHeight="1" x14ac:dyDescent="0.3">
      <c r="A49" s="267" t="s">
        <v>58</v>
      </c>
      <c r="B49" s="268"/>
      <c r="C49" s="269"/>
      <c r="D49" s="118"/>
      <c r="E49" s="142"/>
      <c r="F49" s="64">
        <v>0.1</v>
      </c>
      <c r="G49" s="187">
        <v>1271.9400000000003</v>
      </c>
      <c r="H49" s="83"/>
    </row>
    <row r="50" spans="1:8" x14ac:dyDescent="0.3">
      <c r="A50" s="267"/>
      <c r="B50" s="268"/>
      <c r="C50" s="269"/>
      <c r="D50" s="143"/>
      <c r="E50" s="142"/>
      <c r="F50" s="64"/>
      <c r="G50" s="115"/>
      <c r="H50" s="83"/>
    </row>
    <row r="51" spans="1:8" x14ac:dyDescent="0.3">
      <c r="A51" s="267"/>
      <c r="B51" s="268"/>
      <c r="C51" s="269"/>
      <c r="D51" s="143"/>
      <c r="E51" s="142"/>
      <c r="F51" s="116"/>
      <c r="G51" s="115"/>
      <c r="H51" s="83"/>
    </row>
    <row r="52" spans="1:8" x14ac:dyDescent="0.3">
      <c r="A52" s="230"/>
      <c r="B52" s="231"/>
      <c r="C52" s="232"/>
      <c r="D52" s="117"/>
      <c r="E52" s="142"/>
      <c r="F52" s="116"/>
      <c r="G52" s="115"/>
      <c r="H52" s="83"/>
    </row>
    <row r="53" spans="1:8" ht="14.5" thickBot="1" x14ac:dyDescent="0.35">
      <c r="A53" s="221"/>
      <c r="B53" s="222"/>
      <c r="C53" s="223"/>
      <c r="D53" s="114"/>
      <c r="E53" s="193"/>
      <c r="F53" s="112"/>
      <c r="G53" s="111"/>
      <c r="H53" s="62"/>
    </row>
    <row r="54" spans="1:8" ht="14.5" thickBot="1" x14ac:dyDescent="0.35">
      <c r="A54" s="61"/>
      <c r="B54" s="60"/>
      <c r="C54" s="82"/>
      <c r="D54" s="60"/>
      <c r="E54" s="82"/>
      <c r="F54" s="98"/>
      <c r="G54" s="97" t="s">
        <v>39</v>
      </c>
      <c r="H54" s="110">
        <v>1271.9400000000003</v>
      </c>
    </row>
    <row r="55" spans="1:8" ht="14.5" thickBot="1" x14ac:dyDescent="0.35">
      <c r="A55" s="55"/>
      <c r="B55" s="54"/>
      <c r="C55" s="53"/>
      <c r="D55" s="54"/>
      <c r="E55" s="53"/>
      <c r="F55" s="52"/>
      <c r="G55" s="80"/>
      <c r="H55" s="109"/>
    </row>
    <row r="56" spans="1:8" ht="14.5" thickBot="1" x14ac:dyDescent="0.35">
      <c r="A56" s="224" t="s">
        <v>57</v>
      </c>
      <c r="B56" s="225"/>
      <c r="C56" s="225"/>
      <c r="D56" s="225"/>
      <c r="E56" s="225"/>
      <c r="F56" s="225"/>
      <c r="G56" s="225"/>
      <c r="H56" s="226"/>
    </row>
    <row r="57" spans="1:8" x14ac:dyDescent="0.3">
      <c r="A57" s="227" t="s">
        <v>56</v>
      </c>
      <c r="B57" s="228"/>
      <c r="C57" s="229"/>
      <c r="D57" s="108" t="s">
        <v>51</v>
      </c>
      <c r="E57" s="107" t="s">
        <v>50</v>
      </c>
      <c r="F57" s="106" t="s">
        <v>55</v>
      </c>
      <c r="G57" s="93" t="s">
        <v>41</v>
      </c>
      <c r="H57" s="83"/>
    </row>
    <row r="58" spans="1:8" ht="13.75" customHeight="1" x14ac:dyDescent="0.3">
      <c r="A58" s="267" t="s">
        <v>92</v>
      </c>
      <c r="B58" s="268"/>
      <c r="C58" s="269"/>
      <c r="D58" s="173" t="s">
        <v>91</v>
      </c>
      <c r="E58" s="194">
        <v>0.125</v>
      </c>
      <c r="F58" s="179">
        <v>106375</v>
      </c>
      <c r="G58" s="90">
        <v>13296.875</v>
      </c>
      <c r="H58" s="83"/>
    </row>
    <row r="59" spans="1:8" x14ac:dyDescent="0.3">
      <c r="A59" s="267"/>
      <c r="B59" s="268"/>
      <c r="C59" s="269"/>
      <c r="D59" s="173"/>
      <c r="E59" s="92"/>
      <c r="F59" s="179"/>
      <c r="G59" s="90"/>
      <c r="H59" s="83"/>
    </row>
    <row r="60" spans="1:8" x14ac:dyDescent="0.3">
      <c r="A60" s="230"/>
      <c r="B60" s="231"/>
      <c r="C60" s="232"/>
      <c r="D60" s="173"/>
      <c r="E60" s="180"/>
      <c r="F60" s="179"/>
      <c r="G60" s="90"/>
      <c r="H60" s="83"/>
    </row>
    <row r="61" spans="1:8" ht="14.5" thickBot="1" x14ac:dyDescent="0.35">
      <c r="A61" s="221" t="s">
        <v>80</v>
      </c>
      <c r="B61" s="222"/>
      <c r="C61" s="223"/>
      <c r="D61" s="87"/>
      <c r="E61" s="86"/>
      <c r="F61" s="177"/>
      <c r="G61" s="176">
        <v>531.875</v>
      </c>
      <c r="H61" s="83"/>
    </row>
    <row r="62" spans="1:8" ht="14.5" thickBot="1" x14ac:dyDescent="0.35">
      <c r="A62" s="61"/>
      <c r="B62" s="60"/>
      <c r="C62" s="82"/>
      <c r="D62" s="60"/>
      <c r="E62" s="82"/>
      <c r="F62" s="98"/>
      <c r="G62" s="97" t="s">
        <v>39</v>
      </c>
      <c r="H62" s="81">
        <v>13828.75</v>
      </c>
    </row>
    <row r="63" spans="1:8" ht="14.5" thickBot="1" x14ac:dyDescent="0.35">
      <c r="A63" s="55"/>
      <c r="B63" s="54"/>
      <c r="C63" s="53"/>
      <c r="D63" s="54"/>
      <c r="E63" s="53"/>
      <c r="F63" s="52"/>
      <c r="G63" s="80"/>
      <c r="H63" s="79"/>
    </row>
    <row r="64" spans="1:8" ht="14.5" thickBot="1" x14ac:dyDescent="0.35">
      <c r="A64" s="224" t="s">
        <v>53</v>
      </c>
      <c r="B64" s="225"/>
      <c r="C64" s="225"/>
      <c r="D64" s="225"/>
      <c r="E64" s="225"/>
      <c r="F64" s="225"/>
      <c r="G64" s="225"/>
      <c r="H64" s="226"/>
    </row>
    <row r="65" spans="1:8" x14ac:dyDescent="0.3">
      <c r="A65" s="242" t="s">
        <v>52</v>
      </c>
      <c r="B65" s="243"/>
      <c r="C65" s="96" t="s">
        <v>51</v>
      </c>
      <c r="D65" s="96" t="s">
        <v>50</v>
      </c>
      <c r="E65" s="95" t="s">
        <v>49</v>
      </c>
      <c r="F65" s="94" t="s">
        <v>48</v>
      </c>
      <c r="G65" s="93" t="s">
        <v>41</v>
      </c>
      <c r="H65" s="73"/>
    </row>
    <row r="66" spans="1:8" x14ac:dyDescent="0.3">
      <c r="A66" s="260" t="s">
        <v>53</v>
      </c>
      <c r="B66" s="261"/>
      <c r="C66" s="85" t="s">
        <v>65</v>
      </c>
      <c r="D66" s="139">
        <v>5.0000000000000001E-3</v>
      </c>
      <c r="E66" s="85">
        <v>20</v>
      </c>
      <c r="F66" s="91">
        <v>3959.2143999999998</v>
      </c>
      <c r="G66" s="90">
        <v>395.92144000000002</v>
      </c>
      <c r="H66" s="83"/>
    </row>
    <row r="67" spans="1:8" x14ac:dyDescent="0.3">
      <c r="A67" s="174"/>
      <c r="B67" s="85"/>
      <c r="C67" s="173"/>
      <c r="D67" s="92"/>
      <c r="E67" s="85"/>
      <c r="F67" s="85"/>
      <c r="G67" s="84"/>
      <c r="H67" s="83"/>
    </row>
    <row r="68" spans="1:8" ht="14.5" thickBot="1" x14ac:dyDescent="0.35">
      <c r="A68" s="89"/>
      <c r="B68" s="88"/>
      <c r="C68" s="87"/>
      <c r="D68" s="86"/>
      <c r="E68" s="85"/>
      <c r="F68" s="85"/>
      <c r="G68" s="84"/>
      <c r="H68" s="83"/>
    </row>
    <row r="69" spans="1:8" ht="14.5" thickBot="1" x14ac:dyDescent="0.35">
      <c r="A69" s="61"/>
      <c r="B69" s="60"/>
      <c r="C69" s="82"/>
      <c r="D69" s="59"/>
      <c r="E69" s="58"/>
      <c r="F69" s="57"/>
      <c r="G69" s="56" t="s">
        <v>39</v>
      </c>
      <c r="H69" s="81">
        <v>395.92144000000002</v>
      </c>
    </row>
    <row r="70" spans="1:8" ht="14.5" thickBot="1" x14ac:dyDescent="0.35">
      <c r="A70" s="55"/>
      <c r="B70" s="54"/>
      <c r="C70" s="53"/>
      <c r="D70" s="54"/>
      <c r="E70" s="53"/>
      <c r="F70" s="52"/>
      <c r="G70" s="80"/>
      <c r="H70" s="79"/>
    </row>
    <row r="71" spans="1:8" ht="14.5" thickBot="1" x14ac:dyDescent="0.35">
      <c r="A71" s="224" t="s">
        <v>47</v>
      </c>
      <c r="B71" s="225"/>
      <c r="C71" s="225"/>
      <c r="D71" s="225"/>
      <c r="E71" s="225"/>
      <c r="F71" s="225"/>
      <c r="G71" s="225"/>
      <c r="H71" s="226"/>
    </row>
    <row r="72" spans="1:8" x14ac:dyDescent="0.3">
      <c r="A72" s="227" t="s">
        <v>46</v>
      </c>
      <c r="B72" s="229"/>
      <c r="C72" s="78" t="s">
        <v>45</v>
      </c>
      <c r="D72" s="77" t="s">
        <v>44</v>
      </c>
      <c r="E72" s="76" t="s">
        <v>43</v>
      </c>
      <c r="F72" s="75" t="s">
        <v>42</v>
      </c>
      <c r="G72" s="74" t="s">
        <v>41</v>
      </c>
      <c r="H72" s="83"/>
    </row>
    <row r="73" spans="1:8" x14ac:dyDescent="0.3">
      <c r="A73" s="257" t="s">
        <v>90</v>
      </c>
      <c r="B73" s="258"/>
      <c r="C73" s="71">
        <v>141326.66666666669</v>
      </c>
      <c r="D73" s="72">
        <v>1.8</v>
      </c>
      <c r="E73" s="71">
        <v>254388.00000000003</v>
      </c>
      <c r="F73" s="70">
        <v>20</v>
      </c>
      <c r="G73" s="69">
        <v>12719.400000000001</v>
      </c>
      <c r="H73" s="68"/>
    </row>
    <row r="74" spans="1:8" x14ac:dyDescent="0.3">
      <c r="A74" s="279"/>
      <c r="B74" s="280"/>
      <c r="C74" s="191"/>
      <c r="D74" s="192"/>
      <c r="E74" s="191"/>
      <c r="F74" s="190"/>
      <c r="G74" s="189"/>
      <c r="H74" s="68"/>
    </row>
    <row r="75" spans="1:8" ht="14.5" thickBot="1" x14ac:dyDescent="0.35">
      <c r="A75" s="221"/>
      <c r="B75" s="223"/>
      <c r="C75" s="188"/>
      <c r="D75" s="66"/>
      <c r="E75" s="142"/>
      <c r="F75" s="64"/>
      <c r="G75" s="187"/>
      <c r="H75" s="62"/>
    </row>
    <row r="76" spans="1:8" ht="14.5" thickBot="1" x14ac:dyDescent="0.35">
      <c r="A76" s="61"/>
      <c r="B76" s="60"/>
      <c r="C76" s="58"/>
      <c r="D76" s="59"/>
      <c r="E76" s="58"/>
      <c r="F76" s="57"/>
      <c r="G76" s="56" t="s">
        <v>39</v>
      </c>
      <c r="H76" s="49">
        <v>12719.400000000001</v>
      </c>
    </row>
    <row r="77" spans="1:8" ht="14.5" thickBot="1" x14ac:dyDescent="0.35">
      <c r="A77" s="55"/>
      <c r="B77" s="54"/>
      <c r="C77" s="53"/>
      <c r="D77" s="54"/>
      <c r="E77" s="53"/>
      <c r="F77" s="52"/>
      <c r="G77" s="51"/>
      <c r="H77" s="50"/>
    </row>
    <row r="78" spans="1:8" ht="14.5" thickBot="1" x14ac:dyDescent="0.35">
      <c r="A78" s="248"/>
      <c r="B78" s="249"/>
      <c r="C78" s="249"/>
      <c r="D78" s="249"/>
      <c r="E78" s="249"/>
      <c r="F78" s="249"/>
      <c r="G78" s="250"/>
      <c r="H78" s="49">
        <v>28216</v>
      </c>
    </row>
    <row r="79" spans="1:8" x14ac:dyDescent="0.3">
      <c r="A79" s="138"/>
      <c r="B79" s="138"/>
      <c r="C79" s="138"/>
      <c r="D79" s="138"/>
      <c r="E79" s="138"/>
      <c r="F79" s="138"/>
      <c r="G79" s="138"/>
      <c r="H79" s="137"/>
    </row>
    <row r="80" spans="1:8" ht="14.5" thickBot="1" x14ac:dyDescent="0.35"/>
    <row r="81" spans="1:8" ht="57.75" customHeight="1" thickBot="1" x14ac:dyDescent="0.35">
      <c r="A81" s="186"/>
      <c r="B81" s="284" t="s">
        <v>63</v>
      </c>
      <c r="C81" s="255"/>
      <c r="D81" s="255"/>
      <c r="E81" s="255"/>
      <c r="F81" s="255"/>
      <c r="G81" s="255"/>
      <c r="H81" s="256"/>
    </row>
    <row r="82" spans="1:8" x14ac:dyDescent="0.3">
      <c r="A82" s="185" t="s">
        <v>62</v>
      </c>
      <c r="B82" s="285" t="s">
        <v>34</v>
      </c>
      <c r="C82" s="286"/>
      <c r="D82" s="286"/>
      <c r="E82" s="286"/>
      <c r="F82" s="286"/>
      <c r="G82" s="287"/>
      <c r="H82" s="195" t="s">
        <v>33</v>
      </c>
    </row>
    <row r="83" spans="1:8" ht="14.4" customHeight="1" thickBot="1" x14ac:dyDescent="0.35">
      <c r="A83" s="133" t="s">
        <v>20</v>
      </c>
      <c r="B83" s="276" t="s">
        <v>19</v>
      </c>
      <c r="C83" s="277"/>
      <c r="D83" s="277"/>
      <c r="E83" s="277"/>
      <c r="F83" s="277"/>
      <c r="G83" s="278"/>
      <c r="H83" s="132"/>
    </row>
    <row r="84" spans="1:8" ht="14.4" customHeight="1" thickBot="1" x14ac:dyDescent="0.35">
      <c r="A84" s="183" t="s">
        <v>14</v>
      </c>
      <c r="B84" s="239" t="s">
        <v>13</v>
      </c>
      <c r="C84" s="240"/>
      <c r="D84" s="240"/>
      <c r="E84" s="240"/>
      <c r="F84" s="240"/>
      <c r="G84" s="259"/>
      <c r="H84" s="130" t="s">
        <v>12</v>
      </c>
    </row>
    <row r="85" spans="1:8" x14ac:dyDescent="0.3">
      <c r="A85" s="129"/>
      <c r="B85" s="128"/>
      <c r="C85" s="127"/>
      <c r="D85" s="126"/>
      <c r="E85" s="125"/>
      <c r="F85" s="124"/>
      <c r="G85" s="123"/>
      <c r="H85" s="122"/>
    </row>
    <row r="86" spans="1:8" ht="14.5" thickBot="1" x14ac:dyDescent="0.35">
      <c r="A86" s="129"/>
      <c r="B86" s="128"/>
      <c r="C86" s="127"/>
      <c r="D86" s="126"/>
      <c r="E86" s="125"/>
      <c r="F86" s="124"/>
      <c r="G86" s="123"/>
      <c r="H86" s="122"/>
    </row>
    <row r="87" spans="1:8" ht="14.5" thickBot="1" x14ac:dyDescent="0.35">
      <c r="A87" s="224" t="s">
        <v>61</v>
      </c>
      <c r="B87" s="225"/>
      <c r="C87" s="225"/>
      <c r="D87" s="225"/>
      <c r="E87" s="225"/>
      <c r="F87" s="225"/>
      <c r="G87" s="225"/>
      <c r="H87" s="226"/>
    </row>
    <row r="88" spans="1:8" x14ac:dyDescent="0.3">
      <c r="A88" s="227" t="s">
        <v>56</v>
      </c>
      <c r="B88" s="228"/>
      <c r="C88" s="229"/>
      <c r="D88" s="121" t="s">
        <v>60</v>
      </c>
      <c r="E88" s="120" t="s">
        <v>59</v>
      </c>
      <c r="F88" s="119" t="s">
        <v>42</v>
      </c>
      <c r="G88" s="93" t="s">
        <v>41</v>
      </c>
      <c r="H88" s="73"/>
    </row>
    <row r="89" spans="1:8" ht="13.75" customHeight="1" x14ac:dyDescent="0.3">
      <c r="A89" s="267" t="s">
        <v>58</v>
      </c>
      <c r="B89" s="268"/>
      <c r="C89" s="269"/>
      <c r="D89" s="118"/>
      <c r="E89" s="142"/>
      <c r="F89" s="64">
        <v>0.1</v>
      </c>
      <c r="G89" s="187">
        <v>847.96</v>
      </c>
      <c r="H89" s="83"/>
    </row>
    <row r="90" spans="1:8" x14ac:dyDescent="0.3">
      <c r="A90" s="267"/>
      <c r="B90" s="268"/>
      <c r="C90" s="269"/>
      <c r="D90" s="143"/>
      <c r="E90" s="142"/>
      <c r="F90" s="64"/>
      <c r="G90" s="115"/>
      <c r="H90" s="83"/>
    </row>
    <row r="91" spans="1:8" x14ac:dyDescent="0.3">
      <c r="A91" s="267"/>
      <c r="B91" s="268"/>
      <c r="C91" s="269"/>
      <c r="D91" s="143"/>
      <c r="E91" s="142"/>
      <c r="F91" s="116"/>
      <c r="G91" s="115"/>
      <c r="H91" s="83"/>
    </row>
    <row r="92" spans="1:8" x14ac:dyDescent="0.3">
      <c r="A92" s="230"/>
      <c r="B92" s="231"/>
      <c r="C92" s="232"/>
      <c r="D92" s="117"/>
      <c r="E92" s="142"/>
      <c r="F92" s="116"/>
      <c r="G92" s="115"/>
      <c r="H92" s="83"/>
    </row>
    <row r="93" spans="1:8" ht="14.5" thickBot="1" x14ac:dyDescent="0.35">
      <c r="A93" s="221"/>
      <c r="B93" s="222"/>
      <c r="C93" s="223"/>
      <c r="D93" s="114"/>
      <c r="E93" s="193"/>
      <c r="F93" s="112"/>
      <c r="G93" s="111"/>
      <c r="H93" s="62"/>
    </row>
    <row r="94" spans="1:8" ht="14.5" thickBot="1" x14ac:dyDescent="0.35">
      <c r="A94" s="61"/>
      <c r="B94" s="60"/>
      <c r="C94" s="82"/>
      <c r="D94" s="60"/>
      <c r="E94" s="82"/>
      <c r="F94" s="98"/>
      <c r="G94" s="97" t="s">
        <v>39</v>
      </c>
      <c r="H94" s="110">
        <v>847.96</v>
      </c>
    </row>
    <row r="95" spans="1:8" ht="14.5" thickBot="1" x14ac:dyDescent="0.35">
      <c r="A95" s="55"/>
      <c r="B95" s="54"/>
      <c r="C95" s="53"/>
      <c r="D95" s="54"/>
      <c r="E95" s="53"/>
      <c r="F95" s="52"/>
      <c r="G95" s="80"/>
      <c r="H95" s="109"/>
    </row>
    <row r="96" spans="1:8" ht="14.5" thickBot="1" x14ac:dyDescent="0.35">
      <c r="A96" s="224" t="s">
        <v>57</v>
      </c>
      <c r="B96" s="225"/>
      <c r="C96" s="225"/>
      <c r="D96" s="225"/>
      <c r="E96" s="225"/>
      <c r="F96" s="225"/>
      <c r="G96" s="225"/>
      <c r="H96" s="226"/>
    </row>
    <row r="97" spans="1:8" x14ac:dyDescent="0.3">
      <c r="A97" s="227" t="s">
        <v>56</v>
      </c>
      <c r="B97" s="228"/>
      <c r="C97" s="229"/>
      <c r="D97" s="108" t="s">
        <v>51</v>
      </c>
      <c r="E97" s="107" t="s">
        <v>50</v>
      </c>
      <c r="F97" s="106" t="s">
        <v>55</v>
      </c>
      <c r="G97" s="93" t="s">
        <v>41</v>
      </c>
      <c r="H97" s="83"/>
    </row>
    <row r="98" spans="1:8" ht="13.75" customHeight="1" x14ac:dyDescent="0.3">
      <c r="A98" s="267" t="s">
        <v>92</v>
      </c>
      <c r="B98" s="268"/>
      <c r="C98" s="269"/>
      <c r="D98" s="173" t="s">
        <v>91</v>
      </c>
      <c r="E98" s="180">
        <v>0.125</v>
      </c>
      <c r="F98" s="179">
        <v>106375</v>
      </c>
      <c r="G98" s="90">
        <v>13296.875</v>
      </c>
      <c r="H98" s="83"/>
    </row>
    <row r="99" spans="1:8" x14ac:dyDescent="0.3">
      <c r="A99" s="267"/>
      <c r="B99" s="268"/>
      <c r="C99" s="269"/>
      <c r="D99" s="173"/>
      <c r="E99" s="92"/>
      <c r="F99" s="179"/>
      <c r="G99" s="90"/>
      <c r="H99" s="83"/>
    </row>
    <row r="100" spans="1:8" ht="13.65" customHeight="1" x14ac:dyDescent="0.3">
      <c r="A100" s="230"/>
      <c r="B100" s="231"/>
      <c r="C100" s="232"/>
      <c r="D100" s="173"/>
      <c r="E100" s="180"/>
      <c r="F100" s="179"/>
      <c r="G100" s="90"/>
      <c r="H100" s="83"/>
    </row>
    <row r="101" spans="1:8" ht="14.4" customHeight="1" thickBot="1" x14ac:dyDescent="0.35">
      <c r="A101" s="221" t="s">
        <v>80</v>
      </c>
      <c r="B101" s="222"/>
      <c r="C101" s="223"/>
      <c r="D101" s="87"/>
      <c r="E101" s="86"/>
      <c r="F101" s="177"/>
      <c r="G101" s="176">
        <v>531.875</v>
      </c>
      <c r="H101" s="83"/>
    </row>
    <row r="102" spans="1:8" ht="14.5" thickBot="1" x14ac:dyDescent="0.35">
      <c r="A102" s="61"/>
      <c r="B102" s="60"/>
      <c r="C102" s="82"/>
      <c r="D102" s="60"/>
      <c r="E102" s="82"/>
      <c r="F102" s="98"/>
      <c r="G102" s="97" t="s">
        <v>39</v>
      </c>
      <c r="H102" s="81">
        <v>13828.75</v>
      </c>
    </row>
    <row r="103" spans="1:8" ht="14.5" thickBot="1" x14ac:dyDescent="0.35">
      <c r="A103" s="55"/>
      <c r="B103" s="54"/>
      <c r="C103" s="53"/>
      <c r="D103" s="54"/>
      <c r="E103" s="53"/>
      <c r="F103" s="52"/>
      <c r="G103" s="80"/>
      <c r="H103" s="79"/>
    </row>
    <row r="104" spans="1:8" ht="14.5" thickBot="1" x14ac:dyDescent="0.35">
      <c r="A104" s="224" t="s">
        <v>53</v>
      </c>
      <c r="B104" s="225"/>
      <c r="C104" s="225"/>
      <c r="D104" s="225"/>
      <c r="E104" s="225"/>
      <c r="F104" s="225"/>
      <c r="G104" s="225"/>
      <c r="H104" s="226"/>
    </row>
    <row r="105" spans="1:8" x14ac:dyDescent="0.3">
      <c r="A105" s="242" t="s">
        <v>52</v>
      </c>
      <c r="B105" s="243"/>
      <c r="C105" s="96" t="s">
        <v>51</v>
      </c>
      <c r="D105" s="96" t="s">
        <v>50</v>
      </c>
      <c r="E105" s="95" t="s">
        <v>49</v>
      </c>
      <c r="F105" s="94" t="s">
        <v>48</v>
      </c>
      <c r="G105" s="93" t="s">
        <v>41</v>
      </c>
      <c r="H105" s="73"/>
    </row>
    <row r="106" spans="1:8" x14ac:dyDescent="0.3">
      <c r="A106" s="260" t="s">
        <v>53</v>
      </c>
      <c r="B106" s="261"/>
      <c r="C106" s="85" t="s">
        <v>65</v>
      </c>
      <c r="D106" s="139">
        <v>5.0000000000000001E-3</v>
      </c>
      <c r="E106" s="85">
        <v>20</v>
      </c>
      <c r="F106" s="91">
        <v>3959.2143999999998</v>
      </c>
      <c r="G106" s="90">
        <v>395.92144000000002</v>
      </c>
      <c r="H106" s="83"/>
    </row>
    <row r="107" spans="1:8" x14ac:dyDescent="0.3">
      <c r="A107" s="260"/>
      <c r="B107" s="261"/>
      <c r="C107" s="173"/>
      <c r="D107" s="92"/>
      <c r="E107" s="85"/>
      <c r="F107" s="85"/>
      <c r="G107" s="84"/>
      <c r="H107" s="83"/>
    </row>
    <row r="108" spans="1:8" ht="14.5" thickBot="1" x14ac:dyDescent="0.35">
      <c r="A108" s="89"/>
      <c r="B108" s="88"/>
      <c r="C108" s="87"/>
      <c r="D108" s="86"/>
      <c r="E108" s="85"/>
      <c r="F108" s="85"/>
      <c r="G108" s="84"/>
      <c r="H108" s="83"/>
    </row>
    <row r="109" spans="1:8" ht="14.5" thickBot="1" x14ac:dyDescent="0.35">
      <c r="A109" s="61"/>
      <c r="B109" s="60"/>
      <c r="C109" s="82"/>
      <c r="D109" s="59"/>
      <c r="E109" s="58"/>
      <c r="F109" s="57"/>
      <c r="G109" s="56" t="s">
        <v>39</v>
      </c>
      <c r="H109" s="81">
        <v>395.92144000000002</v>
      </c>
    </row>
    <row r="110" spans="1:8" ht="14.5" thickBot="1" x14ac:dyDescent="0.35">
      <c r="A110" s="55"/>
      <c r="B110" s="54"/>
      <c r="C110" s="53"/>
      <c r="D110" s="54"/>
      <c r="E110" s="53"/>
      <c r="F110" s="52"/>
      <c r="G110" s="80"/>
      <c r="H110" s="79"/>
    </row>
    <row r="111" spans="1:8" ht="14.5" thickBot="1" x14ac:dyDescent="0.35">
      <c r="A111" s="224" t="s">
        <v>47</v>
      </c>
      <c r="B111" s="225"/>
      <c r="C111" s="225"/>
      <c r="D111" s="225"/>
      <c r="E111" s="225"/>
      <c r="F111" s="225"/>
      <c r="G111" s="225"/>
      <c r="H111" s="226"/>
    </row>
    <row r="112" spans="1:8" x14ac:dyDescent="0.3">
      <c r="A112" s="227" t="s">
        <v>46</v>
      </c>
      <c r="B112" s="229"/>
      <c r="C112" s="78" t="s">
        <v>45</v>
      </c>
      <c r="D112" s="77" t="s">
        <v>44</v>
      </c>
      <c r="E112" s="76" t="s">
        <v>43</v>
      </c>
      <c r="F112" s="75" t="s">
        <v>42</v>
      </c>
      <c r="G112" s="74" t="s">
        <v>41</v>
      </c>
      <c r="H112" s="83"/>
    </row>
    <row r="113" spans="1:8" x14ac:dyDescent="0.3">
      <c r="A113" s="257" t="s">
        <v>90</v>
      </c>
      <c r="B113" s="258"/>
      <c r="C113" s="71">
        <v>141326.66666666669</v>
      </c>
      <c r="D113" s="72">
        <v>1.8</v>
      </c>
      <c r="E113" s="71">
        <v>254388.00000000003</v>
      </c>
      <c r="F113" s="70">
        <v>30</v>
      </c>
      <c r="G113" s="69">
        <v>8479.6</v>
      </c>
      <c r="H113" s="68"/>
    </row>
    <row r="114" spans="1:8" x14ac:dyDescent="0.3">
      <c r="A114" s="279"/>
      <c r="B114" s="280"/>
      <c r="C114" s="191"/>
      <c r="D114" s="192"/>
      <c r="E114" s="191"/>
      <c r="F114" s="190"/>
      <c r="G114" s="189"/>
      <c r="H114" s="68"/>
    </row>
    <row r="115" spans="1:8" ht="14.5" thickBot="1" x14ac:dyDescent="0.35">
      <c r="A115" s="221"/>
      <c r="B115" s="223"/>
      <c r="C115" s="188"/>
      <c r="D115" s="66"/>
      <c r="E115" s="142"/>
      <c r="F115" s="64"/>
      <c r="G115" s="187"/>
      <c r="H115" s="62"/>
    </row>
    <row r="116" spans="1:8" ht="14.5" thickBot="1" x14ac:dyDescent="0.35">
      <c r="A116" s="61"/>
      <c r="B116" s="60"/>
      <c r="C116" s="58"/>
      <c r="D116" s="59"/>
      <c r="E116" s="58"/>
      <c r="F116" s="57"/>
      <c r="G116" s="56" t="s">
        <v>39</v>
      </c>
      <c r="H116" s="49">
        <v>8479.6</v>
      </c>
    </row>
    <row r="117" spans="1:8" ht="14.5" thickBot="1" x14ac:dyDescent="0.35">
      <c r="A117" s="55"/>
      <c r="B117" s="54"/>
      <c r="C117" s="53"/>
      <c r="D117" s="54"/>
      <c r="E117" s="53"/>
      <c r="F117" s="52"/>
      <c r="G117" s="51"/>
      <c r="H117" s="50"/>
    </row>
    <row r="118" spans="1:8" ht="14.5" thickBot="1" x14ac:dyDescent="0.35">
      <c r="A118" s="248"/>
      <c r="B118" s="249"/>
      <c r="C118" s="249"/>
      <c r="D118" s="249"/>
      <c r="E118" s="249"/>
      <c r="F118" s="249"/>
      <c r="G118" s="250"/>
      <c r="H118" s="49">
        <v>23552</v>
      </c>
    </row>
  </sheetData>
  <mergeCells count="79">
    <mergeCell ref="A115:B115"/>
    <mergeCell ref="A118:G118"/>
    <mergeCell ref="A106:B106"/>
    <mergeCell ref="A111:H111"/>
    <mergeCell ref="A112:B112"/>
    <mergeCell ref="A113:B113"/>
    <mergeCell ref="A114:B114"/>
    <mergeCell ref="A92:C92"/>
    <mergeCell ref="A93:C93"/>
    <mergeCell ref="A96:H96"/>
    <mergeCell ref="A97:C97"/>
    <mergeCell ref="A98:C98"/>
    <mergeCell ref="A99:C99"/>
    <mergeCell ref="A100:C100"/>
    <mergeCell ref="A101:C101"/>
    <mergeCell ref="A104:H104"/>
    <mergeCell ref="A105:B105"/>
    <mergeCell ref="A78:G78"/>
    <mergeCell ref="B81:H81"/>
    <mergeCell ref="B82:G82"/>
    <mergeCell ref="B83:G83"/>
    <mergeCell ref="B84:G84"/>
    <mergeCell ref="A87:H87"/>
    <mergeCell ref="A88:C88"/>
    <mergeCell ref="A89:C89"/>
    <mergeCell ref="A90:C90"/>
    <mergeCell ref="A91:C91"/>
    <mergeCell ref="A72:B72"/>
    <mergeCell ref="A73:B73"/>
    <mergeCell ref="A74:B74"/>
    <mergeCell ref="A75:B75"/>
    <mergeCell ref="A60:C60"/>
    <mergeCell ref="A61:C61"/>
    <mergeCell ref="A64:H64"/>
    <mergeCell ref="A65:B65"/>
    <mergeCell ref="A66:B66"/>
    <mergeCell ref="A49:C49"/>
    <mergeCell ref="A50:C50"/>
    <mergeCell ref="A51:C51"/>
    <mergeCell ref="A52:C52"/>
    <mergeCell ref="A71:H71"/>
    <mergeCell ref="A53:C53"/>
    <mergeCell ref="A56:H56"/>
    <mergeCell ref="A57:C57"/>
    <mergeCell ref="A58:C58"/>
    <mergeCell ref="A59:C59"/>
    <mergeCell ref="B44:G44"/>
    <mergeCell ref="A47:H47"/>
    <mergeCell ref="A20:C20"/>
    <mergeCell ref="A21:C21"/>
    <mergeCell ref="A24:H24"/>
    <mergeCell ref="A25:B25"/>
    <mergeCell ref="A26:B26"/>
    <mergeCell ref="A18:C18"/>
    <mergeCell ref="A19:C19"/>
    <mergeCell ref="B41:H41"/>
    <mergeCell ref="B42:G42"/>
    <mergeCell ref="B43:G43"/>
    <mergeCell ref="A107:B107"/>
    <mergeCell ref="B1:H1"/>
    <mergeCell ref="B2:G2"/>
    <mergeCell ref="B3:G3"/>
    <mergeCell ref="B4:G4"/>
    <mergeCell ref="A7:H7"/>
    <mergeCell ref="A13:C13"/>
    <mergeCell ref="A16:H16"/>
    <mergeCell ref="A48:C48"/>
    <mergeCell ref="A38:G38"/>
    <mergeCell ref="A31:H31"/>
    <mergeCell ref="A32:B32"/>
    <mergeCell ref="A33:B33"/>
    <mergeCell ref="A34:B34"/>
    <mergeCell ref="A35:B35"/>
    <mergeCell ref="A17:C17"/>
    <mergeCell ref="A8:C8"/>
    <mergeCell ref="A9:C9"/>
    <mergeCell ref="A10:C10"/>
    <mergeCell ref="A11:C11"/>
    <mergeCell ref="A12:C12"/>
  </mergeCells>
  <dataValidations count="1">
    <dataValidation type="list" allowBlank="1" showInputMessage="1" showErrorMessage="1" sqref="A27:C28 A67:C68 A33:A34 A113:A114 A73:A74 C107:C108 A108:B108" xr:uid="{806BA2C2-62E7-4EA2-9D91-1098CCE63572}">
      <formula1>#REF!</formula1>
    </dataValidation>
  </dataValidations>
  <pageMargins left="0.7" right="0.7" top="0.75" bottom="0.75" header="0.3" footer="0.3"/>
  <pageSetup paperSize="14" scale="66" fitToHeight="3" orientation="portrait" r:id="rId1"/>
  <rowBreaks count="1" manualBreakCount="1">
    <brk id="8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PRESUPUESTO</vt:lpstr>
      <vt:lpstr>1</vt:lpstr>
      <vt:lpstr>2</vt:lpstr>
      <vt:lpstr>3</vt:lpstr>
      <vt:lpstr>'1'!Área_de_impresión</vt:lpstr>
      <vt:lpstr>'2'!Área_de_impresión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------</dc:creator>
  <cp:lastModifiedBy>usuario</cp:lastModifiedBy>
  <cp:lastPrinted>2024-03-25T22:15:43Z</cp:lastPrinted>
  <dcterms:created xsi:type="dcterms:W3CDTF">2024-03-25T21:51:54Z</dcterms:created>
  <dcterms:modified xsi:type="dcterms:W3CDTF">2024-03-26T14:57:19Z</dcterms:modified>
</cp:coreProperties>
</file>