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AN\Desktop\ST GONZALEZ\CONTRATACIÒN\FAMILIAS FUERTES Y SEGURAS Nº170\"/>
    </mc:Choice>
  </mc:AlternateContent>
  <xr:revisionPtr revIDLastSave="0" documentId="13_ncr:1_{610D484D-7489-4ED5-9C9E-94958AA4E7F1}" xr6:coauthVersionLast="36" xr6:coauthVersionMax="36" xr10:uidLastSave="{00000000-0000-0000-0000-000000000000}"/>
  <bookViews>
    <workbookView xWindow="0" yWindow="0" windowWidth="28800" windowHeight="11685" xr2:uid="{3290083D-1CBC-4336-8F7E-A7DA210C4A45}"/>
  </bookViews>
  <sheets>
    <sheet name="MARZO 2024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3" l="1"/>
  <c r="C24" i="3"/>
  <c r="D25" i="3" l="1"/>
  <c r="E23" i="3"/>
  <c r="E24" i="3" s="1"/>
  <c r="D30" i="3" l="1"/>
</calcChain>
</file>

<file path=xl/sharedStrings.xml><?xml version="1.0" encoding="utf-8"?>
<sst xmlns="http://schemas.openxmlformats.org/spreadsheetml/2006/main" count="54" uniqueCount="50">
  <si>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</si>
  <si>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</si>
  <si>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</si>
  <si>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 xml:space="preserve">DISPENSARIO MEDICO DE ORIENTE </t>
  </si>
  <si>
    <t>TIPO</t>
  </si>
  <si>
    <t>FECHA</t>
  </si>
  <si>
    <t>OBJETO</t>
  </si>
  <si>
    <t>1.1. RELACION DE BIENES Y/O SERVICIOS OBJETO DEL CONTRATO</t>
  </si>
  <si>
    <t>ITEM</t>
  </si>
  <si>
    <t>DESCRIPCION</t>
  </si>
  <si>
    <t>CANTIDAD</t>
  </si>
  <si>
    <t>VALOR UNITARIO</t>
  </si>
  <si>
    <t>VALOR CON IVA</t>
  </si>
  <si>
    <t>VALOR TOTAL</t>
  </si>
  <si>
    <t>TOTAL</t>
  </si>
  <si>
    <t>3. RESUMEN DOCUMENTOS PRESUPUESTALES</t>
  </si>
  <si>
    <t xml:space="preserve">4. EJECUCION DEL CONTRATO : FECHA : 29 DE NOVIEMBRE DE 2023 </t>
  </si>
  <si>
    <t>BALANCE Y EJECUCION DEL CONTRATO</t>
  </si>
  <si>
    <t>CONCEPTO</t>
  </si>
  <si>
    <t>V/R CONTRATO</t>
  </si>
  <si>
    <t>V/R CANCELADO</t>
  </si>
  <si>
    <t>SALDO</t>
  </si>
  <si>
    <t>% DE EJECUCION</t>
  </si>
  <si>
    <t>BALANCE GENERAL CONTRATO</t>
  </si>
  <si>
    <t>VALOR CANCELADO</t>
  </si>
  <si>
    <t>VALOR SALDO CONTRATO</t>
  </si>
  <si>
    <t>SUMAS IGUALES</t>
  </si>
  <si>
    <t>5. SITUACION DE ENTREGAS</t>
  </si>
  <si>
    <t>5.1. PLAZO DE EJECUCION Y ENTREGA: 15-12-2024</t>
  </si>
  <si>
    <t>6. TRABAJOS Y/O ACTIVIDADES REALIZADAS</t>
  </si>
  <si>
    <t xml:space="preserve">7. AVANCE TOTAL DEL CONTRATO </t>
  </si>
  <si>
    <t xml:space="preserve">Se prestan los servicios contratados </t>
  </si>
  <si>
    <t>8. NOVEDADES Y/O INFORMACION DE IMPORTANCIA</t>
  </si>
  <si>
    <t>El contrato se encuentra en ejecución</t>
  </si>
  <si>
    <t xml:space="preserve">9. ANEXOS AL INFORME: </t>
  </si>
  <si>
    <t>ST. LUISA FERNANDA GONZALEZ ALARCON</t>
  </si>
  <si>
    <t>GRADO Y NOMBRE DEL SUPERVISOR</t>
  </si>
  <si>
    <t>INFORME DE SUPERVISION MARZO 2024</t>
  </si>
  <si>
    <t>FECHA INFORME :  31 DE MARZO DE 2024</t>
  </si>
  <si>
    <t>MARZO</t>
  </si>
  <si>
    <t>CONTRATO Y/O ACUERDO N° 170-DIGSA/DMORI-2024</t>
  </si>
  <si>
    <t>FECHA SUSCRIPCION CONTRATO: 08 DE MARZO DE 2024</t>
  </si>
  <si>
    <t>CERTIFICADO DISPONIBILIDAD PRESUPUESTAL: 13624</t>
  </si>
  <si>
    <t>FECHA: 19/01/2024</t>
  </si>
  <si>
    <t>REGISTRO PRESUPUESTAL N°: 13624</t>
  </si>
  <si>
    <t>VALOR: $ 50.000.000,00</t>
  </si>
  <si>
    <r>
      <t>1: OBJETO DEL CONTRATO:</t>
    </r>
    <r>
      <rPr>
        <sz val="11"/>
        <color theme="1"/>
        <rFont val="Calibri"/>
        <family val="2"/>
        <scheme val="minor"/>
      </rPr>
      <t xml:space="preserve"> “SERVICIOS PROFESIONALES DE REHABILITACION INTEGRAL A LOS USUARIOS Y BENEFICIARIOS NIÑOS, NIÑAS Y ADOLESCENTES CON DISCAPACIDAD, MENORES DE DIECIOCHO AÑOS DEL DISPENSARIO MEDICO DE ORIENTE Y SUS ESM CENTRALIZADOS EN EL MUNICIPIO DE SAN JOSE DEL GUAVIARE".</t>
    </r>
  </si>
  <si>
    <r>
      <rPr>
        <b/>
        <sz val="11"/>
        <color theme="1"/>
        <rFont val="Calibri"/>
        <family val="2"/>
        <scheme val="minor"/>
      </rPr>
      <t>VALOR INICAL DEL CONTRATO: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El valor total del presente contrato interadministrativo es por un valor de CINCUENTA MILLONES DE PESOS M/CTE ($50.000.000,00) IVA INCLUIDO (SI APLICA)
</t>
    </r>
  </si>
  <si>
    <t>2. VALOR DEL CONTRATO : $ 50.000.00,00</t>
  </si>
  <si>
    <t xml:space="preserve">Seguimiento al proceso de facturaciòn por parte de la IPS.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</si>
</sst>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.0_-;\-* #,##0.0_-;_-* &quot;-&quot;??_-;_-@_-"/>
    <numFmt numFmtId="166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14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9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5" fillId="0" borderId="28" xfId="0" applyFont="1" applyBorder="1"/>
    <xf numFmtId="0" fontId="0" fillId="0" borderId="28" xfId="0" applyBorder="1"/>
    <xf numFmtId="0" fontId="0" fillId="0" borderId="29" xfId="0" applyBorder="1" applyAlignment="1">
      <alignment horizontal="right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8" fontId="2" fillId="0" borderId="25" xfId="0" applyNumberFormat="1" applyFont="1" applyBorder="1" applyAlignment="1">
      <alignment horizontal="right"/>
    </xf>
    <xf numFmtId="44" fontId="3" fillId="0" borderId="28" xfId="2" applyFont="1" applyBorder="1" applyAlignment="1">
      <alignment horizontal="left"/>
    </xf>
    <xf numFmtId="44" fontId="7" fillId="2" borderId="28" xfId="2" applyFont="1" applyFill="1" applyBorder="1" applyAlignment="1">
      <alignment horizontal="left"/>
    </xf>
    <xf numFmtId="44" fontId="2" fillId="2" borderId="28" xfId="2" applyFont="1" applyFill="1" applyBorder="1"/>
    <xf numFmtId="44" fontId="3" fillId="0" borderId="28" xfId="2" applyFont="1" applyBorder="1"/>
    <xf numFmtId="0" fontId="3" fillId="0" borderId="28" xfId="3" applyFont="1" applyBorder="1"/>
    <xf numFmtId="44" fontId="7" fillId="2" borderId="24" xfId="2" applyFont="1" applyFill="1" applyBorder="1"/>
    <xf numFmtId="166" fontId="7" fillId="2" borderId="24" xfId="4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8" fillId="2" borderId="28" xfId="3" applyFont="1" applyFill="1" applyBorder="1" applyAlignment="1">
      <alignment horizontal="center"/>
    </xf>
    <xf numFmtId="164" fontId="8" fillId="2" borderId="28" xfId="4" applyFont="1" applyFill="1" applyBorder="1" applyAlignment="1">
      <alignment horizontal="center"/>
    </xf>
    <xf numFmtId="166" fontId="0" fillId="0" borderId="0" xfId="0" applyNumberFormat="1"/>
    <xf numFmtId="164" fontId="7" fillId="0" borderId="28" xfId="4" applyFont="1" applyBorder="1" applyAlignment="1">
      <alignment horizontal="right" vertical="center" indent="1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/>
    </xf>
    <xf numFmtId="0" fontId="2" fillId="2" borderId="30" xfId="0" applyFont="1" applyFill="1" applyBorder="1" applyAlignment="1">
      <alignment horizontal="center" vertical="top"/>
    </xf>
    <xf numFmtId="0" fontId="2" fillId="2" borderId="31" xfId="0" applyFont="1" applyFill="1" applyBorder="1" applyAlignment="1">
      <alignment horizontal="center" vertical="top"/>
    </xf>
    <xf numFmtId="0" fontId="8" fillId="2" borderId="27" xfId="3" applyFont="1" applyFill="1" applyBorder="1" applyAlignment="1">
      <alignment horizontal="center"/>
    </xf>
    <xf numFmtId="0" fontId="8" fillId="2" borderId="28" xfId="3" applyFont="1" applyFill="1" applyBorder="1" applyAlignment="1">
      <alignment horizontal="center"/>
    </xf>
    <xf numFmtId="164" fontId="8" fillId="2" borderId="28" xfId="4" applyFont="1" applyFill="1" applyBorder="1" applyAlignment="1">
      <alignment horizontal="center"/>
    </xf>
    <xf numFmtId="164" fontId="8" fillId="2" borderId="29" xfId="4" applyFont="1" applyFill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44" fontId="2" fillId="0" borderId="2" xfId="2" applyFont="1" applyBorder="1" applyAlignment="1">
      <alignment horizontal="left" vertical="center"/>
    </xf>
    <xf numFmtId="44" fontId="2" fillId="0" borderId="26" xfId="2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7" fillId="2" borderId="1" xfId="3" applyFont="1" applyFill="1" applyBorder="1" applyAlignment="1">
      <alignment horizontal="center"/>
    </xf>
    <xf numFmtId="0" fontId="7" fillId="2" borderId="2" xfId="3" applyFont="1" applyFill="1" applyBorder="1" applyAlignment="1">
      <alignment horizontal="center"/>
    </xf>
    <xf numFmtId="0" fontId="7" fillId="2" borderId="26" xfId="3" applyFont="1" applyFill="1" applyBorder="1" applyAlignment="1">
      <alignment horizontal="center"/>
    </xf>
    <xf numFmtId="0" fontId="7" fillId="2" borderId="28" xfId="3" applyFont="1" applyFill="1" applyBorder="1" applyAlignment="1">
      <alignment horizontal="center"/>
    </xf>
    <xf numFmtId="44" fontId="3" fillId="0" borderId="40" xfId="2" applyFont="1" applyBorder="1" applyAlignment="1">
      <alignment horizontal="center" vertical="center"/>
    </xf>
    <xf numFmtId="44" fontId="3" fillId="0" borderId="41" xfId="2" applyFont="1" applyBorder="1" applyAlignment="1">
      <alignment horizontal="center" vertical="center"/>
    </xf>
    <xf numFmtId="0" fontId="7" fillId="2" borderId="27" xfId="3" applyFont="1" applyFill="1" applyBorder="1" applyAlignment="1">
      <alignment horizontal="center"/>
    </xf>
    <xf numFmtId="44" fontId="7" fillId="2" borderId="28" xfId="2" applyFont="1" applyFill="1" applyBorder="1" applyAlignment="1">
      <alignment vertical="center"/>
    </xf>
    <xf numFmtId="44" fontId="7" fillId="2" borderId="29" xfId="2" applyFont="1" applyFill="1" applyBorder="1" applyAlignment="1">
      <alignment vertical="center"/>
    </xf>
    <xf numFmtId="0" fontId="7" fillId="2" borderId="23" xfId="3" applyFont="1" applyFill="1" applyBorder="1" applyAlignment="1">
      <alignment horizontal="center"/>
    </xf>
    <xf numFmtId="0" fontId="7" fillId="2" borderId="24" xfId="3" applyFont="1" applyFill="1" applyBorder="1" applyAlignment="1">
      <alignment horizontal="center"/>
    </xf>
    <xf numFmtId="165" fontId="7" fillId="2" borderId="32" xfId="1" applyNumberFormat="1" applyFont="1" applyFill="1" applyBorder="1" applyAlignment="1">
      <alignment vertical="center"/>
    </xf>
    <xf numFmtId="165" fontId="7" fillId="2" borderId="33" xfId="1" applyNumberFormat="1" applyFont="1" applyFill="1" applyBorder="1" applyAlignment="1">
      <alignment vertical="center"/>
    </xf>
    <xf numFmtId="165" fontId="7" fillId="2" borderId="34" xfId="1" applyNumberFormat="1" applyFont="1" applyFill="1" applyBorder="1" applyAlignment="1">
      <alignment vertical="center"/>
    </xf>
    <xf numFmtId="0" fontId="7" fillId="2" borderId="35" xfId="3" applyFont="1" applyFill="1" applyBorder="1" applyAlignment="1">
      <alignment horizontal="center"/>
    </xf>
    <xf numFmtId="0" fontId="7" fillId="2" borderId="30" xfId="3" applyFont="1" applyFill="1" applyBorder="1" applyAlignment="1">
      <alignment horizontal="center"/>
    </xf>
    <xf numFmtId="0" fontId="7" fillId="2" borderId="31" xfId="3" applyFont="1" applyFill="1" applyBorder="1" applyAlignment="1">
      <alignment horizontal="center"/>
    </xf>
    <xf numFmtId="0" fontId="7" fillId="0" borderId="28" xfId="3" applyFont="1" applyBorder="1"/>
    <xf numFmtId="0" fontId="3" fillId="0" borderId="9" xfId="3" applyFont="1" applyBorder="1" applyAlignment="1">
      <alignment horizontal="center"/>
    </xf>
    <xf numFmtId="0" fontId="3" fillId="0" borderId="42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0" fontId="3" fillId="0" borderId="43" xfId="3" applyFont="1" applyBorder="1" applyAlignment="1">
      <alignment horizontal="center"/>
    </xf>
    <xf numFmtId="0" fontId="3" fillId="0" borderId="44" xfId="3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45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41" xfId="0" applyFont="1" applyBorder="1" applyAlignment="1">
      <alignment horizontal="left"/>
    </xf>
    <xf numFmtId="0" fontId="9" fillId="0" borderId="28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9" fontId="9" fillId="0" borderId="45" xfId="0" applyNumberFormat="1" applyFont="1" applyBorder="1" applyAlignment="1">
      <alignment horizontal="left"/>
    </xf>
    <xf numFmtId="9" fontId="9" fillId="0" borderId="46" xfId="0" applyNumberFormat="1" applyFont="1" applyBorder="1" applyAlignment="1">
      <alignment horizontal="left"/>
    </xf>
    <xf numFmtId="9" fontId="9" fillId="0" borderId="41" xfId="0" applyNumberFormat="1" applyFont="1" applyBorder="1" applyAlignment="1">
      <alignment horizontal="left"/>
    </xf>
    <xf numFmtId="0" fontId="9" fillId="0" borderId="27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17" fontId="7" fillId="2" borderId="45" xfId="3" applyNumberFormat="1" applyFont="1" applyFill="1" applyBorder="1" applyAlignment="1">
      <alignment horizontal="center"/>
    </xf>
    <xf numFmtId="17" fontId="7" fillId="2" borderId="47" xfId="3" applyNumberFormat="1" applyFont="1" applyFill="1" applyBorder="1" applyAlignment="1">
      <alignment horizontal="center"/>
    </xf>
    <xf numFmtId="0" fontId="10" fillId="0" borderId="27" xfId="0" applyFont="1" applyBorder="1" applyAlignment="1">
      <alignment horizontal="left" vertical="top" wrapText="1"/>
    </xf>
  </cellXfs>
  <cellStyles count="5">
    <cellStyle name="Millares" xfId="1" builtinId="3"/>
    <cellStyle name="Millares 2" xfId="4" xr:uid="{4D676B9D-4518-4D93-92DE-AD1ABB410299}"/>
    <cellStyle name="Moneda" xfId="2" builtinId="4"/>
    <cellStyle name="Normal" xfId="0" builtinId="0"/>
    <cellStyle name="Normal 2" xfId="3" xr:uid="{352092EB-B53E-414A-AA19-B60622D3B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302415</xdr:colOff>
      <xdr:row>2</xdr:row>
      <xdr:rowOff>25885</xdr:rowOff>
    </xdr:from>
    <xdr:to>
      <xdr:col>2</xdr:col>
      <xdr:colOff>28576</xdr:colOff>
      <xdr:row>3</xdr:row>
      <xdr:rowOff>316376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A7EF055-BB96-4676-B3ED-8387A3F2D5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t="12766" r="7936" b="14894"/>
        <a:stretch/>
      </xdr:blipFill>
      <xdr:spPr>
        <a:xfrm>
          <a:off x="1312065" y="406885"/>
          <a:ext cx="631036" cy="585766"/>
        </a:xfrm>
        <a:prstGeom prst="rect">
          <a:avLst/>
        </a:prstGeom>
      </xdr:spPr>
    </xdr:pic>
    <xdr:clientData/>
  </xdr:twoCellAnchor>
  <xdr:twoCellAnchor editAs="oneCell">
    <xdr:from>
      <xdr:col>2</xdr:col>
      <xdr:colOff>1212272</xdr:colOff>
      <xdr:row>36</xdr:row>
      <xdr:rowOff>129885</xdr:rowOff>
    </xdr:from>
    <xdr:to>
      <xdr:col>4</xdr:col>
      <xdr:colOff>771002</xdr:colOff>
      <xdr:row>43</xdr:row>
      <xdr:rowOff>125282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A99FAE-60F2-43DE-81E9-79A2A01DF4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8519" b="60926" l="34688" r="65365">
                      <a14:foregroundMark x1="40781" y1="18611" x2="36927" y2="60926"/>
                      <a14:foregroundMark x1="36250" y1="38611" x2="65729" y2="33333"/>
                      <a14:foregroundMark x1="65729" y1="33333" x2="58229" y2="25093"/>
                      <a14:foregroundMark x1="58229" y1="25093" x2="41302" y2="27037"/>
                      <a14:foregroundMark x1="41302" y1="27037" x2="39740" y2="33611"/>
                      <a14:foregroundMark x1="39740" y1="33611" x2="41458" y2="40463"/>
                      <a14:foregroundMark x1="41458" y1="40463" x2="55573" y2="38981"/>
                      <a14:foregroundMark x1="55573" y1="38981" x2="59635" y2="38981"/>
                      <a14:foregroundMark x1="59635" y1="38981" x2="63333" y2="41204"/>
                      <a14:foregroundMark x1="63333" y1="41204" x2="42344" y2="41852"/>
                      <a14:foregroundMark x1="42344" y1="41852" x2="43229" y2="48889"/>
                      <a14:foregroundMark x1="43229" y1="48889" x2="43021" y2="52685"/>
                      <a14:foregroundMark x1="52344" y1="41111" x2="50573" y2="50556"/>
                      <a14:foregroundMark x1="38125" y1="44537" x2="36458" y2="59907"/>
                      <a14:foregroundMark x1="34896" y1="36944" x2="38125" y2="36574"/>
                      <a14:foregroundMark x1="34688" y1="37685" x2="35313" y2="39537"/>
                      <a14:foregroundMark x1="35573" y1="39630" x2="37708" y2="38981"/>
                      <a14:foregroundMark x1="63490" y1="33889" x2="65365" y2="33611"/>
                    </a14:backgroundRemoval>
                  </a14:imgEffect>
                </a14:imgLayer>
              </a14:imgProps>
            </a:ext>
          </a:extLst>
        </a:blip>
        <a:srcRect l="33577" t="16366" r="34014" b="37982"/>
        <a:stretch/>
      </xdr:blipFill>
      <xdr:spPr>
        <a:xfrm>
          <a:off x="3126797" y="9302460"/>
          <a:ext cx="2273355" cy="1338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32F90-ECC1-4E07-9BF0-73BA6CB08F0D}">
  <sheetPr>
    <tabColor rgb="FFFFC000"/>
    <pageSetUpPr fitToPage="1"/>
  </sheetPr>
  <dimension ref="A1:J43"/>
  <sheetViews>
    <sheetView tabSelected="1" topLeftCell="A16" zoomScale="110" zoomScaleNormal="110" workbookViewId="0">
      <selection sqref="A1:F43"/>
    </sheetView>
  </sheetViews>
  <sheetFormatPr baseColWidth="10" defaultRowHeight="15" x14ac:dyDescent="0.25"/>
  <cols>
    <col min="1" max="1" width="15.140625" customWidth="1"/>
    <col min="2" max="2" width="13.5703125" customWidth="1"/>
    <col min="3" max="3" width="23.42578125" customWidth="1"/>
    <col min="4" max="4" width="17.28515625" customWidth="1"/>
    <col min="5" max="5" width="13.5703125" bestFit="1" customWidth="1"/>
    <col min="6" max="6" width="46.42578125" customWidth="1"/>
  </cols>
  <sheetData>
    <row r="1" spans="1:6" x14ac:dyDescent="0.25">
      <c r="A1" s="31" t="s">
        <v>0</v>
      </c>
      <c r="B1" s="32"/>
      <c r="C1" s="33"/>
      <c r="D1" s="34" t="s">
        <v>37</v>
      </c>
      <c r="E1" s="35"/>
      <c r="F1" s="36"/>
    </row>
    <row r="2" spans="1:6" x14ac:dyDescent="0.25">
      <c r="A2" s="43" t="s">
        <v>1</v>
      </c>
      <c r="B2" s="44"/>
      <c r="C2" s="45"/>
      <c r="D2" s="37"/>
      <c r="E2" s="38"/>
      <c r="F2" s="39"/>
    </row>
    <row r="3" spans="1:6" ht="23.25" customHeight="1" x14ac:dyDescent="0.25">
      <c r="A3" s="46" t="s">
        <v>2</v>
      </c>
      <c r="B3" s="47"/>
      <c r="C3" s="48"/>
      <c r="D3" s="37"/>
      <c r="E3" s="38"/>
      <c r="F3" s="39"/>
    </row>
    <row r="4" spans="1:6" ht="26.25" customHeight="1" x14ac:dyDescent="0.25">
      <c r="A4" s="49"/>
      <c r="B4" s="50"/>
      <c r="C4" s="51"/>
      <c r="D4" s="40"/>
      <c r="E4" s="41"/>
      <c r="F4" s="42"/>
    </row>
    <row r="5" spans="1:6" x14ac:dyDescent="0.25">
      <c r="A5" s="52" t="s">
        <v>3</v>
      </c>
      <c r="B5" s="53"/>
      <c r="C5" s="53"/>
      <c r="D5" s="54" t="s">
        <v>38</v>
      </c>
      <c r="E5" s="54"/>
      <c r="F5" s="55"/>
    </row>
    <row r="6" spans="1:6" ht="15.75" thickBot="1" x14ac:dyDescent="0.3">
      <c r="A6" s="56" t="s">
        <v>40</v>
      </c>
      <c r="B6" s="57"/>
      <c r="C6" s="57"/>
      <c r="D6" s="58" t="s">
        <v>41</v>
      </c>
      <c r="E6" s="58"/>
      <c r="F6" s="59"/>
    </row>
    <row r="7" spans="1:6" x14ac:dyDescent="0.25">
      <c r="A7" s="60" t="s">
        <v>46</v>
      </c>
      <c r="B7" s="61"/>
      <c r="C7" s="61"/>
      <c r="D7" s="61"/>
      <c r="E7" s="61"/>
      <c r="F7" s="62"/>
    </row>
    <row r="8" spans="1:6" ht="29.25" customHeight="1" x14ac:dyDescent="0.25">
      <c r="A8" s="63"/>
      <c r="B8" s="64"/>
      <c r="C8" s="64"/>
      <c r="D8" s="64"/>
      <c r="E8" s="64"/>
      <c r="F8" s="65"/>
    </row>
    <row r="9" spans="1:6" ht="34.5" customHeight="1" thickBot="1" x14ac:dyDescent="0.3">
      <c r="A9" s="66" t="s">
        <v>47</v>
      </c>
      <c r="B9" s="67"/>
      <c r="C9" s="67"/>
      <c r="D9" s="67"/>
      <c r="E9" s="67"/>
      <c r="F9" s="68"/>
    </row>
    <row r="10" spans="1:6" x14ac:dyDescent="0.25">
      <c r="A10" s="1" t="s">
        <v>4</v>
      </c>
      <c r="B10" s="2" t="s">
        <v>5</v>
      </c>
      <c r="C10" s="69" t="s">
        <v>6</v>
      </c>
      <c r="D10" s="70"/>
      <c r="E10" s="70"/>
      <c r="F10" s="71"/>
    </row>
    <row r="11" spans="1:6" ht="15.75" thickBot="1" x14ac:dyDescent="0.3">
      <c r="A11" s="3"/>
      <c r="B11" s="4"/>
      <c r="C11" s="28"/>
      <c r="D11" s="29"/>
      <c r="E11" s="29"/>
      <c r="F11" s="30"/>
    </row>
    <row r="12" spans="1:6" x14ac:dyDescent="0.25">
      <c r="A12" s="76" t="s">
        <v>7</v>
      </c>
      <c r="B12" s="77"/>
      <c r="C12" s="77"/>
      <c r="D12" s="77"/>
      <c r="E12" s="77"/>
      <c r="F12" s="78"/>
    </row>
    <row r="13" spans="1:6" x14ac:dyDescent="0.25">
      <c r="A13" s="5" t="s">
        <v>8</v>
      </c>
      <c r="B13" s="6" t="s">
        <v>9</v>
      </c>
      <c r="C13" s="6" t="s">
        <v>10</v>
      </c>
      <c r="D13" s="7" t="s">
        <v>11</v>
      </c>
      <c r="E13" s="6" t="s">
        <v>12</v>
      </c>
      <c r="F13" s="8" t="s">
        <v>13</v>
      </c>
    </row>
    <row r="14" spans="1:6" x14ac:dyDescent="0.25">
      <c r="A14" s="9"/>
      <c r="B14" s="10"/>
      <c r="C14" s="11"/>
      <c r="D14" s="11"/>
      <c r="E14" s="11"/>
      <c r="F14" s="12"/>
    </row>
    <row r="15" spans="1:6" ht="15.75" thickBot="1" x14ac:dyDescent="0.3">
      <c r="A15" s="13"/>
      <c r="B15" s="14"/>
      <c r="C15" s="14"/>
      <c r="D15" s="14"/>
      <c r="E15" s="23" t="s">
        <v>14</v>
      </c>
      <c r="F15" s="15">
        <v>50000000</v>
      </c>
    </row>
    <row r="16" spans="1:6" x14ac:dyDescent="0.25">
      <c r="A16" s="76" t="s">
        <v>48</v>
      </c>
      <c r="B16" s="77"/>
      <c r="C16" s="77"/>
      <c r="D16" s="77"/>
      <c r="E16" s="77"/>
      <c r="F16" s="78"/>
    </row>
    <row r="17" spans="1:10" ht="15.75" thickBot="1" x14ac:dyDescent="0.3">
      <c r="A17" s="79" t="s">
        <v>15</v>
      </c>
      <c r="B17" s="80"/>
      <c r="C17" s="80"/>
      <c r="D17" s="80"/>
      <c r="E17" s="80"/>
      <c r="F17" s="81"/>
    </row>
    <row r="18" spans="1:10" ht="27" customHeight="1" thickBot="1" x14ac:dyDescent="0.3">
      <c r="A18" s="82" t="s">
        <v>42</v>
      </c>
      <c r="B18" s="83"/>
      <c r="C18" s="84" t="s">
        <v>43</v>
      </c>
      <c r="D18" s="84"/>
      <c r="E18" s="85" t="s">
        <v>45</v>
      </c>
      <c r="F18" s="86"/>
    </row>
    <row r="19" spans="1:10" ht="32.25" customHeight="1" thickBot="1" x14ac:dyDescent="0.3">
      <c r="A19" s="87" t="s">
        <v>44</v>
      </c>
      <c r="B19" s="88"/>
      <c r="C19" s="88" t="s">
        <v>43</v>
      </c>
      <c r="D19" s="88"/>
      <c r="E19" s="85" t="s">
        <v>45</v>
      </c>
      <c r="F19" s="86"/>
    </row>
    <row r="20" spans="1:10" ht="15.75" thickBot="1" x14ac:dyDescent="0.3">
      <c r="A20" s="89" t="s">
        <v>16</v>
      </c>
      <c r="B20" s="90"/>
      <c r="C20" s="90"/>
      <c r="D20" s="90"/>
      <c r="E20" s="90"/>
      <c r="F20" s="91"/>
    </row>
    <row r="21" spans="1:10" x14ac:dyDescent="0.25">
      <c r="A21" s="92" t="s">
        <v>17</v>
      </c>
      <c r="B21" s="93"/>
      <c r="C21" s="93"/>
      <c r="D21" s="93"/>
      <c r="E21" s="93"/>
      <c r="F21" s="94"/>
    </row>
    <row r="22" spans="1:10" x14ac:dyDescent="0.25">
      <c r="A22" s="72" t="s">
        <v>18</v>
      </c>
      <c r="B22" s="73"/>
      <c r="C22" s="24" t="s">
        <v>19</v>
      </c>
      <c r="D22" s="25" t="s">
        <v>20</v>
      </c>
      <c r="E22" s="74" t="s">
        <v>21</v>
      </c>
      <c r="F22" s="75"/>
    </row>
    <row r="23" spans="1:10" x14ac:dyDescent="0.25">
      <c r="A23" s="139" t="s">
        <v>39</v>
      </c>
      <c r="B23" s="140"/>
      <c r="C23" s="16">
        <v>50000000</v>
      </c>
      <c r="D23" s="27"/>
      <c r="E23" s="96">
        <f>C24-D24</f>
        <v>50000000</v>
      </c>
      <c r="F23" s="97"/>
    </row>
    <row r="24" spans="1:10" x14ac:dyDescent="0.25">
      <c r="A24" s="98" t="s">
        <v>14</v>
      </c>
      <c r="B24" s="95"/>
      <c r="C24" s="17">
        <f>C23</f>
        <v>50000000</v>
      </c>
      <c r="D24" s="18">
        <f>SUM(D23:D23)</f>
        <v>0</v>
      </c>
      <c r="E24" s="99">
        <f>E23</f>
        <v>50000000</v>
      </c>
      <c r="F24" s="100"/>
    </row>
    <row r="25" spans="1:10" ht="15.75" thickBot="1" x14ac:dyDescent="0.3">
      <c r="A25" s="101" t="s">
        <v>22</v>
      </c>
      <c r="B25" s="102"/>
      <c r="C25" s="102"/>
      <c r="D25" s="103">
        <f>D24*100/C24</f>
        <v>0</v>
      </c>
      <c r="E25" s="104"/>
      <c r="F25" s="105"/>
    </row>
    <row r="26" spans="1:10" x14ac:dyDescent="0.25">
      <c r="A26" s="106" t="s">
        <v>23</v>
      </c>
      <c r="B26" s="107"/>
      <c r="C26" s="107"/>
      <c r="D26" s="107"/>
      <c r="E26" s="107"/>
      <c r="F26" s="108"/>
    </row>
    <row r="27" spans="1:10" x14ac:dyDescent="0.25">
      <c r="A27" s="109" t="s">
        <v>19</v>
      </c>
      <c r="B27" s="109"/>
      <c r="C27" s="19">
        <v>50000000</v>
      </c>
      <c r="D27" s="20"/>
      <c r="E27" s="110"/>
      <c r="F27" s="111"/>
      <c r="J27" s="26"/>
    </row>
    <row r="28" spans="1:10" x14ac:dyDescent="0.25">
      <c r="A28" s="109" t="s">
        <v>24</v>
      </c>
      <c r="B28" s="109"/>
      <c r="C28" s="19">
        <v>0</v>
      </c>
      <c r="D28" s="19"/>
      <c r="E28" s="112"/>
      <c r="F28" s="113"/>
    </row>
    <row r="29" spans="1:10" x14ac:dyDescent="0.25">
      <c r="A29" s="109" t="s">
        <v>25</v>
      </c>
      <c r="B29" s="109"/>
      <c r="C29" s="19"/>
      <c r="D29" s="19">
        <v>50000000</v>
      </c>
      <c r="E29" s="112"/>
      <c r="F29" s="113"/>
    </row>
    <row r="30" spans="1:10" ht="15.75" thickBot="1" x14ac:dyDescent="0.3">
      <c r="A30" s="101" t="s">
        <v>26</v>
      </c>
      <c r="B30" s="102"/>
      <c r="C30" s="21">
        <v>50000000</v>
      </c>
      <c r="D30" s="22">
        <f>D29+D28</f>
        <v>50000000</v>
      </c>
      <c r="E30" s="114"/>
      <c r="F30" s="115"/>
    </row>
    <row r="31" spans="1:10" x14ac:dyDescent="0.25">
      <c r="A31" s="76" t="s">
        <v>27</v>
      </c>
      <c r="B31" s="77"/>
      <c r="C31" s="77"/>
      <c r="D31" s="77"/>
      <c r="E31" s="77"/>
      <c r="F31" s="78"/>
    </row>
    <row r="32" spans="1:10" ht="15.75" thickBot="1" x14ac:dyDescent="0.3">
      <c r="A32" s="119" t="s">
        <v>28</v>
      </c>
      <c r="B32" s="120"/>
      <c r="C32" s="120"/>
      <c r="D32" s="120"/>
      <c r="E32" s="120"/>
      <c r="F32" s="121"/>
    </row>
    <row r="33" spans="1:6" x14ac:dyDescent="0.25">
      <c r="A33" s="76" t="s">
        <v>29</v>
      </c>
      <c r="B33" s="77"/>
      <c r="C33" s="77"/>
      <c r="D33" s="77"/>
      <c r="E33" s="77"/>
      <c r="F33" s="78"/>
    </row>
    <row r="34" spans="1:6" ht="12" customHeight="1" x14ac:dyDescent="0.25">
      <c r="A34" s="141" t="s">
        <v>49</v>
      </c>
      <c r="B34" s="122"/>
      <c r="C34" s="122"/>
      <c r="D34" s="122"/>
      <c r="E34" s="122"/>
      <c r="F34" s="123"/>
    </row>
    <row r="35" spans="1:6" x14ac:dyDescent="0.25">
      <c r="A35" s="119" t="s">
        <v>30</v>
      </c>
      <c r="B35" s="120"/>
      <c r="C35" s="120"/>
      <c r="D35" s="120"/>
      <c r="E35" s="120"/>
      <c r="F35" s="121"/>
    </row>
    <row r="36" spans="1:6" x14ac:dyDescent="0.25">
      <c r="A36" s="124" t="s">
        <v>31</v>
      </c>
      <c r="B36" s="125"/>
      <c r="C36" s="125"/>
      <c r="D36" s="125"/>
      <c r="E36" s="125"/>
      <c r="F36" s="126"/>
    </row>
    <row r="37" spans="1:6" x14ac:dyDescent="0.25">
      <c r="A37" s="119" t="s">
        <v>32</v>
      </c>
      <c r="B37" s="120"/>
      <c r="C37" s="120"/>
      <c r="D37" s="120"/>
      <c r="E37" s="120"/>
      <c r="F37" s="121"/>
    </row>
    <row r="38" spans="1:6" x14ac:dyDescent="0.25">
      <c r="A38" s="127" t="s">
        <v>33</v>
      </c>
      <c r="B38" s="128"/>
      <c r="C38" s="128"/>
      <c r="D38" s="128"/>
      <c r="E38" s="128"/>
      <c r="F38" s="129"/>
    </row>
    <row r="39" spans="1:6" x14ac:dyDescent="0.25">
      <c r="A39" s="119" t="s">
        <v>34</v>
      </c>
      <c r="B39" s="120"/>
      <c r="C39" s="120"/>
      <c r="D39" s="120"/>
      <c r="E39" s="120"/>
      <c r="F39" s="121"/>
    </row>
    <row r="40" spans="1:6" x14ac:dyDescent="0.25">
      <c r="A40" s="130"/>
      <c r="B40" s="131"/>
      <c r="C40" s="131"/>
      <c r="D40" s="131"/>
      <c r="E40" s="131"/>
      <c r="F40" s="132"/>
    </row>
    <row r="41" spans="1:6" x14ac:dyDescent="0.25">
      <c r="A41" s="133"/>
      <c r="B41" s="134"/>
      <c r="C41" s="134"/>
      <c r="D41" s="134"/>
      <c r="E41" s="134"/>
      <c r="F41" s="135"/>
    </row>
    <row r="42" spans="1:6" x14ac:dyDescent="0.25">
      <c r="A42" s="136" t="s">
        <v>35</v>
      </c>
      <c r="B42" s="137"/>
      <c r="C42" s="137"/>
      <c r="D42" s="137"/>
      <c r="E42" s="137"/>
      <c r="F42" s="138"/>
    </row>
    <row r="43" spans="1:6" ht="15.75" thickBot="1" x14ac:dyDescent="0.3">
      <c r="A43" s="116" t="s">
        <v>36</v>
      </c>
      <c r="B43" s="117"/>
      <c r="C43" s="117"/>
      <c r="D43" s="117"/>
      <c r="E43" s="117"/>
      <c r="F43" s="118"/>
    </row>
  </sheetData>
  <mergeCells count="49">
    <mergeCell ref="C11:F11"/>
    <mergeCell ref="A1:C1"/>
    <mergeCell ref="D1:F4"/>
    <mergeCell ref="A2:C2"/>
    <mergeCell ref="A3:C4"/>
    <mergeCell ref="A5:C5"/>
    <mergeCell ref="D5:F5"/>
    <mergeCell ref="A6:C6"/>
    <mergeCell ref="D6:F6"/>
    <mergeCell ref="A7:F8"/>
    <mergeCell ref="A9:F9"/>
    <mergeCell ref="C10:F10"/>
    <mergeCell ref="A22:B22"/>
    <mergeCell ref="E22:F22"/>
    <mergeCell ref="A12:F12"/>
    <mergeCell ref="A16:F16"/>
    <mergeCell ref="A17:F17"/>
    <mergeCell ref="A18:B18"/>
    <mergeCell ref="C18:D18"/>
    <mergeCell ref="E18:F18"/>
    <mergeCell ref="A19:B19"/>
    <mergeCell ref="C19:D19"/>
    <mergeCell ref="E19:F19"/>
    <mergeCell ref="A20:F20"/>
    <mergeCell ref="A21:F21"/>
    <mergeCell ref="E23:F23"/>
    <mergeCell ref="A24:B24"/>
    <mergeCell ref="E24:F24"/>
    <mergeCell ref="A23:B23"/>
    <mergeCell ref="A25:C25"/>
    <mergeCell ref="D25:F25"/>
    <mergeCell ref="A26:F26"/>
    <mergeCell ref="A27:B27"/>
    <mergeCell ref="E27:F30"/>
    <mergeCell ref="A28:B28"/>
    <mergeCell ref="A29:B29"/>
    <mergeCell ref="A30:B30"/>
    <mergeCell ref="A43:F43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1"/>
    <mergeCell ref="A42:F42"/>
  </mergeCells>
  <pageMargins left="0.25" right="0.25" top="0.75" bottom="0.75" header="0.3" footer="0.3"/>
  <pageSetup paperSize="9" scale="76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2024</vt:lpstr>
    </vt:vector>
  </TitlesOfParts>
  <Company>DIGSA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</dc:creator>
  <cp:lastModifiedBy>DISAN</cp:lastModifiedBy>
  <cp:lastPrinted>2024-04-02T15:55:58Z</cp:lastPrinted>
  <dcterms:created xsi:type="dcterms:W3CDTF">2024-02-22T20:48:34Z</dcterms:created>
  <dcterms:modified xsi:type="dcterms:W3CDTF">2024-04-02T15:56:01Z</dcterms:modified>
</cp:coreProperties>
</file>