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defaultThemeVersion="124226"/>
  <mc:AlternateContent xmlns:mc="http://schemas.openxmlformats.org/markup-compatibility/2006">
    <mc:Choice Requires="x15">
      <x15ac:absPath xmlns:x15ac="http://schemas.microsoft.com/office/spreadsheetml/2010/11/ac" url="F:\SABANETA\SALUD  INSUMOS\"/>
    </mc:Choice>
  </mc:AlternateContent>
  <xr:revisionPtr revIDLastSave="0" documentId="8_{0AE73943-4394-4ACB-8F03-661A0FDAC1CE}" xr6:coauthVersionLast="47" xr6:coauthVersionMax="47" xr10:uidLastSave="{00000000-0000-0000-0000-000000000000}"/>
  <bookViews>
    <workbookView xWindow="-120" yWindow="-120" windowWidth="24240" windowHeight="1314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2" i="16" l="1"/>
  <c r="J23" i="16"/>
  <c r="J24" i="16"/>
  <c r="J25" i="16"/>
  <c r="J26" i="16"/>
  <c r="J27" i="16"/>
  <c r="J28" i="16"/>
  <c r="G22" i="16"/>
  <c r="H22" i="16" s="1"/>
  <c r="G23" i="16"/>
  <c r="H23" i="16" s="1"/>
  <c r="G24" i="16"/>
  <c r="H24" i="16" s="1"/>
  <c r="G25" i="16"/>
  <c r="H25" i="16" s="1"/>
  <c r="G26" i="16"/>
  <c r="H26" i="16" s="1"/>
  <c r="G27" i="16"/>
  <c r="I27" i="16" s="1"/>
  <c r="G28" i="16"/>
  <c r="H28" i="16" s="1"/>
  <c r="G29" i="16"/>
  <c r="H29" i="16" s="1"/>
  <c r="G20" i="16"/>
  <c r="H20" i="16" s="1"/>
  <c r="J20" i="16"/>
  <c r="G21" i="16"/>
  <c r="J21" i="16"/>
  <c r="J29" i="16"/>
  <c r="G30" i="16"/>
  <c r="H30" i="16" s="1"/>
  <c r="J30" i="16"/>
  <c r="G31" i="16"/>
  <c r="H31" i="16" s="1"/>
  <c r="J31" i="16"/>
  <c r="G32" i="16"/>
  <c r="H32" i="16" s="1"/>
  <c r="J32" i="16"/>
  <c r="G33" i="16"/>
  <c r="J33" i="16"/>
  <c r="G34" i="16"/>
  <c r="J34" i="16"/>
  <c r="G35" i="16"/>
  <c r="H35" i="16" s="1"/>
  <c r="J35" i="16"/>
  <c r="G36" i="16"/>
  <c r="H36" i="16" s="1"/>
  <c r="J36" i="16"/>
  <c r="G37" i="16"/>
  <c r="J37" i="16"/>
  <c r="G13" i="16"/>
  <c r="J13" i="16"/>
  <c r="G14" i="16"/>
  <c r="H14" i="16" s="1"/>
  <c r="J14" i="16"/>
  <c r="G15" i="16"/>
  <c r="H15" i="16" s="1"/>
  <c r="J15" i="16"/>
  <c r="G16" i="16"/>
  <c r="J16" i="16"/>
  <c r="G17" i="16"/>
  <c r="J17" i="16"/>
  <c r="G18" i="16"/>
  <c r="H18" i="16" s="1"/>
  <c r="J18" i="16"/>
  <c r="G19" i="16"/>
  <c r="H19" i="16" s="1"/>
  <c r="J19" i="16"/>
  <c r="J12" i="16"/>
  <c r="G12" i="16"/>
  <c r="I12" i="16" s="1"/>
  <c r="K27" i="16" l="1"/>
  <c r="H27" i="16"/>
  <c r="I28" i="16"/>
  <c r="K28" i="16" s="1"/>
  <c r="I25" i="16"/>
  <c r="K25" i="16" s="1"/>
  <c r="I26" i="16"/>
  <c r="K26" i="16" s="1"/>
  <c r="I24" i="16"/>
  <c r="K24" i="16" s="1"/>
  <c r="I23" i="16"/>
  <c r="K23" i="16" s="1"/>
  <c r="I22" i="16"/>
  <c r="K22" i="16" s="1"/>
  <c r="I29" i="16"/>
  <c r="K29" i="16" s="1"/>
  <c r="I17" i="16"/>
  <c r="K17" i="16" s="1"/>
  <c r="H17" i="16"/>
  <c r="I13" i="16"/>
  <c r="K13" i="16" s="1"/>
  <c r="H13" i="16"/>
  <c r="I34" i="16"/>
  <c r="K34" i="16" s="1"/>
  <c r="H34" i="16"/>
  <c r="I32" i="16"/>
  <c r="K32" i="16" s="1"/>
  <c r="I16" i="16"/>
  <c r="K16" i="16" s="1"/>
  <c r="H16" i="16"/>
  <c r="I37" i="16"/>
  <c r="K37" i="16" s="1"/>
  <c r="H37" i="16"/>
  <c r="I33" i="16"/>
  <c r="K33" i="16" s="1"/>
  <c r="H33" i="16"/>
  <c r="I21" i="16"/>
  <c r="K21" i="16" s="1"/>
  <c r="H21" i="16"/>
  <c r="I35" i="16"/>
  <c r="K35" i="16" s="1"/>
  <c r="I30" i="16"/>
  <c r="K30" i="16" s="1"/>
  <c r="I18" i="16"/>
  <c r="K18" i="16" s="1"/>
  <c r="J38" i="16"/>
  <c r="I20" i="16"/>
  <c r="K20" i="16" s="1"/>
  <c r="I14" i="16"/>
  <c r="K14" i="16" s="1"/>
  <c r="I31" i="16"/>
  <c r="K31" i="16" s="1"/>
  <c r="I19" i="16"/>
  <c r="K19" i="16" s="1"/>
  <c r="I15" i="16"/>
  <c r="K15" i="16" s="1"/>
  <c r="I36" i="16"/>
  <c r="K36" i="16" s="1"/>
  <c r="H12" i="16"/>
  <c r="G38" i="16"/>
  <c r="K12" i="16"/>
  <c r="K38" i="16" l="1"/>
  <c r="I38" i="16"/>
  <c r="H38" i="16"/>
</calcChain>
</file>

<file path=xl/sharedStrings.xml><?xml version="1.0" encoding="utf-8"?>
<sst xmlns="http://schemas.openxmlformats.org/spreadsheetml/2006/main" count="91" uniqueCount="69">
  <si>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</si>
  <si>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</si>
  <si>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</si>
  <si>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</si>
  <si>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</si>
  <si>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</si>
  <si>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</si>
  <si>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</si>
  <si>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</si>
  <si>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</si>
  <si>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</si>
  <si>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</si>
  <si>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</si>
  <si>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</si>
  <si>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</si>
  <si>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</si>
  <si>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</si>
  <si>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</si>
  <si>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</si>
  <si>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</si>
  <si>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</si>
  <si>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</si>
  <si>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</si>
  <si>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</si>
  <si>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</si>
  <si>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</si>
  <si>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</si>
  <si>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</si>
  <si>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</si>
  <si>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</si>
  <si>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</si>
  <si>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</si>
  <si>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</si>
  <si>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</si>
  <si>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</si>
  <si>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ANEXO - PROPUESTA ECONÓMICA 
</t>
  </si>
  <si>
    <t>ADQUISICIÓN Y SUMINISTRO DE IMPLEMENTOS DE SEGURIDAD, INSUMOS Y EQUIPAMIENTO PARA LA SUBDIRECCIÓN DE FACTORES DE RIESGO, CON EL FIN DE LLEVAR A CABO ACTIVIDADES DE PROMOCIÓN, PREVENCIÓN, INSPECCIÓN, VIGILANCIA Y CONTROL DE RIESGOS PARA LA SALUD PÚBLICA EN EL MUNICIPIO DE SABANETA.</t>
  </si>
  <si>
    <t>GUANTES DE NITRILO TALLA S</t>
  </si>
  <si>
    <t>caja x 100 unidades</t>
  </si>
  <si>
    <t>GUANTES DE NITRILO TALLA M</t>
  </si>
  <si>
    <t xml:space="preserve">GUANTES DE LÁTEX </t>
  </si>
  <si>
    <t>AGUJA HIPODÉRMICAS DESECHABLE</t>
  </si>
  <si>
    <t xml:space="preserve">JERINGAS CON AGUJAS </t>
  </si>
  <si>
    <t xml:space="preserve">LINTERNA </t>
  </si>
  <si>
    <t>unidad</t>
  </si>
  <si>
    <t>BOLSAS PARA BASURA ROJA - MEDIDAS 60 X 84</t>
  </si>
  <si>
    <t>paquete x 100 unidades</t>
  </si>
  <si>
    <t>BOLSAS PARA BASURA NEGRA - MEDIDAS 60 X 84</t>
  </si>
  <si>
    <t xml:space="preserve">PIPETA PASTEUR PLÁSTICA </t>
  </si>
  <si>
    <t xml:space="preserve">BATA ANTIFLUIDO </t>
  </si>
  <si>
    <t>CAMISA ANTIFLUIDO</t>
  </si>
  <si>
    <t>LUPA</t>
  </si>
  <si>
    <t>COFIA</t>
  </si>
  <si>
    <t xml:space="preserve">PASTILLAS INDICADORAS DE PH </t>
  </si>
  <si>
    <t>blister de 10 pastillas</t>
  </si>
  <si>
    <t xml:space="preserve">FREE CHLORINE REAGENT </t>
  </si>
  <si>
    <t>sobres</t>
  </si>
  <si>
    <t>PASTILLAS PARA CLORO LIBRE O RESIDUAL DPD 1 IG</t>
  </si>
  <si>
    <t xml:space="preserve">GUARDIAN </t>
  </si>
  <si>
    <t>FRASCO DE CITOQUÍMICOS</t>
  </si>
  <si>
    <t xml:space="preserve">CARPA TOLDO </t>
  </si>
  <si>
    <t>SILLA PLEGABLE</t>
  </si>
  <si>
    <t>MESA PLEGABLE</t>
  </si>
  <si>
    <t>SENSOR PARA CONTROL DE TEMPERATURA</t>
  </si>
  <si>
    <t>NEVERA BIOLOGICOS DE VACUNAS</t>
  </si>
  <si>
    <t>PENDÓN VACUNACIÓN ANTIRRÁBICA</t>
  </si>
  <si>
    <t>CASCO DE SEGURIDAD INDUSTRIAL</t>
  </si>
  <si>
    <t xml:space="preserve">GAFAS DE SEGURIDAD POLICARBONATO </t>
  </si>
  <si>
    <t>PRESUPUESTO OFICIAL
$ 32.358.394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</si>
</sst>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_);[Red]\(&quot;$&quot;\ #,##0\)"/>
    <numFmt numFmtId="165" formatCode="&quot;$&quot;\ #,##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8">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medium">
        <color theme="3"/>
      </left>
      <right/>
      <top style="medium">
        <color theme="3"/>
      </top>
      <bottom/>
      <diagonal/>
    </border>
    <border>
      <left/>
      <right/>
      <top style="medium">
        <color theme="3"/>
      </top>
      <bottom/>
      <diagonal/>
    </border>
    <border>
      <left style="medium">
        <color theme="3"/>
      </left>
      <right/>
      <top/>
      <bottom style="double">
        <color theme="4"/>
      </bottom>
      <diagonal/>
    </border>
    <border>
      <left/>
      <right/>
      <top/>
      <bottom style="double">
        <color theme="4"/>
      </bottom>
      <diagonal/>
    </border>
    <border>
      <left/>
      <right style="medium">
        <color theme="3"/>
      </right>
      <top style="medium">
        <color theme="3"/>
      </top>
      <bottom/>
      <diagonal/>
    </border>
    <border>
      <left/>
      <right style="medium">
        <color theme="3"/>
      </right>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6">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0" borderId="9" xfId="7" applyFont="1" applyBorder="1" applyAlignment="1">
      <alignment horizontal="center" vertical="center"/>
    </xf>
    <xf numFmtId="0" fontId="15" fillId="7" borderId="1" xfId="6" applyFont="1" applyFill="1" applyAlignment="1">
      <alignment horizontal="center" vertical="center" wrapText="1"/>
    </xf>
    <xf numFmtId="1" fontId="15" fillId="7" borderId="1" xfId="6" applyNumberFormat="1" applyFont="1" applyFill="1" applyAlignment="1">
      <alignment horizontal="center" vertical="center"/>
    </xf>
    <xf numFmtId="0" fontId="15" fillId="7" borderId="15" xfId="6" applyFont="1" applyFill="1" applyBorder="1" applyAlignment="1">
      <alignment horizontal="center" vertical="center" wrapText="1"/>
    </xf>
    <xf numFmtId="0" fontId="5" fillId="0" borderId="0" xfId="0" applyFont="1" applyAlignment="1" applyProtection="1">
      <alignment vertical="center"/>
      <protection locked="0"/>
    </xf>
    <xf numFmtId="0" fontId="8" fillId="3" borderId="2" xfId="7" applyFont="1" applyFill="1" applyAlignment="1">
      <alignment horizontal="left" vertical="center"/>
    </xf>
    <xf numFmtId="0" fontId="8" fillId="3" borderId="12" xfId="7" applyFont="1" applyFill="1" applyBorder="1" applyAlignment="1">
      <alignment horizontal="left" vertical="center"/>
    </xf>
    <xf numFmtId="0" fontId="8" fillId="3" borderId="10" xfId="7" applyFont="1" applyFill="1" applyBorder="1" applyAlignment="1">
      <alignment vertical="center"/>
    </xf>
    <xf numFmtId="9" fontId="8" fillId="3" borderId="5" xfId="2" applyFont="1" applyFill="1" applyBorder="1" applyAlignment="1">
      <alignment horizontal="center" vertical="center"/>
    </xf>
    <xf numFmtId="165" fontId="8" fillId="0" borderId="2" xfId="7" applyNumberFormat="1" applyFont="1" applyAlignment="1" applyProtection="1">
      <alignment horizontal="center" vertical="center" wrapText="1"/>
    </xf>
    <xf numFmtId="165" fontId="8" fillId="4" borderId="10" xfId="7" applyNumberFormat="1" applyFont="1" applyFill="1" applyBorder="1" applyAlignment="1">
      <alignment horizontal="center" vertical="center" wrapText="1"/>
    </xf>
    <xf numFmtId="165" fontId="6" fillId="6" borderId="1" xfId="6" applyNumberFormat="1" applyFont="1" applyFill="1" applyAlignment="1">
      <alignment horizontal="center" vertical="center"/>
    </xf>
    <xf numFmtId="165" fontId="13" fillId="5" borderId="15" xfId="6" applyNumberFormat="1" applyFont="1" applyFill="1" applyBorder="1" applyAlignment="1">
      <alignment horizontal="center" vertical="center"/>
    </xf>
    <xf numFmtId="165" fontId="8" fillId="3" borderId="2" xfId="7" applyNumberFormat="1" applyFont="1" applyFill="1" applyAlignment="1" applyProtection="1">
      <alignment horizontal="center" vertical="center" wrapText="1"/>
    </xf>
    <xf numFmtId="0" fontId="7" fillId="0" borderId="16" xfId="0" applyFont="1" applyBorder="1" applyAlignment="1" applyProtection="1">
      <alignment vertical="center"/>
      <protection locked="0"/>
    </xf>
    <xf numFmtId="0" fontId="6" fillId="0" borderId="0" xfId="0" applyFont="1" applyAlignment="1" applyProtection="1">
      <alignment vertical="center"/>
      <protection locked="0"/>
    </xf>
    <xf numFmtId="0" fontId="4" fillId="0" borderId="18"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11" fillId="0" borderId="2" xfId="7" applyFont="1" applyAlignment="1">
      <alignment horizontal="left" vertical="center"/>
    </xf>
    <xf numFmtId="0" fontId="11" fillId="0" borderId="10" xfId="7" applyFont="1" applyBorder="1" applyAlignment="1">
      <alignment horizontal="left" vertical="center"/>
    </xf>
    <xf numFmtId="0" fontId="6" fillId="0" borderId="0" xfId="0" applyFont="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11" fillId="0" borderId="9" xfId="7" applyFont="1" applyBorder="1" applyAlignment="1">
      <alignment horizontal="left" vertical="center"/>
    </xf>
    <xf numFmtId="0" fontId="6" fillId="0" borderId="16"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17" xfId="0" applyFont="1" applyBorder="1" applyAlignment="1" applyProtection="1">
      <alignment horizontal="left" vertical="center"/>
      <protection locked="0"/>
    </xf>
    <xf numFmtId="0" fontId="7" fillId="0" borderId="16"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17" xfId="0" applyFont="1" applyBorder="1" applyAlignment="1" applyProtection="1">
      <alignment horizontal="left"/>
      <protection locked="0"/>
    </xf>
    <xf numFmtId="0" fontId="14" fillId="2" borderId="9" xfId="7" applyFont="1" applyFill="1" applyBorder="1" applyAlignment="1">
      <alignment vertical="center"/>
    </xf>
    <xf numFmtId="0" fontId="14" fillId="2" borderId="2" xfId="7" applyFont="1" applyFill="1" applyAlignment="1">
      <alignment vertical="center"/>
    </xf>
    <xf numFmtId="0" fontId="14" fillId="2" borderId="10" xfId="7" applyFont="1" applyFill="1" applyBorder="1" applyAlignment="1">
      <alignment vertical="center"/>
    </xf>
    <xf numFmtId="0" fontId="8" fillId="3" borderId="9" xfId="7" applyFont="1" applyFill="1" applyBorder="1" applyAlignment="1">
      <alignment horizontal="left" vertical="center"/>
    </xf>
    <xf numFmtId="0" fontId="8" fillId="3" borderId="2" xfId="7" applyFont="1" applyFill="1" applyAlignment="1">
      <alignment horizontal="left" vertical="center"/>
    </xf>
    <xf numFmtId="0" fontId="15" fillId="7" borderId="1" xfId="6" applyFont="1" applyFill="1" applyAlignment="1">
      <alignment horizontal="center" vertical="center"/>
    </xf>
    <xf numFmtId="0" fontId="15" fillId="7" borderId="15" xfId="6" applyFont="1" applyFill="1" applyBorder="1" applyAlignment="1">
      <alignment horizontal="center" vertical="center"/>
    </xf>
    <xf numFmtId="0" fontId="15" fillId="7" borderId="1" xfId="6" applyFont="1" applyFill="1" applyAlignment="1">
      <alignment horizontal="center" vertical="center" wrapText="1"/>
    </xf>
    <xf numFmtId="0" fontId="15" fillId="7" borderId="14" xfId="6" applyFont="1" applyFill="1" applyBorder="1" applyAlignment="1">
      <alignment horizontal="center" vertical="center" wrapText="1"/>
    </xf>
    <xf numFmtId="0" fontId="8" fillId="3" borderId="10" xfId="7" applyFont="1" applyFill="1" applyBorder="1" applyAlignment="1">
      <alignment horizontal="left" vertical="center"/>
    </xf>
    <xf numFmtId="0" fontId="11" fillId="0" borderId="9" xfId="7" applyFont="1" applyFill="1" applyBorder="1" applyAlignment="1">
      <alignment horizontal="left" vertical="center"/>
    </xf>
    <xf numFmtId="0" fontId="11" fillId="0" borderId="2" xfId="7" applyFont="1" applyFill="1" applyAlignment="1">
      <alignment horizontal="left" vertical="center"/>
    </xf>
    <xf numFmtId="0" fontId="11" fillId="0" borderId="10" xfId="7" applyFont="1" applyFill="1" applyBorder="1" applyAlignment="1">
      <alignment horizontal="left" vertical="center"/>
    </xf>
    <xf numFmtId="0" fontId="5" fillId="0" borderId="16" xfId="0" applyFont="1" applyBorder="1" applyAlignment="1">
      <alignment horizontal="center" vertical="center"/>
    </xf>
    <xf numFmtId="0" fontId="5" fillId="0" borderId="0" xfId="0" applyFont="1" applyAlignment="1">
      <alignment horizontal="center" vertical="center"/>
    </xf>
    <xf numFmtId="0" fontId="5" fillId="0" borderId="17" xfId="0" applyFont="1" applyBorder="1" applyAlignment="1">
      <alignment horizontal="center" vertical="center"/>
    </xf>
    <xf numFmtId="0" fontId="11" fillId="7" borderId="21" xfId="7" applyFont="1" applyFill="1" applyBorder="1" applyAlignment="1">
      <alignment horizontal="left" vertical="center" wrapText="1"/>
    </xf>
    <xf numFmtId="0" fontId="11" fillId="7" borderId="22" xfId="7" applyFont="1" applyFill="1" applyBorder="1" applyAlignment="1">
      <alignment horizontal="left" vertical="center" wrapText="1"/>
    </xf>
    <xf numFmtId="0" fontId="12" fillId="7" borderId="23" xfId="7" applyFont="1" applyFill="1" applyBorder="1" applyAlignment="1">
      <alignment horizontal="center" vertical="center"/>
    </xf>
    <xf numFmtId="0" fontId="12" fillId="7" borderId="24" xfId="7" applyFont="1" applyFill="1" applyBorder="1" applyAlignment="1">
      <alignment horizontal="center" vertical="center"/>
    </xf>
    <xf numFmtId="0" fontId="12" fillId="7" borderId="27" xfId="7" applyFont="1" applyFill="1" applyBorder="1" applyAlignment="1">
      <alignment horizontal="center" vertical="center"/>
    </xf>
    <xf numFmtId="0" fontId="12" fillId="7" borderId="25" xfId="7" applyFont="1" applyFill="1" applyBorder="1" applyAlignment="1">
      <alignment horizontal="center" vertical="center"/>
    </xf>
    <xf numFmtId="0" fontId="12" fillId="7" borderId="26" xfId="7" applyFont="1" applyFill="1" applyBorder="1" applyAlignment="1">
      <alignment horizontal="center" vertical="center"/>
    </xf>
    <xf numFmtId="0" fontId="12" fillId="7" borderId="28" xfId="7" applyFont="1" applyFill="1" applyBorder="1" applyAlignment="1">
      <alignment horizontal="center" vertical="center"/>
    </xf>
    <xf numFmtId="0" fontId="11" fillId="3" borderId="9" xfId="7" applyFont="1" applyFill="1" applyBorder="1" applyAlignment="1">
      <alignment horizontal="left" vertical="center"/>
    </xf>
    <xf numFmtId="0" fontId="11" fillId="3" borderId="2" xfId="7" applyFont="1" applyFill="1" applyAlignment="1">
      <alignment horizontal="left" vertical="center"/>
    </xf>
    <xf numFmtId="0" fontId="11" fillId="3" borderId="10" xfId="7" applyFont="1" applyFill="1" applyBorder="1" applyAlignment="1">
      <alignment horizontal="left" vertical="center"/>
    </xf>
    <xf numFmtId="0" fontId="6" fillId="6" borderId="14" xfId="6" applyFont="1" applyFill="1" applyBorder="1" applyAlignment="1">
      <alignment horizontal="right" vertical="center" wrapText="1"/>
    </xf>
    <xf numFmtId="0" fontId="6" fillId="6" borderId="1" xfId="6" applyFont="1" applyFill="1" applyAlignment="1">
      <alignment horizontal="right" vertical="center" wrapText="1"/>
    </xf>
    <xf numFmtId="0" fontId="8" fillId="3" borderId="8" xfId="7" applyFont="1" applyFill="1" applyBorder="1" applyAlignment="1">
      <alignment horizontal="left" vertical="center"/>
    </xf>
    <xf numFmtId="0" fontId="11" fillId="4" borderId="9" xfId="7" applyFont="1" applyFill="1" applyBorder="1" applyAlignment="1">
      <alignment horizontal="left" vertical="center" wrapText="1"/>
    </xf>
    <xf numFmtId="0" fontId="11" fillId="4" borderId="2" xfId="7" applyFont="1" applyFill="1" applyAlignment="1">
      <alignment horizontal="left" vertical="center" wrapText="1"/>
    </xf>
    <xf numFmtId="0" fontId="11" fillId="4" borderId="10"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3" xfId="7" applyFont="1" applyFill="1" applyBorder="1" applyAlignment="1">
      <alignment horizontal="left" vertical="center"/>
    </xf>
    <xf numFmtId="0" fontId="11" fillId="7" borderId="9" xfId="7" applyFont="1" applyFill="1" applyBorder="1" applyAlignment="1">
      <alignment horizontal="justify" vertical="center" wrapText="1"/>
    </xf>
    <xf numFmtId="0" fontId="11" fillId="7" borderId="2" xfId="7" applyFont="1" applyFill="1" applyAlignment="1">
      <alignment horizontal="justify" vertical="center" wrapText="1"/>
    </xf>
    <xf numFmtId="0" fontId="11" fillId="7" borderId="10" xfId="7" applyFont="1" applyFill="1" applyBorder="1" applyAlignment="1">
      <alignment horizontal="justify" vertical="center" wrapText="1"/>
    </xf>
    <xf numFmtId="164" fontId="8" fillId="7" borderId="7" xfId="7" applyNumberFormat="1" applyFont="1" applyFill="1" applyBorder="1" applyAlignment="1">
      <alignment horizontal="center" vertical="center" wrapText="1"/>
    </xf>
    <xf numFmtId="164" fontId="8" fillId="7" borderId="11" xfId="7" applyNumberFormat="1" applyFont="1" applyFill="1" applyBorder="1" applyAlignment="1">
      <alignment horizontal="center" vertical="center" wrapText="1"/>
    </xf>
    <xf numFmtId="164" fontId="8" fillId="7" borderId="8" xfId="7" applyNumberFormat="1" applyFont="1" applyFill="1" applyBorder="1" applyAlignment="1">
      <alignment horizontal="center" vertical="center" wrapText="1"/>
    </xf>
    <xf numFmtId="164" fontId="8" fillId="7" borderId="10"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8" fillId="7" borderId="9" xfId="7" applyFont="1" applyFill="1" applyBorder="1" applyAlignment="1">
      <alignment horizontal="left" vertical="center"/>
    </xf>
    <xf numFmtId="0" fontId="8" fillId="7" borderId="2" xfId="7" applyFont="1" applyFill="1" applyAlignment="1">
      <alignment horizontal="left" vertical="center"/>
    </xf>
    <xf numFmtId="0" fontId="8" fillId="7" borderId="3" xfId="7" applyFont="1" applyFill="1" applyBorder="1" applyAlignment="1">
      <alignment horizontal="center" vertical="center" wrapText="1"/>
    </xf>
    <xf numFmtId="0" fontId="8" fillId="7" borderId="4" xfId="7" applyFont="1" applyFill="1" applyBorder="1" applyAlignment="1">
      <alignment horizontal="center" vertical="center" wrapText="1"/>
    </xf>
    <xf numFmtId="0" fontId="8" fillId="7" borderId="5" xfId="7" applyFont="1" applyFill="1" applyBorder="1" applyAlignment="1" applyProtection="1">
      <alignment horizontal="center" vertical="center"/>
      <protection locked="0"/>
    </xf>
    <xf numFmtId="0" fontId="8" fillId="7" borderId="6" xfId="7" applyFont="1" applyFill="1" applyBorder="1" applyAlignment="1" applyProtection="1">
      <alignment horizontal="center" vertical="center"/>
      <protection locked="0"/>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2</xdr:row>
      <xdr:rowOff>131573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1"/>
  <sheetViews>
    <sheetView showGridLines="0" tabSelected="1" defaultGridColor="0" view="pageBreakPreview" topLeftCell="A2" colorId="44" zoomScale="90" zoomScaleNormal="90" zoomScaleSheetLayoutView="90" workbookViewId="0">
      <selection activeCell="E16" sqref="E16"/>
    </sheetView>
  </sheetViews>
  <sheetFormatPr baseColWidth="10" defaultColWidth="11.42578125" defaultRowHeight="15.75" x14ac:dyDescent="0.2"/>
  <cols>
    <col min="1" max="1" width="5.5703125" style="1" customWidth="1"/>
    <col min="2" max="2" width="56.42578125" style="1" customWidth="1"/>
    <col min="3" max="3" width="15.7109375" style="1" customWidth="1"/>
    <col min="4" max="4" width="11.85546875" style="1" customWidth="1"/>
    <col min="5" max="5" width="19.140625" style="1" customWidth="1"/>
    <col min="6" max="6" width="7" style="2" customWidth="1"/>
    <col min="7" max="7" width="13.28515625" style="2" customWidth="1"/>
    <col min="8" max="10" width="14.85546875" style="2" customWidth="1"/>
    <col min="11" max="11" width="14.85546875" style="1" customWidth="1"/>
    <col min="12" max="12" width="17" style="1" customWidth="1"/>
    <col min="13" max="16384" width="11.42578125" style="1"/>
  </cols>
  <sheetData>
    <row r="1" spans="1:12" ht="28.5" customHeight="1" x14ac:dyDescent="0.2">
      <c r="A1" s="55" t="s">
        <v>35</v>
      </c>
      <c r="B1" s="56"/>
      <c r="C1" s="56"/>
      <c r="D1" s="56"/>
      <c r="E1" s="56"/>
      <c r="F1" s="56"/>
      <c r="G1" s="56"/>
      <c r="H1" s="56"/>
      <c r="I1" s="56"/>
      <c r="J1" s="56"/>
      <c r="K1" s="56"/>
      <c r="L1" s="57"/>
    </row>
    <row r="2" spans="1:12" ht="15" customHeight="1" thickBot="1" x14ac:dyDescent="0.25">
      <c r="A2" s="58"/>
      <c r="B2" s="59"/>
      <c r="C2" s="59"/>
      <c r="D2" s="59"/>
      <c r="E2" s="59"/>
      <c r="F2" s="59"/>
      <c r="G2" s="59"/>
      <c r="H2" s="59"/>
      <c r="I2" s="59"/>
      <c r="J2" s="59"/>
      <c r="K2" s="59"/>
      <c r="L2" s="60"/>
    </row>
    <row r="3" spans="1:12" ht="69.75" customHeight="1" thickTop="1" thickBot="1" x14ac:dyDescent="0.25">
      <c r="A3" s="80" t="s">
        <v>12</v>
      </c>
      <c r="B3" s="81"/>
      <c r="C3" s="82" t="s">
        <v>36</v>
      </c>
      <c r="D3" s="83"/>
      <c r="E3" s="83"/>
      <c r="F3" s="83"/>
      <c r="G3" s="83"/>
      <c r="H3" s="83"/>
      <c r="I3" s="83"/>
      <c r="J3" s="83"/>
      <c r="K3" s="75" t="s">
        <v>68</v>
      </c>
      <c r="L3" s="76"/>
    </row>
    <row r="4" spans="1:12" ht="27" customHeight="1" thickTop="1" thickBot="1" x14ac:dyDescent="0.25">
      <c r="A4" s="80" t="s">
        <v>13</v>
      </c>
      <c r="B4" s="81"/>
      <c r="C4" s="84"/>
      <c r="D4" s="85"/>
      <c r="E4" s="85"/>
      <c r="F4" s="85"/>
      <c r="G4" s="85"/>
      <c r="H4" s="85"/>
      <c r="I4" s="85"/>
      <c r="J4" s="85"/>
      <c r="K4" s="77"/>
      <c r="L4" s="78"/>
    </row>
    <row r="5" spans="1:12" ht="21.2" customHeight="1" thickTop="1" thickBot="1" x14ac:dyDescent="0.25">
      <c r="A5" s="40" t="s">
        <v>0</v>
      </c>
      <c r="B5" s="41"/>
      <c r="C5" s="70"/>
      <c r="D5" s="79"/>
      <c r="E5" s="79"/>
      <c r="F5" s="79"/>
      <c r="G5" s="79"/>
      <c r="H5" s="79"/>
      <c r="I5" s="79"/>
      <c r="J5" s="79"/>
      <c r="K5" s="12" t="s">
        <v>1</v>
      </c>
      <c r="L5" s="13"/>
    </row>
    <row r="6" spans="1:12" ht="21.2" customHeight="1" thickTop="1" thickBot="1" x14ac:dyDescent="0.25">
      <c r="A6" s="40" t="s">
        <v>15</v>
      </c>
      <c r="B6" s="41"/>
      <c r="C6" s="66"/>
      <c r="D6" s="41"/>
      <c r="E6" s="41"/>
      <c r="F6" s="41"/>
      <c r="G6" s="41"/>
      <c r="H6" s="41"/>
      <c r="I6" s="41"/>
      <c r="J6" s="41"/>
      <c r="K6" s="12" t="s">
        <v>14</v>
      </c>
      <c r="L6" s="13"/>
    </row>
    <row r="7" spans="1:12" ht="21.2" customHeight="1" thickTop="1" thickBot="1" x14ac:dyDescent="0.25">
      <c r="A7" s="40" t="s">
        <v>2</v>
      </c>
      <c r="B7" s="41"/>
      <c r="C7" s="66"/>
      <c r="D7" s="41"/>
      <c r="E7" s="41"/>
      <c r="F7" s="41"/>
      <c r="G7" s="41"/>
      <c r="H7" s="41"/>
      <c r="I7" s="41"/>
      <c r="J7" s="41"/>
      <c r="K7" s="12" t="s">
        <v>16</v>
      </c>
      <c r="L7" s="14"/>
    </row>
    <row r="8" spans="1:12" ht="21.2" customHeight="1" thickTop="1" thickBot="1" x14ac:dyDescent="0.25">
      <c r="A8" s="40" t="s">
        <v>28</v>
      </c>
      <c r="B8" s="41"/>
      <c r="C8" s="66"/>
      <c r="D8" s="41"/>
      <c r="E8" s="41"/>
      <c r="F8" s="41"/>
      <c r="G8" s="41"/>
      <c r="H8" s="41"/>
      <c r="I8" s="41"/>
      <c r="J8" s="41"/>
      <c r="K8" s="70"/>
      <c r="L8" s="71"/>
    </row>
    <row r="9" spans="1:12" ht="21.2" customHeight="1" thickTop="1" thickBot="1" x14ac:dyDescent="0.25">
      <c r="A9" s="40" t="s">
        <v>25</v>
      </c>
      <c r="B9" s="41"/>
      <c r="C9" s="41" t="s">
        <v>26</v>
      </c>
      <c r="D9" s="41"/>
      <c r="E9" s="41"/>
      <c r="F9" s="41"/>
      <c r="G9" s="41"/>
      <c r="H9" s="41"/>
      <c r="I9" s="41"/>
      <c r="J9" s="41"/>
      <c r="K9" s="41"/>
      <c r="L9" s="46"/>
    </row>
    <row r="10" spans="1:12" ht="21.2" customHeight="1" thickTop="1" thickBot="1" x14ac:dyDescent="0.25">
      <c r="A10" s="45" t="s">
        <v>21</v>
      </c>
      <c r="B10" s="44" t="s">
        <v>32</v>
      </c>
      <c r="C10" s="44" t="s">
        <v>17</v>
      </c>
      <c r="D10" s="44" t="s">
        <v>20</v>
      </c>
      <c r="E10" s="42" t="s">
        <v>18</v>
      </c>
      <c r="F10" s="42"/>
      <c r="G10" s="42"/>
      <c r="H10" s="42"/>
      <c r="I10" s="42"/>
      <c r="J10" s="42"/>
      <c r="K10" s="42"/>
      <c r="L10" s="43"/>
    </row>
    <row r="11" spans="1:12" ht="64.5" customHeight="1" thickBot="1" x14ac:dyDescent="0.25">
      <c r="A11" s="45"/>
      <c r="B11" s="44"/>
      <c r="C11" s="44"/>
      <c r="D11" s="44"/>
      <c r="E11" s="8" t="s">
        <v>29</v>
      </c>
      <c r="F11" s="9" t="s">
        <v>3</v>
      </c>
      <c r="G11" s="8" t="s">
        <v>9</v>
      </c>
      <c r="H11" s="8" t="s">
        <v>30</v>
      </c>
      <c r="I11" s="8" t="s">
        <v>31</v>
      </c>
      <c r="J11" s="8" t="s">
        <v>10</v>
      </c>
      <c r="K11" s="8" t="s">
        <v>23</v>
      </c>
      <c r="L11" s="10" t="s">
        <v>24</v>
      </c>
    </row>
    <row r="12" spans="1:12" s="3" customFormat="1" ht="36" thickTop="1" thickBot="1" x14ac:dyDescent="0.25">
      <c r="A12" s="7">
        <v>1</v>
      </c>
      <c r="B12" s="4" t="s">
        <v>37</v>
      </c>
      <c r="C12" s="5" t="s">
        <v>38</v>
      </c>
      <c r="D12" s="6">
        <v>4</v>
      </c>
      <c r="E12" s="20"/>
      <c r="F12" s="15"/>
      <c r="G12" s="16">
        <f>SUM(E12*F12)</f>
        <v>0</v>
      </c>
      <c r="H12" s="16">
        <f>SUM(E12+G12)</f>
        <v>0</v>
      </c>
      <c r="I12" s="16">
        <f>G12*D12</f>
        <v>0</v>
      </c>
      <c r="J12" s="16">
        <f>E12*D12</f>
        <v>0</v>
      </c>
      <c r="K12" s="16">
        <f>J12+I12</f>
        <v>0</v>
      </c>
      <c r="L12" s="17">
        <v>25898</v>
      </c>
    </row>
    <row r="13" spans="1:12" s="3" customFormat="1" ht="36" thickTop="1" thickBot="1" x14ac:dyDescent="0.25">
      <c r="A13" s="7">
        <v>2</v>
      </c>
      <c r="B13" s="4" t="s">
        <v>39</v>
      </c>
      <c r="C13" s="5" t="s">
        <v>38</v>
      </c>
      <c r="D13" s="6">
        <v>10</v>
      </c>
      <c r="E13" s="20"/>
      <c r="F13" s="15"/>
      <c r="G13" s="16">
        <f t="shared" ref="G13:G19" si="0">SUM(E13*F13)</f>
        <v>0</v>
      </c>
      <c r="H13" s="16">
        <f t="shared" ref="H13:H37" si="1">SUM(E13+G13)</f>
        <v>0</v>
      </c>
      <c r="I13" s="16">
        <f t="shared" ref="I13:I19" si="2">G13*D13</f>
        <v>0</v>
      </c>
      <c r="J13" s="16">
        <f t="shared" ref="J13:J19" si="3">E13*D13</f>
        <v>0</v>
      </c>
      <c r="K13" s="16">
        <f t="shared" ref="K13:K19" si="4">J13+I13</f>
        <v>0</v>
      </c>
      <c r="L13" s="17">
        <v>21896</v>
      </c>
    </row>
    <row r="14" spans="1:12" s="3" customFormat="1" ht="36" thickTop="1" thickBot="1" x14ac:dyDescent="0.25">
      <c r="A14" s="7">
        <v>3</v>
      </c>
      <c r="B14" s="4" t="s">
        <v>40</v>
      </c>
      <c r="C14" s="5" t="s">
        <v>38</v>
      </c>
      <c r="D14" s="6">
        <v>10</v>
      </c>
      <c r="E14" s="20"/>
      <c r="F14" s="15"/>
      <c r="G14" s="16">
        <f t="shared" si="0"/>
        <v>0</v>
      </c>
      <c r="H14" s="16">
        <f t="shared" si="1"/>
        <v>0</v>
      </c>
      <c r="I14" s="16">
        <f t="shared" si="2"/>
        <v>0</v>
      </c>
      <c r="J14" s="16">
        <f t="shared" si="3"/>
        <v>0</v>
      </c>
      <c r="K14" s="16">
        <f t="shared" si="4"/>
        <v>0</v>
      </c>
      <c r="L14" s="17">
        <v>24887</v>
      </c>
    </row>
    <row r="15" spans="1:12" s="3" customFormat="1" ht="36" thickTop="1" thickBot="1" x14ac:dyDescent="0.25">
      <c r="A15" s="7">
        <v>4</v>
      </c>
      <c r="B15" s="4" t="s">
        <v>41</v>
      </c>
      <c r="C15" s="5" t="s">
        <v>38</v>
      </c>
      <c r="D15" s="6">
        <v>5</v>
      </c>
      <c r="E15" s="20"/>
      <c r="F15" s="15"/>
      <c r="G15" s="16">
        <f t="shared" si="0"/>
        <v>0</v>
      </c>
      <c r="H15" s="16">
        <f t="shared" si="1"/>
        <v>0</v>
      </c>
      <c r="I15" s="16">
        <f t="shared" si="2"/>
        <v>0</v>
      </c>
      <c r="J15" s="16">
        <f t="shared" si="3"/>
        <v>0</v>
      </c>
      <c r="K15" s="16">
        <f t="shared" si="4"/>
        <v>0</v>
      </c>
      <c r="L15" s="17">
        <v>20750</v>
      </c>
    </row>
    <row r="16" spans="1:12" s="3" customFormat="1" ht="36" thickTop="1" thickBot="1" x14ac:dyDescent="0.25">
      <c r="A16" s="7">
        <v>5</v>
      </c>
      <c r="B16" s="4" t="s">
        <v>42</v>
      </c>
      <c r="C16" s="5" t="s">
        <v>38</v>
      </c>
      <c r="D16" s="6">
        <v>5</v>
      </c>
      <c r="E16" s="20"/>
      <c r="F16" s="15"/>
      <c r="G16" s="16">
        <f t="shared" si="0"/>
        <v>0</v>
      </c>
      <c r="H16" s="16">
        <f t="shared" si="1"/>
        <v>0</v>
      </c>
      <c r="I16" s="16">
        <f t="shared" si="2"/>
        <v>0</v>
      </c>
      <c r="J16" s="16">
        <f t="shared" si="3"/>
        <v>0</v>
      </c>
      <c r="K16" s="16">
        <f t="shared" si="4"/>
        <v>0</v>
      </c>
      <c r="L16" s="17">
        <v>33000</v>
      </c>
    </row>
    <row r="17" spans="1:12" s="3" customFormat="1" ht="18.75" thickTop="1" thickBot="1" x14ac:dyDescent="0.25">
      <c r="A17" s="7">
        <v>6</v>
      </c>
      <c r="B17" s="4" t="s">
        <v>43</v>
      </c>
      <c r="C17" s="5" t="s">
        <v>44</v>
      </c>
      <c r="D17" s="6">
        <v>5</v>
      </c>
      <c r="E17" s="20"/>
      <c r="F17" s="15"/>
      <c r="G17" s="16">
        <f t="shared" si="0"/>
        <v>0</v>
      </c>
      <c r="H17" s="16">
        <f t="shared" si="1"/>
        <v>0</v>
      </c>
      <c r="I17" s="16">
        <f t="shared" si="2"/>
        <v>0</v>
      </c>
      <c r="J17" s="16">
        <f t="shared" si="3"/>
        <v>0</v>
      </c>
      <c r="K17" s="16">
        <f t="shared" si="4"/>
        <v>0</v>
      </c>
      <c r="L17" s="17">
        <v>21578</v>
      </c>
    </row>
    <row r="18" spans="1:12" s="3" customFormat="1" ht="36" thickTop="1" thickBot="1" x14ac:dyDescent="0.25">
      <c r="A18" s="7">
        <v>7</v>
      </c>
      <c r="B18" s="4" t="s">
        <v>45</v>
      </c>
      <c r="C18" s="5" t="s">
        <v>46</v>
      </c>
      <c r="D18" s="6">
        <v>3</v>
      </c>
      <c r="E18" s="20"/>
      <c r="F18" s="15"/>
      <c r="G18" s="16">
        <f t="shared" si="0"/>
        <v>0</v>
      </c>
      <c r="H18" s="16">
        <f t="shared" si="1"/>
        <v>0</v>
      </c>
      <c r="I18" s="16">
        <f t="shared" si="2"/>
        <v>0</v>
      </c>
      <c r="J18" s="16">
        <f t="shared" si="3"/>
        <v>0</v>
      </c>
      <c r="K18" s="16">
        <f t="shared" si="4"/>
        <v>0</v>
      </c>
      <c r="L18" s="17">
        <v>42877</v>
      </c>
    </row>
    <row r="19" spans="1:12" s="3" customFormat="1" ht="36" thickTop="1" thickBot="1" x14ac:dyDescent="0.25">
      <c r="A19" s="7">
        <v>8</v>
      </c>
      <c r="B19" s="4" t="s">
        <v>47</v>
      </c>
      <c r="C19" s="5" t="s">
        <v>46</v>
      </c>
      <c r="D19" s="6">
        <v>3</v>
      </c>
      <c r="E19" s="20"/>
      <c r="F19" s="15"/>
      <c r="G19" s="16">
        <f t="shared" si="0"/>
        <v>0</v>
      </c>
      <c r="H19" s="16">
        <f t="shared" si="1"/>
        <v>0</v>
      </c>
      <c r="I19" s="16">
        <f t="shared" si="2"/>
        <v>0</v>
      </c>
      <c r="J19" s="16">
        <f t="shared" si="3"/>
        <v>0</v>
      </c>
      <c r="K19" s="16">
        <f t="shared" si="4"/>
        <v>0</v>
      </c>
      <c r="L19" s="17">
        <v>43198</v>
      </c>
    </row>
    <row r="20" spans="1:12" s="3" customFormat="1" ht="18.75" thickTop="1" thickBot="1" x14ac:dyDescent="0.25">
      <c r="A20" s="7">
        <v>9</v>
      </c>
      <c r="B20" s="4" t="s">
        <v>48</v>
      </c>
      <c r="C20" s="5" t="s">
        <v>44</v>
      </c>
      <c r="D20" s="6">
        <v>50</v>
      </c>
      <c r="E20" s="20"/>
      <c r="F20" s="15"/>
      <c r="G20" s="16">
        <f t="shared" ref="G20:G37" si="5">SUM(E20*F20)</f>
        <v>0</v>
      </c>
      <c r="H20" s="16">
        <f t="shared" si="1"/>
        <v>0</v>
      </c>
      <c r="I20" s="16">
        <f t="shared" ref="I20:I37" si="6">G20*D20</f>
        <v>0</v>
      </c>
      <c r="J20" s="16">
        <f t="shared" ref="J20:J37" si="7">E20*D20</f>
        <v>0</v>
      </c>
      <c r="K20" s="16">
        <f t="shared" ref="K20:K37" si="8">J20+I20</f>
        <v>0</v>
      </c>
      <c r="L20" s="17">
        <v>26727</v>
      </c>
    </row>
    <row r="21" spans="1:12" s="3" customFormat="1" ht="18.75" thickTop="1" thickBot="1" x14ac:dyDescent="0.25">
      <c r="A21" s="7">
        <v>10</v>
      </c>
      <c r="B21" s="4" t="s">
        <v>49</v>
      </c>
      <c r="C21" s="5" t="s">
        <v>44</v>
      </c>
      <c r="D21" s="6">
        <v>15</v>
      </c>
      <c r="E21" s="20"/>
      <c r="F21" s="15"/>
      <c r="G21" s="16">
        <f t="shared" si="5"/>
        <v>0</v>
      </c>
      <c r="H21" s="16">
        <f t="shared" si="1"/>
        <v>0</v>
      </c>
      <c r="I21" s="16">
        <f t="shared" si="6"/>
        <v>0</v>
      </c>
      <c r="J21" s="16">
        <f t="shared" si="7"/>
        <v>0</v>
      </c>
      <c r="K21" s="16">
        <f t="shared" si="8"/>
        <v>0</v>
      </c>
      <c r="L21" s="17">
        <v>65952</v>
      </c>
    </row>
    <row r="22" spans="1:12" s="3" customFormat="1" ht="18.75" thickTop="1" thickBot="1" x14ac:dyDescent="0.25">
      <c r="A22" s="7">
        <v>11</v>
      </c>
      <c r="B22" s="4" t="s">
        <v>50</v>
      </c>
      <c r="C22" s="5" t="s">
        <v>44</v>
      </c>
      <c r="D22" s="6">
        <v>1</v>
      </c>
      <c r="E22" s="20"/>
      <c r="F22" s="15"/>
      <c r="G22" s="16">
        <f t="shared" si="5"/>
        <v>0</v>
      </c>
      <c r="H22" s="16">
        <f t="shared" si="1"/>
        <v>0</v>
      </c>
      <c r="I22" s="16">
        <f t="shared" si="6"/>
        <v>0</v>
      </c>
      <c r="J22" s="16">
        <f t="shared" si="7"/>
        <v>0</v>
      </c>
      <c r="K22" s="16">
        <f t="shared" si="8"/>
        <v>0</v>
      </c>
      <c r="L22" s="17">
        <v>41899</v>
      </c>
    </row>
    <row r="23" spans="1:12" s="3" customFormat="1" ht="18.75" thickTop="1" thickBot="1" x14ac:dyDescent="0.25">
      <c r="A23" s="7">
        <v>12</v>
      </c>
      <c r="B23" s="4" t="s">
        <v>51</v>
      </c>
      <c r="C23" s="5" t="s">
        <v>44</v>
      </c>
      <c r="D23" s="6">
        <v>5</v>
      </c>
      <c r="E23" s="20"/>
      <c r="F23" s="15"/>
      <c r="G23" s="16">
        <f t="shared" si="5"/>
        <v>0</v>
      </c>
      <c r="H23" s="16">
        <f t="shared" si="1"/>
        <v>0</v>
      </c>
      <c r="I23" s="16">
        <f t="shared" si="6"/>
        <v>0</v>
      </c>
      <c r="J23" s="16">
        <f t="shared" si="7"/>
        <v>0</v>
      </c>
      <c r="K23" s="16">
        <f t="shared" si="8"/>
        <v>0</v>
      </c>
      <c r="L23" s="17">
        <v>2460</v>
      </c>
    </row>
    <row r="24" spans="1:12" s="3" customFormat="1" ht="36" thickTop="1" thickBot="1" x14ac:dyDescent="0.25">
      <c r="A24" s="7">
        <v>13</v>
      </c>
      <c r="B24" s="4" t="s">
        <v>52</v>
      </c>
      <c r="C24" s="5" t="s">
        <v>46</v>
      </c>
      <c r="D24" s="6">
        <v>5</v>
      </c>
      <c r="E24" s="20"/>
      <c r="F24" s="15"/>
      <c r="G24" s="16">
        <f t="shared" si="5"/>
        <v>0</v>
      </c>
      <c r="H24" s="16">
        <f t="shared" si="1"/>
        <v>0</v>
      </c>
      <c r="I24" s="16">
        <f t="shared" si="6"/>
        <v>0</v>
      </c>
      <c r="J24" s="16">
        <f t="shared" si="7"/>
        <v>0</v>
      </c>
      <c r="K24" s="16">
        <f t="shared" si="8"/>
        <v>0</v>
      </c>
      <c r="L24" s="17">
        <v>24217</v>
      </c>
    </row>
    <row r="25" spans="1:12" s="3" customFormat="1" ht="36" thickTop="1" thickBot="1" x14ac:dyDescent="0.25">
      <c r="A25" s="7">
        <v>14</v>
      </c>
      <c r="B25" s="4" t="s">
        <v>53</v>
      </c>
      <c r="C25" s="5" t="s">
        <v>54</v>
      </c>
      <c r="D25" s="6">
        <v>12</v>
      </c>
      <c r="E25" s="20"/>
      <c r="F25" s="15"/>
      <c r="G25" s="16">
        <f t="shared" si="5"/>
        <v>0</v>
      </c>
      <c r="H25" s="16">
        <f t="shared" si="1"/>
        <v>0</v>
      </c>
      <c r="I25" s="16">
        <f t="shared" si="6"/>
        <v>0</v>
      </c>
      <c r="J25" s="16">
        <f t="shared" si="7"/>
        <v>0</v>
      </c>
      <c r="K25" s="16">
        <f t="shared" si="8"/>
        <v>0</v>
      </c>
      <c r="L25" s="17">
        <v>27600</v>
      </c>
    </row>
    <row r="26" spans="1:12" s="3" customFormat="1" ht="18.75" thickTop="1" thickBot="1" x14ac:dyDescent="0.25">
      <c r="A26" s="7">
        <v>15</v>
      </c>
      <c r="B26" s="4" t="s">
        <v>55</v>
      </c>
      <c r="C26" s="5" t="s">
        <v>56</v>
      </c>
      <c r="D26" s="6">
        <v>120</v>
      </c>
      <c r="E26" s="20"/>
      <c r="F26" s="15"/>
      <c r="G26" s="16">
        <f t="shared" si="5"/>
        <v>0</v>
      </c>
      <c r="H26" s="16">
        <f t="shared" si="1"/>
        <v>0</v>
      </c>
      <c r="I26" s="16">
        <f t="shared" si="6"/>
        <v>0</v>
      </c>
      <c r="J26" s="16">
        <f t="shared" si="7"/>
        <v>0</v>
      </c>
      <c r="K26" s="16">
        <f t="shared" si="8"/>
        <v>0</v>
      </c>
      <c r="L26" s="17">
        <v>2088</v>
      </c>
    </row>
    <row r="27" spans="1:12" s="3" customFormat="1" ht="36" thickTop="1" thickBot="1" x14ac:dyDescent="0.25">
      <c r="A27" s="7">
        <v>16</v>
      </c>
      <c r="B27" s="4" t="s">
        <v>57</v>
      </c>
      <c r="C27" s="5" t="s">
        <v>54</v>
      </c>
      <c r="D27" s="6">
        <v>12</v>
      </c>
      <c r="E27" s="20"/>
      <c r="F27" s="15"/>
      <c r="G27" s="16">
        <f t="shared" si="5"/>
        <v>0</v>
      </c>
      <c r="H27" s="16">
        <f t="shared" si="1"/>
        <v>0</v>
      </c>
      <c r="I27" s="16">
        <f t="shared" si="6"/>
        <v>0</v>
      </c>
      <c r="J27" s="16">
        <f t="shared" si="7"/>
        <v>0</v>
      </c>
      <c r="K27" s="16">
        <f t="shared" si="8"/>
        <v>0</v>
      </c>
      <c r="L27" s="17">
        <v>5730</v>
      </c>
    </row>
    <row r="28" spans="1:12" s="3" customFormat="1" ht="18.75" thickTop="1" thickBot="1" x14ac:dyDescent="0.25">
      <c r="A28" s="7">
        <v>17</v>
      </c>
      <c r="B28" s="4" t="s">
        <v>58</v>
      </c>
      <c r="C28" s="5" t="s">
        <v>44</v>
      </c>
      <c r="D28" s="6">
        <v>20</v>
      </c>
      <c r="E28" s="20"/>
      <c r="F28" s="15"/>
      <c r="G28" s="16">
        <f t="shared" si="5"/>
        <v>0</v>
      </c>
      <c r="H28" s="16">
        <f t="shared" si="1"/>
        <v>0</v>
      </c>
      <c r="I28" s="16">
        <f t="shared" si="6"/>
        <v>0</v>
      </c>
      <c r="J28" s="16">
        <f t="shared" si="7"/>
        <v>0</v>
      </c>
      <c r="K28" s="16">
        <f t="shared" si="8"/>
        <v>0</v>
      </c>
      <c r="L28" s="17">
        <v>4709</v>
      </c>
    </row>
    <row r="29" spans="1:12" s="3" customFormat="1" ht="18.75" thickTop="1" thickBot="1" x14ac:dyDescent="0.25">
      <c r="A29" s="7">
        <v>18</v>
      </c>
      <c r="B29" s="4" t="s">
        <v>59</v>
      </c>
      <c r="C29" s="5" t="s">
        <v>44</v>
      </c>
      <c r="D29" s="6">
        <v>100</v>
      </c>
      <c r="E29" s="20"/>
      <c r="F29" s="15"/>
      <c r="G29" s="16">
        <f t="shared" si="5"/>
        <v>0</v>
      </c>
      <c r="H29" s="16">
        <f t="shared" si="1"/>
        <v>0</v>
      </c>
      <c r="I29" s="16">
        <f t="shared" si="6"/>
        <v>0</v>
      </c>
      <c r="J29" s="16">
        <f t="shared" si="7"/>
        <v>0</v>
      </c>
      <c r="K29" s="16">
        <f t="shared" si="8"/>
        <v>0</v>
      </c>
      <c r="L29" s="17">
        <v>563</v>
      </c>
    </row>
    <row r="30" spans="1:12" s="3" customFormat="1" ht="18.75" thickTop="1" thickBot="1" x14ac:dyDescent="0.25">
      <c r="A30" s="7">
        <v>19</v>
      </c>
      <c r="B30" s="4" t="s">
        <v>60</v>
      </c>
      <c r="C30" s="5" t="s">
        <v>44</v>
      </c>
      <c r="D30" s="6">
        <v>1</v>
      </c>
      <c r="E30" s="20"/>
      <c r="F30" s="15"/>
      <c r="G30" s="16">
        <f t="shared" si="5"/>
        <v>0</v>
      </c>
      <c r="H30" s="16">
        <f t="shared" si="1"/>
        <v>0</v>
      </c>
      <c r="I30" s="16">
        <f t="shared" si="6"/>
        <v>0</v>
      </c>
      <c r="J30" s="16">
        <f t="shared" si="7"/>
        <v>0</v>
      </c>
      <c r="K30" s="16">
        <f t="shared" si="8"/>
        <v>0</v>
      </c>
      <c r="L30" s="17">
        <v>413369</v>
      </c>
    </row>
    <row r="31" spans="1:12" s="3" customFormat="1" ht="18.75" thickTop="1" thickBot="1" x14ac:dyDescent="0.25">
      <c r="A31" s="7">
        <v>20</v>
      </c>
      <c r="B31" s="4" t="s">
        <v>61</v>
      </c>
      <c r="C31" s="5" t="s">
        <v>44</v>
      </c>
      <c r="D31" s="6">
        <v>8</v>
      </c>
      <c r="E31" s="20"/>
      <c r="F31" s="15"/>
      <c r="G31" s="16">
        <f t="shared" si="5"/>
        <v>0</v>
      </c>
      <c r="H31" s="16">
        <f t="shared" si="1"/>
        <v>0</v>
      </c>
      <c r="I31" s="16">
        <f t="shared" si="6"/>
        <v>0</v>
      </c>
      <c r="J31" s="16">
        <f t="shared" si="7"/>
        <v>0</v>
      </c>
      <c r="K31" s="16">
        <f t="shared" si="8"/>
        <v>0</v>
      </c>
      <c r="L31" s="17">
        <v>79994</v>
      </c>
    </row>
    <row r="32" spans="1:12" s="3" customFormat="1" ht="18.75" thickTop="1" thickBot="1" x14ac:dyDescent="0.25">
      <c r="A32" s="7">
        <v>21</v>
      </c>
      <c r="B32" s="4" t="s">
        <v>62</v>
      </c>
      <c r="C32" s="5" t="s">
        <v>44</v>
      </c>
      <c r="D32" s="6">
        <v>2</v>
      </c>
      <c r="E32" s="20"/>
      <c r="F32" s="15"/>
      <c r="G32" s="16">
        <f t="shared" si="5"/>
        <v>0</v>
      </c>
      <c r="H32" s="16">
        <f t="shared" si="1"/>
        <v>0</v>
      </c>
      <c r="I32" s="16">
        <f t="shared" si="6"/>
        <v>0</v>
      </c>
      <c r="J32" s="16">
        <f t="shared" si="7"/>
        <v>0</v>
      </c>
      <c r="K32" s="16">
        <f t="shared" si="8"/>
        <v>0</v>
      </c>
      <c r="L32" s="17">
        <v>158318</v>
      </c>
    </row>
    <row r="33" spans="1:12" s="3" customFormat="1" ht="18.75" thickTop="1" thickBot="1" x14ac:dyDescent="0.25">
      <c r="A33" s="7">
        <v>22</v>
      </c>
      <c r="B33" s="4" t="s">
        <v>63</v>
      </c>
      <c r="C33" s="5" t="s">
        <v>44</v>
      </c>
      <c r="D33" s="6">
        <v>1</v>
      </c>
      <c r="E33" s="20"/>
      <c r="F33" s="15"/>
      <c r="G33" s="16">
        <f t="shared" si="5"/>
        <v>0</v>
      </c>
      <c r="H33" s="16">
        <f t="shared" si="1"/>
        <v>0</v>
      </c>
      <c r="I33" s="16">
        <f t="shared" si="6"/>
        <v>0</v>
      </c>
      <c r="J33" s="16">
        <f t="shared" si="7"/>
        <v>0</v>
      </c>
      <c r="K33" s="16">
        <f t="shared" si="8"/>
        <v>0</v>
      </c>
      <c r="L33" s="17">
        <v>176312</v>
      </c>
    </row>
    <row r="34" spans="1:12" s="3" customFormat="1" ht="18.75" thickTop="1" thickBot="1" x14ac:dyDescent="0.25">
      <c r="A34" s="7">
        <v>23</v>
      </c>
      <c r="B34" s="4" t="s">
        <v>64</v>
      </c>
      <c r="C34" s="5" t="s">
        <v>44</v>
      </c>
      <c r="D34" s="6">
        <v>1</v>
      </c>
      <c r="E34" s="20"/>
      <c r="F34" s="15"/>
      <c r="G34" s="16">
        <f t="shared" si="5"/>
        <v>0</v>
      </c>
      <c r="H34" s="16">
        <f t="shared" si="1"/>
        <v>0</v>
      </c>
      <c r="I34" s="16">
        <f t="shared" si="6"/>
        <v>0</v>
      </c>
      <c r="J34" s="16">
        <f t="shared" si="7"/>
        <v>0</v>
      </c>
      <c r="K34" s="16">
        <f t="shared" si="8"/>
        <v>0</v>
      </c>
      <c r="L34" s="17">
        <v>25697820</v>
      </c>
    </row>
    <row r="35" spans="1:12" s="3" customFormat="1" ht="18.75" thickTop="1" thickBot="1" x14ac:dyDescent="0.25">
      <c r="A35" s="7">
        <v>24</v>
      </c>
      <c r="B35" s="4" t="s">
        <v>65</v>
      </c>
      <c r="C35" s="5" t="s">
        <v>44</v>
      </c>
      <c r="D35" s="6">
        <v>1</v>
      </c>
      <c r="E35" s="20"/>
      <c r="F35" s="15"/>
      <c r="G35" s="16">
        <f t="shared" si="5"/>
        <v>0</v>
      </c>
      <c r="H35" s="16">
        <f t="shared" si="1"/>
        <v>0</v>
      </c>
      <c r="I35" s="16">
        <f t="shared" si="6"/>
        <v>0</v>
      </c>
      <c r="J35" s="16">
        <f t="shared" si="7"/>
        <v>0</v>
      </c>
      <c r="K35" s="16">
        <f t="shared" si="8"/>
        <v>0</v>
      </c>
      <c r="L35" s="17">
        <v>297360</v>
      </c>
    </row>
    <row r="36" spans="1:12" s="3" customFormat="1" ht="18.75" thickTop="1" thickBot="1" x14ac:dyDescent="0.25">
      <c r="A36" s="7">
        <v>25</v>
      </c>
      <c r="B36" s="4" t="s">
        <v>66</v>
      </c>
      <c r="C36" s="5" t="s">
        <v>44</v>
      </c>
      <c r="D36" s="6">
        <v>4</v>
      </c>
      <c r="E36" s="20"/>
      <c r="F36" s="15"/>
      <c r="G36" s="16">
        <f t="shared" si="5"/>
        <v>0</v>
      </c>
      <c r="H36" s="16">
        <f t="shared" si="1"/>
        <v>0</v>
      </c>
      <c r="I36" s="16">
        <f t="shared" si="6"/>
        <v>0</v>
      </c>
      <c r="J36" s="16">
        <f t="shared" si="7"/>
        <v>0</v>
      </c>
      <c r="K36" s="16">
        <f t="shared" si="8"/>
        <v>0</v>
      </c>
      <c r="L36" s="17">
        <v>43381</v>
      </c>
    </row>
    <row r="37" spans="1:12" s="3" customFormat="1" ht="22.7" customHeight="1" thickTop="1" thickBot="1" x14ac:dyDescent="0.25">
      <c r="A37" s="7">
        <v>26</v>
      </c>
      <c r="B37" s="4" t="s">
        <v>67</v>
      </c>
      <c r="C37" s="5" t="s">
        <v>44</v>
      </c>
      <c r="D37" s="6">
        <v>10</v>
      </c>
      <c r="E37" s="20"/>
      <c r="F37" s="15"/>
      <c r="G37" s="16">
        <f t="shared" si="5"/>
        <v>0</v>
      </c>
      <c r="H37" s="16">
        <f t="shared" si="1"/>
        <v>0</v>
      </c>
      <c r="I37" s="16">
        <f t="shared" si="6"/>
        <v>0</v>
      </c>
      <c r="J37" s="16">
        <f t="shared" si="7"/>
        <v>0</v>
      </c>
      <c r="K37" s="16">
        <f t="shared" si="8"/>
        <v>0</v>
      </c>
      <c r="L37" s="17">
        <v>13522</v>
      </c>
    </row>
    <row r="38" spans="1:12" s="3" customFormat="1" ht="29.25" customHeight="1" thickTop="1" thickBot="1" x14ac:dyDescent="0.25">
      <c r="A38" s="64" t="s">
        <v>4</v>
      </c>
      <c r="B38" s="65"/>
      <c r="C38" s="65"/>
      <c r="D38" s="65"/>
      <c r="E38" s="65"/>
      <c r="F38" s="65"/>
      <c r="G38" s="18">
        <f>SUM(G12:G37)</f>
        <v>0</v>
      </c>
      <c r="H38" s="18">
        <f>SUM(H12:H37)</f>
        <v>0</v>
      </c>
      <c r="I38" s="18">
        <f>SUM(I12:I37)</f>
        <v>0</v>
      </c>
      <c r="J38" s="18">
        <f>SUM(J12:J37)</f>
        <v>0</v>
      </c>
      <c r="K38" s="18">
        <f>SUM(K12:K37)</f>
        <v>0</v>
      </c>
      <c r="L38" s="19"/>
    </row>
    <row r="39" spans="1:12" ht="11.25" customHeight="1" x14ac:dyDescent="0.2">
      <c r="A39" s="50"/>
      <c r="B39" s="51"/>
      <c r="C39" s="51"/>
      <c r="D39" s="51"/>
      <c r="E39" s="51"/>
      <c r="F39" s="51"/>
      <c r="G39" s="51"/>
      <c r="H39" s="51"/>
      <c r="I39" s="51"/>
      <c r="J39" s="51"/>
      <c r="K39" s="51"/>
      <c r="L39" s="52"/>
    </row>
    <row r="40" spans="1:12" ht="24.4" customHeight="1" thickBot="1" x14ac:dyDescent="0.25">
      <c r="A40" s="47" t="s">
        <v>11</v>
      </c>
      <c r="B40" s="48"/>
      <c r="C40" s="48"/>
      <c r="D40" s="48"/>
      <c r="E40" s="48"/>
      <c r="F40" s="48"/>
      <c r="G40" s="48"/>
      <c r="H40" s="48"/>
      <c r="I40" s="48"/>
      <c r="J40" s="48"/>
      <c r="K40" s="48"/>
      <c r="L40" s="49"/>
    </row>
    <row r="41" spans="1:12" ht="38.1" customHeight="1" thickTop="1" thickBot="1" x14ac:dyDescent="0.25">
      <c r="A41" s="67" t="s">
        <v>34</v>
      </c>
      <c r="B41" s="68"/>
      <c r="C41" s="68"/>
      <c r="D41" s="68"/>
      <c r="E41" s="68"/>
      <c r="F41" s="68"/>
      <c r="G41" s="68"/>
      <c r="H41" s="68"/>
      <c r="I41" s="68"/>
      <c r="J41" s="68"/>
      <c r="K41" s="68"/>
      <c r="L41" s="69"/>
    </row>
    <row r="42" spans="1:12" ht="27.75" customHeight="1" thickTop="1" thickBot="1" x14ac:dyDescent="0.25">
      <c r="A42" s="61" t="s">
        <v>22</v>
      </c>
      <c r="B42" s="62"/>
      <c r="C42" s="62"/>
      <c r="D42" s="62"/>
      <c r="E42" s="62"/>
      <c r="F42" s="62"/>
      <c r="G42" s="62"/>
      <c r="H42" s="62"/>
      <c r="I42" s="62"/>
      <c r="J42" s="62"/>
      <c r="K42" s="62"/>
      <c r="L42" s="63"/>
    </row>
    <row r="43" spans="1:12" s="11" customFormat="1" ht="37.35" customHeight="1" thickTop="1" x14ac:dyDescent="0.2">
      <c r="A43" s="53" t="s">
        <v>33</v>
      </c>
      <c r="B43" s="54"/>
      <c r="C43" s="54"/>
      <c r="D43" s="54"/>
      <c r="E43" s="54"/>
      <c r="F43" s="54"/>
      <c r="G43" s="54"/>
      <c r="H43" s="54"/>
      <c r="I43" s="54"/>
      <c r="J43" s="54"/>
      <c r="K43" s="54"/>
      <c r="L43" s="54"/>
    </row>
    <row r="44" spans="1:12" ht="33.950000000000003" customHeight="1" thickBot="1" x14ac:dyDescent="0.25">
      <c r="A44" s="72" t="s">
        <v>27</v>
      </c>
      <c r="B44" s="73"/>
      <c r="C44" s="73"/>
      <c r="D44" s="73"/>
      <c r="E44" s="73"/>
      <c r="F44" s="73"/>
      <c r="G44" s="73"/>
      <c r="H44" s="73"/>
      <c r="I44" s="73"/>
      <c r="J44" s="73"/>
      <c r="K44" s="73"/>
      <c r="L44" s="74"/>
    </row>
    <row r="45" spans="1:12" ht="26.45" customHeight="1" thickTop="1" thickBot="1" x14ac:dyDescent="0.25">
      <c r="A45" s="37"/>
      <c r="B45" s="38"/>
      <c r="C45" s="38"/>
      <c r="D45" s="38"/>
      <c r="E45" s="38"/>
      <c r="F45" s="38"/>
      <c r="G45" s="38"/>
      <c r="H45" s="38"/>
      <c r="I45" s="38"/>
      <c r="J45" s="38"/>
      <c r="K45" s="38"/>
      <c r="L45" s="39"/>
    </row>
    <row r="46" spans="1:12" ht="21.2" customHeight="1" thickTop="1" thickBot="1" x14ac:dyDescent="0.25">
      <c r="A46" s="30" t="s">
        <v>5</v>
      </c>
      <c r="B46" s="26"/>
      <c r="C46" s="26" t="s">
        <v>19</v>
      </c>
      <c r="D46" s="26"/>
      <c r="E46" s="26"/>
      <c r="F46" s="26"/>
      <c r="G46" s="26"/>
      <c r="H46" s="26"/>
      <c r="I46" s="26"/>
      <c r="J46" s="26"/>
      <c r="K46" s="26"/>
      <c r="L46" s="27"/>
    </row>
    <row r="47" spans="1:12" ht="21.2" customHeight="1" thickTop="1" thickBot="1" x14ac:dyDescent="0.25">
      <c r="A47" s="30" t="s">
        <v>6</v>
      </c>
      <c r="B47" s="26"/>
      <c r="C47" s="26" t="s">
        <v>19</v>
      </c>
      <c r="D47" s="26"/>
      <c r="E47" s="26"/>
      <c r="F47" s="26"/>
      <c r="G47" s="26"/>
      <c r="H47" s="26"/>
      <c r="I47" s="26"/>
      <c r="J47" s="26"/>
      <c r="K47" s="26"/>
      <c r="L47" s="27"/>
    </row>
    <row r="48" spans="1:12" ht="18" thickTop="1" x14ac:dyDescent="0.2">
      <c r="A48" s="21"/>
      <c r="B48" s="22"/>
      <c r="C48" s="28"/>
      <c r="D48" s="28"/>
      <c r="E48" s="28"/>
      <c r="F48" s="28"/>
      <c r="G48" s="28"/>
      <c r="H48" s="28"/>
      <c r="I48" s="28"/>
      <c r="J48" s="28"/>
      <c r="K48" s="28"/>
      <c r="L48" s="29"/>
    </row>
    <row r="49" spans="1:12" ht="28.5" customHeight="1" x14ac:dyDescent="0.3">
      <c r="A49" s="34" t="s">
        <v>7</v>
      </c>
      <c r="B49" s="35"/>
      <c r="C49" s="35"/>
      <c r="D49" s="35"/>
      <c r="E49" s="35"/>
      <c r="F49" s="35"/>
      <c r="G49" s="35"/>
      <c r="H49" s="35"/>
      <c r="I49" s="35"/>
      <c r="J49" s="35"/>
      <c r="K49" s="35"/>
      <c r="L49" s="36"/>
    </row>
    <row r="50" spans="1:12" ht="17.25" x14ac:dyDescent="0.2">
      <c r="A50" s="31" t="s">
        <v>8</v>
      </c>
      <c r="B50" s="32"/>
      <c r="C50" s="32"/>
      <c r="D50" s="32"/>
      <c r="E50" s="32"/>
      <c r="F50" s="32"/>
      <c r="G50" s="32"/>
      <c r="H50" s="32"/>
      <c r="I50" s="32"/>
      <c r="J50" s="32"/>
      <c r="K50" s="32"/>
      <c r="L50" s="33"/>
    </row>
    <row r="51" spans="1:12" ht="16.5" thickBot="1" x14ac:dyDescent="0.25">
      <c r="A51" s="23"/>
      <c r="B51" s="24"/>
      <c r="C51" s="24"/>
      <c r="D51" s="24"/>
      <c r="E51" s="24"/>
      <c r="F51" s="24"/>
      <c r="G51" s="24"/>
      <c r="H51" s="24"/>
      <c r="I51" s="24"/>
      <c r="J51" s="24"/>
      <c r="K51" s="24"/>
      <c r="L51" s="25"/>
    </row>
  </sheetData>
  <sheetProtection algorithmName="SHA-512" hashValue="F2EiJRwtGUOGxN39lHl/gkNcw51/++Ff8aFSF+jdGJF2svidqK2QbSElTDnJwE+EtRZ6mp0QwOsnF76Z95/FYQ==" saltValue="570m8Ro3Vzw2w4lqgS6VTQ==" spinCount="100000" sheet="1" objects="1" scenarios="1"/>
  <protectedRanges>
    <protectedRange sqref="C5:J8 K8 C9 L5:L7 E12:F37" name="DATOS"/>
  </protectedRanges>
  <mergeCells count="39">
    <mergeCell ref="K3:L4"/>
    <mergeCell ref="C5:J5"/>
    <mergeCell ref="A3:B3"/>
    <mergeCell ref="A4:B4"/>
    <mergeCell ref="C3:J3"/>
    <mergeCell ref="C4:J4"/>
    <mergeCell ref="A1:L2"/>
    <mergeCell ref="A46:B46"/>
    <mergeCell ref="A5:B5"/>
    <mergeCell ref="A6:B6"/>
    <mergeCell ref="A7:B7"/>
    <mergeCell ref="A8:B8"/>
    <mergeCell ref="A42:L42"/>
    <mergeCell ref="A38:F38"/>
    <mergeCell ref="C6:J6"/>
    <mergeCell ref="C7:J7"/>
    <mergeCell ref="C8:F8"/>
    <mergeCell ref="A41:L41"/>
    <mergeCell ref="K8:L8"/>
    <mergeCell ref="B10:B11"/>
    <mergeCell ref="A44:L44"/>
    <mergeCell ref="G8:J8"/>
    <mergeCell ref="C46:L46"/>
    <mergeCell ref="A45:L45"/>
    <mergeCell ref="A9:B9"/>
    <mergeCell ref="E10:L10"/>
    <mergeCell ref="C10:C11"/>
    <mergeCell ref="A10:A11"/>
    <mergeCell ref="C9:L9"/>
    <mergeCell ref="A40:L40"/>
    <mergeCell ref="A39:L39"/>
    <mergeCell ref="D10:D11"/>
    <mergeCell ref="A43:L43"/>
    <mergeCell ref="A51:L51"/>
    <mergeCell ref="C47:L47"/>
    <mergeCell ref="C48:L48"/>
    <mergeCell ref="A47:B47"/>
    <mergeCell ref="A50:L50"/>
    <mergeCell ref="A49:L49"/>
  </mergeCells>
  <conditionalFormatting sqref="H12:H37">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microsoft.com/office/2006/documentManagement/types"/>
    <ds:schemaRef ds:uri="http://purl.org/dc/terms/"/>
    <ds:schemaRef ds:uri="http://www.w3.org/XML/1998/namespace"/>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Tatiana Maria Palacio Velez - Contratista IUE</cp:lastModifiedBy>
  <cp:lastPrinted>2020-05-29T18:26:33Z</cp:lastPrinted>
  <dcterms:created xsi:type="dcterms:W3CDTF">2006-11-20T19:37:40Z</dcterms:created>
  <dcterms:modified xsi:type="dcterms:W3CDTF">2024-04-01T16:34:00Z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