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Usuarios\91208753\Documents\HERNAN\DATOS\CONTRATACION MINIMA CUANTIA VIRTUAL AÑO-2024\SERVICIO CALCULO ACTUARIAL\DOCUMENTOS CONTRATO\"/>
    </mc:Choice>
  </mc:AlternateContent>
  <bookViews>
    <workbookView xWindow="0" yWindow="0" windowWidth="24000" windowHeight="9735"/>
  </bookViews>
  <sheets>
    <sheet name="Matriz Riesgos " sheetId="1" r:id="rId1"/>
    <sheet name="TABLAS VALORACIÓN" sheetId="2" r:id="rId2"/>
  </sheets>
  <definedNames>
    <definedName name="ASIGNACIÓN">'TABLAS VALORACIÓN'!$H$27:$H$28</definedName>
    <definedName name="CLASE">'TABLAS VALORACIÓN'!$C$27:$C$28</definedName>
    <definedName name="ETAPA">'TABLAS VALORACIÓN'!#REF!</definedName>
    <definedName name="FUENTE">'TABLAS VALORACIÓN'!$D$27:$D$28</definedName>
    <definedName name="IMPACTO">'TABLAS VALORACIÓN'!$G$27:$G$31</definedName>
    <definedName name="PROBABILIDAD">'TABLAS VALORACIÓN'!$F$27:$F$31</definedName>
    <definedName name="TIPO">'TABLAS VALORACIÓN'!#REF!</definedName>
    <definedName name="_xlnm.Print_Titles" localSheetId="0">'Matriz Riesgos '!$2:$5</definedName>
  </definedNames>
  <calcPr calcId="152511"/>
</workbook>
</file>

<file path=xl/calcChain.xml><?xml version="1.0" encoding="utf-8"?>
<calcChain xmlns="http://schemas.openxmlformats.org/spreadsheetml/2006/main">
  <c r="U15" i="1" l="1"/>
  <c r="S15" i="1"/>
  <c r="V15" i="1" s="1"/>
  <c r="W15" i="1" s="1"/>
  <c r="L15" i="1"/>
  <c r="J15" i="1"/>
  <c r="M15" i="1" l="1"/>
  <c r="N15" i="1" s="1"/>
  <c r="V13" i="1" l="1"/>
  <c r="W13" i="1" s="1"/>
  <c r="U13" i="1"/>
  <c r="S13" i="1"/>
  <c r="M13" i="1"/>
  <c r="N13" i="1" s="1"/>
  <c r="L13" i="1"/>
  <c r="J13" i="1"/>
  <c r="V8" i="1" l="1"/>
  <c r="W8" i="1" s="1"/>
  <c r="U8" i="1"/>
  <c r="S8" i="1"/>
  <c r="M8" i="1"/>
  <c r="N8" i="1" s="1"/>
  <c r="L8" i="1"/>
  <c r="J8" i="1"/>
  <c r="V6" i="1" l="1"/>
  <c r="W6" i="1" s="1"/>
  <c r="U6" i="1"/>
  <c r="S6" i="1"/>
  <c r="M6" i="1"/>
  <c r="N6" i="1" s="1"/>
  <c r="L6" i="1"/>
  <c r="J6" i="1"/>
  <c r="U10" i="1" l="1"/>
  <c r="U12" i="1"/>
  <c r="S12" i="1"/>
  <c r="U7" i="1"/>
  <c r="S7" i="1"/>
  <c r="U11" i="1"/>
  <c r="S11" i="1"/>
  <c r="M12" i="1"/>
  <c r="N12" i="1" s="1"/>
  <c r="L12" i="1"/>
  <c r="J12" i="1"/>
  <c r="M11" i="1"/>
  <c r="N11" i="1" s="1"/>
  <c r="L11" i="1"/>
  <c r="J11" i="1"/>
  <c r="M9" i="1"/>
  <c r="V11" i="1" l="1"/>
  <c r="W11" i="1" s="1"/>
  <c r="V12" i="1"/>
  <c r="W12" i="1" s="1"/>
  <c r="V7" i="1"/>
  <c r="W7" i="1" s="1"/>
  <c r="U14" i="1"/>
  <c r="S14" i="1"/>
  <c r="M14" i="1"/>
  <c r="N14" i="1" s="1"/>
  <c r="L14" i="1"/>
  <c r="J14" i="1"/>
  <c r="M7" i="1"/>
  <c r="N7" i="1" s="1"/>
  <c r="L7" i="1"/>
  <c r="J7" i="1"/>
  <c r="S10" i="1"/>
  <c r="M10" i="1"/>
  <c r="N10" i="1" s="1"/>
  <c r="L10" i="1"/>
  <c r="J10" i="1"/>
  <c r="U9" i="1"/>
  <c r="S9" i="1"/>
  <c r="N9" i="1"/>
  <c r="L9" i="1"/>
  <c r="J9" i="1"/>
  <c r="V14" i="1" l="1"/>
  <c r="W14" i="1" s="1"/>
  <c r="V9" i="1"/>
  <c r="W9" i="1" s="1"/>
  <c r="V10" i="1"/>
  <c r="W10" i="1" s="1"/>
</calcChain>
</file>

<file path=xl/sharedStrings.xml><?xml version="1.0" encoding="utf-8"?>
<sst xmlns="http://schemas.openxmlformats.org/spreadsheetml/2006/main" count="319" uniqueCount="217">
  <si>
    <t>TIPIFICACIÓN DEL RIESGO: ETAPA CONTRACTUAL Y POST CONTRACTUAL</t>
  </si>
  <si>
    <t>CARACTERIZACIÓN DEL RIESGO</t>
  </si>
  <si>
    <t>ASIGNACIÓN DEL RIESGO</t>
  </si>
  <si>
    <t>IMPACTO DESPUES DEL TRATAMIENTO</t>
  </si>
  <si>
    <t>MONITOREO Y GESTIÓN DEL RIESGO</t>
  </si>
  <si>
    <t xml:space="preserve">No. </t>
  </si>
  <si>
    <t xml:space="preserve">CLASE </t>
  </si>
  <si>
    <t>FUENTE</t>
  </si>
  <si>
    <t>TIPO</t>
  </si>
  <si>
    <t>DESCRIPCIÓN</t>
  </si>
  <si>
    <t>CONSECUENCIA</t>
  </si>
  <si>
    <t>PROBABILIDAD</t>
  </si>
  <si>
    <t>IMPACTO</t>
  </si>
  <si>
    <t>ASIGNACION</t>
  </si>
  <si>
    <t>TRATAMIENTO - (CONTROLES A SER IMPLEMENTADOS)</t>
  </si>
  <si>
    <t>MANEJO DEL RIESGO</t>
  </si>
  <si>
    <t>MONITOREO</t>
  </si>
  <si>
    <t>FGN</t>
  </si>
  <si>
    <t>TABLAS PARA VALORACIÓN DE RIESGO SEGÚN METODOLOGÍA CCE</t>
  </si>
  <si>
    <t>Clase del Riesgo</t>
  </si>
  <si>
    <t>Descripción</t>
  </si>
  <si>
    <t>Etapa del proceso</t>
  </si>
  <si>
    <t>Desde</t>
  </si>
  <si>
    <t>Hasta</t>
  </si>
  <si>
    <t>Descrición</t>
  </si>
  <si>
    <t>Tipo de riesgo</t>
  </si>
  <si>
    <t>General</t>
  </si>
  <si>
    <t>es un Riesgo de todos los Procesos de Contratación adelantados por la Entidad Estatal, por lo cual está presente en toda su actividad contractual.</t>
  </si>
  <si>
    <t>Planeación</t>
  </si>
  <si>
    <t>Plan anual de adquisición</t>
  </si>
  <si>
    <t xml:space="preserve"> Acto de Apertura del Proceso de
Contratación</t>
  </si>
  <si>
    <t>Riesgos Económicos:</t>
  </si>
  <si>
    <t>son los derivados del comportamiento del mercado, tales como la fluctuación
de los precios de los insumos, desabastecimiento y especulación de los mismos, entre otros.</t>
  </si>
  <si>
    <t>Específico</t>
  </si>
  <si>
    <t>es un Riesgo propio del Proceso de Contratación objeto de análisis.</t>
  </si>
  <si>
    <t>Riesgos Sociales o Políticos</t>
  </si>
  <si>
    <t>Riesgos Operacionales</t>
  </si>
  <si>
    <t>Fuente del Riesgo</t>
  </si>
  <si>
    <t>Selección</t>
  </si>
  <si>
    <t xml:space="preserve"> Adjudicación o la declaración de desierto del Proceso de Contratación</t>
  </si>
  <si>
    <t xml:space="preserve">Riesgos Financieros: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</si>
  <si>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</si>
  <si>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Interno</t>
  </si>
  <si>
    <t>Contratación</t>
  </si>
  <si>
    <t xml:space="preserve"> Adjudicación del contrato objeto del proceso de contratación</t>
  </si>
  <si>
    <t>Perfeccionamiento</t>
  </si>
  <si>
    <t>Riesgos Regulatorios</t>
  </si>
  <si>
    <t xml:space="preserve">derivados de cambios regulatorios o reglamentarios que afecten la ecuación
económica del contrato. </t>
  </si>
  <si>
    <t>Externo</t>
  </si>
  <si>
    <t>es un Riesgo del sector del objeto del Proceso de Contratación, o asociado a asuntos no referidos a la Entidad Estatal (desastres económicos, existencia de monopolios, circunstancias electorales).</t>
  </si>
  <si>
    <t>Ejecución</t>
  </si>
  <si>
    <t>Vencimiento del plazo o acta de liquidación</t>
  </si>
  <si>
    <t xml:space="preserve">Riesgos de la Naturaleza: </t>
  </si>
  <si>
    <t xml:space="preserve">son los eventos naturales previsibles en los cuales no hay intervención humana
que puedan tener impacto en la ejecución del contrato, por ejemplo los temblores, inundaciones,
lluvias, sequías, entre otros. </t>
  </si>
  <si>
    <t xml:space="preserve"> Riesgos Ambientales: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</si>
  <si>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</si>
  <si>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 xml:space="preserve">Riesgos Tecnológicos: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</si>
  <si>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</si>
  <si>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del Riesgo</t>
  </si>
  <si>
    <t>Impacto del riesgo</t>
  </si>
  <si>
    <t>Impacto</t>
  </si>
  <si>
    <t>Categoría del riesgo</t>
  </si>
  <si>
    <t>Categoría</t>
  </si>
  <si>
    <t>Valoración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</si>
  <si>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</si>
  <si>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</si>
  <si>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</si>
  <si>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</si>
  <si>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</si>
  <si>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</si>
  <si>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Valoración del riesgo</t>
  </si>
  <si>
    <t>Probabilidad</t>
  </si>
  <si>
    <t xml:space="preserve">  Raro (puede ocurrir excepcionalmente)  </t>
  </si>
  <si>
    <t>Clasificación Monetaria</t>
  </si>
  <si>
    <t>Los sobrecostos no representan mpas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</si>
  <si>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</si>
  <si>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</si>
  <si>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</si>
  <si>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</si>
  <si>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8,9,10</t>
  </si>
  <si>
    <t>Riesgo Extremo</t>
  </si>
  <si>
    <t xml:space="preserve"> Improbable (puede ocurrir ocasionalmente)</t>
  </si>
  <si>
    <t>Valoración</t>
  </si>
  <si>
    <t xml:space="preserve">Insignificante </t>
  </si>
  <si>
    <t>Menor</t>
  </si>
  <si>
    <t xml:space="preserve">Moderado </t>
  </si>
  <si>
    <t>Mayor</t>
  </si>
  <si>
    <t>Catastrófico</t>
  </si>
  <si>
    <t>6 Y 7</t>
  </si>
  <si>
    <t>Riesgo Alto</t>
  </si>
  <si>
    <t>Posible (puede ocurrir en cualquier momento futuro)</t>
  </si>
  <si>
    <t>Riesgo Medio</t>
  </si>
  <si>
    <t xml:space="preserve">Probable (probablemente va a ocurrir)                                          </t>
  </si>
  <si>
    <t>2,3 Y 4</t>
  </si>
  <si>
    <t>Riesgo Bajo</t>
  </si>
  <si>
    <t>Casi cierto (ocurre en la mayoría de circunstancias)              </t>
  </si>
  <si>
    <t>¿Afecta la ejecución del contrato?</t>
  </si>
  <si>
    <t>Responsable por implementar el tratamiento</t>
  </si>
  <si>
    <t>Si</t>
  </si>
  <si>
    <t>ICBF</t>
  </si>
  <si>
    <t>No</t>
  </si>
  <si>
    <t>Contratista</t>
  </si>
  <si>
    <t>ICBF y Contratista</t>
  </si>
  <si>
    <t>CLASE</t>
  </si>
  <si>
    <t>¿A quién se le asigna?</t>
  </si>
  <si>
    <t>1=Raro</t>
  </si>
  <si>
    <t xml:space="preserve">1= Insignificante </t>
  </si>
  <si>
    <t>2=Improbable</t>
  </si>
  <si>
    <t>2= Menor</t>
  </si>
  <si>
    <t>3=Posible</t>
  </si>
  <si>
    <t xml:space="preserve">3= Moderado </t>
  </si>
  <si>
    <t>4=Probable</t>
  </si>
  <si>
    <t>4= Mayor</t>
  </si>
  <si>
    <t>5=Casi cierto</t>
  </si>
  <si>
    <t>5= Catastrófico</t>
  </si>
  <si>
    <t>EXTERNO</t>
  </si>
  <si>
    <t>EJECUCION</t>
  </si>
  <si>
    <t>GENERAL</t>
  </si>
  <si>
    <t>CONTRATACION</t>
  </si>
  <si>
    <t>Nivel de 
probabilidad</t>
  </si>
  <si>
    <t>Nivel
Riesgo</t>
  </si>
  <si>
    <t>Afecta la ejecución
del contrato?</t>
  </si>
  <si>
    <t>SI</t>
  </si>
  <si>
    <t>Persona responsable
del tratamiento</t>
  </si>
  <si>
    <t>Fecha estimada
inicio tratamiento</t>
  </si>
  <si>
    <t>Fecha estimada
terminación
tratamiento</t>
  </si>
  <si>
    <t>SUPERVISOR
CONTRATO</t>
  </si>
  <si>
    <t>¿Cómo se realiza
el monitoreo?</t>
  </si>
  <si>
    <t>Periodicidad 
¿Cuándo?</t>
  </si>
  <si>
    <t>CONTRATISTA</t>
  </si>
  <si>
    <t>RIESGOS SOCIALES
O POLÍTICOS</t>
  </si>
  <si>
    <t>El contratista debe garantizar que una vez se suscriba el contrato, dará cumplimiento oportuno a éste, a fin de mitigar el posible confinamiento total del todos los sectores económicos.</t>
  </si>
  <si>
    <t>Dar cumplimiento a las especificaciones técnicas y a los tiempos pactados a fin de mitigar el riesgo.</t>
  </si>
  <si>
    <t>RIESGOS
FINANCIEROS</t>
  </si>
  <si>
    <t>El contratista verificará sus estados financieros, a fin que cuente con la liquidez necesaria para cumplir a cabalidad con el objeto del contrato.</t>
  </si>
  <si>
    <t>ETAPA</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</si>
  <si>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</si>
  <si>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 xml:space="preserve">es un Riesgo asociado a la operación, capacidad, o situación particular de la Entidad Estatal (reputacional, tecnológico). </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</si>
  <si>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</si>
  <si>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</si>
  <si>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Durante esta estapa,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</si>
  <si>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Del inicio del proceso de selección</t>
  </si>
  <si>
    <t>Terminación de ejecución del contrato</t>
  </si>
  <si>
    <t>CONTRATISTA, ENTIDAD</t>
  </si>
  <si>
    <t>ESPECÍFICO</t>
  </si>
  <si>
    <t>A la fecha de legalización del contrato</t>
  </si>
  <si>
    <t>En los informes de ejecución que debe presentar el supervisor</t>
  </si>
  <si>
    <t>Presentación de cada trámite de pago</t>
  </si>
  <si>
    <t>Dada las disposiciones del Gobierno Nacional por la pandemia del COVID-19, se vuelva a decretar el confinamiento total para todos los sectores de la economía o se presenten alteracione de orden público.</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</si>
  <si>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</si>
  <si>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son los derivados de los cambios de las políticas gubernamentales y de cambios en las condiciones sociales que tengan impacto en la ejecución del contrato.</t>
  </si>
  <si>
    <t>Iniciación de ejecución del contrato</t>
  </si>
  <si>
    <t>Incapacidad del contratista para disponer de los fondos necesarios para hacer frente a sus obligaciones contractuales generando costos adicionales y de pérdidas</t>
  </si>
  <si>
    <t>Afectación al proceso de selección y/o en la ejecución contractual y/o poscontractual</t>
  </si>
  <si>
    <t>Supervisor del contrato por parte de la Entidad</t>
  </si>
  <si>
    <t>Seguimiento al proceso de selección y / o  debida ejecución contractal hasta la liquidación</t>
  </si>
  <si>
    <t>Nivel
Probab.</t>
  </si>
  <si>
    <t>Nivel
Impacto</t>
  </si>
  <si>
    <t>INTERNO</t>
  </si>
  <si>
    <t>EJEC. - POS</t>
  </si>
  <si>
    <t>Los efectos favorables o desfavorables de las variaciones en la legislación tributaria, la creación de nuevos impuestos o normas, la supresión o modificación de los existentes al momento de la presentación de la propuesta, que no afecten significativamente los flujos del contrato o que cause que la ejecución de las prestaciones a cargo de la parte gravada sea excesivamente onerosa.</t>
  </si>
  <si>
    <t>CONTRAT.</t>
  </si>
  <si>
    <t>CALIF.</t>
  </si>
  <si>
    <t>CALIF.
(1- 5)</t>
  </si>
  <si>
    <t>SELECCIÓN</t>
  </si>
  <si>
    <t>Al presentarse las posibles fallas tecnológicas en la plataforma SECOP II, se afecta el cronograma, en lo que respecta a la entrega de ofertas, proceso de selección y adjudicación del mismo.</t>
  </si>
  <si>
    <t>En caso de presentarse fallas, la Entidad verificará el funcionamiento de la plataforma y de ser necesario modificará su cronograma con una Adenda; no obstante, el oferente velará por entregar su oferta de manera oportuna y en horarios en donde la plataforma no esté congestionada, de tal manera que pueda subir correctamente su propuesta.</t>
  </si>
  <si>
    <t>ENTIDAD
CONTRATISTA</t>
  </si>
  <si>
    <t>Con la apertura del proceso de contratación.</t>
  </si>
  <si>
    <t>Con la adjudicación del contrato.</t>
  </si>
  <si>
    <t>Verificación permanente del correcto funcionamiento de la Plataforma SECOP II.</t>
  </si>
  <si>
    <t>Durante la Etapa de Contratación.</t>
  </si>
  <si>
    <t>RIEGOS
ECONÓMICOS</t>
  </si>
  <si>
    <t>Al existir una fluctuación de precios al alza, el futuro contratista no podría soportar un mayor costo, generando un desequilibrio económico del contrato , así como incumplimiento en la entrega de las obras de adecuación y remodelación.</t>
  </si>
  <si>
    <t>El control de precios que tiene el contratista responde al análisis que realice del comportamiento histórico de precios y de la incidencia que éstos puedan tener en el contrato; en consecuencia, el contratista deberá asesorarse a fin de realizar un análisis de precios unitarios, de tal forma que le permita contemplar las variaciones en los precios del mercado,  para realizar su oferta ajustada al presupuesto asignado y a su decisión de presentar la oferta en dichas condiciones.</t>
  </si>
  <si>
    <t>RIEGOS
OPERACIONALES</t>
  </si>
  <si>
    <t>Demoras en el tiempo establecido por la Entidad para el perfeccionamiento del contrato y por ende, el inicio de ejecución del mismo.</t>
  </si>
  <si>
    <t>El futuro contratista con la entrega de su oferta, garantiza que cumplirá con los plazos establecidos por la Entidad en su proceso de contratación, para llevar a cabo las actividades inherentes al perfeccionamiento del mismo.</t>
  </si>
  <si>
    <t>Con la Adjudicación del Contrato.</t>
  </si>
  <si>
    <t>Con el Perfeccionamiento del Contrato.</t>
  </si>
  <si>
    <t>La Entidad y el Contratista, velarán por el cumplimiento de los plazos fijados para el perfeccionamiento del contrato.</t>
  </si>
  <si>
    <t>RIEGOS
AMBIENTALES</t>
  </si>
  <si>
    <t>Posibles contagios en el sitio de obra de todo el personal que trabaja en ella, así como de algunos funcionarios de la Entidad que deben velar por la correcta ejecución, al incumplirse los protocolos de bioseguridad por parte del contratista y su personal a cargo.</t>
  </si>
  <si>
    <t>Con la suscripción del contrato y acta de inicio.</t>
  </si>
  <si>
    <t>1. Política de administración de Riesgo de Corrupción.
2. Firma compromiso anticorrupción
3. Consulta y Divulgación de la política y riesgos de corrupción.
4. Monitoreo y Revisión.
5. Auditorías.
6. Seguimiento Control interno.</t>
  </si>
  <si>
    <t xml:space="preserve">*Mayores costos en la ejecución del contrato.
*Pérdida de utilidad oferente.
</t>
  </si>
  <si>
    <t>Seguimiento y verificación de la legislación tributaria y normatividad vigente  que aplique al contrato.</t>
  </si>
  <si>
    <t>Fallas tecnológicas en la plataforma del SECOP II, que le impidan a los oferentes presentar sus propuestas dentro del cronograma establecido para tal fin.</t>
  </si>
  <si>
    <t>RIESGOS
TECNOLÓGICOS</t>
  </si>
  <si>
    <t>RIESGOS
REGULATORIOS</t>
  </si>
  <si>
    <t>Atraso en la suscripcion, perfeccionamiento y  legalización de las pólizas de cumplimiento del contrato.</t>
  </si>
  <si>
    <t>Verificación del cumplimiento de los protocolos de bioseguridad dispuestos por la Entidad.</t>
  </si>
  <si>
    <t>RIESGOS
OPERACIONALES</t>
  </si>
  <si>
    <t>Conductas relacionadas con posibles actos de corrupción del proponente y/o contratista</t>
  </si>
  <si>
    <t>Seguimiento al proceso de selección y/o  debida ejecución contractal hasta la liquidación.</t>
  </si>
  <si>
    <t>EJECUCIÓN</t>
  </si>
  <si>
    <t>VALORACION 
- CATEGORIA</t>
  </si>
  <si>
    <t>VALORACION
- CATEGORIA</t>
  </si>
  <si>
    <t>De forma permanente  desde la adjudicación hasta el perfeccionamiento.</t>
  </si>
  <si>
    <t>*Mayores costos de ejecución por mayores gastos laborales, administrativos y operacionales.
*Mayor plazo de ejecución del contrato</t>
  </si>
  <si>
    <t>La Entidad verifica con la entrega de los elementos bienes, que los precios  correspondan a los adjudicados en el proceso de contratación y con el informe de ejecución del mismo.</t>
  </si>
  <si>
    <t>Durante la ejecución del contrato y la entrega de los elementos bienes para el pago de la factura.</t>
  </si>
  <si>
    <t xml:space="preserve">*Mayores costos de en la entrega. 
*Disminución de la utilidad del contratista </t>
  </si>
  <si>
    <t>Al momento en que se suscriba el Acta de Inicio, el contratista debe garantizar la entrega de los bienes en el termino de ejecucion del contratp y  la correcta ejecución del objeto contratactual, así como del personal que estará avalado por el supervisor del contrato, sin afectar las condiciones económicas del mismo durante toda su ejecución, para lo cual deberá asesorarse en la elaboración de su oferta económica.</t>
  </si>
  <si>
    <t>Con la verificación de la entrega de los elementos bienes en el alamcen.</t>
  </si>
  <si>
    <t>Inmediato</t>
  </si>
  <si>
    <t xml:space="preserve">El futuro contratista con la presentación de su oferta, garantiza que cumple con todas las normas dispuestas de bioseguridad que se encuentran vigentes y las implementadas por la Entidad,  para llevar a cabo la entrega de los elementos bienes en el alamcen de la fgn Seccional Medellin.  </t>
  </si>
  <si>
    <t>Retraso en el termino de ejecución del contrato.</t>
  </si>
  <si>
    <t xml:space="preserve">
Análisis del comportamiento histórico de situación política y social de la región y, de la incidencia que éstos puedan tener en el desarrollo del contrato.</t>
  </si>
  <si>
    <t xml:space="preserve">
Análisis del comportamiento histórico de situación política y social de la región y, de la incidencia que estos puedan tener en el contrato.</t>
  </si>
  <si>
    <t>Fuente: Agencia Nacional para la Contratación Pública – Colombia Compra Eficiente, http://www.colombiacompra.gov.co/es/manuales-y-documentos-tipo, disponible en internet, fecha de consulta 23 de enero de 2021</t>
  </si>
  <si>
    <t>Teniendo en cuenta el comportamiento en los precios del mercado actural debido a la pandemia por COVID-19, hacen que éstos fluctuen y afecten de manera significativa los precios unitarios de los insumos necesarios para llevar a cabo la entrega del  servicio  en la oficina de talento humano de la fgn Seccional Medellin.</t>
  </si>
  <si>
    <t>Está referido a los mayores costos de consecución del servicio  para llevar a cabo la entrega del informe correspondientes.</t>
  </si>
  <si>
    <t>Debido a que el COVID-19  es una enfermedad muy contagiosa, se incumplen los protocolos de bioseguridad que debe tener el personal del Contratista en la entrega del servicio en la oficina de talento humano.</t>
  </si>
  <si>
    <t>Efectos desfavorables derivados de la eventual iliquidez o declaración de la insolvencia del contratista que afecten el normal desarrollo del contrato de prestacion de servicio  para llevar a cabo la entrega del informe en la oficina de talento humano de la fgn seccional Medellin.</t>
  </si>
  <si>
    <t>Sobrecostos por costos ociosos o daño emergente generados por eventos como huelgas, paros, sabotaje, actos terrorista que podrían bloquear las líneas de transporte que afectan el normal desarrollo de la elaboracion del servicio</t>
  </si>
  <si>
    <r>
      <t xml:space="preserve">MATRIZ PARA LA TIPIFICACIÓN, ESTIMACIÓN Y ASIGNACIÓN DE RIESGOS PREVISIBLES CONTRATO PARA: 
</t>
    </r>
    <r>
      <rPr>
        <b/>
        <sz val="18"/>
        <color theme="1"/>
        <rFont val="Calibri"/>
        <family val="2"/>
        <scheme val="minor"/>
      </rPr>
      <t>"SERVICIO DE CALCULO ACTUARIAL"</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</si>
</sst>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 #,##0.00_);_(* \(#,##0.00\);_(* &quot;-&quot;??_);_(@_)"/>
    <numFmt numFmtId="165" formatCode="_(* #,##0_);_(* \(#,##0\);_(* &quot;-&quot;??_);_(@_)"/>
  </numFmts>
  <fonts count="18" x14ac:knownFonts="1">
    <font>
      <sz val="11"/>
      <color theme="1"/>
      <name val="Calibri"/>
      <family val="2"/>
      <scheme val="minor"/>
    </font>
    <font>
      <sz val="10"/>
      <name val="Arial"/>
      <family val="2"/>
    </font>
    <font>
      <b/>
      <sz val="10"/>
      <name val="Arial"/>
      <family val="2"/>
    </font>
    <font>
      <sz val="11"/>
      <color theme="1"/>
      <name val="Calibri"/>
      <family val="2"/>
      <scheme val="minor"/>
    </font>
    <font>
      <sz val="11"/>
      <color theme="0"/>
      <name val="Calibri"/>
      <family val="2"/>
      <scheme val="minor"/>
    </font>
    <font>
      <sz val="11"/>
      <name val="Calibri"/>
      <family val="2"/>
      <scheme val="minor"/>
    </font>
    <font>
      <b/>
      <sz val="11"/>
      <color rgb="FF00B0F0"/>
      <name val="Arial"/>
      <family val="2"/>
    </font>
    <font>
      <sz val="8"/>
      <name val="Arial"/>
      <family val="2"/>
    </font>
    <font>
      <sz val="8"/>
      <color theme="1"/>
      <name val="Arial"/>
      <family val="2"/>
    </font>
    <font>
      <sz val="10"/>
      <name val="Calibri"/>
      <family val="2"/>
      <scheme val="minor"/>
    </font>
    <font>
      <b/>
      <sz val="18"/>
      <name val="Calibri"/>
      <family val="2"/>
      <scheme val="minor"/>
    </font>
    <font>
      <b/>
      <sz val="18"/>
      <color theme="1"/>
      <name val="Calibri"/>
      <family val="2"/>
      <scheme val="minor"/>
    </font>
    <font>
      <b/>
      <sz val="14"/>
      <name val="Calibri"/>
      <family val="2"/>
      <scheme val="minor"/>
    </font>
    <font>
      <b/>
      <sz val="10"/>
      <name val="Calibri"/>
      <family val="2"/>
      <scheme val="minor"/>
    </font>
    <font>
      <b/>
      <sz val="8"/>
      <name val="Calibri"/>
      <family val="2"/>
      <scheme val="minor"/>
    </font>
    <font>
      <b/>
      <sz val="12"/>
      <name val="Calibri"/>
      <family val="2"/>
      <scheme val="minor"/>
    </font>
    <font>
      <b/>
      <sz val="11"/>
      <name val="Calibri"/>
      <family val="2"/>
      <scheme val="minor"/>
    </font>
    <font>
      <sz val="12"/>
      <name val="Calibri"/>
      <family val="2"/>
      <scheme val="minor"/>
    </font>
  </fonts>
  <fills count="14">
    <fill>
      <patternFill patternType="none"/>
    </fill>
    <fill>
      <patternFill patternType="gray125"/>
    </fill>
    <fill>
      <patternFill patternType="solid">
        <fgColor theme="4"/>
      </patternFill>
    </fill>
    <fill>
      <patternFill patternType="solid">
        <fgColor theme="0" tint="-4.9989318521683403E-2"/>
        <bgColor indexed="64"/>
      </patternFill>
    </fill>
    <fill>
      <patternFill patternType="solid">
        <fgColor theme="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rgb="FFFF0000"/>
        <bgColor indexed="64"/>
      </patternFill>
    </fill>
    <fill>
      <patternFill patternType="solid">
        <fgColor theme="5" tint="-0.249977111117893"/>
        <bgColor indexed="64"/>
      </patternFill>
    </fill>
    <fill>
      <patternFill patternType="solid">
        <fgColor rgb="FFFFFF00"/>
        <bgColor indexed="64"/>
      </patternFill>
    </fill>
    <fill>
      <patternFill patternType="solid">
        <fgColor rgb="FF00B050"/>
        <bgColor indexed="64"/>
      </patternFill>
    </fill>
    <fill>
      <patternFill patternType="solid">
        <fgColor theme="9" tint="0.59999389629810485"/>
        <bgColor indexed="64"/>
      </patternFill>
    </fill>
    <fill>
      <patternFill patternType="solid">
        <fgColor theme="9" tint="0.39997558519241921"/>
        <bgColor indexed="64"/>
      </patternFill>
    </fill>
  </fills>
  <borders count="3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theme="1"/>
      </left>
      <right style="thin">
        <color theme="1"/>
      </right>
      <top style="thin">
        <color theme="1"/>
      </top>
      <bottom style="thin">
        <color theme="1"/>
      </bottom>
      <diagonal/>
    </border>
    <border>
      <left style="thin">
        <color theme="1"/>
      </left>
      <right/>
      <top style="thin">
        <color theme="1"/>
      </top>
      <bottom style="thin">
        <color theme="1"/>
      </bottom>
      <diagonal/>
    </border>
    <border>
      <left/>
      <right style="thin">
        <color theme="1"/>
      </right>
      <top style="thin">
        <color theme="1"/>
      </top>
      <bottom style="thin">
        <color theme="1"/>
      </bottom>
      <diagonal/>
    </border>
    <border>
      <left style="thin">
        <color theme="1"/>
      </left>
      <right style="thin">
        <color theme="1"/>
      </right>
      <top style="thin">
        <color theme="1"/>
      </top>
      <bottom/>
      <diagonal/>
    </border>
    <border>
      <left style="thin">
        <color theme="1"/>
      </left>
      <right style="thin">
        <color theme="1"/>
      </right>
      <top style="thin">
        <color theme="1"/>
      </top>
      <bottom style="thin">
        <color rgb="FF002060"/>
      </bottom>
      <diagonal/>
    </border>
    <border>
      <left style="thin">
        <color theme="1"/>
      </left>
      <right/>
      <top style="thin">
        <color theme="1"/>
      </top>
      <bottom style="thin">
        <color rgb="FF002060"/>
      </bottom>
      <diagonal/>
    </border>
    <border>
      <left style="thin">
        <color indexed="64"/>
      </left>
      <right style="thin">
        <color indexed="64"/>
      </right>
      <top style="thin">
        <color indexed="64"/>
      </top>
      <bottom style="thin">
        <color rgb="FF002060"/>
      </bottom>
      <diagonal/>
    </border>
    <border>
      <left/>
      <right style="thin">
        <color theme="1"/>
      </right>
      <top style="thin">
        <color theme="1"/>
      </top>
      <bottom style="thin">
        <color rgb="FF002060"/>
      </bottom>
      <diagonal/>
    </border>
    <border>
      <left style="thin">
        <color indexed="64"/>
      </left>
      <right style="thin">
        <color indexed="64"/>
      </right>
      <top style="thin">
        <color rgb="FF002060"/>
      </top>
      <bottom style="medium">
        <color indexed="64"/>
      </bottom>
      <diagonal/>
    </border>
    <border>
      <left style="thin">
        <color theme="1"/>
      </left>
      <right style="thin">
        <color theme="1"/>
      </right>
      <top style="thin">
        <color theme="1"/>
      </top>
      <bottom style="medium">
        <color indexed="64"/>
      </bottom>
      <diagonal/>
    </border>
    <border>
      <left style="medium">
        <color indexed="64"/>
      </left>
      <right style="thin">
        <color theme="1"/>
      </right>
      <top style="medium">
        <color indexed="64"/>
      </top>
      <bottom style="thin">
        <color theme="1"/>
      </bottom>
      <diagonal/>
    </border>
    <border>
      <left style="thin">
        <color theme="1"/>
      </left>
      <right style="thin">
        <color theme="1"/>
      </right>
      <top style="medium">
        <color indexed="64"/>
      </top>
      <bottom style="thin">
        <color theme="1"/>
      </bottom>
      <diagonal/>
    </border>
    <border>
      <left style="thin">
        <color theme="1"/>
      </left>
      <right style="medium">
        <color indexed="64"/>
      </right>
      <top style="medium">
        <color indexed="64"/>
      </top>
      <bottom style="thin">
        <color theme="1"/>
      </bottom>
      <diagonal/>
    </border>
    <border>
      <left style="medium">
        <color indexed="64"/>
      </left>
      <right style="thin">
        <color theme="1"/>
      </right>
      <top style="thin">
        <color theme="1"/>
      </top>
      <bottom style="thin">
        <color theme="1"/>
      </bottom>
      <diagonal/>
    </border>
    <border>
      <left style="thin">
        <color theme="1"/>
      </left>
      <right style="medium">
        <color indexed="64"/>
      </right>
      <top style="thin">
        <color theme="1"/>
      </top>
      <bottom style="thin">
        <color theme="1"/>
      </bottom>
      <diagonal/>
    </border>
    <border>
      <left style="medium">
        <color indexed="64"/>
      </left>
      <right style="thin">
        <color theme="1"/>
      </right>
      <top style="thin">
        <color theme="1"/>
      </top>
      <bottom style="thin">
        <color rgb="FF002060"/>
      </bottom>
      <diagonal/>
    </border>
    <border>
      <left style="medium">
        <color indexed="64"/>
      </left>
      <right style="thin">
        <color theme="1"/>
      </right>
      <top style="thin">
        <color rgb="FF002060"/>
      </top>
      <bottom style="medium">
        <color indexed="64"/>
      </bottom>
      <diagonal/>
    </border>
    <border>
      <left style="thin">
        <color theme="1"/>
      </left>
      <right style="thin">
        <color theme="1"/>
      </right>
      <top style="thin">
        <color rgb="FF002060"/>
      </top>
      <bottom style="medium">
        <color indexed="64"/>
      </bottom>
      <diagonal/>
    </border>
    <border>
      <left style="thin">
        <color theme="1"/>
      </left>
      <right style="thin">
        <color indexed="64"/>
      </right>
      <top style="thin">
        <color theme="1"/>
      </top>
      <bottom style="medium">
        <color indexed="64"/>
      </bottom>
      <diagonal/>
    </border>
    <border>
      <left/>
      <right style="thin">
        <color theme="1"/>
      </right>
      <top style="thin">
        <color rgb="FF002060"/>
      </top>
      <bottom style="medium">
        <color indexed="64"/>
      </bottom>
      <diagonal/>
    </border>
  </borders>
  <cellStyleXfs count="4">
    <xf numFmtId="0" fontId="0" fillId="0" borderId="0"/>
    <xf numFmtId="0" fontId="4" fillId="2" borderId="0" applyNumberFormat="0" applyBorder="0" applyAlignment="0" applyProtection="0"/>
    <xf numFmtId="164" fontId="3" fillId="0" borderId="0" applyFont="0" applyFill="0" applyBorder="0" applyAlignment="0" applyProtection="0"/>
    <xf numFmtId="9" fontId="3" fillId="0" borderId="0" applyFont="0" applyFill="0" applyBorder="0" applyAlignment="0" applyProtection="0"/>
  </cellStyleXfs>
  <cellXfs count="148">
    <xf numFmtId="0" fontId="0" fillId="0" borderId="0" xfId="0"/>
    <xf numFmtId="0" fontId="1" fillId="0" borderId="0" xfId="0" applyFont="1" applyAlignment="1">
      <alignment horizontal="center" vertical="center"/>
    </xf>
    <xf numFmtId="0" fontId="2" fillId="0" borderId="0" xfId="0" applyFont="1" applyAlignment="1">
      <alignment vertical="center"/>
    </xf>
    <xf numFmtId="0" fontId="1" fillId="0" borderId="0" xfId="0" applyFont="1" applyAlignment="1">
      <alignment vertical="center"/>
    </xf>
    <xf numFmtId="0" fontId="1" fillId="0" borderId="0" xfId="0" applyFont="1" applyAlignment="1">
      <alignment horizontal="justify" vertical="center"/>
    </xf>
    <xf numFmtId="0" fontId="1" fillId="0" borderId="0" xfId="0" applyFont="1" applyAlignment="1">
      <alignment horizontal="left" vertical="center"/>
    </xf>
    <xf numFmtId="0" fontId="6" fillId="0" borderId="0" xfId="0" applyNumberFormat="1" applyFont="1" applyProtection="1"/>
    <xf numFmtId="0" fontId="7" fillId="0" borderId="0" xfId="0" applyNumberFormat="1" applyFont="1" applyProtection="1"/>
    <xf numFmtId="0" fontId="8" fillId="0" borderId="0" xfId="0" applyNumberFormat="1" applyFont="1" applyProtection="1"/>
    <xf numFmtId="0" fontId="8" fillId="5" borderId="1" xfId="0" applyNumberFormat="1" applyFont="1" applyFill="1" applyBorder="1" applyAlignment="1" applyProtection="1">
      <alignment vertical="center"/>
    </xf>
    <xf numFmtId="0" fontId="8" fillId="5" borderId="1" xfId="0" applyNumberFormat="1" applyFont="1" applyFill="1" applyBorder="1" applyAlignment="1" applyProtection="1">
      <alignment horizontal="center" vertical="center" wrapText="1"/>
    </xf>
    <xf numFmtId="0" fontId="8" fillId="0" borderId="1" xfId="0" applyNumberFormat="1" applyFont="1" applyBorder="1" applyAlignment="1" applyProtection="1">
      <alignment vertical="center"/>
    </xf>
    <xf numFmtId="0" fontId="8" fillId="0" borderId="1" xfId="0" applyNumberFormat="1" applyFont="1" applyBorder="1" applyAlignment="1" applyProtection="1">
      <alignment vertical="center" wrapText="1"/>
    </xf>
    <xf numFmtId="0" fontId="8" fillId="0" borderId="1" xfId="0" applyNumberFormat="1" applyFont="1" applyBorder="1" applyAlignment="1" applyProtection="1">
      <alignment horizontal="center" vertical="center"/>
    </xf>
    <xf numFmtId="0" fontId="8" fillId="0" borderId="1" xfId="0" applyNumberFormat="1" applyFont="1" applyBorder="1" applyAlignment="1" applyProtection="1">
      <alignment horizontal="center" vertical="center" wrapText="1"/>
    </xf>
    <xf numFmtId="0" fontId="8" fillId="0" borderId="1" xfId="0" applyNumberFormat="1" applyFont="1" applyBorder="1" applyAlignment="1" applyProtection="1">
      <alignment horizontal="left" vertical="center" wrapText="1"/>
    </xf>
    <xf numFmtId="0" fontId="8" fillId="0" borderId="1" xfId="0" applyNumberFormat="1" applyFont="1" applyBorder="1" applyAlignment="1" applyProtection="1">
      <alignment horizontal="left" vertical="center"/>
    </xf>
    <xf numFmtId="0" fontId="8" fillId="0" borderId="0" xfId="0" applyNumberFormat="1" applyFont="1" applyBorder="1" applyAlignment="1" applyProtection="1">
      <alignment horizontal="center" vertical="center"/>
    </xf>
    <xf numFmtId="0" fontId="8" fillId="0" borderId="0" xfId="0" applyNumberFormat="1" applyFont="1" applyBorder="1" applyProtection="1"/>
    <xf numFmtId="0" fontId="8" fillId="7" borderId="1" xfId="0" applyNumberFormat="1" applyFont="1" applyFill="1" applyBorder="1" applyAlignment="1" applyProtection="1">
      <alignment horizontal="center" vertical="center"/>
    </xf>
    <xf numFmtId="0" fontId="8" fillId="0" borderId="0" xfId="0" applyNumberFormat="1" applyFont="1" applyAlignment="1" applyProtection="1">
      <alignment horizontal="justify" vertical="center"/>
    </xf>
    <xf numFmtId="0" fontId="8" fillId="7" borderId="1" xfId="0" applyNumberFormat="1" applyFont="1" applyFill="1" applyBorder="1" applyAlignment="1" applyProtection="1">
      <alignment horizontal="center" vertical="center" wrapText="1"/>
    </xf>
    <xf numFmtId="0" fontId="8" fillId="0" borderId="1" xfId="0" applyNumberFormat="1" applyFont="1" applyBorder="1" applyAlignment="1" applyProtection="1">
      <alignment horizontal="justify" vertical="center"/>
    </xf>
    <xf numFmtId="0" fontId="8" fillId="8" borderId="1" xfId="0" applyNumberFormat="1" applyFont="1" applyFill="1" applyBorder="1" applyAlignment="1" applyProtection="1">
      <alignment horizontal="center" vertical="center"/>
    </xf>
    <xf numFmtId="0" fontId="8" fillId="9" borderId="1" xfId="0" applyNumberFormat="1" applyFont="1" applyFill="1" applyBorder="1" applyAlignment="1" applyProtection="1">
      <alignment horizontal="center" vertical="center"/>
    </xf>
    <xf numFmtId="0" fontId="8" fillId="0" borderId="1" xfId="0" applyNumberFormat="1" applyFont="1" applyFill="1" applyBorder="1" applyAlignment="1" applyProtection="1">
      <alignment horizontal="center" vertical="center"/>
    </xf>
    <xf numFmtId="0" fontId="8" fillId="10" borderId="1" xfId="0" applyNumberFormat="1" applyFont="1" applyFill="1" applyBorder="1" applyAlignment="1" applyProtection="1">
      <alignment horizontal="center" vertical="center"/>
    </xf>
    <xf numFmtId="0" fontId="8" fillId="11" borderId="1" xfId="0" applyNumberFormat="1" applyFont="1" applyFill="1" applyBorder="1" applyAlignment="1" applyProtection="1">
      <alignment horizontal="center" vertical="center"/>
    </xf>
    <xf numFmtId="0" fontId="8" fillId="0" borderId="0" xfId="0" applyNumberFormat="1" applyFont="1" applyAlignment="1" applyProtection="1">
      <alignment wrapText="1"/>
    </xf>
    <xf numFmtId="0" fontId="7" fillId="0" borderId="0" xfId="0" applyNumberFormat="1" applyFont="1" applyFill="1" applyBorder="1" applyProtection="1"/>
    <xf numFmtId="0" fontId="7" fillId="0" borderId="0" xfId="0" applyNumberFormat="1" applyFont="1" applyFill="1" applyBorder="1" applyAlignment="1" applyProtection="1">
      <alignment horizontal="center" vertical="center"/>
    </xf>
    <xf numFmtId="9" fontId="5" fillId="4" borderId="16" xfId="1" applyNumberFormat="1" applyFont="1" applyFill="1" applyBorder="1" applyAlignment="1">
      <alignment horizontal="center" vertical="center" wrapText="1"/>
    </xf>
    <xf numFmtId="9" fontId="5" fillId="13" borderId="16" xfId="1" applyNumberFormat="1" applyFont="1" applyFill="1" applyBorder="1" applyAlignment="1">
      <alignment horizontal="center" vertical="center" wrapText="1"/>
    </xf>
    <xf numFmtId="0" fontId="1" fillId="0" borderId="0" xfId="0" applyFont="1" applyAlignment="1">
      <alignment horizontal="center" vertical="center" textRotation="90" wrapText="1"/>
    </xf>
    <xf numFmtId="0" fontId="0" fillId="0" borderId="0" xfId="0" applyFill="1"/>
    <xf numFmtId="9" fontId="5" fillId="4" borderId="20" xfId="1" applyNumberFormat="1" applyFont="1" applyFill="1" applyBorder="1" applyAlignment="1">
      <alignment horizontal="center" vertical="center" wrapText="1"/>
    </xf>
    <xf numFmtId="0" fontId="9" fillId="4" borderId="16" xfId="0" applyFont="1" applyFill="1" applyBorder="1" applyAlignment="1">
      <alignment horizontal="justify" vertical="center" wrapText="1"/>
    </xf>
    <xf numFmtId="0" fontId="14" fillId="3" borderId="16" xfId="0" applyFont="1" applyFill="1" applyBorder="1" applyAlignment="1">
      <alignment horizontal="center" vertical="center" wrapText="1"/>
    </xf>
    <xf numFmtId="0" fontId="13" fillId="3" borderId="16" xfId="0" applyFont="1" applyFill="1" applyBorder="1" applyAlignment="1">
      <alignment horizontal="center" vertical="center" wrapText="1"/>
    </xf>
    <xf numFmtId="0" fontId="14" fillId="3" borderId="16" xfId="0" applyFont="1" applyFill="1" applyBorder="1" applyAlignment="1">
      <alignment horizontal="center" vertical="center"/>
    </xf>
    <xf numFmtId="0" fontId="13" fillId="3" borderId="19" xfId="0" applyFont="1" applyFill="1" applyBorder="1" applyAlignment="1">
      <alignment horizontal="center" vertical="center" wrapText="1"/>
    </xf>
    <xf numFmtId="0" fontId="15" fillId="4" borderId="16" xfId="0" applyFont="1" applyFill="1" applyBorder="1" applyAlignment="1">
      <alignment vertical="center"/>
    </xf>
    <xf numFmtId="0" fontId="16" fillId="4" borderId="16" xfId="0" applyFont="1" applyFill="1" applyBorder="1" applyAlignment="1">
      <alignment horizontal="center" vertical="center" textRotation="90"/>
    </xf>
    <xf numFmtId="0" fontId="13" fillId="4" borderId="16" xfId="0" applyFont="1" applyFill="1" applyBorder="1" applyAlignment="1">
      <alignment horizontal="center" vertical="center" textRotation="90" wrapText="1"/>
    </xf>
    <xf numFmtId="0" fontId="9" fillId="4" borderId="16" xfId="0" applyFont="1" applyFill="1" applyBorder="1" applyAlignment="1">
      <alignment horizontal="justify" vertical="center"/>
    </xf>
    <xf numFmtId="0" fontId="15" fillId="12" borderId="16" xfId="1" applyFont="1" applyFill="1" applyBorder="1" applyAlignment="1">
      <alignment horizontal="center" vertical="center"/>
    </xf>
    <xf numFmtId="0" fontId="13" fillId="4" borderId="16" xfId="0" applyFont="1" applyFill="1" applyBorder="1" applyAlignment="1">
      <alignment horizontal="center" vertical="center"/>
    </xf>
    <xf numFmtId="9" fontId="9" fillId="4" borderId="16" xfId="1" applyNumberFormat="1" applyFont="1" applyFill="1" applyBorder="1" applyAlignment="1">
      <alignment horizontal="center" vertical="center" wrapText="1"/>
    </xf>
    <xf numFmtId="9" fontId="9" fillId="3" borderId="16" xfId="3" applyFont="1" applyFill="1" applyBorder="1" applyAlignment="1">
      <alignment horizontal="center" vertical="center" wrapText="1"/>
    </xf>
    <xf numFmtId="9" fontId="9" fillId="4" borderId="16" xfId="0" applyNumberFormat="1" applyFont="1" applyFill="1" applyBorder="1" applyAlignment="1">
      <alignment horizontal="center" vertical="center"/>
    </xf>
    <xf numFmtId="0" fontId="9" fillId="3" borderId="16" xfId="0" applyFont="1" applyFill="1" applyBorder="1" applyAlignment="1">
      <alignment horizontal="center" vertical="center"/>
    </xf>
    <xf numFmtId="0" fontId="9" fillId="4" borderId="16" xfId="0" applyFont="1" applyFill="1" applyBorder="1" applyAlignment="1">
      <alignment horizontal="center" vertical="center"/>
    </xf>
    <xf numFmtId="165" fontId="9" fillId="3" borderId="16" xfId="2" applyNumberFormat="1" applyFont="1" applyFill="1" applyBorder="1" applyAlignment="1">
      <alignment horizontal="left" vertical="center" wrapText="1"/>
    </xf>
    <xf numFmtId="9" fontId="9" fillId="3" borderId="17" xfId="3" applyFont="1" applyFill="1" applyBorder="1" applyAlignment="1">
      <alignment horizontal="center" vertical="center" wrapText="1"/>
    </xf>
    <xf numFmtId="15" fontId="9" fillId="4" borderId="1" xfId="0" applyNumberFormat="1" applyFont="1" applyFill="1" applyBorder="1" applyAlignment="1">
      <alignment horizontal="center" vertical="center" wrapText="1"/>
    </xf>
    <xf numFmtId="0" fontId="9" fillId="4" borderId="18" xfId="0" applyFont="1" applyFill="1" applyBorder="1" applyAlignment="1">
      <alignment horizontal="center" vertical="center" wrapText="1"/>
    </xf>
    <xf numFmtId="15" fontId="9" fillId="4" borderId="16" xfId="0" applyNumberFormat="1" applyFont="1" applyFill="1" applyBorder="1" applyAlignment="1">
      <alignment horizontal="center" vertical="center" wrapText="1"/>
    </xf>
    <xf numFmtId="0" fontId="17" fillId="12" borderId="16" xfId="1" applyFont="1" applyFill="1" applyBorder="1" applyAlignment="1">
      <alignment horizontal="center" vertical="center"/>
    </xf>
    <xf numFmtId="0" fontId="15" fillId="4" borderId="20" xfId="0" applyFont="1" applyFill="1" applyBorder="1" applyAlignment="1">
      <alignment horizontal="justify" vertical="center"/>
    </xf>
    <xf numFmtId="0" fontId="16" fillId="4" borderId="20" xfId="0" applyFont="1" applyFill="1" applyBorder="1" applyAlignment="1">
      <alignment horizontal="center" vertical="center" textRotation="90"/>
    </xf>
    <xf numFmtId="0" fontId="13" fillId="4" borderId="20" xfId="0" applyFont="1" applyFill="1" applyBorder="1" applyAlignment="1">
      <alignment horizontal="center" vertical="center" textRotation="90" wrapText="1"/>
    </xf>
    <xf numFmtId="0" fontId="9" fillId="4" borderId="20" xfId="0" applyFont="1" applyFill="1" applyBorder="1" applyAlignment="1">
      <alignment horizontal="justify" vertical="center"/>
    </xf>
    <xf numFmtId="0" fontId="9" fillId="0" borderId="20" xfId="0" applyFont="1" applyFill="1" applyBorder="1" applyAlignment="1">
      <alignment horizontal="justify" vertical="center"/>
    </xf>
    <xf numFmtId="0" fontId="13" fillId="12" borderId="20" xfId="0" applyFont="1" applyFill="1" applyBorder="1" applyAlignment="1">
      <alignment horizontal="center" vertical="center"/>
    </xf>
    <xf numFmtId="9" fontId="9" fillId="13" borderId="20" xfId="3" applyFont="1" applyFill="1" applyBorder="1" applyAlignment="1">
      <alignment horizontal="center" vertical="center" wrapText="1"/>
    </xf>
    <xf numFmtId="9" fontId="9" fillId="4" borderId="20" xfId="1" applyNumberFormat="1" applyFont="1" applyFill="1" applyBorder="1" applyAlignment="1">
      <alignment horizontal="center" vertical="center" wrapText="1"/>
    </xf>
    <xf numFmtId="9" fontId="9" fillId="3" borderId="20" xfId="3" applyFont="1" applyFill="1" applyBorder="1" applyAlignment="1">
      <alignment horizontal="center" vertical="center" wrapText="1"/>
    </xf>
    <xf numFmtId="0" fontId="9" fillId="4" borderId="20" xfId="0" applyFont="1" applyFill="1" applyBorder="1" applyAlignment="1">
      <alignment horizontal="center" vertical="center"/>
    </xf>
    <xf numFmtId="9" fontId="9" fillId="4" borderId="20" xfId="0" applyNumberFormat="1" applyFont="1" applyFill="1" applyBorder="1" applyAlignment="1">
      <alignment horizontal="center" vertical="center"/>
    </xf>
    <xf numFmtId="0" fontId="9" fillId="4" borderId="20" xfId="0" applyFont="1" applyFill="1" applyBorder="1" applyAlignment="1">
      <alignment horizontal="justify" vertical="center" wrapText="1"/>
    </xf>
    <xf numFmtId="0" fontId="9" fillId="3" borderId="20" xfId="0" applyFont="1" applyFill="1" applyBorder="1" applyAlignment="1">
      <alignment horizontal="center" vertical="center"/>
    </xf>
    <xf numFmtId="165" fontId="9" fillId="3" borderId="20" xfId="2" applyNumberFormat="1" applyFont="1" applyFill="1" applyBorder="1" applyAlignment="1">
      <alignment horizontal="left" vertical="center" wrapText="1"/>
    </xf>
    <xf numFmtId="9" fontId="9" fillId="3" borderId="21" xfId="3" applyFont="1" applyFill="1" applyBorder="1" applyAlignment="1">
      <alignment horizontal="center" vertical="center" wrapText="1"/>
    </xf>
    <xf numFmtId="0" fontId="9" fillId="4" borderId="22" xfId="0" applyFont="1" applyFill="1" applyBorder="1" applyAlignment="1">
      <alignment horizontal="center" vertical="center" wrapText="1"/>
    </xf>
    <xf numFmtId="0" fontId="9" fillId="4" borderId="23" xfId="0" applyFont="1" applyFill="1" applyBorder="1" applyAlignment="1">
      <alignment horizontal="center" vertical="center"/>
    </xf>
    <xf numFmtId="15" fontId="9" fillId="4" borderId="20" xfId="0" applyNumberFormat="1" applyFont="1" applyFill="1" applyBorder="1" applyAlignment="1">
      <alignment horizontal="center" vertical="center" wrapText="1"/>
    </xf>
    <xf numFmtId="0" fontId="13" fillId="4" borderId="25" xfId="0" applyFont="1" applyFill="1" applyBorder="1" applyAlignment="1">
      <alignment horizontal="center" vertical="center" textRotation="90" wrapText="1"/>
    </xf>
    <xf numFmtId="0" fontId="9" fillId="0" borderId="24" xfId="0" applyFont="1" applyFill="1" applyBorder="1" applyAlignment="1">
      <alignment horizontal="center" vertical="center" wrapText="1"/>
    </xf>
    <xf numFmtId="0" fontId="2" fillId="0" borderId="0" xfId="0" applyFont="1" applyAlignment="1">
      <alignment horizontal="center" vertical="center"/>
    </xf>
    <xf numFmtId="165" fontId="13" fillId="3" borderId="16" xfId="2" applyNumberFormat="1" applyFont="1" applyFill="1" applyBorder="1" applyAlignment="1">
      <alignment horizontal="center" vertical="center" wrapText="1"/>
    </xf>
    <xf numFmtId="165" fontId="13" fillId="3" borderId="20" xfId="2" applyNumberFormat="1" applyFont="1" applyFill="1" applyBorder="1" applyAlignment="1">
      <alignment horizontal="center" vertical="center" wrapText="1"/>
    </xf>
    <xf numFmtId="0" fontId="16" fillId="4" borderId="16" xfId="0" applyFont="1" applyFill="1" applyBorder="1" applyAlignment="1">
      <alignment horizontal="center" vertical="center" textRotation="90" wrapText="1"/>
    </xf>
    <xf numFmtId="0" fontId="13" fillId="3" borderId="30" xfId="0" applyFont="1" applyFill="1" applyBorder="1" applyAlignment="1">
      <alignment horizontal="center" vertical="center" wrapText="1"/>
    </xf>
    <xf numFmtId="0" fontId="9" fillId="0" borderId="29" xfId="0" applyFont="1" applyBorder="1" applyAlignment="1">
      <alignment horizontal="center" vertical="center"/>
    </xf>
    <xf numFmtId="0" fontId="9" fillId="4" borderId="30" xfId="0" applyFont="1" applyFill="1" applyBorder="1" applyAlignment="1">
      <alignment horizontal="center" vertical="center" wrapText="1"/>
    </xf>
    <xf numFmtId="0" fontId="9" fillId="0" borderId="31" xfId="0" applyFont="1" applyBorder="1" applyAlignment="1">
      <alignment horizontal="center" vertical="center"/>
    </xf>
    <xf numFmtId="0" fontId="9" fillId="0" borderId="32" xfId="0" applyFont="1" applyFill="1" applyBorder="1" applyAlignment="1">
      <alignment horizontal="center" vertical="center"/>
    </xf>
    <xf numFmtId="0" fontId="16" fillId="0" borderId="33" xfId="0" applyFont="1" applyFill="1" applyBorder="1" applyAlignment="1">
      <alignment horizontal="center" vertical="center" textRotation="90"/>
    </xf>
    <xf numFmtId="0" fontId="9" fillId="0" borderId="33" xfId="0" applyFont="1" applyFill="1" applyBorder="1" applyAlignment="1">
      <alignment horizontal="justify" vertical="center"/>
    </xf>
    <xf numFmtId="0" fontId="13" fillId="12" borderId="33" xfId="0" applyFont="1" applyFill="1" applyBorder="1" applyAlignment="1">
      <alignment horizontal="center" vertical="center"/>
    </xf>
    <xf numFmtId="9" fontId="9" fillId="13" borderId="33" xfId="3" applyFont="1" applyFill="1" applyBorder="1" applyAlignment="1">
      <alignment horizontal="center" vertical="center" wrapText="1"/>
    </xf>
    <xf numFmtId="9" fontId="9" fillId="4" borderId="33" xfId="1" applyNumberFormat="1" applyFont="1" applyFill="1" applyBorder="1" applyAlignment="1">
      <alignment horizontal="center" vertical="center" wrapText="1"/>
    </xf>
    <xf numFmtId="165" fontId="13" fillId="0" borderId="33" xfId="2" applyNumberFormat="1" applyFont="1" applyFill="1" applyBorder="1" applyAlignment="1">
      <alignment horizontal="center" vertical="center" wrapText="1"/>
    </xf>
    <xf numFmtId="9" fontId="9" fillId="0" borderId="33" xfId="3" applyFont="1" applyFill="1" applyBorder="1" applyAlignment="1">
      <alignment horizontal="center" vertical="center" wrapText="1"/>
    </xf>
    <xf numFmtId="9" fontId="9" fillId="4" borderId="33" xfId="0" applyNumberFormat="1" applyFont="1" applyFill="1" applyBorder="1" applyAlignment="1">
      <alignment horizontal="center" vertical="center"/>
    </xf>
    <xf numFmtId="0" fontId="9" fillId="0" borderId="33" xfId="0" applyFont="1" applyFill="1" applyBorder="1" applyAlignment="1">
      <alignment horizontal="justify" vertical="center" wrapText="1"/>
    </xf>
    <xf numFmtId="0" fontId="9" fillId="3" borderId="25" xfId="0" applyFont="1" applyFill="1" applyBorder="1" applyAlignment="1">
      <alignment horizontal="center" vertical="center"/>
    </xf>
    <xf numFmtId="9" fontId="5" fillId="4" borderId="25" xfId="1" applyNumberFormat="1" applyFont="1" applyFill="1" applyBorder="1" applyAlignment="1">
      <alignment horizontal="center" vertical="center" wrapText="1"/>
    </xf>
    <xf numFmtId="0" fontId="9" fillId="4" borderId="25" xfId="0" applyFont="1" applyFill="1" applyBorder="1" applyAlignment="1">
      <alignment horizontal="center" vertical="center"/>
    </xf>
    <xf numFmtId="9" fontId="9" fillId="4" borderId="25" xfId="1" applyNumberFormat="1" applyFont="1" applyFill="1" applyBorder="1" applyAlignment="1">
      <alignment horizontal="center" vertical="center" wrapText="1"/>
    </xf>
    <xf numFmtId="165" fontId="9" fillId="3" borderId="25" xfId="2" applyNumberFormat="1" applyFont="1" applyFill="1" applyBorder="1" applyAlignment="1">
      <alignment horizontal="left" vertical="center" wrapText="1"/>
    </xf>
    <xf numFmtId="9" fontId="9" fillId="3" borderId="34" xfId="3" applyFont="1" applyFill="1" applyBorder="1" applyAlignment="1">
      <alignment horizontal="center" vertical="center" wrapText="1"/>
    </xf>
    <xf numFmtId="0" fontId="9" fillId="0" borderId="35" xfId="0" applyFont="1" applyFill="1" applyBorder="1" applyAlignment="1">
      <alignment horizontal="center" vertical="center"/>
    </xf>
    <xf numFmtId="15" fontId="9" fillId="0" borderId="33" xfId="0" applyNumberFormat="1" applyFont="1" applyFill="1" applyBorder="1" applyAlignment="1">
      <alignment horizontal="center" vertical="center" wrapText="1"/>
    </xf>
    <xf numFmtId="0" fontId="9" fillId="0" borderId="33" xfId="0" applyFont="1" applyFill="1" applyBorder="1" applyAlignment="1">
      <alignment horizontal="center" vertical="center" wrapText="1"/>
    </xf>
    <xf numFmtId="0" fontId="10" fillId="3" borderId="26" xfId="0" applyFont="1" applyFill="1" applyBorder="1" applyAlignment="1">
      <alignment horizontal="center" vertical="center" wrapText="1"/>
    </xf>
    <xf numFmtId="0" fontId="10" fillId="3" borderId="27" xfId="0" applyFont="1" applyFill="1" applyBorder="1" applyAlignment="1">
      <alignment horizontal="center" vertical="center" wrapText="1"/>
    </xf>
    <xf numFmtId="0" fontId="10" fillId="3" borderId="28" xfId="0" applyFont="1" applyFill="1" applyBorder="1" applyAlignment="1">
      <alignment horizontal="center" vertical="center" wrapText="1"/>
    </xf>
    <xf numFmtId="0" fontId="12" fillId="6" borderId="29" xfId="0" applyFont="1" applyFill="1" applyBorder="1" applyAlignment="1">
      <alignment horizontal="center" vertical="center"/>
    </xf>
    <xf numFmtId="0" fontId="12" fillId="6" borderId="16" xfId="0" applyFont="1" applyFill="1" applyBorder="1" applyAlignment="1">
      <alignment horizontal="center" vertical="center"/>
    </xf>
    <xf numFmtId="0" fontId="12" fillId="6" borderId="30" xfId="0" applyFont="1" applyFill="1" applyBorder="1" applyAlignment="1">
      <alignment horizontal="center" vertical="center"/>
    </xf>
    <xf numFmtId="0" fontId="13" fillId="3" borderId="16" xfId="0" applyFont="1" applyFill="1" applyBorder="1" applyAlignment="1">
      <alignment horizontal="center" vertical="center" wrapText="1"/>
    </xf>
    <xf numFmtId="0" fontId="13" fillId="3" borderId="16" xfId="0" applyFont="1" applyFill="1" applyBorder="1" applyAlignment="1">
      <alignment horizontal="center" vertical="center"/>
    </xf>
    <xf numFmtId="0" fontId="9" fillId="3" borderId="29" xfId="0" applyFont="1" applyFill="1" applyBorder="1" applyAlignment="1">
      <alignment horizontal="center" vertical="center"/>
    </xf>
    <xf numFmtId="0" fontId="13" fillId="3" borderId="16" xfId="0" applyFont="1" applyFill="1" applyBorder="1" applyAlignment="1">
      <alignment horizontal="center" vertical="center" textRotation="255"/>
    </xf>
    <xf numFmtId="0" fontId="13" fillId="3" borderId="30" xfId="0" applyFont="1" applyFill="1" applyBorder="1" applyAlignment="1">
      <alignment horizontal="center" vertical="center"/>
    </xf>
    <xf numFmtId="0" fontId="8" fillId="7" borderId="13" xfId="0" applyNumberFormat="1" applyFont="1" applyFill="1" applyBorder="1" applyAlignment="1" applyProtection="1">
      <alignment horizontal="center" vertical="center" wrapText="1"/>
    </xf>
    <xf numFmtId="0" fontId="8" fillId="7" borderId="14" xfId="0" applyNumberFormat="1" applyFont="1" applyFill="1" applyBorder="1" applyAlignment="1" applyProtection="1">
      <alignment horizontal="center" vertical="center" wrapText="1"/>
    </xf>
    <xf numFmtId="0" fontId="8" fillId="7" borderId="1" xfId="0" applyNumberFormat="1" applyFont="1" applyFill="1" applyBorder="1" applyAlignment="1" applyProtection="1">
      <alignment horizontal="center" vertical="center" textRotation="90"/>
    </xf>
    <xf numFmtId="0" fontId="8" fillId="7" borderId="1" xfId="0" applyNumberFormat="1" applyFont="1" applyFill="1" applyBorder="1" applyAlignment="1" applyProtection="1">
      <alignment horizontal="center" vertical="center" wrapText="1"/>
    </xf>
    <xf numFmtId="0" fontId="8" fillId="7" borderId="1" xfId="0" applyNumberFormat="1" applyFont="1" applyFill="1" applyBorder="1" applyAlignment="1" applyProtection="1">
      <alignment horizontal="center" vertical="center"/>
    </xf>
    <xf numFmtId="0" fontId="8" fillId="0" borderId="1" xfId="0" applyNumberFormat="1" applyFont="1" applyBorder="1" applyAlignment="1" applyProtection="1">
      <alignment horizontal="left" vertical="center" wrapText="1"/>
    </xf>
    <xf numFmtId="0" fontId="8" fillId="0" borderId="1" xfId="0" applyNumberFormat="1" applyFont="1" applyBorder="1" applyAlignment="1" applyProtection="1">
      <alignment horizontal="left" vertical="top" wrapText="1"/>
    </xf>
    <xf numFmtId="0" fontId="8" fillId="0" borderId="1" xfId="0" applyNumberFormat="1" applyFont="1" applyBorder="1" applyAlignment="1" applyProtection="1">
      <alignment horizontal="left" vertical="top"/>
    </xf>
    <xf numFmtId="0" fontId="8" fillId="7" borderId="13" xfId="0" applyNumberFormat="1" applyFont="1" applyFill="1" applyBorder="1" applyAlignment="1" applyProtection="1">
      <alignment horizontal="center" vertical="center"/>
    </xf>
    <xf numFmtId="0" fontId="8" fillId="7" borderId="15" xfId="0" applyNumberFormat="1" applyFont="1" applyFill="1" applyBorder="1" applyAlignment="1" applyProtection="1">
      <alignment horizontal="center" vertical="center"/>
    </xf>
    <xf numFmtId="0" fontId="8" fillId="7" borderId="14" xfId="0" applyNumberFormat="1" applyFont="1" applyFill="1" applyBorder="1" applyAlignment="1" applyProtection="1">
      <alignment horizontal="center" vertical="center"/>
    </xf>
    <xf numFmtId="0" fontId="8" fillId="0" borderId="13" xfId="0" applyNumberFormat="1" applyFont="1" applyBorder="1" applyAlignment="1" applyProtection="1">
      <alignment horizontal="left" vertical="center" wrapText="1"/>
    </xf>
    <xf numFmtId="0" fontId="8" fillId="0" borderId="14" xfId="0" applyNumberFormat="1" applyFont="1" applyBorder="1" applyAlignment="1" applyProtection="1">
      <alignment horizontal="left" vertical="center"/>
    </xf>
    <xf numFmtId="0" fontId="8" fillId="0" borderId="2" xfId="0" applyNumberFormat="1" applyFont="1" applyBorder="1" applyAlignment="1" applyProtection="1">
      <alignment horizontal="center" vertical="center"/>
    </xf>
    <xf numFmtId="0" fontId="8" fillId="0" borderId="9" xfId="0" applyNumberFormat="1" applyFont="1" applyBorder="1" applyAlignment="1" applyProtection="1">
      <alignment horizontal="center" vertical="center"/>
    </xf>
    <xf numFmtId="0" fontId="8" fillId="0" borderId="2" xfId="0" applyNumberFormat="1" applyFont="1" applyBorder="1" applyAlignment="1" applyProtection="1">
      <alignment horizontal="center" vertical="center" wrapText="1"/>
    </xf>
    <xf numFmtId="0" fontId="8" fillId="0" borderId="9" xfId="0" applyNumberFormat="1" applyFont="1" applyBorder="1" applyAlignment="1" applyProtection="1">
      <alignment horizontal="center" vertical="center" wrapText="1"/>
    </xf>
    <xf numFmtId="0" fontId="8" fillId="7" borderId="1" xfId="0" applyNumberFormat="1" applyFont="1" applyFill="1" applyBorder="1" applyAlignment="1" applyProtection="1">
      <alignment horizontal="center"/>
    </xf>
    <xf numFmtId="0" fontId="8" fillId="0" borderId="13" xfId="0" applyNumberFormat="1" applyFont="1" applyBorder="1" applyAlignment="1" applyProtection="1">
      <alignment horizontal="left" vertical="top" wrapText="1"/>
    </xf>
    <xf numFmtId="0" fontId="8" fillId="0" borderId="14" xfId="0" applyNumberFormat="1" applyFont="1" applyBorder="1" applyAlignment="1" applyProtection="1">
      <alignment horizontal="left" vertical="top"/>
    </xf>
    <xf numFmtId="0" fontId="8" fillId="5" borderId="1" xfId="0" applyNumberFormat="1" applyFont="1" applyFill="1" applyBorder="1" applyAlignment="1" applyProtection="1">
      <alignment horizontal="center" vertical="center" wrapText="1"/>
    </xf>
    <xf numFmtId="0" fontId="8" fillId="0" borderId="6" xfId="0" applyNumberFormat="1" applyFont="1" applyBorder="1" applyAlignment="1" applyProtection="1">
      <alignment horizontal="center" vertical="center"/>
    </xf>
    <xf numFmtId="0" fontId="8" fillId="0" borderId="6" xfId="0" applyNumberFormat="1" applyFont="1" applyBorder="1" applyAlignment="1" applyProtection="1">
      <alignment horizontal="center" vertical="center" wrapText="1"/>
    </xf>
    <xf numFmtId="0" fontId="8" fillId="0" borderId="3" xfId="0" applyNumberFormat="1" applyFont="1" applyBorder="1" applyAlignment="1" applyProtection="1">
      <alignment horizontal="left" vertical="top" wrapText="1"/>
    </xf>
    <xf numFmtId="0" fontId="8" fillId="0" borderId="4" xfId="0" applyNumberFormat="1" applyFont="1" applyBorder="1" applyAlignment="1" applyProtection="1">
      <alignment horizontal="left" vertical="top" wrapText="1"/>
    </xf>
    <xf numFmtId="0" fontId="8" fillId="0" borderId="5" xfId="0" applyNumberFormat="1" applyFont="1" applyBorder="1" applyAlignment="1" applyProtection="1">
      <alignment horizontal="left" vertical="top" wrapText="1"/>
    </xf>
    <xf numFmtId="0" fontId="8" fillId="0" borderId="7" xfId="0" applyNumberFormat="1" applyFont="1" applyBorder="1" applyAlignment="1" applyProtection="1">
      <alignment horizontal="left" vertical="top" wrapText="1"/>
    </xf>
    <xf numFmtId="0" fontId="8" fillId="0" borderId="0" xfId="0" applyNumberFormat="1" applyFont="1" applyBorder="1" applyAlignment="1" applyProtection="1">
      <alignment horizontal="left" vertical="top" wrapText="1"/>
    </xf>
    <xf numFmtId="0" fontId="8" fillId="0" borderId="8" xfId="0" applyNumberFormat="1" applyFont="1" applyBorder="1" applyAlignment="1" applyProtection="1">
      <alignment horizontal="left" vertical="top" wrapText="1"/>
    </xf>
    <xf numFmtId="0" fontId="8" fillId="0" borderId="10" xfId="0" applyNumberFormat="1" applyFont="1" applyBorder="1" applyAlignment="1" applyProtection="1">
      <alignment horizontal="left" vertical="top" wrapText="1"/>
    </xf>
    <xf numFmtId="0" fontId="8" fillId="0" borderId="11" xfId="0" applyNumberFormat="1" applyFont="1" applyBorder="1" applyAlignment="1" applyProtection="1">
      <alignment horizontal="left" vertical="top" wrapText="1"/>
    </xf>
    <xf numFmtId="0" fontId="8" fillId="0" borderId="12" xfId="0" applyNumberFormat="1" applyFont="1" applyBorder="1" applyAlignment="1" applyProtection="1">
      <alignment horizontal="left" vertical="top" wrapText="1"/>
    </xf>
  </cellXfs>
  <cellStyles count="4">
    <cellStyle name="Énfasis1" xfId="1" builtinId="29"/>
    <cellStyle name="Millares" xfId="2" builtinId="3"/>
    <cellStyle name="Normal" xfId="0" builtinId="0"/>
    <cellStyle name="Porcentaje" xfId="3" builtinId="5"/>
  </cellStyles>
  <dxfs count="238">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ill>
        <patternFill>
          <bgColor theme="3" tint="0.59996337778862885"/>
        </patternFill>
      </fill>
    </dxf>
    <dxf>
      <fill>
        <patternFill>
          <bgColor rgb="FFFFCC00"/>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ill>
        <patternFill>
          <bgColor theme="3" tint="0.59996337778862885"/>
        </patternFill>
      </fill>
    </dxf>
    <dxf>
      <fill>
        <patternFill>
          <bgColor rgb="FFFFCC00"/>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39994506668294322"/>
        </patternFill>
      </fill>
    </dxf>
    <dxf>
      <fill>
        <patternFill>
          <bgColor rgb="FF0070C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C15"/>
  <sheetViews>
    <sheetView showGridLines="0" tabSelected="1" topLeftCell="B1" zoomScale="80" zoomScaleNormal="80" zoomScaleSheetLayoutView="110" workbookViewId="0">
      <selection activeCell="S7" sqref="S7"/>
    </sheetView>
  </sheetViews>
  <sheetFormatPr baseColWidth="10" defaultColWidth="11.42578125" defaultRowHeight="12.75" x14ac:dyDescent="0.25"/>
  <cols>
    <col min="1" max="1" width="3.7109375" style="3" customWidth="1"/>
    <col min="2" max="2" width="4.85546875" style="1" customWidth="1"/>
    <col min="3" max="3" width="16.85546875" style="2" customWidth="1"/>
    <col min="4" max="4" width="5.7109375" style="2" customWidth="1"/>
    <col min="5" max="5" width="7.28515625" style="2" customWidth="1"/>
    <col min="6" max="6" width="8.7109375" style="33" bestFit="1" customWidth="1"/>
    <col min="7" max="7" width="41.140625" style="3" customWidth="1"/>
    <col min="8" max="8" width="33.7109375" style="3" customWidth="1"/>
    <col min="9" max="9" width="8.7109375" style="2" customWidth="1"/>
    <col min="10" max="10" width="14.28515625" style="3" customWidth="1"/>
    <col min="11" max="11" width="8.7109375" style="3" customWidth="1"/>
    <col min="12" max="12" width="14" style="3" customWidth="1"/>
    <col min="13" max="13" width="8.7109375" style="78" customWidth="1"/>
    <col min="14" max="14" width="11.7109375" style="3" customWidth="1"/>
    <col min="15" max="15" width="7.7109375" style="3" customWidth="1"/>
    <col min="16" max="16" width="11.7109375" style="3" customWidth="1"/>
    <col min="17" max="17" width="33.140625" style="4" customWidth="1"/>
    <col min="18" max="18" width="6.7109375" style="3" customWidth="1"/>
    <col min="19" max="19" width="14.28515625" style="3" customWidth="1"/>
    <col min="20" max="20" width="6.85546875" style="3" customWidth="1"/>
    <col min="21" max="21" width="14.85546875" style="3" customWidth="1"/>
    <col min="22" max="22" width="6.85546875" style="5" customWidth="1"/>
    <col min="23" max="23" width="11" style="3" customWidth="1"/>
    <col min="24" max="24" width="15.85546875" style="1" customWidth="1"/>
    <col min="25" max="25" width="15.7109375" style="3" customWidth="1"/>
    <col min="26" max="26" width="15.85546875" style="3" customWidth="1"/>
    <col min="27" max="27" width="17.7109375" style="3" customWidth="1"/>
    <col min="28" max="28" width="18.7109375" style="3" customWidth="1"/>
    <col min="29" max="29" width="15.7109375" style="1" customWidth="1"/>
    <col min="30" max="16384" width="11.42578125" style="3"/>
  </cols>
  <sheetData>
    <row r="1" spans="2:29" ht="15.6" customHeight="1" thickBot="1" x14ac:dyDescent="0.3"/>
    <row r="2" spans="2:29" ht="108" customHeight="1" x14ac:dyDescent="0.25">
      <c r="B2" s="105" t="s">
        <v>216</v>
      </c>
      <c r="C2" s="106"/>
      <c r="D2" s="106"/>
      <c r="E2" s="106"/>
      <c r="F2" s="106"/>
      <c r="G2" s="106"/>
      <c r="H2" s="106"/>
      <c r="I2" s="106"/>
      <c r="J2" s="106"/>
      <c r="K2" s="106"/>
      <c r="L2" s="106"/>
      <c r="M2" s="106"/>
      <c r="N2" s="106"/>
      <c r="O2" s="106"/>
      <c r="P2" s="106"/>
      <c r="Q2" s="106"/>
      <c r="R2" s="106"/>
      <c r="S2" s="106"/>
      <c r="T2" s="106"/>
      <c r="U2" s="106"/>
      <c r="V2" s="106"/>
      <c r="W2" s="106"/>
      <c r="X2" s="106"/>
      <c r="Y2" s="106"/>
      <c r="Z2" s="106"/>
      <c r="AA2" s="106"/>
      <c r="AB2" s="106"/>
      <c r="AC2" s="107"/>
    </row>
    <row r="3" spans="2:29" ht="28.5" customHeight="1" x14ac:dyDescent="0.25">
      <c r="B3" s="108" t="s">
        <v>0</v>
      </c>
      <c r="C3" s="109"/>
      <c r="D3" s="109"/>
      <c r="E3" s="109"/>
      <c r="F3" s="109"/>
      <c r="G3" s="109"/>
      <c r="H3" s="109"/>
      <c r="I3" s="109" t="s">
        <v>1</v>
      </c>
      <c r="J3" s="109"/>
      <c r="K3" s="109"/>
      <c r="L3" s="109"/>
      <c r="M3" s="109"/>
      <c r="N3" s="109"/>
      <c r="O3" s="109" t="s">
        <v>2</v>
      </c>
      <c r="P3" s="109"/>
      <c r="Q3" s="109"/>
      <c r="R3" s="109" t="s">
        <v>3</v>
      </c>
      <c r="S3" s="109"/>
      <c r="T3" s="109"/>
      <c r="U3" s="109"/>
      <c r="V3" s="109"/>
      <c r="W3" s="109"/>
      <c r="X3" s="109" t="s">
        <v>4</v>
      </c>
      <c r="Y3" s="109"/>
      <c r="Z3" s="109"/>
      <c r="AA3" s="109"/>
      <c r="AB3" s="109"/>
      <c r="AC3" s="110"/>
    </row>
    <row r="4" spans="2:29" ht="30" customHeight="1" x14ac:dyDescent="0.25">
      <c r="B4" s="113" t="s">
        <v>5</v>
      </c>
      <c r="C4" s="112" t="s">
        <v>6</v>
      </c>
      <c r="D4" s="114" t="s">
        <v>7</v>
      </c>
      <c r="E4" s="114" t="s">
        <v>135</v>
      </c>
      <c r="F4" s="114" t="s">
        <v>8</v>
      </c>
      <c r="G4" s="112" t="s">
        <v>9</v>
      </c>
      <c r="H4" s="112" t="s">
        <v>10</v>
      </c>
      <c r="I4" s="112" t="s">
        <v>11</v>
      </c>
      <c r="J4" s="112"/>
      <c r="K4" s="112" t="s">
        <v>12</v>
      </c>
      <c r="L4" s="112"/>
      <c r="M4" s="111" t="s">
        <v>196</v>
      </c>
      <c r="N4" s="112"/>
      <c r="O4" s="112" t="s">
        <v>13</v>
      </c>
      <c r="P4" s="112"/>
      <c r="Q4" s="111" t="s">
        <v>14</v>
      </c>
      <c r="R4" s="112" t="s">
        <v>11</v>
      </c>
      <c r="S4" s="112"/>
      <c r="T4" s="112" t="s">
        <v>12</v>
      </c>
      <c r="U4" s="112"/>
      <c r="V4" s="111" t="s">
        <v>197</v>
      </c>
      <c r="W4" s="112"/>
      <c r="X4" s="112" t="s">
        <v>15</v>
      </c>
      <c r="Y4" s="112"/>
      <c r="Z4" s="112"/>
      <c r="AA4" s="112"/>
      <c r="AB4" s="112" t="s">
        <v>16</v>
      </c>
      <c r="AC4" s="115"/>
    </row>
    <row r="5" spans="2:29" ht="65.099999999999994" customHeight="1" x14ac:dyDescent="0.25">
      <c r="B5" s="113"/>
      <c r="C5" s="112"/>
      <c r="D5" s="114"/>
      <c r="E5" s="114"/>
      <c r="F5" s="114"/>
      <c r="G5" s="112"/>
      <c r="H5" s="112"/>
      <c r="I5" s="37" t="s">
        <v>163</v>
      </c>
      <c r="J5" s="38" t="s">
        <v>156</v>
      </c>
      <c r="K5" s="37" t="s">
        <v>163</v>
      </c>
      <c r="L5" s="38" t="s">
        <v>157</v>
      </c>
      <c r="M5" s="39" t="s">
        <v>162</v>
      </c>
      <c r="N5" s="38" t="s">
        <v>120</v>
      </c>
      <c r="O5" s="39" t="s">
        <v>17</v>
      </c>
      <c r="P5" s="39" t="s">
        <v>161</v>
      </c>
      <c r="Q5" s="111"/>
      <c r="R5" s="37" t="s">
        <v>163</v>
      </c>
      <c r="S5" s="38" t="s">
        <v>119</v>
      </c>
      <c r="T5" s="37" t="s">
        <v>163</v>
      </c>
      <c r="U5" s="38" t="s">
        <v>119</v>
      </c>
      <c r="V5" s="39" t="s">
        <v>162</v>
      </c>
      <c r="W5" s="38" t="s">
        <v>120</v>
      </c>
      <c r="X5" s="40" t="s">
        <v>121</v>
      </c>
      <c r="Y5" s="38" t="s">
        <v>123</v>
      </c>
      <c r="Z5" s="38" t="s">
        <v>124</v>
      </c>
      <c r="AA5" s="38" t="s">
        <v>125</v>
      </c>
      <c r="AB5" s="38" t="s">
        <v>127</v>
      </c>
      <c r="AC5" s="82" t="s">
        <v>128</v>
      </c>
    </row>
    <row r="6" spans="2:29" ht="150" customHeight="1" x14ac:dyDescent="0.25">
      <c r="B6" s="83">
        <v>1</v>
      </c>
      <c r="C6" s="41" t="s">
        <v>144</v>
      </c>
      <c r="D6" s="42" t="s">
        <v>115</v>
      </c>
      <c r="E6" s="42" t="s">
        <v>116</v>
      </c>
      <c r="F6" s="81" t="s">
        <v>189</v>
      </c>
      <c r="G6" s="44" t="s">
        <v>160</v>
      </c>
      <c r="H6" s="36" t="s">
        <v>185</v>
      </c>
      <c r="I6" s="45">
        <v>3</v>
      </c>
      <c r="J6" s="32" t="str">
        <f>IF(I6=0,"",IF(I6=5,"CASI CIERTO",IF(I6=4,"PROBABLE",IF(I6=3,"POSIBLE",IF(I6=2,"IMPROBABLE","RARO")))))</f>
        <v>POSIBLE</v>
      </c>
      <c r="K6" s="46">
        <v>3</v>
      </c>
      <c r="L6" s="47" t="str">
        <f>IF(K6=0,"",IF(K6=5,"CATASTRÓFICO",IF(K6=4,"MAYOR",IF(K6=3,"MODERADO",IF(K6=2,"MENOR","INSIGNIFICANTE")))))</f>
        <v>MODERADO</v>
      </c>
      <c r="M6" s="79">
        <f>+K6+I6</f>
        <v>6</v>
      </c>
      <c r="N6" s="48" t="str">
        <f>IF(M6=0,"",IF(M6&gt;7.9,"EXTREMO",IF(M6&gt;5.9,"ALTO",IF(M6&gt;4.9,"MEDIO",IF(M6&gt;2.9,"BAJO","MUY BAJO")))))</f>
        <v>ALTO</v>
      </c>
      <c r="O6" s="49"/>
      <c r="P6" s="49">
        <v>1</v>
      </c>
      <c r="Q6" s="36" t="s">
        <v>186</v>
      </c>
      <c r="R6" s="50">
        <v>2</v>
      </c>
      <c r="S6" s="31" t="str">
        <f>IF(R6=0,"",IF(R6=5,"CASI CIERTO",IF(R6=4,"PROBABLE",IF(R6=3,"POSIBLE",IF(R6=2,"IMPROBABLE","RARO")))))</f>
        <v>IMPROBABLE</v>
      </c>
      <c r="T6" s="51">
        <v>2</v>
      </c>
      <c r="U6" s="47" t="str">
        <f>IF(T6=0,"",IF(T6=5,"CATASTRÓFICO",IF(T6=4,"MAYOR",IF(T6=3,"MODERADO",IF(T6=2,"MENOR","INSIGNIFICANTE")))))</f>
        <v>MENOR</v>
      </c>
      <c r="V6" s="52">
        <f t="shared" ref="V6" si="0">+T6+R6</f>
        <v>4</v>
      </c>
      <c r="W6" s="53" t="str">
        <f>IF(V6=0,"",IF(V6&gt;7.9,"EXTREMO",IF(V6&gt;5.9,"ALTO",IF(V6&gt;4.9,"MEDIO",IF(V6&gt;2.9,"BAJO","MUY BAJO")))))</f>
        <v>BAJO</v>
      </c>
      <c r="X6" s="54" t="s">
        <v>122</v>
      </c>
      <c r="Y6" s="55" t="s">
        <v>129</v>
      </c>
      <c r="Z6" s="56" t="s">
        <v>145</v>
      </c>
      <c r="AA6" s="56" t="s">
        <v>142</v>
      </c>
      <c r="AB6" s="44" t="s">
        <v>146</v>
      </c>
      <c r="AC6" s="84" t="s">
        <v>147</v>
      </c>
    </row>
    <row r="7" spans="2:29" ht="159.94999999999999" customHeight="1" x14ac:dyDescent="0.25">
      <c r="B7" s="83">
        <v>2</v>
      </c>
      <c r="C7" s="41" t="s">
        <v>117</v>
      </c>
      <c r="D7" s="42" t="s">
        <v>115</v>
      </c>
      <c r="E7" s="42" t="s">
        <v>164</v>
      </c>
      <c r="F7" s="43" t="s">
        <v>188</v>
      </c>
      <c r="G7" s="44" t="s">
        <v>187</v>
      </c>
      <c r="H7" s="36" t="s">
        <v>165</v>
      </c>
      <c r="I7" s="45">
        <v>2</v>
      </c>
      <c r="J7" s="32" t="str">
        <f>IF(I7=0,"",IF(I7=5,"CASI CIERTO",IF(I7=4,"PROBABLE",IF(I7=3,"POSIBLE",IF(I7=2,"IMPROBABLE","RARO")))))</f>
        <v>IMPROBABLE</v>
      </c>
      <c r="K7" s="46">
        <v>4</v>
      </c>
      <c r="L7" s="47" t="str">
        <f>IF(K7=0,"",IF(K7=5,"CATASTRÓFICO",IF(K7=4,"MAYOR",IF(K7=3,"MODERADO",IF(K7=2,"MENOR","INSIGNIFICANTE")))))</f>
        <v>MAYOR</v>
      </c>
      <c r="M7" s="79">
        <f>+K7+I7</f>
        <v>6</v>
      </c>
      <c r="N7" s="48" t="str">
        <f>IF(M7=0,"",IF(M7&gt;7.9,"EXTREMO",IF(M7&gt;5.9,"ALTO",IF(M7&gt;4.9,"MEDIO",IF(M7&gt;2.9,"BAJO","MUY BAJO")))))</f>
        <v>ALTO</v>
      </c>
      <c r="O7" s="49">
        <v>0.5</v>
      </c>
      <c r="P7" s="49">
        <v>0.5</v>
      </c>
      <c r="Q7" s="36" t="s">
        <v>166</v>
      </c>
      <c r="R7" s="50">
        <v>1</v>
      </c>
      <c r="S7" s="31" t="str">
        <f t="shared" ref="S7:S8" si="1">IF(R7=0,"",IF(R7=5,"CASI CIERTO",IF(R7=4,"PROBABLE",IF(R7=3,"POSIBLE",IF(R7=2,"IMPROBABLE","RARO")))))</f>
        <v>RARO</v>
      </c>
      <c r="T7" s="51">
        <v>2</v>
      </c>
      <c r="U7" s="47" t="str">
        <f t="shared" ref="U7:U8" si="2">IF(T7=0,"",IF(T7=5,"CATASTRÓFICO",IF(T7=4,"MAYOR",IF(T7=3,"MODERADO",IF(T7=2,"MENOR","INSIGNIFICANTE")))))</f>
        <v>MENOR</v>
      </c>
      <c r="V7" s="52">
        <f t="shared" ref="V7" si="3">SUM(R7:S7)+SUM(T7:U7)</f>
        <v>3</v>
      </c>
      <c r="W7" s="53" t="str">
        <f t="shared" ref="W7:W8" si="4">IF(V7=0,"",IF(V7&gt;7.9,"EXTREMO",IF(V7&gt;5.9,"ALTO",IF(V7&gt;4.9,"MEDIO",IF(V7&gt;2.9,"BAJO","MUY BAJO")))))</f>
        <v>BAJO</v>
      </c>
      <c r="X7" s="54" t="s">
        <v>122</v>
      </c>
      <c r="Y7" s="55" t="s">
        <v>167</v>
      </c>
      <c r="Z7" s="56" t="s">
        <v>168</v>
      </c>
      <c r="AA7" s="56" t="s">
        <v>169</v>
      </c>
      <c r="AB7" s="44" t="s">
        <v>170</v>
      </c>
      <c r="AC7" s="84" t="s">
        <v>171</v>
      </c>
    </row>
    <row r="8" spans="2:29" ht="210" customHeight="1" x14ac:dyDescent="0.25">
      <c r="B8" s="83">
        <v>3</v>
      </c>
      <c r="C8" s="41" t="s">
        <v>144</v>
      </c>
      <c r="D8" s="42" t="s">
        <v>115</v>
      </c>
      <c r="E8" s="42" t="s">
        <v>116</v>
      </c>
      <c r="F8" s="43" t="s">
        <v>172</v>
      </c>
      <c r="G8" s="44" t="s">
        <v>211</v>
      </c>
      <c r="H8" s="36" t="s">
        <v>173</v>
      </c>
      <c r="I8" s="46">
        <v>4</v>
      </c>
      <c r="J8" s="32" t="str">
        <f t="shared" ref="J8" si="5">IF(I8=0,"",IF(I8=5,"CASI CIERTO",IF(I8=4,"PROBABLE",IF(I8=3,"POSIBLE",IF(I8=2,"IMPROBABLE","RARO")))))</f>
        <v>PROBABLE</v>
      </c>
      <c r="K8" s="46">
        <v>5</v>
      </c>
      <c r="L8" s="47" t="str">
        <f t="shared" ref="L8" si="6">IF(K8=0,"",IF(K8=5,"CATASTRÓFICO",IF(K8=4,"MAYOR",IF(K8=3,"MODERADO",IF(K8=2,"MENOR","INSIGNIFICANTE")))))</f>
        <v>CATASTRÓFICO</v>
      </c>
      <c r="M8" s="79">
        <f t="shared" ref="M8" si="7">+K8+I8</f>
        <v>9</v>
      </c>
      <c r="N8" s="48" t="str">
        <f t="shared" ref="N8" si="8">IF(M8=0,"",IF(M8&gt;7.9,"EXTREMO",IF(M8&gt;5.9,"ALTO",IF(M8&gt;4.9,"MEDIO",IF(M8&gt;2.9,"BAJO","MUY BAJO")))))</f>
        <v>EXTREMO</v>
      </c>
      <c r="O8" s="49"/>
      <c r="P8" s="49">
        <v>1</v>
      </c>
      <c r="Q8" s="36" t="s">
        <v>174</v>
      </c>
      <c r="R8" s="50">
        <v>2</v>
      </c>
      <c r="S8" s="31" t="str">
        <f t="shared" si="1"/>
        <v>IMPROBABLE</v>
      </c>
      <c r="T8" s="51">
        <v>2</v>
      </c>
      <c r="U8" s="47" t="str">
        <f t="shared" si="2"/>
        <v>MENOR</v>
      </c>
      <c r="V8" s="52">
        <f t="shared" ref="V8" si="9">+T8+R8</f>
        <v>4</v>
      </c>
      <c r="W8" s="53" t="str">
        <f t="shared" si="4"/>
        <v>BAJO</v>
      </c>
      <c r="X8" s="54" t="s">
        <v>122</v>
      </c>
      <c r="Y8" s="55" t="s">
        <v>129</v>
      </c>
      <c r="Z8" s="56" t="s">
        <v>151</v>
      </c>
      <c r="AA8" s="56" t="s">
        <v>142</v>
      </c>
      <c r="AB8" s="44" t="s">
        <v>200</v>
      </c>
      <c r="AC8" s="84" t="s">
        <v>201</v>
      </c>
    </row>
    <row r="9" spans="2:29" ht="170.1" customHeight="1" x14ac:dyDescent="0.25">
      <c r="B9" s="83">
        <v>4</v>
      </c>
      <c r="C9" s="41" t="s">
        <v>117</v>
      </c>
      <c r="D9" s="42" t="s">
        <v>115</v>
      </c>
      <c r="E9" s="42" t="s">
        <v>116</v>
      </c>
      <c r="F9" s="43" t="s">
        <v>172</v>
      </c>
      <c r="G9" s="44" t="s">
        <v>212</v>
      </c>
      <c r="H9" s="36" t="s">
        <v>202</v>
      </c>
      <c r="I9" s="57">
        <v>3</v>
      </c>
      <c r="J9" s="32" t="str">
        <f t="shared" ref="J9:J15" si="10">IF(I9=0,"",IF(I9=5,"CASI CIERTO",IF(I9=4,"PROBABLE",IF(I9=3,"POSIBLE",IF(I9=2,"IMPROBABLE","RARO")))))</f>
        <v>POSIBLE</v>
      </c>
      <c r="K9" s="46">
        <v>3</v>
      </c>
      <c r="L9" s="47" t="str">
        <f t="shared" ref="L9:L14" si="11">IF(K9=0,"",IF(K9=5,"CATASTRÓFICO",IF(K9=4,"MAYOR",IF(K9=3,"MODERADO",IF(K9=2,"MENOR","INSIGNIFICANTE")))))</f>
        <v>MODERADO</v>
      </c>
      <c r="M9" s="79">
        <f>+K9+I9</f>
        <v>6</v>
      </c>
      <c r="N9" s="48" t="str">
        <f t="shared" ref="N9:N14" si="12">IF(M9=0,"",IF(M9&gt;7.9,"EXTREMO",IF(M9&gt;5.9,"ALTO",IF(M9&gt;4.9,"MEDIO",IF(M9&gt;2.9,"BAJO","MUY BAJO")))))</f>
        <v>ALTO</v>
      </c>
      <c r="O9" s="49"/>
      <c r="P9" s="49">
        <v>1</v>
      </c>
      <c r="Q9" s="36" t="s">
        <v>203</v>
      </c>
      <c r="R9" s="50">
        <v>2</v>
      </c>
      <c r="S9" s="31" t="str">
        <f t="shared" ref="S9:S14" si="13">IF(R9=0,"",IF(R9=5,"CASI CIERTO",IF(R9=4,"PROBABLE",IF(R9=3,"POSIBLE",IF(R9=2,"IMPROBABLE","RARO")))))</f>
        <v>IMPROBABLE</v>
      </c>
      <c r="T9" s="51">
        <v>2</v>
      </c>
      <c r="U9" s="47" t="str">
        <f t="shared" ref="U9:U14" si="14">IF(T9=0,"",IF(T9=5,"CATASTRÓFICO",IF(T9=4,"MAYOR",IF(T9=3,"MODERADO",IF(T9=2,"MENOR","INSIGNIFICANTE")))))</f>
        <v>MENOR</v>
      </c>
      <c r="V9" s="52">
        <f t="shared" ref="V9:V14" si="15">SUM(R9:S9)+SUM(T9:U9)</f>
        <v>4</v>
      </c>
      <c r="W9" s="53" t="str">
        <f t="shared" ref="W9:W14" si="16">IF(V9=0,"",IF(V9&gt;7.9,"EXTREMO",IF(V9&gt;5.9,"ALTO",IF(V9&gt;4.9,"MEDIO",IF(V9&gt;2.9,"BAJO","MUY BAJO")))))</f>
        <v>BAJO</v>
      </c>
      <c r="X9" s="54" t="s">
        <v>122</v>
      </c>
      <c r="Y9" s="55" t="s">
        <v>126</v>
      </c>
      <c r="Z9" s="56" t="s">
        <v>145</v>
      </c>
      <c r="AA9" s="56" t="s">
        <v>142</v>
      </c>
      <c r="AB9" s="44" t="s">
        <v>204</v>
      </c>
      <c r="AC9" s="84" t="s">
        <v>205</v>
      </c>
    </row>
    <row r="10" spans="2:29" ht="150" customHeight="1" x14ac:dyDescent="0.25">
      <c r="B10" s="83">
        <v>5</v>
      </c>
      <c r="C10" s="41" t="s">
        <v>117</v>
      </c>
      <c r="D10" s="42" t="s">
        <v>115</v>
      </c>
      <c r="E10" s="42" t="s">
        <v>118</v>
      </c>
      <c r="F10" s="43" t="s">
        <v>175</v>
      </c>
      <c r="G10" s="44" t="s">
        <v>190</v>
      </c>
      <c r="H10" s="36" t="s">
        <v>176</v>
      </c>
      <c r="I10" s="45">
        <v>4</v>
      </c>
      <c r="J10" s="32" t="str">
        <f t="shared" si="10"/>
        <v>PROBABLE</v>
      </c>
      <c r="K10" s="46">
        <v>4</v>
      </c>
      <c r="L10" s="47" t="str">
        <f t="shared" si="11"/>
        <v>MAYOR</v>
      </c>
      <c r="M10" s="79">
        <f t="shared" ref="M10" si="17">+K10+I10</f>
        <v>8</v>
      </c>
      <c r="N10" s="48" t="str">
        <f t="shared" si="12"/>
        <v>EXTREMO</v>
      </c>
      <c r="O10" s="49"/>
      <c r="P10" s="49">
        <v>1</v>
      </c>
      <c r="Q10" s="36" t="s">
        <v>177</v>
      </c>
      <c r="R10" s="50">
        <v>1</v>
      </c>
      <c r="S10" s="31" t="str">
        <f t="shared" si="13"/>
        <v>RARO</v>
      </c>
      <c r="T10" s="51">
        <v>2</v>
      </c>
      <c r="U10" s="47" t="str">
        <f t="shared" si="14"/>
        <v>MENOR</v>
      </c>
      <c r="V10" s="52">
        <f t="shared" si="15"/>
        <v>3</v>
      </c>
      <c r="W10" s="53" t="str">
        <f t="shared" si="16"/>
        <v>BAJO</v>
      </c>
      <c r="X10" s="54" t="s">
        <v>122</v>
      </c>
      <c r="Y10" s="55" t="s">
        <v>129</v>
      </c>
      <c r="Z10" s="56" t="s">
        <v>178</v>
      </c>
      <c r="AA10" s="56" t="s">
        <v>179</v>
      </c>
      <c r="AB10" s="44" t="s">
        <v>180</v>
      </c>
      <c r="AC10" s="84" t="s">
        <v>198</v>
      </c>
    </row>
    <row r="11" spans="2:29" ht="150" customHeight="1" x14ac:dyDescent="0.25">
      <c r="B11" s="83">
        <v>6</v>
      </c>
      <c r="C11" s="41" t="s">
        <v>117</v>
      </c>
      <c r="D11" s="42" t="s">
        <v>115</v>
      </c>
      <c r="E11" s="42" t="s">
        <v>116</v>
      </c>
      <c r="F11" s="43" t="s">
        <v>181</v>
      </c>
      <c r="G11" s="44" t="s">
        <v>213</v>
      </c>
      <c r="H11" s="36" t="s">
        <v>182</v>
      </c>
      <c r="I11" s="45">
        <v>4</v>
      </c>
      <c r="J11" s="32" t="str">
        <f t="shared" ref="J11" si="18">IF(I11=0,"",IF(I11=5,"CASI CIERTO",IF(I11=4,"PROBABLE",IF(I11=3,"POSIBLE",IF(I11=2,"IMPROBABLE","RARO")))))</f>
        <v>PROBABLE</v>
      </c>
      <c r="K11" s="46">
        <v>5</v>
      </c>
      <c r="L11" s="47" t="str">
        <f t="shared" ref="L11" si="19">IF(K11=0,"",IF(K11=5,"CATASTRÓFICO",IF(K11=4,"MAYOR",IF(K11=3,"MODERADO",IF(K11=2,"MENOR","INSIGNIFICANTE")))))</f>
        <v>CATASTRÓFICO</v>
      </c>
      <c r="M11" s="79">
        <f t="shared" ref="M11" si="20">+K11+I11</f>
        <v>9</v>
      </c>
      <c r="N11" s="48" t="str">
        <f t="shared" ref="N11" si="21">IF(M11=0,"",IF(M11&gt;7.9,"EXTREMO",IF(M11&gt;5.9,"ALTO",IF(M11&gt;4.9,"MEDIO",IF(M11&gt;2.9,"BAJO","MUY BAJO")))))</f>
        <v>EXTREMO</v>
      </c>
      <c r="O11" s="49"/>
      <c r="P11" s="49">
        <v>1</v>
      </c>
      <c r="Q11" s="36" t="s">
        <v>206</v>
      </c>
      <c r="R11" s="50">
        <v>2</v>
      </c>
      <c r="S11" s="31" t="str">
        <f>IF(R11=0,"",IF(R11=5,"CASI CIERTO",IF(R11=4,"PROBABLE",IF(R11=3,"POSIBLE",IF(R11=2,"IMPROBABLE","RARO")))))</f>
        <v>IMPROBABLE</v>
      </c>
      <c r="T11" s="51">
        <v>2</v>
      </c>
      <c r="U11" s="47" t="str">
        <f>IF(T11=0,"",IF(T11=5,"CATASTRÓFICO",IF(T11=4,"MAYOR",IF(T11=3,"MODERADO",IF(T11=2,"MENOR","INSIGNIFICANTE")))))</f>
        <v>MENOR</v>
      </c>
      <c r="V11" s="52">
        <f>SUM(R11:S11)+SUM(T11:U11)</f>
        <v>4</v>
      </c>
      <c r="W11" s="53" t="str">
        <f>IF(V11=0,"",IF(V11&gt;7.9,"EXTREMO",IF(V11&gt;5.9,"ALTO",IF(V11&gt;4.9,"MEDIO",IF(V11&gt;2.9,"BAJO","MUY BAJO")))))</f>
        <v>BAJO</v>
      </c>
      <c r="X11" s="54" t="s">
        <v>122</v>
      </c>
      <c r="Y11" s="55" t="s">
        <v>129</v>
      </c>
      <c r="Z11" s="56" t="s">
        <v>183</v>
      </c>
      <c r="AA11" s="56" t="s">
        <v>142</v>
      </c>
      <c r="AB11" s="44" t="s">
        <v>191</v>
      </c>
      <c r="AC11" s="84" t="s">
        <v>198</v>
      </c>
    </row>
    <row r="12" spans="2:29" ht="99.95" customHeight="1" x14ac:dyDescent="0.25">
      <c r="B12" s="83">
        <v>7</v>
      </c>
      <c r="C12" s="41" t="s">
        <v>117</v>
      </c>
      <c r="D12" s="42" t="s">
        <v>115</v>
      </c>
      <c r="E12" s="42" t="s">
        <v>116</v>
      </c>
      <c r="F12" s="43" t="s">
        <v>130</v>
      </c>
      <c r="G12" s="44" t="s">
        <v>148</v>
      </c>
      <c r="H12" s="36" t="s">
        <v>199</v>
      </c>
      <c r="I12" s="45">
        <v>4</v>
      </c>
      <c r="J12" s="32" t="str">
        <f>IF(I12=0,"",IF(I12=5,"CASI CIERTO",IF(I12=4,"PROBABLE",IF(I12=3,"POSIBLE",IF(I12=2,"IMPROBABLE","RARO")))))</f>
        <v>PROBABLE</v>
      </c>
      <c r="K12" s="45">
        <v>3</v>
      </c>
      <c r="L12" s="47" t="str">
        <f>IF(K12=0,"",IF(K12=5,"CATASTRÓFICO",IF(K12=4,"MAYOR",IF(K12=3,"MODERADO",IF(K12=2,"MENOR","INSIGNIFICANTE")))))</f>
        <v>MODERADO</v>
      </c>
      <c r="M12" s="79">
        <f>+K12+I12</f>
        <v>7</v>
      </c>
      <c r="N12" s="48" t="str">
        <f>IF(M12=0,"",IF(M12&gt;7.9,"EXTREMO",IF(M12&gt;5.9,"ALTO",IF(M12&gt;4.9,"MEDIO",IF(M12&gt;2.9,"BAJO","MUY BAJO")))))</f>
        <v>ALTO</v>
      </c>
      <c r="O12" s="49">
        <v>0.5</v>
      </c>
      <c r="P12" s="49">
        <v>0.5</v>
      </c>
      <c r="Q12" s="36" t="s">
        <v>131</v>
      </c>
      <c r="R12" s="50">
        <v>2</v>
      </c>
      <c r="S12" s="31" t="str">
        <f>IF(R12=0,"",IF(R12=5,"CASI CIERTO",IF(R12=4,"PROBABLE",IF(R12=3,"POSIBLE",IF(R12=2,"IMPROBABLE","RARO")))))</f>
        <v>IMPROBABLE</v>
      </c>
      <c r="T12" s="51">
        <v>2</v>
      </c>
      <c r="U12" s="47" t="str">
        <f>IF(T12=0,"",IF(T12=5,"CATASTRÓFICO",IF(T12=4,"MAYOR",IF(T12=3,"MODERADO",IF(T12=2,"MENOR","INSIGNIFICANTE")))))</f>
        <v>MENOR</v>
      </c>
      <c r="V12" s="52">
        <f>SUM(R12:S12)+SUM(T12:U12)</f>
        <v>4</v>
      </c>
      <c r="W12" s="53" t="str">
        <f>IF(V12=0,"",IF(V12&gt;7.9,"EXTREMO",IF(V12&gt;5.9,"ALTO",IF(V12&gt;4.9,"MEDIO",IF(V12&gt;2.9,"BAJO","MUY BAJO")))))</f>
        <v>BAJO</v>
      </c>
      <c r="X12" s="54" t="s">
        <v>122</v>
      </c>
      <c r="Y12" s="55" t="s">
        <v>143</v>
      </c>
      <c r="Z12" s="56" t="s">
        <v>145</v>
      </c>
      <c r="AA12" s="56" t="s">
        <v>142</v>
      </c>
      <c r="AB12" s="44" t="s">
        <v>132</v>
      </c>
      <c r="AC12" s="84" t="s">
        <v>198</v>
      </c>
    </row>
    <row r="13" spans="2:29" ht="159.94999999999999" customHeight="1" x14ac:dyDescent="0.25">
      <c r="B13" s="83">
        <v>8</v>
      </c>
      <c r="C13" s="41" t="s">
        <v>117</v>
      </c>
      <c r="D13" s="42" t="s">
        <v>158</v>
      </c>
      <c r="E13" s="42" t="s">
        <v>159</v>
      </c>
      <c r="F13" s="43" t="s">
        <v>192</v>
      </c>
      <c r="G13" s="44" t="s">
        <v>193</v>
      </c>
      <c r="H13" s="36" t="s">
        <v>153</v>
      </c>
      <c r="I13" s="45">
        <v>3</v>
      </c>
      <c r="J13" s="32" t="str">
        <f>IF(I13=0,"",IF(I13=5,"CASI CIERTO",IF(I13=4,"PROBABLE",IF(I13=3,"POSIBLE",IF(I13=2,"IMPROBABLE","RARO")))))</f>
        <v>POSIBLE</v>
      </c>
      <c r="K13" s="46">
        <v>4</v>
      </c>
      <c r="L13" s="47" t="str">
        <f>IF(K13=0,"",IF(K13=5,"CATASTRÓFICO",IF(K13=4,"MAYOR",IF(K13=3,"MODERADO",IF(K13=2,"MENOR","INSIGNIFICANTE")))))</f>
        <v>MAYOR</v>
      </c>
      <c r="M13" s="79">
        <f>+I13+K13</f>
        <v>7</v>
      </c>
      <c r="N13" s="48" t="str">
        <f>IF(M13=0,"",IF(M13&gt;7.9,"EXTREMO",IF(M13&gt;5.9,"ALTO",IF(M13&gt;4.9,"MEDIO",IF(M13&gt;2.9,"BAJO","MUY BAJO")))))</f>
        <v>ALTO</v>
      </c>
      <c r="O13" s="49"/>
      <c r="P13" s="49">
        <v>1</v>
      </c>
      <c r="Q13" s="36" t="s">
        <v>184</v>
      </c>
      <c r="R13" s="50">
        <v>3</v>
      </c>
      <c r="S13" s="31" t="str">
        <f>IF(R13=0,"",IF(R13=5,"CASI CIERTO",IF(R13=4,"PROBABLE",IF(R13=3,"POSIBLE",IF(R13=2,"IMPROBABLE","RARO")))))</f>
        <v>POSIBLE</v>
      </c>
      <c r="T13" s="51">
        <v>2</v>
      </c>
      <c r="U13" s="47" t="str">
        <f>IF(T13=0,"",IF(T13=5,"CATASTRÓFICO",IF(T13=4,"MAYOR",IF(T13=3,"MODERADO",IF(T13=2,"MENOR","INSIGNIFICANTE")))))</f>
        <v>MENOR</v>
      </c>
      <c r="V13" s="52">
        <f>+T13+R13</f>
        <v>5</v>
      </c>
      <c r="W13" s="53" t="str">
        <f>IF(V13=0,"",IF(V13&gt;7.9,"EXTREMO",IF(V13&gt;5.9,"ALTO",IF(V13&gt;4.9,"MEDIO",IF(V13&gt;2.9,"BAJO","MUY BAJO")))))</f>
        <v>MEDIO</v>
      </c>
      <c r="X13" s="54" t="s">
        <v>122</v>
      </c>
      <c r="Y13" s="55" t="s">
        <v>154</v>
      </c>
      <c r="Z13" s="56" t="s">
        <v>141</v>
      </c>
      <c r="AA13" s="56" t="s">
        <v>142</v>
      </c>
      <c r="AB13" s="44" t="s">
        <v>194</v>
      </c>
      <c r="AC13" s="84" t="s">
        <v>198</v>
      </c>
    </row>
    <row r="14" spans="2:29" ht="150" customHeight="1" x14ac:dyDescent="0.25">
      <c r="B14" s="85">
        <v>9</v>
      </c>
      <c r="C14" s="58" t="s">
        <v>117</v>
      </c>
      <c r="D14" s="59" t="s">
        <v>115</v>
      </c>
      <c r="E14" s="59" t="s">
        <v>116</v>
      </c>
      <c r="F14" s="60" t="s">
        <v>133</v>
      </c>
      <c r="G14" s="61" t="s">
        <v>214</v>
      </c>
      <c r="H14" s="62" t="s">
        <v>152</v>
      </c>
      <c r="I14" s="63">
        <v>4</v>
      </c>
      <c r="J14" s="64" t="str">
        <f t="shared" si="10"/>
        <v>PROBABLE</v>
      </c>
      <c r="K14" s="46">
        <v>4</v>
      </c>
      <c r="L14" s="65" t="str">
        <f t="shared" si="11"/>
        <v>MAYOR</v>
      </c>
      <c r="M14" s="80">
        <f>+K14+I14</f>
        <v>8</v>
      </c>
      <c r="N14" s="66" t="str">
        <f t="shared" si="12"/>
        <v>EXTREMO</v>
      </c>
      <c r="O14" s="67"/>
      <c r="P14" s="68">
        <v>1</v>
      </c>
      <c r="Q14" s="69" t="s">
        <v>209</v>
      </c>
      <c r="R14" s="70">
        <v>2</v>
      </c>
      <c r="S14" s="35" t="str">
        <f t="shared" si="13"/>
        <v>IMPROBABLE</v>
      </c>
      <c r="T14" s="67">
        <v>2</v>
      </c>
      <c r="U14" s="65" t="str">
        <f t="shared" si="14"/>
        <v>MENOR</v>
      </c>
      <c r="V14" s="71">
        <f t="shared" si="15"/>
        <v>4</v>
      </c>
      <c r="W14" s="72" t="str">
        <f t="shared" si="16"/>
        <v>BAJO</v>
      </c>
      <c r="X14" s="73" t="s">
        <v>122</v>
      </c>
      <c r="Y14" s="74" t="s">
        <v>129</v>
      </c>
      <c r="Z14" s="75" t="s">
        <v>141</v>
      </c>
      <c r="AA14" s="75" t="s">
        <v>142</v>
      </c>
      <c r="AB14" s="61" t="s">
        <v>134</v>
      </c>
      <c r="AC14" s="84" t="s">
        <v>198</v>
      </c>
    </row>
    <row r="15" spans="2:29" s="34" customFormat="1" ht="150" customHeight="1" thickBot="1" x14ac:dyDescent="0.3">
      <c r="B15" s="86">
        <v>10</v>
      </c>
      <c r="C15" s="87" t="s">
        <v>33</v>
      </c>
      <c r="D15" s="87" t="s">
        <v>158</v>
      </c>
      <c r="E15" s="87" t="s">
        <v>195</v>
      </c>
      <c r="F15" s="76" t="s">
        <v>130</v>
      </c>
      <c r="G15" s="88" t="s">
        <v>215</v>
      </c>
      <c r="H15" s="88" t="s">
        <v>207</v>
      </c>
      <c r="I15" s="89">
        <v>4</v>
      </c>
      <c r="J15" s="90" t="str">
        <f t="shared" si="10"/>
        <v>PROBABLE</v>
      </c>
      <c r="K15" s="89">
        <v>4</v>
      </c>
      <c r="L15" s="91" t="str">
        <f t="shared" ref="L15" si="22">IF(K15=0,"",IF(K15=5,"CATASTRÓFICO",IF(K15=4,"MAYOR",IF(K15=3,"MODERADO",IF(K15=2,"MENOR","INSIGNIFICANTE")))))</f>
        <v>MAYOR</v>
      </c>
      <c r="M15" s="92">
        <f>+I15+K15</f>
        <v>8</v>
      </c>
      <c r="N15" s="93" t="str">
        <f>IF(M15=0,"",IF(M15&gt;7.9,"EXTREMO",IF(M15&gt;5.9,"ALTO",IF(M15&gt;4.9,"MEDIO",IF(M15&gt;2.9,"BAJO","MUY BAJO")))))</f>
        <v>EXTREMO</v>
      </c>
      <c r="O15" s="94">
        <v>0.5</v>
      </c>
      <c r="P15" s="94">
        <v>0.5</v>
      </c>
      <c r="Q15" s="95" t="s">
        <v>208</v>
      </c>
      <c r="R15" s="96">
        <v>2</v>
      </c>
      <c r="S15" s="97" t="str">
        <f t="shared" ref="S15" si="23">IF(R15=0,"",IF(R15=5,"CASI CIERTO",IF(R15=4,"PROBABLE",IF(R15=3,"POSIBLE",IF(R15=2,"IMPROBABLE","RARO")))))</f>
        <v>IMPROBABLE</v>
      </c>
      <c r="T15" s="98">
        <v>2</v>
      </c>
      <c r="U15" s="99" t="str">
        <f t="shared" ref="U15" si="24">IF(T15=0,"",IF(T15=5,"CATASTRÓFICO",IF(T15=4,"MAYOR",IF(T15=3,"MODERADO",IF(T15=2,"MENOR","INSIGNIFICANTE")))))</f>
        <v>MENOR</v>
      </c>
      <c r="V15" s="100">
        <f t="shared" ref="V15" si="25">SUM(R15:S15)+SUM(T15:U15)</f>
        <v>4</v>
      </c>
      <c r="W15" s="101" t="str">
        <f t="shared" ref="W15" si="26">IF(V15=0,"",IF(V15&gt;7.9,"EXTREMO",IF(V15&gt;5.9,"ALTO",IF(V15&gt;4.9,"MEDIO",IF(V15&gt;2.9,"BAJO","MUY BAJO")))))</f>
        <v>BAJO</v>
      </c>
      <c r="X15" s="77" t="s">
        <v>122</v>
      </c>
      <c r="Y15" s="102" t="s">
        <v>129</v>
      </c>
      <c r="Z15" s="103" t="s">
        <v>141</v>
      </c>
      <c r="AA15" s="104" t="s">
        <v>142</v>
      </c>
      <c r="AB15" s="88" t="s">
        <v>155</v>
      </c>
      <c r="AC15" s="84" t="s">
        <v>198</v>
      </c>
    </row>
  </sheetData>
  <mergeCells count="23">
    <mergeCell ref="R4:S4"/>
    <mergeCell ref="T4:U4"/>
    <mergeCell ref="V4:W4"/>
    <mergeCell ref="X4:AA4"/>
    <mergeCell ref="AB4:AC4"/>
    <mergeCell ref="Q4:Q5"/>
    <mergeCell ref="G4:G5"/>
    <mergeCell ref="B4:B5"/>
    <mergeCell ref="C4:C5"/>
    <mergeCell ref="D4:D5"/>
    <mergeCell ref="E4:E5"/>
    <mergeCell ref="F4:F5"/>
    <mergeCell ref="H4:H5"/>
    <mergeCell ref="I4:J4"/>
    <mergeCell ref="K4:L4"/>
    <mergeCell ref="M4:N4"/>
    <mergeCell ref="O4:P4"/>
    <mergeCell ref="B2:AC2"/>
    <mergeCell ref="B3:H3"/>
    <mergeCell ref="I3:N3"/>
    <mergeCell ref="O3:Q3"/>
    <mergeCell ref="R3:W3"/>
    <mergeCell ref="X3:AC3"/>
  </mergeCells>
  <conditionalFormatting sqref="I6:I7 I14 K6 K8:K11 I9:I12">
    <cfRule type="cellIs" dxfId="237" priority="992" operator="equal">
      <formula>5</formula>
    </cfRule>
  </conditionalFormatting>
  <conditionalFormatting sqref="I6:I7 I14 K6 K8:K11 I9:I12">
    <cfRule type="cellIs" dxfId="236" priority="991" operator="lessThan">
      <formula>5</formula>
    </cfRule>
  </conditionalFormatting>
  <conditionalFormatting sqref="K9:K10">
    <cfRule type="top10" dxfId="235" priority="1267" rank="4"/>
    <cfRule type="cellIs" dxfId="234" priority="1268" operator="equal">
      <formula>5</formula>
    </cfRule>
  </conditionalFormatting>
  <conditionalFormatting sqref="W9:W10 W14">
    <cfRule type="cellIs" dxfId="233" priority="1271" operator="greaterThan">
      <formula>0.5</formula>
    </cfRule>
    <cfRule type="iconSet" priority="1272">
      <iconSet iconSet="4Rating">
        <cfvo type="percent" val="0"/>
        <cfvo type="percent" val="25"/>
        <cfvo type="percent" val="50"/>
        <cfvo type="percent" val="75"/>
      </iconSet>
    </cfRule>
    <cfRule type="iconSet" priority="1273">
      <iconSet iconSet="3Arrows">
        <cfvo type="percent" val="0"/>
        <cfvo type="percent" val="33"/>
        <cfvo type="percent" val="67"/>
      </iconSet>
    </cfRule>
    <cfRule type="colorScale" priority="1274">
      <colorScale>
        <cfvo type="min"/>
        <cfvo type="percentile" val="50"/>
        <cfvo type="max"/>
        <color rgb="FFF8696B"/>
        <color rgb="FFFCFCFF"/>
        <color rgb="FF5A8AC6"/>
      </colorScale>
    </cfRule>
    <cfRule type="colorScale" priority="1275">
      <colorScale>
        <cfvo type="min"/>
        <cfvo type="max"/>
        <color rgb="FFFF7128"/>
        <color rgb="FFFFEF9C"/>
      </colorScale>
    </cfRule>
  </conditionalFormatting>
  <conditionalFormatting sqref="W9:W10 W14">
    <cfRule type="colorScale" priority="1281">
      <colorScale>
        <cfvo type="min"/>
        <cfvo type="percentile" val="50"/>
        <cfvo type="max"/>
        <color rgb="FFF8696B"/>
        <color rgb="FFFFEB84"/>
        <color rgb="FF63BE7B"/>
      </colorScale>
    </cfRule>
  </conditionalFormatting>
  <conditionalFormatting sqref="W9:W10 W14">
    <cfRule type="top10" dxfId="232" priority="1283" percent="1" rank="50"/>
    <cfRule type="dataBar" priority="1284">
      <dataBar>
        <cfvo type="percent" val="0.5"/>
        <cfvo type="max"/>
        <color rgb="FF638EC6"/>
      </dataBar>
      <extLst>
        <ext xmlns:x14="http://schemas.microsoft.com/office/spreadsheetml/2009/9/main" uri="{B025F937-C7B1-47D3-B67F-A62EFF666E3E}">
          <x14:id>{30A34353-E2AD-449E-BED0-A05412C6B341}</x14:id>
        </ext>
      </extLst>
    </cfRule>
    <cfRule type="colorScale" priority="1285">
      <colorScale>
        <cfvo type="min"/>
        <cfvo type="max"/>
        <color rgb="FFFF7128"/>
        <color rgb="FFFFEF9C"/>
      </colorScale>
    </cfRule>
    <cfRule type="top10" dxfId="231" priority="1286" rank="50"/>
    <cfRule type="colorScale" priority="1287">
      <colorScale>
        <cfvo type="percent" val="0"/>
        <cfvo type="percentile" val="50"/>
        <cfvo type="max"/>
        <color rgb="FFF8696B"/>
        <color rgb="FFFFEB84"/>
        <color rgb="FF63BE7B"/>
      </colorScale>
    </cfRule>
  </conditionalFormatting>
  <conditionalFormatting sqref="W9:W10 W14">
    <cfRule type="cellIs" priority="1293" operator="between">
      <formula>0.5</formula>
      <formula>1</formula>
    </cfRule>
    <cfRule type="colorScale" priority="1294">
      <colorScale>
        <cfvo type="percent" val="50"/>
        <cfvo type="max"/>
        <color rgb="FFFF7128"/>
        <color rgb="FFFFEF9C"/>
      </colorScale>
    </cfRule>
  </conditionalFormatting>
  <conditionalFormatting sqref="S9:S10 S14">
    <cfRule type="colorScale" priority="1357">
      <colorScale>
        <cfvo type="min"/>
        <cfvo type="percentile" val="50"/>
        <cfvo type="max"/>
        <color rgb="FF63BE7B"/>
        <color rgb="FFFFEB84"/>
        <color rgb="FFF8696B"/>
      </colorScale>
    </cfRule>
    <cfRule type="cellIs" dxfId="230" priority="1358" operator="equal">
      <formula>5</formula>
    </cfRule>
    <cfRule type="cellIs" dxfId="229" priority="1359" operator="greaterThan">
      <formula>0.5</formula>
    </cfRule>
    <cfRule type="iconSet" priority="1360">
      <iconSet iconSet="4Rating">
        <cfvo type="percent" val="0"/>
        <cfvo type="percent" val="25"/>
        <cfvo type="percent" val="50"/>
        <cfvo type="percent" val="75"/>
      </iconSet>
    </cfRule>
    <cfRule type="iconSet" priority="1361">
      <iconSet iconSet="3Arrows">
        <cfvo type="percent" val="0"/>
        <cfvo type="percent" val="33"/>
        <cfvo type="percent" val="67"/>
      </iconSet>
    </cfRule>
    <cfRule type="colorScale" priority="1362">
      <colorScale>
        <cfvo type="min"/>
        <cfvo type="max"/>
        <color rgb="FFFF7128"/>
        <color rgb="FFFFEF9C"/>
      </colorScale>
    </cfRule>
  </conditionalFormatting>
  <conditionalFormatting sqref="S9:S10 S14">
    <cfRule type="colorScale" priority="1369">
      <colorScale>
        <cfvo type="min"/>
        <cfvo type="percentile" val="50"/>
        <cfvo type="max"/>
        <color rgb="FFF8696B"/>
        <color rgb="FFFFEB84"/>
        <color rgb="FF63BE7B"/>
      </colorScale>
    </cfRule>
  </conditionalFormatting>
  <conditionalFormatting sqref="S9:S10 S14">
    <cfRule type="top10" dxfId="228" priority="1371" percent="1" rank="50"/>
    <cfRule type="dataBar" priority="1372">
      <dataBar>
        <cfvo type="percent" val="0.5"/>
        <cfvo type="max"/>
        <color rgb="FF638EC6"/>
      </dataBar>
      <extLst>
        <ext xmlns:x14="http://schemas.microsoft.com/office/spreadsheetml/2009/9/main" uri="{B025F937-C7B1-47D3-B67F-A62EFF666E3E}">
          <x14:id>{022EC38F-B611-42A0-A23A-9F383BEDA6D1}</x14:id>
        </ext>
      </extLst>
    </cfRule>
    <cfRule type="colorScale" priority="1373">
      <colorScale>
        <cfvo type="min"/>
        <cfvo type="max"/>
        <color rgb="FFFF7128"/>
        <color rgb="FFFFEF9C"/>
      </colorScale>
    </cfRule>
    <cfRule type="top10" dxfId="227" priority="1374" rank="50"/>
    <cfRule type="colorScale" priority="1375">
      <colorScale>
        <cfvo type="percent" val="0"/>
        <cfvo type="percentile" val="50"/>
        <cfvo type="max"/>
        <color rgb="FFF8696B"/>
        <color rgb="FFFFEB84"/>
        <color rgb="FF63BE7B"/>
      </colorScale>
    </cfRule>
  </conditionalFormatting>
  <conditionalFormatting sqref="S9:S10 S14">
    <cfRule type="cellIs" priority="1381" operator="between">
      <formula>0.5</formula>
      <formula>1</formula>
    </cfRule>
    <cfRule type="colorScale" priority="1382">
      <colorScale>
        <cfvo type="percent" val="50"/>
        <cfvo type="max"/>
        <color rgb="FFFF7128"/>
        <color rgb="FFFFEF9C"/>
      </colorScale>
    </cfRule>
  </conditionalFormatting>
  <conditionalFormatting sqref="U9:U10 U14">
    <cfRule type="colorScale" priority="1385">
      <colorScale>
        <cfvo type="min"/>
        <cfvo type="percentile" val="50"/>
        <cfvo type="max"/>
        <color rgb="FF63BE7B"/>
        <color rgb="FFFFEB84"/>
        <color rgb="FFF8696B"/>
      </colorScale>
    </cfRule>
    <cfRule type="cellIs" dxfId="226" priority="1386" operator="equal">
      <formula>5</formula>
    </cfRule>
    <cfRule type="cellIs" dxfId="225" priority="1387" operator="greaterThan">
      <formula>0.5</formula>
    </cfRule>
    <cfRule type="iconSet" priority="1388">
      <iconSet iconSet="4Rating">
        <cfvo type="percent" val="0"/>
        <cfvo type="percent" val="25"/>
        <cfvo type="percent" val="50"/>
        <cfvo type="percent" val="75"/>
      </iconSet>
    </cfRule>
    <cfRule type="iconSet" priority="1389">
      <iconSet iconSet="3Arrows">
        <cfvo type="percent" val="0"/>
        <cfvo type="percent" val="33"/>
        <cfvo type="percent" val="67"/>
      </iconSet>
    </cfRule>
    <cfRule type="colorScale" priority="1390">
      <colorScale>
        <cfvo type="min"/>
        <cfvo type="max"/>
        <color rgb="FFFF7128"/>
        <color rgb="FFFFEF9C"/>
      </colorScale>
    </cfRule>
  </conditionalFormatting>
  <conditionalFormatting sqref="U9:U10 U14">
    <cfRule type="colorScale" priority="1397">
      <colorScale>
        <cfvo type="min"/>
        <cfvo type="percentile" val="50"/>
        <cfvo type="max"/>
        <color rgb="FFF8696B"/>
        <color rgb="FFFFEB84"/>
        <color rgb="FF63BE7B"/>
      </colorScale>
    </cfRule>
  </conditionalFormatting>
  <conditionalFormatting sqref="U9:U10 U14">
    <cfRule type="top10" dxfId="224" priority="1399" percent="1" rank="50"/>
    <cfRule type="dataBar" priority="1400">
      <dataBar>
        <cfvo type="percent" val="0.5"/>
        <cfvo type="max"/>
        <color rgb="FF638EC6"/>
      </dataBar>
      <extLst>
        <ext xmlns:x14="http://schemas.microsoft.com/office/spreadsheetml/2009/9/main" uri="{B025F937-C7B1-47D3-B67F-A62EFF666E3E}">
          <x14:id>{16BC5BE8-7BB7-4C6D-8B0F-B064A1F2D3AE}</x14:id>
        </ext>
      </extLst>
    </cfRule>
    <cfRule type="colorScale" priority="1401">
      <colorScale>
        <cfvo type="min"/>
        <cfvo type="max"/>
        <color rgb="FFFF7128"/>
        <color rgb="FFFFEF9C"/>
      </colorScale>
    </cfRule>
    <cfRule type="top10" dxfId="223" priority="1402" rank="50"/>
    <cfRule type="colorScale" priority="1403">
      <colorScale>
        <cfvo type="percent" val="0"/>
        <cfvo type="percentile" val="50"/>
        <cfvo type="max"/>
        <color rgb="FFF8696B"/>
        <color rgb="FFFFEB84"/>
        <color rgb="FF63BE7B"/>
      </colorScale>
    </cfRule>
  </conditionalFormatting>
  <conditionalFormatting sqref="U9:U10 U14">
    <cfRule type="cellIs" priority="1409" operator="between">
      <formula>0.5</formula>
      <formula>1</formula>
    </cfRule>
    <cfRule type="colorScale" priority="1410">
      <colorScale>
        <cfvo type="percent" val="50"/>
        <cfvo type="max"/>
        <color rgb="FFFF7128"/>
        <color rgb="FFFFEF9C"/>
      </colorScale>
    </cfRule>
  </conditionalFormatting>
  <conditionalFormatting sqref="I14">
    <cfRule type="top10" dxfId="222" priority="989" rank="4"/>
    <cfRule type="cellIs" dxfId="221" priority="990" operator="equal">
      <formula>5</formula>
    </cfRule>
  </conditionalFormatting>
  <conditionalFormatting sqref="I6:I7 K6 K8:K11 I9:I12">
    <cfRule type="cellIs" dxfId="220" priority="943" operator="equal">
      <formula>5</formula>
    </cfRule>
  </conditionalFormatting>
  <conditionalFormatting sqref="I6:I7 K6 K8:K11 I9:I12">
    <cfRule type="cellIs" dxfId="219" priority="942" operator="lessThan">
      <formula>5</formula>
    </cfRule>
  </conditionalFormatting>
  <conditionalFormatting sqref="K11">
    <cfRule type="top10" dxfId="218" priority="944" rank="4"/>
    <cfRule type="cellIs" dxfId="217" priority="945" operator="equal">
      <formula>5</formula>
    </cfRule>
  </conditionalFormatting>
  <conditionalFormatting sqref="J11">
    <cfRule type="colorScale" priority="946">
      <colorScale>
        <cfvo type="min"/>
        <cfvo type="percentile" val="50"/>
        <cfvo type="max"/>
        <color rgb="FF63BE7B"/>
        <color rgb="FFFFEB84"/>
        <color rgb="FFF8696B"/>
      </colorScale>
    </cfRule>
    <cfRule type="cellIs" dxfId="216" priority="947" operator="equal">
      <formula>5</formula>
    </cfRule>
    <cfRule type="cellIs" dxfId="215" priority="948" operator="greaterThan">
      <formula>0.5</formula>
    </cfRule>
    <cfRule type="iconSet" priority="949">
      <iconSet iconSet="4Rating">
        <cfvo type="percent" val="0"/>
        <cfvo type="percent" val="25"/>
        <cfvo type="percent" val="50"/>
        <cfvo type="percent" val="75"/>
      </iconSet>
    </cfRule>
    <cfRule type="iconSet" priority="950">
      <iconSet iconSet="3Arrows">
        <cfvo type="percent" val="0"/>
        <cfvo type="percent" val="33"/>
        <cfvo type="percent" val="67"/>
      </iconSet>
    </cfRule>
    <cfRule type="colorScale" priority="951">
      <colorScale>
        <cfvo type="min"/>
        <cfvo type="max"/>
        <color rgb="FFFF7128"/>
        <color rgb="FFFFEF9C"/>
      </colorScale>
    </cfRule>
  </conditionalFormatting>
  <conditionalFormatting sqref="J11">
    <cfRule type="colorScale" priority="952">
      <colorScale>
        <cfvo type="min"/>
        <cfvo type="percentile" val="50"/>
        <cfvo type="max"/>
        <color rgb="FFF8696B"/>
        <color rgb="FFFFEB84"/>
        <color rgb="FF63BE7B"/>
      </colorScale>
    </cfRule>
  </conditionalFormatting>
  <conditionalFormatting sqref="J11">
    <cfRule type="top10" dxfId="214" priority="953" percent="1" rank="50"/>
    <cfRule type="dataBar" priority="954">
      <dataBar>
        <cfvo type="percent" val="0.5"/>
        <cfvo type="max"/>
        <color rgb="FF638EC6"/>
      </dataBar>
      <extLst>
        <ext xmlns:x14="http://schemas.microsoft.com/office/spreadsheetml/2009/9/main" uri="{B025F937-C7B1-47D3-B67F-A62EFF666E3E}">
          <x14:id>{36264394-CBE9-3E45-90CE-8AFC922AB446}</x14:id>
        </ext>
      </extLst>
    </cfRule>
    <cfRule type="colorScale" priority="955">
      <colorScale>
        <cfvo type="min"/>
        <cfvo type="max"/>
        <color rgb="FFFF7128"/>
        <color rgb="FFFFEF9C"/>
      </colorScale>
    </cfRule>
    <cfRule type="top10" dxfId="213" priority="956" rank="50"/>
    <cfRule type="colorScale" priority="957">
      <colorScale>
        <cfvo type="percent" val="0"/>
        <cfvo type="percentile" val="50"/>
        <cfvo type="max"/>
        <color rgb="FFF8696B"/>
        <color rgb="FFFFEB84"/>
        <color rgb="FF63BE7B"/>
      </colorScale>
    </cfRule>
  </conditionalFormatting>
  <conditionalFormatting sqref="J11">
    <cfRule type="cellIs" priority="958" operator="between">
      <formula>0.5</formula>
      <formula>1</formula>
    </cfRule>
    <cfRule type="colorScale" priority="959">
      <colorScale>
        <cfvo type="percent" val="50"/>
        <cfvo type="max"/>
        <color rgb="FFFF7128"/>
        <color rgb="FFFFEF9C"/>
      </colorScale>
    </cfRule>
  </conditionalFormatting>
  <conditionalFormatting sqref="L11">
    <cfRule type="colorScale" priority="960">
      <colorScale>
        <cfvo type="min"/>
        <cfvo type="percentile" val="50"/>
        <cfvo type="max"/>
        <color rgb="FF63BE7B"/>
        <color rgb="FFFFEB84"/>
        <color rgb="FFF8696B"/>
      </colorScale>
    </cfRule>
    <cfRule type="cellIs" dxfId="212" priority="961" operator="equal">
      <formula>5</formula>
    </cfRule>
    <cfRule type="cellIs" dxfId="211" priority="962" operator="greaterThan">
      <formula>0.5</formula>
    </cfRule>
    <cfRule type="iconSet" priority="963">
      <iconSet iconSet="4Rating">
        <cfvo type="percent" val="0"/>
        <cfvo type="percent" val="25"/>
        <cfvo type="percent" val="50"/>
        <cfvo type="percent" val="75"/>
      </iconSet>
    </cfRule>
    <cfRule type="iconSet" priority="964">
      <iconSet iconSet="3Arrows">
        <cfvo type="percent" val="0"/>
        <cfvo type="percent" val="33"/>
        <cfvo type="percent" val="67"/>
      </iconSet>
    </cfRule>
    <cfRule type="colorScale" priority="965">
      <colorScale>
        <cfvo type="min"/>
        <cfvo type="max"/>
        <color rgb="FFFF7128"/>
        <color rgb="FFFFEF9C"/>
      </colorScale>
    </cfRule>
  </conditionalFormatting>
  <conditionalFormatting sqref="L11">
    <cfRule type="colorScale" priority="966">
      <colorScale>
        <cfvo type="min"/>
        <cfvo type="percentile" val="50"/>
        <cfvo type="max"/>
        <color rgb="FFF8696B"/>
        <color rgb="FFFFEB84"/>
        <color rgb="FF63BE7B"/>
      </colorScale>
    </cfRule>
  </conditionalFormatting>
  <conditionalFormatting sqref="L11">
    <cfRule type="top10" dxfId="210" priority="967" percent="1" rank="50"/>
    <cfRule type="dataBar" priority="968">
      <dataBar>
        <cfvo type="percent" val="0.5"/>
        <cfvo type="max"/>
        <color rgb="FF638EC6"/>
      </dataBar>
      <extLst>
        <ext xmlns:x14="http://schemas.microsoft.com/office/spreadsheetml/2009/9/main" uri="{B025F937-C7B1-47D3-B67F-A62EFF666E3E}">
          <x14:id>{6EF63681-01FE-074A-96C0-7EE796FC92BC}</x14:id>
        </ext>
      </extLst>
    </cfRule>
    <cfRule type="colorScale" priority="969">
      <colorScale>
        <cfvo type="min"/>
        <cfvo type="max"/>
        <color rgb="FFFF7128"/>
        <color rgb="FFFFEF9C"/>
      </colorScale>
    </cfRule>
    <cfRule type="top10" dxfId="209" priority="970" rank="50"/>
    <cfRule type="colorScale" priority="971">
      <colorScale>
        <cfvo type="percent" val="0"/>
        <cfvo type="percentile" val="50"/>
        <cfvo type="max"/>
        <color rgb="FFF8696B"/>
        <color rgb="FFFFEB84"/>
        <color rgb="FF63BE7B"/>
      </colorScale>
    </cfRule>
  </conditionalFormatting>
  <conditionalFormatting sqref="L11">
    <cfRule type="cellIs" priority="972" operator="between">
      <formula>0.5</formula>
      <formula>1</formula>
    </cfRule>
    <cfRule type="colorScale" priority="973">
      <colorScale>
        <cfvo type="percent" val="50"/>
        <cfvo type="max"/>
        <color rgb="FFFF7128"/>
        <color rgb="FFFFEF9C"/>
      </colorScale>
    </cfRule>
  </conditionalFormatting>
  <conditionalFormatting sqref="I11">
    <cfRule type="top10" dxfId="208" priority="974" rank="4"/>
    <cfRule type="cellIs" dxfId="207" priority="975" operator="equal">
      <formula>5</formula>
    </cfRule>
  </conditionalFormatting>
  <conditionalFormatting sqref="N11">
    <cfRule type="cellIs" dxfId="206" priority="976" operator="greaterThan">
      <formula>0.5</formula>
    </cfRule>
    <cfRule type="iconSet" priority="977">
      <iconSet iconSet="4Rating">
        <cfvo type="percent" val="0"/>
        <cfvo type="percent" val="25"/>
        <cfvo type="percent" val="50"/>
        <cfvo type="percent" val="75"/>
      </iconSet>
    </cfRule>
    <cfRule type="iconSet" priority="978">
      <iconSet iconSet="3Arrows">
        <cfvo type="percent" val="0"/>
        <cfvo type="percent" val="33"/>
        <cfvo type="percent" val="67"/>
      </iconSet>
    </cfRule>
    <cfRule type="colorScale" priority="979">
      <colorScale>
        <cfvo type="min"/>
        <cfvo type="percentile" val="50"/>
        <cfvo type="max"/>
        <color rgb="FFF8696B"/>
        <color rgb="FFFCFCFF"/>
        <color rgb="FF5A8AC6"/>
      </colorScale>
    </cfRule>
    <cfRule type="colorScale" priority="980">
      <colorScale>
        <cfvo type="min"/>
        <cfvo type="max"/>
        <color rgb="FFFF7128"/>
        <color rgb="FFFFEF9C"/>
      </colorScale>
    </cfRule>
  </conditionalFormatting>
  <conditionalFormatting sqref="N11">
    <cfRule type="colorScale" priority="981">
      <colorScale>
        <cfvo type="min"/>
        <cfvo type="percentile" val="50"/>
        <cfvo type="max"/>
        <color rgb="FFF8696B"/>
        <color rgb="FFFFEB84"/>
        <color rgb="FF63BE7B"/>
      </colorScale>
    </cfRule>
  </conditionalFormatting>
  <conditionalFormatting sqref="N11">
    <cfRule type="top10" dxfId="205" priority="982" percent="1" rank="50"/>
    <cfRule type="dataBar" priority="983">
      <dataBar>
        <cfvo type="percent" val="0.5"/>
        <cfvo type="max"/>
        <color rgb="FF638EC6"/>
      </dataBar>
      <extLst>
        <ext xmlns:x14="http://schemas.microsoft.com/office/spreadsheetml/2009/9/main" uri="{B025F937-C7B1-47D3-B67F-A62EFF666E3E}">
          <x14:id>{5B3E7C87-2E1C-1B45-B86F-4985CCF39157}</x14:id>
        </ext>
      </extLst>
    </cfRule>
    <cfRule type="colorScale" priority="984">
      <colorScale>
        <cfvo type="min"/>
        <cfvo type="max"/>
        <color rgb="FFFF7128"/>
        <color rgb="FFFFEF9C"/>
      </colorScale>
    </cfRule>
    <cfRule type="top10" dxfId="204" priority="985" rank="50"/>
    <cfRule type="colorScale" priority="986">
      <colorScale>
        <cfvo type="percent" val="0"/>
        <cfvo type="percentile" val="50"/>
        <cfvo type="max"/>
        <color rgb="FFF8696B"/>
        <color rgb="FFFFEB84"/>
        <color rgb="FF63BE7B"/>
      </colorScale>
    </cfRule>
  </conditionalFormatting>
  <conditionalFormatting sqref="N11">
    <cfRule type="cellIs" priority="987" operator="between">
      <formula>0.5</formula>
      <formula>1</formula>
    </cfRule>
    <cfRule type="colorScale" priority="988">
      <colorScale>
        <cfvo type="percent" val="50"/>
        <cfvo type="max"/>
        <color rgb="FFFF7128"/>
        <color rgb="FFFFEF9C"/>
      </colorScale>
    </cfRule>
  </conditionalFormatting>
  <conditionalFormatting sqref="K6 K8:K11">
    <cfRule type="top10" dxfId="203" priority="897" rank="4"/>
    <cfRule type="cellIs" dxfId="202" priority="898" operator="equal">
      <formula>5</formula>
    </cfRule>
  </conditionalFormatting>
  <conditionalFormatting sqref="J6:J12">
    <cfRule type="colorScale" priority="899">
      <colorScale>
        <cfvo type="min"/>
        <cfvo type="percentile" val="50"/>
        <cfvo type="max"/>
        <color rgb="FF63BE7B"/>
        <color rgb="FFFFEB84"/>
        <color rgb="FFF8696B"/>
      </colorScale>
    </cfRule>
    <cfRule type="cellIs" dxfId="201" priority="900" operator="equal">
      <formula>5</formula>
    </cfRule>
    <cfRule type="cellIs" dxfId="200" priority="901" operator="greaterThan">
      <formula>0.5</formula>
    </cfRule>
    <cfRule type="iconSet" priority="902">
      <iconSet iconSet="4Rating">
        <cfvo type="percent" val="0"/>
        <cfvo type="percent" val="25"/>
        <cfvo type="percent" val="50"/>
        <cfvo type="percent" val="75"/>
      </iconSet>
    </cfRule>
    <cfRule type="iconSet" priority="903">
      <iconSet iconSet="3Arrows">
        <cfvo type="percent" val="0"/>
        <cfvo type="percent" val="33"/>
        <cfvo type="percent" val="67"/>
      </iconSet>
    </cfRule>
    <cfRule type="colorScale" priority="904">
      <colorScale>
        <cfvo type="min"/>
        <cfvo type="max"/>
        <color rgb="FFFF7128"/>
        <color rgb="FFFFEF9C"/>
      </colorScale>
    </cfRule>
  </conditionalFormatting>
  <conditionalFormatting sqref="J6:J12">
    <cfRule type="colorScale" priority="905">
      <colorScale>
        <cfvo type="min"/>
        <cfvo type="percentile" val="50"/>
        <cfvo type="max"/>
        <color rgb="FFF8696B"/>
        <color rgb="FFFFEB84"/>
        <color rgb="FF63BE7B"/>
      </colorScale>
    </cfRule>
  </conditionalFormatting>
  <conditionalFormatting sqref="J6:J12">
    <cfRule type="top10" dxfId="199" priority="906" percent="1" rank="50"/>
    <cfRule type="dataBar" priority="907">
      <dataBar>
        <cfvo type="percent" val="0.5"/>
        <cfvo type="max"/>
        <color rgb="FF638EC6"/>
      </dataBar>
      <extLst>
        <ext xmlns:x14="http://schemas.microsoft.com/office/spreadsheetml/2009/9/main" uri="{B025F937-C7B1-47D3-B67F-A62EFF666E3E}">
          <x14:id>{828E223F-75B4-B643-911F-6F9A2781D2AF}</x14:id>
        </ext>
      </extLst>
    </cfRule>
    <cfRule type="colorScale" priority="908">
      <colorScale>
        <cfvo type="min"/>
        <cfvo type="max"/>
        <color rgb="FFFF7128"/>
        <color rgb="FFFFEF9C"/>
      </colorScale>
    </cfRule>
    <cfRule type="top10" dxfId="198" priority="909" rank="50"/>
    <cfRule type="colorScale" priority="910">
      <colorScale>
        <cfvo type="percent" val="0"/>
        <cfvo type="percentile" val="50"/>
        <cfvo type="max"/>
        <color rgb="FFF8696B"/>
        <color rgb="FFFFEB84"/>
        <color rgb="FF63BE7B"/>
      </colorScale>
    </cfRule>
  </conditionalFormatting>
  <conditionalFormatting sqref="J6:J12">
    <cfRule type="cellIs" priority="911" operator="between">
      <formula>0.5</formula>
      <formula>1</formula>
    </cfRule>
    <cfRule type="colorScale" priority="912">
      <colorScale>
        <cfvo type="percent" val="50"/>
        <cfvo type="max"/>
        <color rgb="FFFF7128"/>
        <color rgb="FFFFEF9C"/>
      </colorScale>
    </cfRule>
  </conditionalFormatting>
  <conditionalFormatting sqref="L6:L12">
    <cfRule type="colorScale" priority="913">
      <colorScale>
        <cfvo type="min"/>
        <cfvo type="percentile" val="50"/>
        <cfvo type="max"/>
        <color rgb="FF63BE7B"/>
        <color rgb="FFFFEB84"/>
        <color rgb="FFF8696B"/>
      </colorScale>
    </cfRule>
    <cfRule type="cellIs" dxfId="197" priority="914" operator="equal">
      <formula>5</formula>
    </cfRule>
    <cfRule type="cellIs" dxfId="196" priority="915" operator="greaterThan">
      <formula>0.5</formula>
    </cfRule>
    <cfRule type="iconSet" priority="916">
      <iconSet iconSet="4Rating">
        <cfvo type="percent" val="0"/>
        <cfvo type="percent" val="25"/>
        <cfvo type="percent" val="50"/>
        <cfvo type="percent" val="75"/>
      </iconSet>
    </cfRule>
    <cfRule type="iconSet" priority="917">
      <iconSet iconSet="3Arrows">
        <cfvo type="percent" val="0"/>
        <cfvo type="percent" val="33"/>
        <cfvo type="percent" val="67"/>
      </iconSet>
    </cfRule>
    <cfRule type="colorScale" priority="918">
      <colorScale>
        <cfvo type="min"/>
        <cfvo type="max"/>
        <color rgb="FFFF7128"/>
        <color rgb="FFFFEF9C"/>
      </colorScale>
    </cfRule>
  </conditionalFormatting>
  <conditionalFormatting sqref="L6:L12">
    <cfRule type="colorScale" priority="919">
      <colorScale>
        <cfvo type="min"/>
        <cfvo type="percentile" val="50"/>
        <cfvo type="max"/>
        <color rgb="FFF8696B"/>
        <color rgb="FFFFEB84"/>
        <color rgb="FF63BE7B"/>
      </colorScale>
    </cfRule>
  </conditionalFormatting>
  <conditionalFormatting sqref="L6:L12">
    <cfRule type="top10" dxfId="195" priority="920" percent="1" rank="50"/>
    <cfRule type="dataBar" priority="921">
      <dataBar>
        <cfvo type="percent" val="0.5"/>
        <cfvo type="max"/>
        <color rgb="FF638EC6"/>
      </dataBar>
      <extLst>
        <ext xmlns:x14="http://schemas.microsoft.com/office/spreadsheetml/2009/9/main" uri="{B025F937-C7B1-47D3-B67F-A62EFF666E3E}">
          <x14:id>{30CCC23D-4205-E142-8B2D-6B91B3B5CFA4}</x14:id>
        </ext>
      </extLst>
    </cfRule>
    <cfRule type="colorScale" priority="922">
      <colorScale>
        <cfvo type="min"/>
        <cfvo type="max"/>
        <color rgb="FFFF7128"/>
        <color rgb="FFFFEF9C"/>
      </colorScale>
    </cfRule>
    <cfRule type="top10" dxfId="194" priority="923" rank="50"/>
    <cfRule type="colorScale" priority="924">
      <colorScale>
        <cfvo type="percent" val="0"/>
        <cfvo type="percentile" val="50"/>
        <cfvo type="max"/>
        <color rgb="FFF8696B"/>
        <color rgb="FFFFEB84"/>
        <color rgb="FF63BE7B"/>
      </colorScale>
    </cfRule>
  </conditionalFormatting>
  <conditionalFormatting sqref="L6:L12">
    <cfRule type="cellIs" priority="925" operator="between">
      <formula>0.5</formula>
      <formula>1</formula>
    </cfRule>
    <cfRule type="colorScale" priority="926">
      <colorScale>
        <cfvo type="percent" val="50"/>
        <cfvo type="max"/>
        <color rgb="FFFF7128"/>
        <color rgb="FFFFEF9C"/>
      </colorScale>
    </cfRule>
  </conditionalFormatting>
  <conditionalFormatting sqref="I6:I7 I9:I12">
    <cfRule type="top10" dxfId="193" priority="927" rank="4"/>
    <cfRule type="cellIs" dxfId="192" priority="928" operator="equal">
      <formula>5</formula>
    </cfRule>
  </conditionalFormatting>
  <conditionalFormatting sqref="N6:N12">
    <cfRule type="cellIs" dxfId="191" priority="929" operator="greaterThan">
      <formula>0.5</formula>
    </cfRule>
    <cfRule type="iconSet" priority="930">
      <iconSet iconSet="4Rating">
        <cfvo type="percent" val="0"/>
        <cfvo type="percent" val="25"/>
        <cfvo type="percent" val="50"/>
        <cfvo type="percent" val="75"/>
      </iconSet>
    </cfRule>
    <cfRule type="iconSet" priority="931">
      <iconSet iconSet="3Arrows">
        <cfvo type="percent" val="0"/>
        <cfvo type="percent" val="33"/>
        <cfvo type="percent" val="67"/>
      </iconSet>
    </cfRule>
    <cfRule type="colorScale" priority="932">
      <colorScale>
        <cfvo type="min"/>
        <cfvo type="percentile" val="50"/>
        <cfvo type="max"/>
        <color rgb="FFF8696B"/>
        <color rgb="FFFCFCFF"/>
        <color rgb="FF5A8AC6"/>
      </colorScale>
    </cfRule>
    <cfRule type="colorScale" priority="933">
      <colorScale>
        <cfvo type="min"/>
        <cfvo type="max"/>
        <color rgb="FFFF7128"/>
        <color rgb="FFFFEF9C"/>
      </colorScale>
    </cfRule>
  </conditionalFormatting>
  <conditionalFormatting sqref="N6:N12">
    <cfRule type="colorScale" priority="934">
      <colorScale>
        <cfvo type="min"/>
        <cfvo type="percentile" val="50"/>
        <cfvo type="max"/>
        <color rgb="FFF8696B"/>
        <color rgb="FFFFEB84"/>
        <color rgb="FF63BE7B"/>
      </colorScale>
    </cfRule>
  </conditionalFormatting>
  <conditionalFormatting sqref="N6:N12">
    <cfRule type="top10" dxfId="190" priority="935" percent="1" rank="50"/>
    <cfRule type="dataBar" priority="936">
      <dataBar>
        <cfvo type="percent" val="0.5"/>
        <cfvo type="max"/>
        <color rgb="FF638EC6"/>
      </dataBar>
      <extLst>
        <ext xmlns:x14="http://schemas.microsoft.com/office/spreadsheetml/2009/9/main" uri="{B025F937-C7B1-47D3-B67F-A62EFF666E3E}">
          <x14:id>{8457CB00-BE05-6E41-8144-8BB8BE540D96}</x14:id>
        </ext>
      </extLst>
    </cfRule>
    <cfRule type="colorScale" priority="937">
      <colorScale>
        <cfvo type="min"/>
        <cfvo type="max"/>
        <color rgb="FFFF7128"/>
        <color rgb="FFFFEF9C"/>
      </colorScale>
    </cfRule>
    <cfRule type="top10" dxfId="189" priority="938" rank="50"/>
    <cfRule type="colorScale" priority="939">
      <colorScale>
        <cfvo type="percent" val="0"/>
        <cfvo type="percentile" val="50"/>
        <cfvo type="max"/>
        <color rgb="FFF8696B"/>
        <color rgb="FFFFEB84"/>
        <color rgb="FF63BE7B"/>
      </colorScale>
    </cfRule>
  </conditionalFormatting>
  <conditionalFormatting sqref="N6:N12">
    <cfRule type="cellIs" priority="940" operator="between">
      <formula>0.5</formula>
      <formula>1</formula>
    </cfRule>
    <cfRule type="colorScale" priority="941">
      <colorScale>
        <cfvo type="percent" val="50"/>
        <cfvo type="max"/>
        <color rgb="FFFF7128"/>
        <color rgb="FFFFEF9C"/>
      </colorScale>
    </cfRule>
  </conditionalFormatting>
  <conditionalFormatting sqref="J14 J7 J9:J10">
    <cfRule type="colorScale" priority="1458">
      <colorScale>
        <cfvo type="min"/>
        <cfvo type="percentile" val="50"/>
        <cfvo type="max"/>
        <color rgb="FF63BE7B"/>
        <color rgb="FFFFEB84"/>
        <color rgb="FFF8696B"/>
      </colorScale>
    </cfRule>
    <cfRule type="cellIs" dxfId="188" priority="1459" operator="equal">
      <formula>5</formula>
    </cfRule>
    <cfRule type="cellIs" dxfId="187" priority="1460" operator="greaterThan">
      <formula>0.5</formula>
    </cfRule>
    <cfRule type="iconSet" priority="1461">
      <iconSet iconSet="4Rating">
        <cfvo type="percent" val="0"/>
        <cfvo type="percent" val="25"/>
        <cfvo type="percent" val="50"/>
        <cfvo type="percent" val="75"/>
      </iconSet>
    </cfRule>
    <cfRule type="iconSet" priority="1462">
      <iconSet iconSet="3Arrows">
        <cfvo type="percent" val="0"/>
        <cfvo type="percent" val="33"/>
        <cfvo type="percent" val="67"/>
      </iconSet>
    </cfRule>
    <cfRule type="colorScale" priority="1463">
      <colorScale>
        <cfvo type="min"/>
        <cfvo type="max"/>
        <color rgb="FFFF7128"/>
        <color rgb="FFFFEF9C"/>
      </colorScale>
    </cfRule>
  </conditionalFormatting>
  <conditionalFormatting sqref="J7 J14 J9:J10">
    <cfRule type="colorScale" priority="1476">
      <colorScale>
        <cfvo type="min"/>
        <cfvo type="percentile" val="50"/>
        <cfvo type="max"/>
        <color rgb="FFF8696B"/>
        <color rgb="FFFFEB84"/>
        <color rgb="FF63BE7B"/>
      </colorScale>
    </cfRule>
  </conditionalFormatting>
  <conditionalFormatting sqref="J7 J14 J9:J10">
    <cfRule type="top10" dxfId="186" priority="1479" percent="1" rank="50"/>
    <cfRule type="dataBar" priority="1480">
      <dataBar>
        <cfvo type="percent" val="0.5"/>
        <cfvo type="max"/>
        <color rgb="FF638EC6"/>
      </dataBar>
      <extLst>
        <ext xmlns:x14="http://schemas.microsoft.com/office/spreadsheetml/2009/9/main" uri="{B025F937-C7B1-47D3-B67F-A62EFF666E3E}">
          <x14:id>{A33FFA30-DC79-443F-AB65-9CE1DB05D5AA}</x14:id>
        </ext>
      </extLst>
    </cfRule>
    <cfRule type="colorScale" priority="1481">
      <colorScale>
        <cfvo type="min"/>
        <cfvo type="max"/>
        <color rgb="FFFF7128"/>
        <color rgb="FFFFEF9C"/>
      </colorScale>
    </cfRule>
    <cfRule type="top10" dxfId="185" priority="1482" rank="50"/>
    <cfRule type="colorScale" priority="1483">
      <colorScale>
        <cfvo type="percent" val="0"/>
        <cfvo type="percentile" val="50"/>
        <cfvo type="max"/>
        <color rgb="FFF8696B"/>
        <color rgb="FFFFEB84"/>
        <color rgb="FF63BE7B"/>
      </colorScale>
    </cfRule>
  </conditionalFormatting>
  <conditionalFormatting sqref="J7 J14 J9:J10">
    <cfRule type="cellIs" priority="1494" operator="between">
      <formula>0.5</formula>
      <formula>1</formula>
    </cfRule>
    <cfRule type="colorScale" priority="1495">
      <colorScale>
        <cfvo type="percent" val="50"/>
        <cfvo type="max"/>
        <color rgb="FFFF7128"/>
        <color rgb="FFFFEF9C"/>
      </colorScale>
    </cfRule>
  </conditionalFormatting>
  <conditionalFormatting sqref="L14 L7 L9:L10">
    <cfRule type="colorScale" priority="1500">
      <colorScale>
        <cfvo type="min"/>
        <cfvo type="percentile" val="50"/>
        <cfvo type="max"/>
        <color rgb="FF63BE7B"/>
        <color rgb="FFFFEB84"/>
        <color rgb="FFF8696B"/>
      </colorScale>
    </cfRule>
    <cfRule type="cellIs" dxfId="184" priority="1501" operator="equal">
      <formula>5</formula>
    </cfRule>
    <cfRule type="cellIs" dxfId="183" priority="1502" operator="greaterThan">
      <formula>0.5</formula>
    </cfRule>
    <cfRule type="iconSet" priority="1503">
      <iconSet iconSet="4Rating">
        <cfvo type="percent" val="0"/>
        <cfvo type="percent" val="25"/>
        <cfvo type="percent" val="50"/>
        <cfvo type="percent" val="75"/>
      </iconSet>
    </cfRule>
    <cfRule type="iconSet" priority="1504">
      <iconSet iconSet="3Arrows">
        <cfvo type="percent" val="0"/>
        <cfvo type="percent" val="33"/>
        <cfvo type="percent" val="67"/>
      </iconSet>
    </cfRule>
    <cfRule type="colorScale" priority="1505">
      <colorScale>
        <cfvo type="min"/>
        <cfvo type="max"/>
        <color rgb="FFFF7128"/>
        <color rgb="FFFFEF9C"/>
      </colorScale>
    </cfRule>
  </conditionalFormatting>
  <conditionalFormatting sqref="L14 L7 L9:L10">
    <cfRule type="colorScale" priority="1518">
      <colorScale>
        <cfvo type="min"/>
        <cfvo type="percentile" val="50"/>
        <cfvo type="max"/>
        <color rgb="FFF8696B"/>
        <color rgb="FFFFEB84"/>
        <color rgb="FF63BE7B"/>
      </colorScale>
    </cfRule>
  </conditionalFormatting>
  <conditionalFormatting sqref="L14 L7 L9:L10">
    <cfRule type="top10" dxfId="182" priority="1521" percent="1" rank="50"/>
    <cfRule type="dataBar" priority="1522">
      <dataBar>
        <cfvo type="percent" val="0.5"/>
        <cfvo type="max"/>
        <color rgb="FF638EC6"/>
      </dataBar>
      <extLst>
        <ext xmlns:x14="http://schemas.microsoft.com/office/spreadsheetml/2009/9/main" uri="{B025F937-C7B1-47D3-B67F-A62EFF666E3E}">
          <x14:id>{1910CC2D-0EC8-4F5C-BF56-8F98A29D13CC}</x14:id>
        </ext>
      </extLst>
    </cfRule>
    <cfRule type="colorScale" priority="1523">
      <colorScale>
        <cfvo type="min"/>
        <cfvo type="max"/>
        <color rgb="FFFF7128"/>
        <color rgb="FFFFEF9C"/>
      </colorScale>
    </cfRule>
    <cfRule type="top10" dxfId="181" priority="1524" rank="50"/>
    <cfRule type="colorScale" priority="1525">
      <colorScale>
        <cfvo type="percent" val="0"/>
        <cfvo type="percentile" val="50"/>
        <cfvo type="max"/>
        <color rgb="FFF8696B"/>
        <color rgb="FFFFEB84"/>
        <color rgb="FF63BE7B"/>
      </colorScale>
    </cfRule>
  </conditionalFormatting>
  <conditionalFormatting sqref="L7 L14 L9:L10">
    <cfRule type="cellIs" priority="1536" operator="between">
      <formula>0.5</formula>
      <formula>1</formula>
    </cfRule>
    <cfRule type="colorScale" priority="1537">
      <colorScale>
        <cfvo type="percent" val="50"/>
        <cfvo type="max"/>
        <color rgb="FFFF7128"/>
        <color rgb="FFFFEF9C"/>
      </colorScale>
    </cfRule>
  </conditionalFormatting>
  <conditionalFormatting sqref="I14 I7 I9:I10">
    <cfRule type="top10" dxfId="180" priority="1542" rank="4"/>
    <cfRule type="cellIs" dxfId="179" priority="1543" operator="equal">
      <formula>5</formula>
    </cfRule>
  </conditionalFormatting>
  <conditionalFormatting sqref="N14:N15 N7 N9:N10">
    <cfRule type="cellIs" dxfId="178" priority="1576" operator="greaterThan">
      <formula>0.5</formula>
    </cfRule>
    <cfRule type="iconSet" priority="1577">
      <iconSet iconSet="4Rating">
        <cfvo type="percent" val="0"/>
        <cfvo type="percent" val="25"/>
        <cfvo type="percent" val="50"/>
        <cfvo type="percent" val="75"/>
      </iconSet>
    </cfRule>
    <cfRule type="iconSet" priority="1578">
      <iconSet iconSet="3Arrows">
        <cfvo type="percent" val="0"/>
        <cfvo type="percent" val="33"/>
        <cfvo type="percent" val="67"/>
      </iconSet>
    </cfRule>
    <cfRule type="colorScale" priority="1579">
      <colorScale>
        <cfvo type="min"/>
        <cfvo type="percentile" val="50"/>
        <cfvo type="max"/>
        <color rgb="FFF8696B"/>
        <color rgb="FFFCFCFF"/>
        <color rgb="FF5A8AC6"/>
      </colorScale>
    </cfRule>
    <cfRule type="colorScale" priority="1580">
      <colorScale>
        <cfvo type="min"/>
        <cfvo type="max"/>
        <color rgb="FFFF7128"/>
        <color rgb="FFFFEF9C"/>
      </colorScale>
    </cfRule>
  </conditionalFormatting>
  <conditionalFormatting sqref="N14:N15 N7 N9:N10">
    <cfRule type="colorScale" priority="1591">
      <colorScale>
        <cfvo type="min"/>
        <cfvo type="percentile" val="50"/>
        <cfvo type="max"/>
        <color rgb="FFF8696B"/>
        <color rgb="FFFFEB84"/>
        <color rgb="FF63BE7B"/>
      </colorScale>
    </cfRule>
  </conditionalFormatting>
  <conditionalFormatting sqref="N14:N15 N7 N9:N10">
    <cfRule type="top10" dxfId="177" priority="1594" percent="1" rank="50"/>
    <cfRule type="dataBar" priority="1595">
      <dataBar>
        <cfvo type="percent" val="0.5"/>
        <cfvo type="max"/>
        <color rgb="FF638EC6"/>
      </dataBar>
      <extLst>
        <ext xmlns:x14="http://schemas.microsoft.com/office/spreadsheetml/2009/9/main" uri="{B025F937-C7B1-47D3-B67F-A62EFF666E3E}">
          <x14:id>{3FD7A241-7179-462E-8717-87D1894FF68C}</x14:id>
        </ext>
      </extLst>
    </cfRule>
    <cfRule type="colorScale" priority="1596">
      <colorScale>
        <cfvo type="min"/>
        <cfvo type="max"/>
        <color rgb="FFFF7128"/>
        <color rgb="FFFFEF9C"/>
      </colorScale>
    </cfRule>
    <cfRule type="top10" dxfId="176" priority="1597" rank="50"/>
    <cfRule type="colorScale" priority="1598">
      <colorScale>
        <cfvo type="percent" val="0"/>
        <cfvo type="percentile" val="50"/>
        <cfvo type="max"/>
        <color rgb="FFF8696B"/>
        <color rgb="FFFFEB84"/>
        <color rgb="FF63BE7B"/>
      </colorScale>
    </cfRule>
  </conditionalFormatting>
  <conditionalFormatting sqref="N14:N15 N7 N9:N10">
    <cfRule type="cellIs" priority="1609" operator="between">
      <formula>0.5</formula>
      <formula>1</formula>
    </cfRule>
    <cfRule type="colorScale" priority="1610">
      <colorScale>
        <cfvo type="percent" val="50"/>
        <cfvo type="max"/>
        <color rgb="FFFF7128"/>
        <color rgb="FFFFEF9C"/>
      </colorScale>
    </cfRule>
  </conditionalFormatting>
  <conditionalFormatting sqref="I14">
    <cfRule type="top10" dxfId="175" priority="852" rank="4"/>
    <cfRule type="cellIs" dxfId="174" priority="853" operator="equal">
      <formula>5</formula>
    </cfRule>
  </conditionalFormatting>
  <conditionalFormatting sqref="K6 I6:I7">
    <cfRule type="cellIs" dxfId="173" priority="677" operator="equal">
      <formula>5</formula>
    </cfRule>
  </conditionalFormatting>
  <conditionalFormatting sqref="K6 I6:I7">
    <cfRule type="cellIs" dxfId="172" priority="676" operator="lessThan">
      <formula>5</formula>
    </cfRule>
  </conditionalFormatting>
  <conditionalFormatting sqref="K6">
    <cfRule type="top10" dxfId="171" priority="678" rank="4"/>
    <cfRule type="cellIs" dxfId="170" priority="679" operator="equal">
      <formula>5</formula>
    </cfRule>
  </conditionalFormatting>
  <conditionalFormatting sqref="J6">
    <cfRule type="colorScale" priority="680">
      <colorScale>
        <cfvo type="min"/>
        <cfvo type="percentile" val="50"/>
        <cfvo type="max"/>
        <color rgb="FF63BE7B"/>
        <color rgb="FFFFEB84"/>
        <color rgb="FFF8696B"/>
      </colorScale>
    </cfRule>
    <cfRule type="cellIs" dxfId="169" priority="681" operator="equal">
      <formula>5</formula>
    </cfRule>
    <cfRule type="cellIs" dxfId="168" priority="682" operator="greaterThan">
      <formula>0.5</formula>
    </cfRule>
    <cfRule type="iconSet" priority="683">
      <iconSet iconSet="4Rating">
        <cfvo type="percent" val="0"/>
        <cfvo type="percent" val="25"/>
        <cfvo type="percent" val="50"/>
        <cfvo type="percent" val="75"/>
      </iconSet>
    </cfRule>
    <cfRule type="iconSet" priority="684">
      <iconSet iconSet="3Arrows">
        <cfvo type="percent" val="0"/>
        <cfvo type="percent" val="33"/>
        <cfvo type="percent" val="67"/>
      </iconSet>
    </cfRule>
    <cfRule type="colorScale" priority="685">
      <colorScale>
        <cfvo type="min"/>
        <cfvo type="max"/>
        <color rgb="FFFF7128"/>
        <color rgb="FFFFEF9C"/>
      </colorScale>
    </cfRule>
  </conditionalFormatting>
  <conditionalFormatting sqref="J6">
    <cfRule type="colorScale" priority="686">
      <colorScale>
        <cfvo type="min"/>
        <cfvo type="percentile" val="50"/>
        <cfvo type="max"/>
        <color rgb="FFF8696B"/>
        <color rgb="FFFFEB84"/>
        <color rgb="FF63BE7B"/>
      </colorScale>
    </cfRule>
  </conditionalFormatting>
  <conditionalFormatting sqref="J6">
    <cfRule type="top10" dxfId="167" priority="687" percent="1" rank="50"/>
    <cfRule type="dataBar" priority="688">
      <dataBar>
        <cfvo type="percent" val="0.5"/>
        <cfvo type="max"/>
        <color rgb="FF638EC6"/>
      </dataBar>
      <extLst>
        <ext xmlns:x14="http://schemas.microsoft.com/office/spreadsheetml/2009/9/main" uri="{B025F937-C7B1-47D3-B67F-A62EFF666E3E}">
          <x14:id>{F1BD1111-E168-4F12-8B4E-E68BD5FB9501}</x14:id>
        </ext>
      </extLst>
    </cfRule>
    <cfRule type="colorScale" priority="689">
      <colorScale>
        <cfvo type="min"/>
        <cfvo type="max"/>
        <color rgb="FFFF7128"/>
        <color rgb="FFFFEF9C"/>
      </colorScale>
    </cfRule>
    <cfRule type="top10" dxfId="166" priority="690" rank="50"/>
    <cfRule type="colorScale" priority="691">
      <colorScale>
        <cfvo type="percent" val="0"/>
        <cfvo type="percentile" val="50"/>
        <cfvo type="max"/>
        <color rgb="FFF8696B"/>
        <color rgb="FFFFEB84"/>
        <color rgb="FF63BE7B"/>
      </colorScale>
    </cfRule>
  </conditionalFormatting>
  <conditionalFormatting sqref="J6">
    <cfRule type="cellIs" priority="692" operator="between">
      <formula>0.5</formula>
      <formula>1</formula>
    </cfRule>
    <cfRule type="colorScale" priority="693">
      <colorScale>
        <cfvo type="percent" val="50"/>
        <cfvo type="max"/>
        <color rgb="FFFF7128"/>
        <color rgb="FFFFEF9C"/>
      </colorScale>
    </cfRule>
  </conditionalFormatting>
  <conditionalFormatting sqref="L6">
    <cfRule type="colorScale" priority="694">
      <colorScale>
        <cfvo type="min"/>
        <cfvo type="percentile" val="50"/>
        <cfvo type="max"/>
        <color rgb="FF63BE7B"/>
        <color rgb="FFFFEB84"/>
        <color rgb="FFF8696B"/>
      </colorScale>
    </cfRule>
    <cfRule type="cellIs" dxfId="165" priority="695" operator="equal">
      <formula>5</formula>
    </cfRule>
    <cfRule type="cellIs" dxfId="164" priority="696" operator="greaterThan">
      <formula>0.5</formula>
    </cfRule>
    <cfRule type="iconSet" priority="697">
      <iconSet iconSet="4Rating">
        <cfvo type="percent" val="0"/>
        <cfvo type="percent" val="25"/>
        <cfvo type="percent" val="50"/>
        <cfvo type="percent" val="75"/>
      </iconSet>
    </cfRule>
    <cfRule type="iconSet" priority="698">
      <iconSet iconSet="3Arrows">
        <cfvo type="percent" val="0"/>
        <cfvo type="percent" val="33"/>
        <cfvo type="percent" val="67"/>
      </iconSet>
    </cfRule>
    <cfRule type="colorScale" priority="699">
      <colorScale>
        <cfvo type="min"/>
        <cfvo type="max"/>
        <color rgb="FFFF7128"/>
        <color rgb="FFFFEF9C"/>
      </colorScale>
    </cfRule>
  </conditionalFormatting>
  <conditionalFormatting sqref="L6">
    <cfRule type="colorScale" priority="700">
      <colorScale>
        <cfvo type="min"/>
        <cfvo type="percentile" val="50"/>
        <cfvo type="max"/>
        <color rgb="FFF8696B"/>
        <color rgb="FFFFEB84"/>
        <color rgb="FF63BE7B"/>
      </colorScale>
    </cfRule>
  </conditionalFormatting>
  <conditionalFormatting sqref="L6">
    <cfRule type="top10" dxfId="163" priority="701" percent="1" rank="50"/>
    <cfRule type="dataBar" priority="702">
      <dataBar>
        <cfvo type="percent" val="0.5"/>
        <cfvo type="max"/>
        <color rgb="FF638EC6"/>
      </dataBar>
      <extLst>
        <ext xmlns:x14="http://schemas.microsoft.com/office/spreadsheetml/2009/9/main" uri="{B025F937-C7B1-47D3-B67F-A62EFF666E3E}">
          <x14:id>{72172876-8015-4102-9D6D-08D0F600652C}</x14:id>
        </ext>
      </extLst>
    </cfRule>
    <cfRule type="colorScale" priority="703">
      <colorScale>
        <cfvo type="min"/>
        <cfvo type="max"/>
        <color rgb="FFFF7128"/>
        <color rgb="FFFFEF9C"/>
      </colorScale>
    </cfRule>
    <cfRule type="top10" dxfId="162" priority="704" rank="50"/>
    <cfRule type="colorScale" priority="705">
      <colorScale>
        <cfvo type="percent" val="0"/>
        <cfvo type="percentile" val="50"/>
        <cfvo type="max"/>
        <color rgb="FFF8696B"/>
        <color rgb="FFFFEB84"/>
        <color rgb="FF63BE7B"/>
      </colorScale>
    </cfRule>
  </conditionalFormatting>
  <conditionalFormatting sqref="L6">
    <cfRule type="cellIs" priority="706" operator="between">
      <formula>0.5</formula>
      <formula>1</formula>
    </cfRule>
    <cfRule type="colorScale" priority="707">
      <colorScale>
        <cfvo type="percent" val="50"/>
        <cfvo type="max"/>
        <color rgb="FFFF7128"/>
        <color rgb="FFFFEF9C"/>
      </colorScale>
    </cfRule>
  </conditionalFormatting>
  <conditionalFormatting sqref="I6">
    <cfRule type="top10" dxfId="161" priority="708" rank="4"/>
    <cfRule type="cellIs" dxfId="160" priority="709" operator="equal">
      <formula>5</formula>
    </cfRule>
  </conditionalFormatting>
  <conditionalFormatting sqref="N6">
    <cfRule type="cellIs" dxfId="159" priority="710" operator="greaterThan">
      <formula>0.5</formula>
    </cfRule>
    <cfRule type="iconSet" priority="711">
      <iconSet iconSet="4Rating">
        <cfvo type="percent" val="0"/>
        <cfvo type="percent" val="25"/>
        <cfvo type="percent" val="50"/>
        <cfvo type="percent" val="75"/>
      </iconSet>
    </cfRule>
    <cfRule type="iconSet" priority="712">
      <iconSet iconSet="3Arrows">
        <cfvo type="percent" val="0"/>
        <cfvo type="percent" val="33"/>
        <cfvo type="percent" val="67"/>
      </iconSet>
    </cfRule>
    <cfRule type="colorScale" priority="713">
      <colorScale>
        <cfvo type="min"/>
        <cfvo type="percentile" val="50"/>
        <cfvo type="max"/>
        <color rgb="FFF8696B"/>
        <color rgb="FFFCFCFF"/>
        <color rgb="FF5A8AC6"/>
      </colorScale>
    </cfRule>
    <cfRule type="colorScale" priority="714">
      <colorScale>
        <cfvo type="min"/>
        <cfvo type="max"/>
        <color rgb="FFFF7128"/>
        <color rgb="FFFFEF9C"/>
      </colorScale>
    </cfRule>
  </conditionalFormatting>
  <conditionalFormatting sqref="N6">
    <cfRule type="colorScale" priority="715">
      <colorScale>
        <cfvo type="min"/>
        <cfvo type="percentile" val="50"/>
        <cfvo type="max"/>
        <color rgb="FFF8696B"/>
        <color rgb="FFFFEB84"/>
        <color rgb="FF63BE7B"/>
      </colorScale>
    </cfRule>
  </conditionalFormatting>
  <conditionalFormatting sqref="N6">
    <cfRule type="top10" dxfId="158" priority="716" percent="1" rank="50"/>
    <cfRule type="dataBar" priority="717">
      <dataBar>
        <cfvo type="percent" val="0.5"/>
        <cfvo type="max"/>
        <color rgb="FF638EC6"/>
      </dataBar>
      <extLst>
        <ext xmlns:x14="http://schemas.microsoft.com/office/spreadsheetml/2009/9/main" uri="{B025F937-C7B1-47D3-B67F-A62EFF666E3E}">
          <x14:id>{7A709F8C-1CDC-44B0-8AD8-72F7C51BB687}</x14:id>
        </ext>
      </extLst>
    </cfRule>
    <cfRule type="colorScale" priority="718">
      <colorScale>
        <cfvo type="min"/>
        <cfvo type="max"/>
        <color rgb="FFFF7128"/>
        <color rgb="FFFFEF9C"/>
      </colorScale>
    </cfRule>
    <cfRule type="top10" dxfId="157" priority="719" rank="50"/>
    <cfRule type="colorScale" priority="720">
      <colorScale>
        <cfvo type="percent" val="0"/>
        <cfvo type="percentile" val="50"/>
        <cfvo type="max"/>
        <color rgb="FFF8696B"/>
        <color rgb="FFFFEB84"/>
        <color rgb="FF63BE7B"/>
      </colorScale>
    </cfRule>
  </conditionalFormatting>
  <conditionalFormatting sqref="N6">
    <cfRule type="cellIs" priority="721" operator="between">
      <formula>0.5</formula>
      <formula>1</formula>
    </cfRule>
    <cfRule type="colorScale" priority="722">
      <colorScale>
        <cfvo type="percent" val="50"/>
        <cfvo type="max"/>
        <color rgb="FFFF7128"/>
        <color rgb="FFFFEF9C"/>
      </colorScale>
    </cfRule>
  </conditionalFormatting>
  <conditionalFormatting sqref="W6">
    <cfRule type="cellIs" dxfId="156" priority="723" operator="greaterThan">
      <formula>0.5</formula>
    </cfRule>
    <cfRule type="iconSet" priority="724">
      <iconSet iconSet="4Rating">
        <cfvo type="percent" val="0"/>
        <cfvo type="percent" val="25"/>
        <cfvo type="percent" val="50"/>
        <cfvo type="percent" val="75"/>
      </iconSet>
    </cfRule>
    <cfRule type="iconSet" priority="725">
      <iconSet iconSet="3Arrows">
        <cfvo type="percent" val="0"/>
        <cfvo type="percent" val="33"/>
        <cfvo type="percent" val="67"/>
      </iconSet>
    </cfRule>
    <cfRule type="colorScale" priority="726">
      <colorScale>
        <cfvo type="min"/>
        <cfvo type="percentile" val="50"/>
        <cfvo type="max"/>
        <color rgb="FFF8696B"/>
        <color rgb="FFFCFCFF"/>
        <color rgb="FF5A8AC6"/>
      </colorScale>
    </cfRule>
    <cfRule type="colorScale" priority="727">
      <colorScale>
        <cfvo type="min"/>
        <cfvo type="max"/>
        <color rgb="FFFF7128"/>
        <color rgb="FFFFEF9C"/>
      </colorScale>
    </cfRule>
  </conditionalFormatting>
  <conditionalFormatting sqref="W6">
    <cfRule type="colorScale" priority="728">
      <colorScale>
        <cfvo type="min"/>
        <cfvo type="percentile" val="50"/>
        <cfvo type="max"/>
        <color rgb="FFF8696B"/>
        <color rgb="FFFFEB84"/>
        <color rgb="FF63BE7B"/>
      </colorScale>
    </cfRule>
  </conditionalFormatting>
  <conditionalFormatting sqref="W6">
    <cfRule type="top10" dxfId="155" priority="729" percent="1" rank="50"/>
    <cfRule type="dataBar" priority="730">
      <dataBar>
        <cfvo type="percent" val="0.5"/>
        <cfvo type="max"/>
        <color rgb="FF638EC6"/>
      </dataBar>
      <extLst>
        <ext xmlns:x14="http://schemas.microsoft.com/office/spreadsheetml/2009/9/main" uri="{B025F937-C7B1-47D3-B67F-A62EFF666E3E}">
          <x14:id>{D37D1784-E762-493D-883B-CBC88CF348D8}</x14:id>
        </ext>
      </extLst>
    </cfRule>
    <cfRule type="colorScale" priority="731">
      <colorScale>
        <cfvo type="min"/>
        <cfvo type="max"/>
        <color rgb="FFFF7128"/>
        <color rgb="FFFFEF9C"/>
      </colorScale>
    </cfRule>
    <cfRule type="top10" dxfId="154" priority="732" rank="50"/>
    <cfRule type="colorScale" priority="733">
      <colorScale>
        <cfvo type="percent" val="0"/>
        <cfvo type="percentile" val="50"/>
        <cfvo type="max"/>
        <color rgb="FFF8696B"/>
        <color rgb="FFFFEB84"/>
        <color rgb="FF63BE7B"/>
      </colorScale>
    </cfRule>
  </conditionalFormatting>
  <conditionalFormatting sqref="W6">
    <cfRule type="cellIs" priority="734" operator="between">
      <formula>0.5</formula>
      <formula>1</formula>
    </cfRule>
    <cfRule type="colorScale" priority="735">
      <colorScale>
        <cfvo type="percent" val="50"/>
        <cfvo type="max"/>
        <color rgb="FFFF7128"/>
        <color rgb="FFFFEF9C"/>
      </colorScale>
    </cfRule>
  </conditionalFormatting>
  <conditionalFormatting sqref="S6">
    <cfRule type="colorScale" priority="736">
      <colorScale>
        <cfvo type="min"/>
        <cfvo type="percentile" val="50"/>
        <cfvo type="max"/>
        <color rgb="FF63BE7B"/>
        <color rgb="FFFFEB84"/>
        <color rgb="FFF8696B"/>
      </colorScale>
    </cfRule>
    <cfRule type="cellIs" dxfId="153" priority="737" operator="equal">
      <formula>5</formula>
    </cfRule>
    <cfRule type="cellIs" dxfId="152" priority="738" operator="greaterThan">
      <formula>0.5</formula>
    </cfRule>
    <cfRule type="iconSet" priority="739">
      <iconSet iconSet="4Rating">
        <cfvo type="percent" val="0"/>
        <cfvo type="percent" val="25"/>
        <cfvo type="percent" val="50"/>
        <cfvo type="percent" val="75"/>
      </iconSet>
    </cfRule>
    <cfRule type="iconSet" priority="740">
      <iconSet iconSet="3Arrows">
        <cfvo type="percent" val="0"/>
        <cfvo type="percent" val="33"/>
        <cfvo type="percent" val="67"/>
      </iconSet>
    </cfRule>
    <cfRule type="colorScale" priority="741">
      <colorScale>
        <cfvo type="min"/>
        <cfvo type="max"/>
        <color rgb="FFFF7128"/>
        <color rgb="FFFFEF9C"/>
      </colorScale>
    </cfRule>
  </conditionalFormatting>
  <conditionalFormatting sqref="S6">
    <cfRule type="colorScale" priority="742">
      <colorScale>
        <cfvo type="min"/>
        <cfvo type="percentile" val="50"/>
        <cfvo type="max"/>
        <color rgb="FFF8696B"/>
        <color rgb="FFFFEB84"/>
        <color rgb="FF63BE7B"/>
      </colorScale>
    </cfRule>
  </conditionalFormatting>
  <conditionalFormatting sqref="S6">
    <cfRule type="top10" dxfId="151" priority="743" percent="1" rank="50"/>
    <cfRule type="dataBar" priority="744">
      <dataBar>
        <cfvo type="percent" val="0.5"/>
        <cfvo type="max"/>
        <color rgb="FF638EC6"/>
      </dataBar>
      <extLst>
        <ext xmlns:x14="http://schemas.microsoft.com/office/spreadsheetml/2009/9/main" uri="{B025F937-C7B1-47D3-B67F-A62EFF666E3E}">
          <x14:id>{74266024-FCED-47B4-8374-163B68E12340}</x14:id>
        </ext>
      </extLst>
    </cfRule>
    <cfRule type="colorScale" priority="745">
      <colorScale>
        <cfvo type="min"/>
        <cfvo type="max"/>
        <color rgb="FFFF7128"/>
        <color rgb="FFFFEF9C"/>
      </colorScale>
    </cfRule>
    <cfRule type="top10" dxfId="150" priority="746" rank="50"/>
    <cfRule type="colorScale" priority="747">
      <colorScale>
        <cfvo type="percent" val="0"/>
        <cfvo type="percentile" val="50"/>
        <cfvo type="max"/>
        <color rgb="FFF8696B"/>
        <color rgb="FFFFEB84"/>
        <color rgb="FF63BE7B"/>
      </colorScale>
    </cfRule>
  </conditionalFormatting>
  <conditionalFormatting sqref="S6">
    <cfRule type="cellIs" priority="748" operator="between">
      <formula>0.5</formula>
      <formula>1</formula>
    </cfRule>
    <cfRule type="colorScale" priority="749">
      <colorScale>
        <cfvo type="percent" val="50"/>
        <cfvo type="max"/>
        <color rgb="FFFF7128"/>
        <color rgb="FFFFEF9C"/>
      </colorScale>
    </cfRule>
  </conditionalFormatting>
  <conditionalFormatting sqref="U6">
    <cfRule type="colorScale" priority="750">
      <colorScale>
        <cfvo type="min"/>
        <cfvo type="percentile" val="50"/>
        <cfvo type="max"/>
        <color rgb="FF63BE7B"/>
        <color rgb="FFFFEB84"/>
        <color rgb="FFF8696B"/>
      </colorScale>
    </cfRule>
    <cfRule type="cellIs" dxfId="149" priority="751" operator="equal">
      <formula>5</formula>
    </cfRule>
    <cfRule type="cellIs" dxfId="148" priority="752" operator="greaterThan">
      <formula>0.5</formula>
    </cfRule>
    <cfRule type="iconSet" priority="753">
      <iconSet iconSet="4Rating">
        <cfvo type="percent" val="0"/>
        <cfvo type="percent" val="25"/>
        <cfvo type="percent" val="50"/>
        <cfvo type="percent" val="75"/>
      </iconSet>
    </cfRule>
    <cfRule type="iconSet" priority="754">
      <iconSet iconSet="3Arrows">
        <cfvo type="percent" val="0"/>
        <cfvo type="percent" val="33"/>
        <cfvo type="percent" val="67"/>
      </iconSet>
    </cfRule>
    <cfRule type="colorScale" priority="755">
      <colorScale>
        <cfvo type="min"/>
        <cfvo type="max"/>
        <color rgb="FFFF7128"/>
        <color rgb="FFFFEF9C"/>
      </colorScale>
    </cfRule>
  </conditionalFormatting>
  <conditionalFormatting sqref="U6">
    <cfRule type="colorScale" priority="756">
      <colorScale>
        <cfvo type="min"/>
        <cfvo type="percentile" val="50"/>
        <cfvo type="max"/>
        <color rgb="FFF8696B"/>
        <color rgb="FFFFEB84"/>
        <color rgb="FF63BE7B"/>
      </colorScale>
    </cfRule>
  </conditionalFormatting>
  <conditionalFormatting sqref="U6">
    <cfRule type="top10" dxfId="147" priority="757" percent="1" rank="50"/>
    <cfRule type="dataBar" priority="758">
      <dataBar>
        <cfvo type="percent" val="0.5"/>
        <cfvo type="max"/>
        <color rgb="FF638EC6"/>
      </dataBar>
      <extLst>
        <ext xmlns:x14="http://schemas.microsoft.com/office/spreadsheetml/2009/9/main" uri="{B025F937-C7B1-47D3-B67F-A62EFF666E3E}">
          <x14:id>{5DCA0BBF-67D0-4729-8523-EB42CCE60B90}</x14:id>
        </ext>
      </extLst>
    </cfRule>
    <cfRule type="colorScale" priority="759">
      <colorScale>
        <cfvo type="min"/>
        <cfvo type="max"/>
        <color rgb="FFFF7128"/>
        <color rgb="FFFFEF9C"/>
      </colorScale>
    </cfRule>
    <cfRule type="top10" dxfId="146" priority="760" rank="50"/>
    <cfRule type="colorScale" priority="761">
      <colorScale>
        <cfvo type="percent" val="0"/>
        <cfvo type="percentile" val="50"/>
        <cfvo type="max"/>
        <color rgb="FFF8696B"/>
        <color rgb="FFFFEB84"/>
        <color rgb="FF63BE7B"/>
      </colorScale>
    </cfRule>
  </conditionalFormatting>
  <conditionalFormatting sqref="U6">
    <cfRule type="cellIs" priority="762" operator="between">
      <formula>0.5</formula>
      <formula>1</formula>
    </cfRule>
    <cfRule type="colorScale" priority="763">
      <colorScale>
        <cfvo type="percent" val="50"/>
        <cfvo type="max"/>
        <color rgb="FFFF7128"/>
        <color rgb="FFFFEF9C"/>
      </colorScale>
    </cfRule>
  </conditionalFormatting>
  <conditionalFormatting sqref="W6:W12">
    <cfRule type="cellIs" dxfId="145" priority="2307" operator="greaterThan">
      <formula>0.5</formula>
    </cfRule>
    <cfRule type="iconSet" priority="2308">
      <iconSet iconSet="4Rating">
        <cfvo type="percent" val="0"/>
        <cfvo type="percent" val="25"/>
        <cfvo type="percent" val="50"/>
        <cfvo type="percent" val="75"/>
      </iconSet>
    </cfRule>
    <cfRule type="iconSet" priority="2309">
      <iconSet iconSet="3Arrows">
        <cfvo type="percent" val="0"/>
        <cfvo type="percent" val="33"/>
        <cfvo type="percent" val="67"/>
      </iconSet>
    </cfRule>
    <cfRule type="colorScale" priority="2310">
      <colorScale>
        <cfvo type="min"/>
        <cfvo type="percentile" val="50"/>
        <cfvo type="max"/>
        <color rgb="FFF8696B"/>
        <color rgb="FFFCFCFF"/>
        <color rgb="FF5A8AC6"/>
      </colorScale>
    </cfRule>
    <cfRule type="colorScale" priority="2311">
      <colorScale>
        <cfvo type="min"/>
        <cfvo type="max"/>
        <color rgb="FFFF7128"/>
        <color rgb="FFFFEF9C"/>
      </colorScale>
    </cfRule>
  </conditionalFormatting>
  <conditionalFormatting sqref="W6:W12">
    <cfRule type="colorScale" priority="2317">
      <colorScale>
        <cfvo type="min"/>
        <cfvo type="percentile" val="50"/>
        <cfvo type="max"/>
        <color rgb="FFF8696B"/>
        <color rgb="FFFFEB84"/>
        <color rgb="FF63BE7B"/>
      </colorScale>
    </cfRule>
  </conditionalFormatting>
  <conditionalFormatting sqref="W6:W12">
    <cfRule type="top10" dxfId="144" priority="2319" percent="1" rank="50"/>
    <cfRule type="dataBar" priority="2320">
      <dataBar>
        <cfvo type="percent" val="0.5"/>
        <cfvo type="max"/>
        <color rgb="FF638EC6"/>
      </dataBar>
      <extLst>
        <ext xmlns:x14="http://schemas.microsoft.com/office/spreadsheetml/2009/9/main" uri="{B025F937-C7B1-47D3-B67F-A62EFF666E3E}">
          <x14:id>{CB705DEC-B626-F941-A232-10859E70B54A}</x14:id>
        </ext>
      </extLst>
    </cfRule>
    <cfRule type="colorScale" priority="2321">
      <colorScale>
        <cfvo type="min"/>
        <cfvo type="max"/>
        <color rgb="FFFF7128"/>
        <color rgb="FFFFEF9C"/>
      </colorScale>
    </cfRule>
    <cfRule type="top10" dxfId="143" priority="2322" rank="50"/>
    <cfRule type="colorScale" priority="2323">
      <colorScale>
        <cfvo type="percent" val="0"/>
        <cfvo type="percentile" val="50"/>
        <cfvo type="max"/>
        <color rgb="FFF8696B"/>
        <color rgb="FFFFEB84"/>
        <color rgb="FF63BE7B"/>
      </colorScale>
    </cfRule>
  </conditionalFormatting>
  <conditionalFormatting sqref="W6:W12">
    <cfRule type="cellIs" priority="2329" operator="between">
      <formula>0.5</formula>
      <formula>1</formula>
    </cfRule>
    <cfRule type="colorScale" priority="2330">
      <colorScale>
        <cfvo type="percent" val="50"/>
        <cfvo type="max"/>
        <color rgb="FFFF7128"/>
        <color rgb="FFFFEF9C"/>
      </colorScale>
    </cfRule>
  </conditionalFormatting>
  <conditionalFormatting sqref="S6:S12">
    <cfRule type="colorScale" priority="2333">
      <colorScale>
        <cfvo type="min"/>
        <cfvo type="percentile" val="50"/>
        <cfvo type="max"/>
        <color rgb="FF63BE7B"/>
        <color rgb="FFFFEB84"/>
        <color rgb="FFF8696B"/>
      </colorScale>
    </cfRule>
    <cfRule type="cellIs" dxfId="142" priority="2334" operator="equal">
      <formula>5</formula>
    </cfRule>
    <cfRule type="cellIs" dxfId="141" priority="2335" operator="greaterThan">
      <formula>0.5</formula>
    </cfRule>
    <cfRule type="iconSet" priority="2336">
      <iconSet iconSet="4Rating">
        <cfvo type="percent" val="0"/>
        <cfvo type="percent" val="25"/>
        <cfvo type="percent" val="50"/>
        <cfvo type="percent" val="75"/>
      </iconSet>
    </cfRule>
    <cfRule type="iconSet" priority="2337">
      <iconSet iconSet="3Arrows">
        <cfvo type="percent" val="0"/>
        <cfvo type="percent" val="33"/>
        <cfvo type="percent" val="67"/>
      </iconSet>
    </cfRule>
    <cfRule type="colorScale" priority="2338">
      <colorScale>
        <cfvo type="min"/>
        <cfvo type="max"/>
        <color rgb="FFFF7128"/>
        <color rgb="FFFFEF9C"/>
      </colorScale>
    </cfRule>
  </conditionalFormatting>
  <conditionalFormatting sqref="S6:S12">
    <cfRule type="colorScale" priority="2345">
      <colorScale>
        <cfvo type="min"/>
        <cfvo type="percentile" val="50"/>
        <cfvo type="max"/>
        <color rgb="FFF8696B"/>
        <color rgb="FFFFEB84"/>
        <color rgb="FF63BE7B"/>
      </colorScale>
    </cfRule>
  </conditionalFormatting>
  <conditionalFormatting sqref="S6:S12">
    <cfRule type="top10" dxfId="140" priority="2347" percent="1" rank="50"/>
    <cfRule type="dataBar" priority="2348">
      <dataBar>
        <cfvo type="percent" val="0.5"/>
        <cfvo type="max"/>
        <color rgb="FF638EC6"/>
      </dataBar>
      <extLst>
        <ext xmlns:x14="http://schemas.microsoft.com/office/spreadsheetml/2009/9/main" uri="{B025F937-C7B1-47D3-B67F-A62EFF666E3E}">
          <x14:id>{104F5A0D-0453-8240-9E20-8BAD85D8C335}</x14:id>
        </ext>
      </extLst>
    </cfRule>
    <cfRule type="colorScale" priority="2349">
      <colorScale>
        <cfvo type="min"/>
        <cfvo type="max"/>
        <color rgb="FFFF7128"/>
        <color rgb="FFFFEF9C"/>
      </colorScale>
    </cfRule>
    <cfRule type="top10" dxfId="139" priority="2350" rank="50"/>
    <cfRule type="colorScale" priority="2351">
      <colorScale>
        <cfvo type="percent" val="0"/>
        <cfvo type="percentile" val="50"/>
        <cfvo type="max"/>
        <color rgb="FFF8696B"/>
        <color rgb="FFFFEB84"/>
        <color rgb="FF63BE7B"/>
      </colorScale>
    </cfRule>
  </conditionalFormatting>
  <conditionalFormatting sqref="S6:S12">
    <cfRule type="cellIs" priority="2357" operator="between">
      <formula>0.5</formula>
      <formula>1</formula>
    </cfRule>
    <cfRule type="colorScale" priority="2358">
      <colorScale>
        <cfvo type="percent" val="50"/>
        <cfvo type="max"/>
        <color rgb="FFFF7128"/>
        <color rgb="FFFFEF9C"/>
      </colorScale>
    </cfRule>
  </conditionalFormatting>
  <conditionalFormatting sqref="U6:U12">
    <cfRule type="colorScale" priority="2361">
      <colorScale>
        <cfvo type="min"/>
        <cfvo type="percentile" val="50"/>
        <cfvo type="max"/>
        <color rgb="FF63BE7B"/>
        <color rgb="FFFFEB84"/>
        <color rgb="FFF8696B"/>
      </colorScale>
    </cfRule>
    <cfRule type="cellIs" dxfId="138" priority="2362" operator="equal">
      <formula>5</formula>
    </cfRule>
    <cfRule type="cellIs" dxfId="137" priority="2363" operator="greaterThan">
      <formula>0.5</formula>
    </cfRule>
    <cfRule type="iconSet" priority="2364">
      <iconSet iconSet="4Rating">
        <cfvo type="percent" val="0"/>
        <cfvo type="percent" val="25"/>
        <cfvo type="percent" val="50"/>
        <cfvo type="percent" val="75"/>
      </iconSet>
    </cfRule>
    <cfRule type="iconSet" priority="2365">
      <iconSet iconSet="3Arrows">
        <cfvo type="percent" val="0"/>
        <cfvo type="percent" val="33"/>
        <cfvo type="percent" val="67"/>
      </iconSet>
    </cfRule>
    <cfRule type="colorScale" priority="2366">
      <colorScale>
        <cfvo type="min"/>
        <cfvo type="max"/>
        <color rgb="FFFF7128"/>
        <color rgb="FFFFEF9C"/>
      </colorScale>
    </cfRule>
  </conditionalFormatting>
  <conditionalFormatting sqref="U6:U12">
    <cfRule type="colorScale" priority="2373">
      <colorScale>
        <cfvo type="min"/>
        <cfvo type="percentile" val="50"/>
        <cfvo type="max"/>
        <color rgb="FFF8696B"/>
        <color rgb="FFFFEB84"/>
        <color rgb="FF63BE7B"/>
      </colorScale>
    </cfRule>
  </conditionalFormatting>
  <conditionalFormatting sqref="U6:U12">
    <cfRule type="top10" dxfId="136" priority="2375" percent="1" rank="50"/>
    <cfRule type="dataBar" priority="2376">
      <dataBar>
        <cfvo type="percent" val="0.5"/>
        <cfvo type="max"/>
        <color rgb="FF638EC6"/>
      </dataBar>
      <extLst>
        <ext xmlns:x14="http://schemas.microsoft.com/office/spreadsheetml/2009/9/main" uri="{B025F937-C7B1-47D3-B67F-A62EFF666E3E}">
          <x14:id>{AD8C3D50-AD84-9544-9818-A46A896B29FA}</x14:id>
        </ext>
      </extLst>
    </cfRule>
    <cfRule type="colorScale" priority="2377">
      <colorScale>
        <cfvo type="min"/>
        <cfvo type="max"/>
        <color rgb="FFFF7128"/>
        <color rgb="FFFFEF9C"/>
      </colorScale>
    </cfRule>
    <cfRule type="top10" dxfId="135" priority="2378" rank="50"/>
    <cfRule type="colorScale" priority="2379">
      <colorScale>
        <cfvo type="percent" val="0"/>
        <cfvo type="percentile" val="50"/>
        <cfvo type="max"/>
        <color rgb="FFF8696B"/>
        <color rgb="FFFFEB84"/>
        <color rgb="FF63BE7B"/>
      </colorScale>
    </cfRule>
  </conditionalFormatting>
  <conditionalFormatting sqref="U6:U12">
    <cfRule type="cellIs" priority="2385" operator="between">
      <formula>0.5</formula>
      <formula>1</formula>
    </cfRule>
    <cfRule type="colorScale" priority="2386">
      <colorScale>
        <cfvo type="percent" val="50"/>
        <cfvo type="max"/>
        <color rgb="FFFF7128"/>
        <color rgb="FFFFEF9C"/>
      </colorScale>
    </cfRule>
  </conditionalFormatting>
  <conditionalFormatting sqref="K8">
    <cfRule type="cellIs" dxfId="134" priority="325" operator="equal">
      <formula>5</formula>
    </cfRule>
  </conditionalFormatting>
  <conditionalFormatting sqref="K8">
    <cfRule type="cellIs" dxfId="133" priority="324" operator="lessThan">
      <formula>5</formula>
    </cfRule>
  </conditionalFormatting>
  <conditionalFormatting sqref="K8">
    <cfRule type="top10" dxfId="132" priority="326" rank="4"/>
    <cfRule type="cellIs" dxfId="131" priority="327" operator="equal">
      <formula>5</formula>
    </cfRule>
  </conditionalFormatting>
  <conditionalFormatting sqref="W8">
    <cfRule type="cellIs" dxfId="130" priority="328" operator="greaterThan">
      <formula>0.5</formula>
    </cfRule>
    <cfRule type="iconSet" priority="329">
      <iconSet iconSet="4Rating">
        <cfvo type="percent" val="0"/>
        <cfvo type="percent" val="25"/>
        <cfvo type="percent" val="50"/>
        <cfvo type="percent" val="75"/>
      </iconSet>
    </cfRule>
    <cfRule type="iconSet" priority="330">
      <iconSet iconSet="3Arrows">
        <cfvo type="percent" val="0"/>
        <cfvo type="percent" val="33"/>
        <cfvo type="percent" val="67"/>
      </iconSet>
    </cfRule>
    <cfRule type="colorScale" priority="331">
      <colorScale>
        <cfvo type="min"/>
        <cfvo type="percentile" val="50"/>
        <cfvo type="max"/>
        <color rgb="FFF8696B"/>
        <color rgb="FFFCFCFF"/>
        <color rgb="FF5A8AC6"/>
      </colorScale>
    </cfRule>
    <cfRule type="colorScale" priority="332">
      <colorScale>
        <cfvo type="min"/>
        <cfvo type="max"/>
        <color rgb="FFFF7128"/>
        <color rgb="FFFFEF9C"/>
      </colorScale>
    </cfRule>
  </conditionalFormatting>
  <conditionalFormatting sqref="W8">
    <cfRule type="colorScale" priority="333">
      <colorScale>
        <cfvo type="min"/>
        <cfvo type="percentile" val="50"/>
        <cfvo type="max"/>
        <color rgb="FFF8696B"/>
        <color rgb="FFFFEB84"/>
        <color rgb="FF63BE7B"/>
      </colorScale>
    </cfRule>
  </conditionalFormatting>
  <conditionalFormatting sqref="W8">
    <cfRule type="top10" dxfId="129" priority="334" percent="1" rank="50"/>
    <cfRule type="dataBar" priority="335">
      <dataBar>
        <cfvo type="percent" val="0.5"/>
        <cfvo type="max"/>
        <color rgb="FF638EC6"/>
      </dataBar>
      <extLst>
        <ext xmlns:x14="http://schemas.microsoft.com/office/spreadsheetml/2009/9/main" uri="{B025F937-C7B1-47D3-B67F-A62EFF666E3E}">
          <x14:id>{A1BE5A11-FCDD-4141-806D-1F012AF0C981}</x14:id>
        </ext>
      </extLst>
    </cfRule>
    <cfRule type="colorScale" priority="336">
      <colorScale>
        <cfvo type="min"/>
        <cfvo type="max"/>
        <color rgb="FFFF7128"/>
        <color rgb="FFFFEF9C"/>
      </colorScale>
    </cfRule>
    <cfRule type="top10" dxfId="128" priority="337" rank="50"/>
    <cfRule type="colorScale" priority="338">
      <colorScale>
        <cfvo type="percent" val="0"/>
        <cfvo type="percentile" val="50"/>
        <cfvo type="max"/>
        <color rgb="FFF8696B"/>
        <color rgb="FFFFEB84"/>
        <color rgb="FF63BE7B"/>
      </colorScale>
    </cfRule>
  </conditionalFormatting>
  <conditionalFormatting sqref="W8">
    <cfRule type="cellIs" priority="339" operator="between">
      <formula>0.5</formula>
      <formula>1</formula>
    </cfRule>
    <cfRule type="colorScale" priority="340">
      <colorScale>
        <cfvo type="percent" val="50"/>
        <cfvo type="max"/>
        <color rgb="FFFF7128"/>
        <color rgb="FFFFEF9C"/>
      </colorScale>
    </cfRule>
  </conditionalFormatting>
  <conditionalFormatting sqref="S8">
    <cfRule type="colorScale" priority="341">
      <colorScale>
        <cfvo type="min"/>
        <cfvo type="percentile" val="50"/>
        <cfvo type="max"/>
        <color rgb="FF63BE7B"/>
        <color rgb="FFFFEB84"/>
        <color rgb="FFF8696B"/>
      </colorScale>
    </cfRule>
    <cfRule type="cellIs" dxfId="127" priority="342" operator="equal">
      <formula>5</formula>
    </cfRule>
    <cfRule type="cellIs" dxfId="126" priority="343" operator="greaterThan">
      <formula>0.5</formula>
    </cfRule>
    <cfRule type="iconSet" priority="344">
      <iconSet iconSet="4Rating">
        <cfvo type="percent" val="0"/>
        <cfvo type="percent" val="25"/>
        <cfvo type="percent" val="50"/>
        <cfvo type="percent" val="75"/>
      </iconSet>
    </cfRule>
    <cfRule type="iconSet" priority="345">
      <iconSet iconSet="3Arrows">
        <cfvo type="percent" val="0"/>
        <cfvo type="percent" val="33"/>
        <cfvo type="percent" val="67"/>
      </iconSet>
    </cfRule>
    <cfRule type="colorScale" priority="346">
      <colorScale>
        <cfvo type="min"/>
        <cfvo type="max"/>
        <color rgb="FFFF7128"/>
        <color rgb="FFFFEF9C"/>
      </colorScale>
    </cfRule>
  </conditionalFormatting>
  <conditionalFormatting sqref="S8">
    <cfRule type="colorScale" priority="347">
      <colorScale>
        <cfvo type="min"/>
        <cfvo type="percentile" val="50"/>
        <cfvo type="max"/>
        <color rgb="FFF8696B"/>
        <color rgb="FFFFEB84"/>
        <color rgb="FF63BE7B"/>
      </colorScale>
    </cfRule>
  </conditionalFormatting>
  <conditionalFormatting sqref="S8">
    <cfRule type="top10" dxfId="125" priority="348" percent="1" rank="50"/>
    <cfRule type="dataBar" priority="349">
      <dataBar>
        <cfvo type="percent" val="0.5"/>
        <cfvo type="max"/>
        <color rgb="FF638EC6"/>
      </dataBar>
      <extLst>
        <ext xmlns:x14="http://schemas.microsoft.com/office/spreadsheetml/2009/9/main" uri="{B025F937-C7B1-47D3-B67F-A62EFF666E3E}">
          <x14:id>{CC7F1A21-C68F-4C4B-9A10-85D71A50639C}</x14:id>
        </ext>
      </extLst>
    </cfRule>
    <cfRule type="colorScale" priority="350">
      <colorScale>
        <cfvo type="min"/>
        <cfvo type="max"/>
        <color rgb="FFFF7128"/>
        <color rgb="FFFFEF9C"/>
      </colorScale>
    </cfRule>
    <cfRule type="top10" dxfId="124" priority="351" rank="50"/>
    <cfRule type="colorScale" priority="352">
      <colorScale>
        <cfvo type="percent" val="0"/>
        <cfvo type="percentile" val="50"/>
        <cfvo type="max"/>
        <color rgb="FFF8696B"/>
        <color rgb="FFFFEB84"/>
        <color rgb="FF63BE7B"/>
      </colorScale>
    </cfRule>
  </conditionalFormatting>
  <conditionalFormatting sqref="S8">
    <cfRule type="cellIs" priority="353" operator="between">
      <formula>0.5</formula>
      <formula>1</formula>
    </cfRule>
    <cfRule type="colorScale" priority="354">
      <colorScale>
        <cfvo type="percent" val="50"/>
        <cfvo type="max"/>
        <color rgb="FFFF7128"/>
        <color rgb="FFFFEF9C"/>
      </colorScale>
    </cfRule>
  </conditionalFormatting>
  <conditionalFormatting sqref="U8">
    <cfRule type="colorScale" priority="355">
      <colorScale>
        <cfvo type="min"/>
        <cfvo type="percentile" val="50"/>
        <cfvo type="max"/>
        <color rgb="FF63BE7B"/>
        <color rgb="FFFFEB84"/>
        <color rgb="FFF8696B"/>
      </colorScale>
    </cfRule>
    <cfRule type="cellIs" dxfId="123" priority="356" operator="equal">
      <formula>5</formula>
    </cfRule>
    <cfRule type="cellIs" dxfId="122" priority="357" operator="greaterThan">
      <formula>0.5</formula>
    </cfRule>
    <cfRule type="iconSet" priority="358">
      <iconSet iconSet="4Rating">
        <cfvo type="percent" val="0"/>
        <cfvo type="percent" val="25"/>
        <cfvo type="percent" val="50"/>
        <cfvo type="percent" val="75"/>
      </iconSet>
    </cfRule>
    <cfRule type="iconSet" priority="359">
      <iconSet iconSet="3Arrows">
        <cfvo type="percent" val="0"/>
        <cfvo type="percent" val="33"/>
        <cfvo type="percent" val="67"/>
      </iconSet>
    </cfRule>
    <cfRule type="colorScale" priority="360">
      <colorScale>
        <cfvo type="min"/>
        <cfvo type="max"/>
        <color rgb="FFFF7128"/>
        <color rgb="FFFFEF9C"/>
      </colorScale>
    </cfRule>
  </conditionalFormatting>
  <conditionalFormatting sqref="U8">
    <cfRule type="colorScale" priority="361">
      <colorScale>
        <cfvo type="min"/>
        <cfvo type="percentile" val="50"/>
        <cfvo type="max"/>
        <color rgb="FFF8696B"/>
        <color rgb="FFFFEB84"/>
        <color rgb="FF63BE7B"/>
      </colorScale>
    </cfRule>
  </conditionalFormatting>
  <conditionalFormatting sqref="U8">
    <cfRule type="top10" dxfId="121" priority="362" percent="1" rank="50"/>
    <cfRule type="dataBar" priority="363">
      <dataBar>
        <cfvo type="percent" val="0.5"/>
        <cfvo type="max"/>
        <color rgb="FF638EC6"/>
      </dataBar>
      <extLst>
        <ext xmlns:x14="http://schemas.microsoft.com/office/spreadsheetml/2009/9/main" uri="{B025F937-C7B1-47D3-B67F-A62EFF666E3E}">
          <x14:id>{506E0107-6139-4660-9319-78F66C95529A}</x14:id>
        </ext>
      </extLst>
    </cfRule>
    <cfRule type="colorScale" priority="364">
      <colorScale>
        <cfvo type="min"/>
        <cfvo type="max"/>
        <color rgb="FFFF7128"/>
        <color rgb="FFFFEF9C"/>
      </colorScale>
    </cfRule>
    <cfRule type="top10" dxfId="120" priority="365" rank="50"/>
    <cfRule type="colorScale" priority="366">
      <colorScale>
        <cfvo type="percent" val="0"/>
        <cfvo type="percentile" val="50"/>
        <cfvo type="max"/>
        <color rgb="FFF8696B"/>
        <color rgb="FFFFEB84"/>
        <color rgb="FF63BE7B"/>
      </colorScale>
    </cfRule>
  </conditionalFormatting>
  <conditionalFormatting sqref="U8">
    <cfRule type="cellIs" priority="367" operator="between">
      <formula>0.5</formula>
      <formula>1</formula>
    </cfRule>
    <cfRule type="colorScale" priority="368">
      <colorScale>
        <cfvo type="percent" val="50"/>
        <cfvo type="max"/>
        <color rgb="FFFF7128"/>
        <color rgb="FFFFEF9C"/>
      </colorScale>
    </cfRule>
  </conditionalFormatting>
  <conditionalFormatting sqref="J8">
    <cfRule type="colorScale" priority="369">
      <colorScale>
        <cfvo type="min"/>
        <cfvo type="percentile" val="50"/>
        <cfvo type="max"/>
        <color rgb="FF63BE7B"/>
        <color rgb="FFFFEB84"/>
        <color rgb="FFF8696B"/>
      </colorScale>
    </cfRule>
    <cfRule type="cellIs" dxfId="119" priority="370" operator="equal">
      <formula>5</formula>
    </cfRule>
    <cfRule type="cellIs" dxfId="118" priority="371" operator="greaterThan">
      <formula>0.5</formula>
    </cfRule>
    <cfRule type="iconSet" priority="372">
      <iconSet iconSet="4Rating">
        <cfvo type="percent" val="0"/>
        <cfvo type="percent" val="25"/>
        <cfvo type="percent" val="50"/>
        <cfvo type="percent" val="75"/>
      </iconSet>
    </cfRule>
    <cfRule type="iconSet" priority="373">
      <iconSet iconSet="3Arrows">
        <cfvo type="percent" val="0"/>
        <cfvo type="percent" val="33"/>
        <cfvo type="percent" val="67"/>
      </iconSet>
    </cfRule>
    <cfRule type="colorScale" priority="374">
      <colorScale>
        <cfvo type="min"/>
        <cfvo type="max"/>
        <color rgb="FFFF7128"/>
        <color rgb="FFFFEF9C"/>
      </colorScale>
    </cfRule>
  </conditionalFormatting>
  <conditionalFormatting sqref="J8">
    <cfRule type="colorScale" priority="375">
      <colorScale>
        <cfvo type="min"/>
        <cfvo type="percentile" val="50"/>
        <cfvo type="max"/>
        <color rgb="FFF8696B"/>
        <color rgb="FFFFEB84"/>
        <color rgb="FF63BE7B"/>
      </colorScale>
    </cfRule>
  </conditionalFormatting>
  <conditionalFormatting sqref="J8">
    <cfRule type="top10" dxfId="117" priority="376" percent="1" rank="50"/>
    <cfRule type="dataBar" priority="377">
      <dataBar>
        <cfvo type="percent" val="0.5"/>
        <cfvo type="max"/>
        <color rgb="FF638EC6"/>
      </dataBar>
      <extLst>
        <ext xmlns:x14="http://schemas.microsoft.com/office/spreadsheetml/2009/9/main" uri="{B025F937-C7B1-47D3-B67F-A62EFF666E3E}">
          <x14:id>{E368EC91-AF92-4112-B254-E47BD1FF9790}</x14:id>
        </ext>
      </extLst>
    </cfRule>
    <cfRule type="colorScale" priority="378">
      <colorScale>
        <cfvo type="min"/>
        <cfvo type="max"/>
        <color rgb="FFFF7128"/>
        <color rgb="FFFFEF9C"/>
      </colorScale>
    </cfRule>
    <cfRule type="top10" dxfId="116" priority="379" rank="50"/>
    <cfRule type="colorScale" priority="380">
      <colorScale>
        <cfvo type="percent" val="0"/>
        <cfvo type="percentile" val="50"/>
        <cfvo type="max"/>
        <color rgb="FFF8696B"/>
        <color rgb="FFFFEB84"/>
        <color rgb="FF63BE7B"/>
      </colorScale>
    </cfRule>
  </conditionalFormatting>
  <conditionalFormatting sqref="J8">
    <cfRule type="cellIs" priority="381" operator="between">
      <formula>0.5</formula>
      <formula>1</formula>
    </cfRule>
    <cfRule type="colorScale" priority="382">
      <colorScale>
        <cfvo type="percent" val="50"/>
        <cfvo type="max"/>
        <color rgb="FFFF7128"/>
        <color rgb="FFFFEF9C"/>
      </colorScale>
    </cfRule>
  </conditionalFormatting>
  <conditionalFormatting sqref="L8">
    <cfRule type="colorScale" priority="383">
      <colorScale>
        <cfvo type="min"/>
        <cfvo type="percentile" val="50"/>
        <cfvo type="max"/>
        <color rgb="FF63BE7B"/>
        <color rgb="FFFFEB84"/>
        <color rgb="FFF8696B"/>
      </colorScale>
    </cfRule>
    <cfRule type="cellIs" dxfId="115" priority="384" operator="equal">
      <formula>5</formula>
    </cfRule>
    <cfRule type="cellIs" dxfId="114" priority="385" operator="greaterThan">
      <formula>0.5</formula>
    </cfRule>
    <cfRule type="iconSet" priority="386">
      <iconSet iconSet="4Rating">
        <cfvo type="percent" val="0"/>
        <cfvo type="percent" val="25"/>
        <cfvo type="percent" val="50"/>
        <cfvo type="percent" val="75"/>
      </iconSet>
    </cfRule>
    <cfRule type="iconSet" priority="387">
      <iconSet iconSet="3Arrows">
        <cfvo type="percent" val="0"/>
        <cfvo type="percent" val="33"/>
        <cfvo type="percent" val="67"/>
      </iconSet>
    </cfRule>
    <cfRule type="colorScale" priority="388">
      <colorScale>
        <cfvo type="min"/>
        <cfvo type="max"/>
        <color rgb="FFFF7128"/>
        <color rgb="FFFFEF9C"/>
      </colorScale>
    </cfRule>
  </conditionalFormatting>
  <conditionalFormatting sqref="L8">
    <cfRule type="colorScale" priority="389">
      <colorScale>
        <cfvo type="min"/>
        <cfvo type="percentile" val="50"/>
        <cfvo type="max"/>
        <color rgb="FFF8696B"/>
        <color rgb="FFFFEB84"/>
        <color rgb="FF63BE7B"/>
      </colorScale>
    </cfRule>
  </conditionalFormatting>
  <conditionalFormatting sqref="L8">
    <cfRule type="top10" dxfId="113" priority="390" percent="1" rank="50"/>
    <cfRule type="dataBar" priority="391">
      <dataBar>
        <cfvo type="percent" val="0.5"/>
        <cfvo type="max"/>
        <color rgb="FF638EC6"/>
      </dataBar>
      <extLst>
        <ext xmlns:x14="http://schemas.microsoft.com/office/spreadsheetml/2009/9/main" uri="{B025F937-C7B1-47D3-B67F-A62EFF666E3E}">
          <x14:id>{CF48E65C-8737-486B-B75E-564BB76BB9EE}</x14:id>
        </ext>
      </extLst>
    </cfRule>
    <cfRule type="colorScale" priority="392">
      <colorScale>
        <cfvo type="min"/>
        <cfvo type="max"/>
        <color rgb="FFFF7128"/>
        <color rgb="FFFFEF9C"/>
      </colorScale>
    </cfRule>
    <cfRule type="top10" dxfId="112" priority="393" rank="50"/>
    <cfRule type="colorScale" priority="394">
      <colorScale>
        <cfvo type="percent" val="0"/>
        <cfvo type="percentile" val="50"/>
        <cfvo type="max"/>
        <color rgb="FFF8696B"/>
        <color rgb="FFFFEB84"/>
        <color rgb="FF63BE7B"/>
      </colorScale>
    </cfRule>
  </conditionalFormatting>
  <conditionalFormatting sqref="L8">
    <cfRule type="cellIs" priority="395" operator="between">
      <formula>0.5</formula>
      <formula>1</formula>
    </cfRule>
    <cfRule type="colorScale" priority="396">
      <colorScale>
        <cfvo type="percent" val="50"/>
        <cfvo type="max"/>
        <color rgb="FFFF7128"/>
        <color rgb="FFFFEF9C"/>
      </colorScale>
    </cfRule>
  </conditionalFormatting>
  <conditionalFormatting sqref="N8">
    <cfRule type="cellIs" dxfId="111" priority="399" operator="greaterThan">
      <formula>0.5</formula>
    </cfRule>
    <cfRule type="iconSet" priority="400">
      <iconSet iconSet="4Rating">
        <cfvo type="percent" val="0"/>
        <cfvo type="percent" val="25"/>
        <cfvo type="percent" val="50"/>
        <cfvo type="percent" val="75"/>
      </iconSet>
    </cfRule>
    <cfRule type="iconSet" priority="401">
      <iconSet iconSet="3Arrows">
        <cfvo type="percent" val="0"/>
        <cfvo type="percent" val="33"/>
        <cfvo type="percent" val="67"/>
      </iconSet>
    </cfRule>
    <cfRule type="colorScale" priority="402">
      <colorScale>
        <cfvo type="min"/>
        <cfvo type="percentile" val="50"/>
        <cfvo type="max"/>
        <color rgb="FFF8696B"/>
        <color rgb="FFFCFCFF"/>
        <color rgb="FF5A8AC6"/>
      </colorScale>
    </cfRule>
    <cfRule type="colorScale" priority="403">
      <colorScale>
        <cfvo type="min"/>
        <cfvo type="max"/>
        <color rgb="FFFF7128"/>
        <color rgb="FFFFEF9C"/>
      </colorScale>
    </cfRule>
  </conditionalFormatting>
  <conditionalFormatting sqref="N8">
    <cfRule type="colorScale" priority="404">
      <colorScale>
        <cfvo type="min"/>
        <cfvo type="percentile" val="50"/>
        <cfvo type="max"/>
        <color rgb="FFF8696B"/>
        <color rgb="FFFFEB84"/>
        <color rgb="FF63BE7B"/>
      </colorScale>
    </cfRule>
  </conditionalFormatting>
  <conditionalFormatting sqref="N8">
    <cfRule type="top10" dxfId="110" priority="405" percent="1" rank="50"/>
    <cfRule type="dataBar" priority="406">
      <dataBar>
        <cfvo type="percent" val="0.5"/>
        <cfvo type="max"/>
        <color rgb="FF638EC6"/>
      </dataBar>
      <extLst>
        <ext xmlns:x14="http://schemas.microsoft.com/office/spreadsheetml/2009/9/main" uri="{B025F937-C7B1-47D3-B67F-A62EFF666E3E}">
          <x14:id>{51C2C499-1E5C-4DBE-BB37-E2F95F99D5CB}</x14:id>
        </ext>
      </extLst>
    </cfRule>
    <cfRule type="colorScale" priority="407">
      <colorScale>
        <cfvo type="min"/>
        <cfvo type="max"/>
        <color rgb="FFFF7128"/>
        <color rgb="FFFFEF9C"/>
      </colorScale>
    </cfRule>
    <cfRule type="top10" dxfId="109" priority="408" rank="50"/>
    <cfRule type="colorScale" priority="409">
      <colorScale>
        <cfvo type="percent" val="0"/>
        <cfvo type="percentile" val="50"/>
        <cfvo type="max"/>
        <color rgb="FFF8696B"/>
        <color rgb="FFFFEB84"/>
        <color rgb="FF63BE7B"/>
      </colorScale>
    </cfRule>
  </conditionalFormatting>
  <conditionalFormatting sqref="N8">
    <cfRule type="cellIs" priority="410" operator="between">
      <formula>0.5</formula>
      <formula>1</formula>
    </cfRule>
    <cfRule type="colorScale" priority="411">
      <colorScale>
        <cfvo type="percent" val="50"/>
        <cfvo type="max"/>
        <color rgb="FFFF7128"/>
        <color rgb="FFFFEF9C"/>
      </colorScale>
    </cfRule>
  </conditionalFormatting>
  <conditionalFormatting sqref="K13">
    <cfRule type="cellIs" dxfId="108" priority="194" operator="equal">
      <formula>5</formula>
    </cfRule>
  </conditionalFormatting>
  <conditionalFormatting sqref="K13">
    <cfRule type="cellIs" dxfId="107" priority="193" operator="lessThan">
      <formula>5</formula>
    </cfRule>
  </conditionalFormatting>
  <conditionalFormatting sqref="K13">
    <cfRule type="cellIs" dxfId="106" priority="192" operator="equal">
      <formula>5</formula>
    </cfRule>
  </conditionalFormatting>
  <conditionalFormatting sqref="K13">
    <cfRule type="cellIs" dxfId="105" priority="191" operator="lessThan">
      <formula>5</formula>
    </cfRule>
  </conditionalFormatting>
  <conditionalFormatting sqref="K13">
    <cfRule type="top10" dxfId="104" priority="146" rank="4"/>
    <cfRule type="cellIs" dxfId="103" priority="147" operator="equal">
      <formula>5</formula>
    </cfRule>
  </conditionalFormatting>
  <conditionalFormatting sqref="J13">
    <cfRule type="colorScale" priority="148">
      <colorScale>
        <cfvo type="min"/>
        <cfvo type="percentile" val="50"/>
        <cfvo type="max"/>
        <color rgb="FF63BE7B"/>
        <color rgb="FFFFEB84"/>
        <color rgb="FFF8696B"/>
      </colorScale>
    </cfRule>
    <cfRule type="cellIs" dxfId="102" priority="149" operator="equal">
      <formula>5</formula>
    </cfRule>
    <cfRule type="cellIs" dxfId="101" priority="150" operator="greaterThan">
      <formula>0.5</formula>
    </cfRule>
    <cfRule type="iconSet" priority="151">
      <iconSet iconSet="4Rating">
        <cfvo type="percent" val="0"/>
        <cfvo type="percent" val="25"/>
        <cfvo type="percent" val="50"/>
        <cfvo type="percent" val="75"/>
      </iconSet>
    </cfRule>
    <cfRule type="iconSet" priority="152">
      <iconSet iconSet="3Arrows">
        <cfvo type="percent" val="0"/>
        <cfvo type="percent" val="33"/>
        <cfvo type="percent" val="67"/>
      </iconSet>
    </cfRule>
    <cfRule type="colorScale" priority="153">
      <colorScale>
        <cfvo type="min"/>
        <cfvo type="max"/>
        <color rgb="FFFF7128"/>
        <color rgb="FFFFEF9C"/>
      </colorScale>
    </cfRule>
  </conditionalFormatting>
  <conditionalFormatting sqref="J13">
    <cfRule type="colorScale" priority="154">
      <colorScale>
        <cfvo type="min"/>
        <cfvo type="percentile" val="50"/>
        <cfvo type="max"/>
        <color rgb="FFF8696B"/>
        <color rgb="FFFFEB84"/>
        <color rgb="FF63BE7B"/>
      </colorScale>
    </cfRule>
  </conditionalFormatting>
  <conditionalFormatting sqref="J13">
    <cfRule type="top10" dxfId="100" priority="155" percent="1" rank="50"/>
    <cfRule type="dataBar" priority="156">
      <dataBar>
        <cfvo type="percent" val="0.5"/>
        <cfvo type="max"/>
        <color rgb="FF638EC6"/>
      </dataBar>
      <extLst>
        <ext xmlns:x14="http://schemas.microsoft.com/office/spreadsheetml/2009/9/main" uri="{B025F937-C7B1-47D3-B67F-A62EFF666E3E}">
          <x14:id>{EC71376B-DF38-4295-8AC7-E0CDF82576F2}</x14:id>
        </ext>
      </extLst>
    </cfRule>
    <cfRule type="colorScale" priority="157">
      <colorScale>
        <cfvo type="min"/>
        <cfvo type="max"/>
        <color rgb="FFFF7128"/>
        <color rgb="FFFFEF9C"/>
      </colorScale>
    </cfRule>
    <cfRule type="top10" dxfId="99" priority="158" rank="50"/>
    <cfRule type="colorScale" priority="159">
      <colorScale>
        <cfvo type="percent" val="0"/>
        <cfvo type="percentile" val="50"/>
        <cfvo type="max"/>
        <color rgb="FFF8696B"/>
        <color rgb="FFFFEB84"/>
        <color rgb="FF63BE7B"/>
      </colorScale>
    </cfRule>
  </conditionalFormatting>
  <conditionalFormatting sqref="J13">
    <cfRule type="cellIs" priority="160" operator="between">
      <formula>0.5</formula>
      <formula>1</formula>
    </cfRule>
    <cfRule type="colorScale" priority="161">
      <colorScale>
        <cfvo type="percent" val="50"/>
        <cfvo type="max"/>
        <color rgb="FFFF7128"/>
        <color rgb="FFFFEF9C"/>
      </colorScale>
    </cfRule>
  </conditionalFormatting>
  <conditionalFormatting sqref="L13">
    <cfRule type="colorScale" priority="162">
      <colorScale>
        <cfvo type="min"/>
        <cfvo type="percentile" val="50"/>
        <cfvo type="max"/>
        <color rgb="FF63BE7B"/>
        <color rgb="FFFFEB84"/>
        <color rgb="FFF8696B"/>
      </colorScale>
    </cfRule>
    <cfRule type="cellIs" dxfId="98" priority="163" operator="equal">
      <formula>5</formula>
    </cfRule>
    <cfRule type="cellIs" dxfId="97" priority="164" operator="greaterThan">
      <formula>0.5</formula>
    </cfRule>
    <cfRule type="iconSet" priority="165">
      <iconSet iconSet="4Rating">
        <cfvo type="percent" val="0"/>
        <cfvo type="percent" val="25"/>
        <cfvo type="percent" val="50"/>
        <cfvo type="percent" val="75"/>
      </iconSet>
    </cfRule>
    <cfRule type="iconSet" priority="166">
      <iconSet iconSet="3Arrows">
        <cfvo type="percent" val="0"/>
        <cfvo type="percent" val="33"/>
        <cfvo type="percent" val="67"/>
      </iconSet>
    </cfRule>
    <cfRule type="colorScale" priority="167">
      <colorScale>
        <cfvo type="min"/>
        <cfvo type="max"/>
        <color rgb="FFFF7128"/>
        <color rgb="FFFFEF9C"/>
      </colorScale>
    </cfRule>
  </conditionalFormatting>
  <conditionalFormatting sqref="L13">
    <cfRule type="colorScale" priority="168">
      <colorScale>
        <cfvo type="min"/>
        <cfvo type="percentile" val="50"/>
        <cfvo type="max"/>
        <color rgb="FFF8696B"/>
        <color rgb="FFFFEB84"/>
        <color rgb="FF63BE7B"/>
      </colorScale>
    </cfRule>
  </conditionalFormatting>
  <conditionalFormatting sqref="L13">
    <cfRule type="top10" dxfId="96" priority="169" percent="1" rank="50"/>
    <cfRule type="dataBar" priority="170">
      <dataBar>
        <cfvo type="percent" val="0.5"/>
        <cfvo type="max"/>
        <color rgb="FF638EC6"/>
      </dataBar>
      <extLst>
        <ext xmlns:x14="http://schemas.microsoft.com/office/spreadsheetml/2009/9/main" uri="{B025F937-C7B1-47D3-B67F-A62EFF666E3E}">
          <x14:id>{F59C9CFA-903F-49BC-95F8-5E9205245BF6}</x14:id>
        </ext>
      </extLst>
    </cfRule>
    <cfRule type="colorScale" priority="171">
      <colorScale>
        <cfvo type="min"/>
        <cfvo type="max"/>
        <color rgb="FFFF7128"/>
        <color rgb="FFFFEF9C"/>
      </colorScale>
    </cfRule>
    <cfRule type="top10" dxfId="95" priority="172" rank="50"/>
    <cfRule type="colorScale" priority="173">
      <colorScale>
        <cfvo type="percent" val="0"/>
        <cfvo type="percentile" val="50"/>
        <cfvo type="max"/>
        <color rgb="FFF8696B"/>
        <color rgb="FFFFEB84"/>
        <color rgb="FF63BE7B"/>
      </colorScale>
    </cfRule>
  </conditionalFormatting>
  <conditionalFormatting sqref="L13">
    <cfRule type="cellIs" priority="174" operator="between">
      <formula>0.5</formula>
      <formula>1</formula>
    </cfRule>
    <cfRule type="colorScale" priority="175">
      <colorScale>
        <cfvo type="percent" val="50"/>
        <cfvo type="max"/>
        <color rgb="FFFF7128"/>
        <color rgb="FFFFEF9C"/>
      </colorScale>
    </cfRule>
  </conditionalFormatting>
  <conditionalFormatting sqref="N13">
    <cfRule type="cellIs" dxfId="94" priority="178" operator="greaterThan">
      <formula>0.5</formula>
    </cfRule>
    <cfRule type="iconSet" priority="179">
      <iconSet iconSet="4Rating">
        <cfvo type="percent" val="0"/>
        <cfvo type="percent" val="25"/>
        <cfvo type="percent" val="50"/>
        <cfvo type="percent" val="75"/>
      </iconSet>
    </cfRule>
    <cfRule type="iconSet" priority="180">
      <iconSet iconSet="3Arrows">
        <cfvo type="percent" val="0"/>
        <cfvo type="percent" val="33"/>
        <cfvo type="percent" val="67"/>
      </iconSet>
    </cfRule>
    <cfRule type="colorScale" priority="181">
      <colorScale>
        <cfvo type="min"/>
        <cfvo type="percentile" val="50"/>
        <cfvo type="max"/>
        <color rgb="FFF8696B"/>
        <color rgb="FFFCFCFF"/>
        <color rgb="FF5A8AC6"/>
      </colorScale>
    </cfRule>
    <cfRule type="colorScale" priority="182">
      <colorScale>
        <cfvo type="min"/>
        <cfvo type="max"/>
        <color rgb="FFFF7128"/>
        <color rgb="FFFFEF9C"/>
      </colorScale>
    </cfRule>
  </conditionalFormatting>
  <conditionalFormatting sqref="N13">
    <cfRule type="colorScale" priority="183">
      <colorScale>
        <cfvo type="min"/>
        <cfvo type="percentile" val="50"/>
        <cfvo type="max"/>
        <color rgb="FFF8696B"/>
        <color rgb="FFFFEB84"/>
        <color rgb="FF63BE7B"/>
      </colorScale>
    </cfRule>
  </conditionalFormatting>
  <conditionalFormatting sqref="N13">
    <cfRule type="top10" dxfId="93" priority="184" percent="1" rank="50"/>
    <cfRule type="dataBar" priority="185">
      <dataBar>
        <cfvo type="percent" val="0.5"/>
        <cfvo type="max"/>
        <color rgb="FF638EC6"/>
      </dataBar>
      <extLst>
        <ext xmlns:x14="http://schemas.microsoft.com/office/spreadsheetml/2009/9/main" uri="{B025F937-C7B1-47D3-B67F-A62EFF666E3E}">
          <x14:id>{C5E486E5-169E-47BF-A4DC-EDBE025B8ED1}</x14:id>
        </ext>
      </extLst>
    </cfRule>
    <cfRule type="colorScale" priority="186">
      <colorScale>
        <cfvo type="min"/>
        <cfvo type="max"/>
        <color rgb="FFFF7128"/>
        <color rgb="FFFFEF9C"/>
      </colorScale>
    </cfRule>
    <cfRule type="top10" dxfId="92" priority="187" rank="50"/>
    <cfRule type="colorScale" priority="188">
      <colorScale>
        <cfvo type="percent" val="0"/>
        <cfvo type="percentile" val="50"/>
        <cfvo type="max"/>
        <color rgb="FFF8696B"/>
        <color rgb="FFFFEB84"/>
        <color rgb="FF63BE7B"/>
      </colorScale>
    </cfRule>
  </conditionalFormatting>
  <conditionalFormatting sqref="N13">
    <cfRule type="cellIs" priority="189" operator="between">
      <formula>0.5</formula>
      <formula>1</formula>
    </cfRule>
    <cfRule type="colorScale" priority="190">
      <colorScale>
        <cfvo type="percent" val="50"/>
        <cfvo type="max"/>
        <color rgb="FFFF7128"/>
        <color rgb="FFFFEF9C"/>
      </colorScale>
    </cfRule>
  </conditionalFormatting>
  <conditionalFormatting sqref="W13">
    <cfRule type="cellIs" dxfId="91" priority="195" operator="greaterThan">
      <formula>0.5</formula>
    </cfRule>
    <cfRule type="iconSet" priority="196">
      <iconSet iconSet="4Rating">
        <cfvo type="percent" val="0"/>
        <cfvo type="percent" val="25"/>
        <cfvo type="percent" val="50"/>
        <cfvo type="percent" val="75"/>
      </iconSet>
    </cfRule>
    <cfRule type="iconSet" priority="197">
      <iconSet iconSet="3Arrows">
        <cfvo type="percent" val="0"/>
        <cfvo type="percent" val="33"/>
        <cfvo type="percent" val="67"/>
      </iconSet>
    </cfRule>
    <cfRule type="colorScale" priority="198">
      <colorScale>
        <cfvo type="min"/>
        <cfvo type="percentile" val="50"/>
        <cfvo type="max"/>
        <color rgb="FFF8696B"/>
        <color rgb="FFFCFCFF"/>
        <color rgb="FF5A8AC6"/>
      </colorScale>
    </cfRule>
    <cfRule type="colorScale" priority="199">
      <colorScale>
        <cfvo type="min"/>
        <cfvo type="max"/>
        <color rgb="FFFF7128"/>
        <color rgb="FFFFEF9C"/>
      </colorScale>
    </cfRule>
  </conditionalFormatting>
  <conditionalFormatting sqref="W13">
    <cfRule type="colorScale" priority="200">
      <colorScale>
        <cfvo type="min"/>
        <cfvo type="percentile" val="50"/>
        <cfvo type="max"/>
        <color rgb="FFF8696B"/>
        <color rgb="FFFFEB84"/>
        <color rgb="FF63BE7B"/>
      </colorScale>
    </cfRule>
  </conditionalFormatting>
  <conditionalFormatting sqref="W13">
    <cfRule type="top10" dxfId="90" priority="201" percent="1" rank="50"/>
    <cfRule type="dataBar" priority="202">
      <dataBar>
        <cfvo type="percent" val="0.5"/>
        <cfvo type="max"/>
        <color rgb="FF638EC6"/>
      </dataBar>
      <extLst>
        <ext xmlns:x14="http://schemas.microsoft.com/office/spreadsheetml/2009/9/main" uri="{B025F937-C7B1-47D3-B67F-A62EFF666E3E}">
          <x14:id>{FBF5A722-F4CE-49A9-86F9-A871E3B11257}</x14:id>
        </ext>
      </extLst>
    </cfRule>
    <cfRule type="colorScale" priority="203">
      <colorScale>
        <cfvo type="min"/>
        <cfvo type="max"/>
        <color rgb="FFFF7128"/>
        <color rgb="FFFFEF9C"/>
      </colorScale>
    </cfRule>
    <cfRule type="top10" dxfId="89" priority="204" rank="50"/>
    <cfRule type="colorScale" priority="205">
      <colorScale>
        <cfvo type="percent" val="0"/>
        <cfvo type="percentile" val="50"/>
        <cfvo type="max"/>
        <color rgb="FFF8696B"/>
        <color rgb="FFFFEB84"/>
        <color rgb="FF63BE7B"/>
      </colorScale>
    </cfRule>
  </conditionalFormatting>
  <conditionalFormatting sqref="W13">
    <cfRule type="cellIs" priority="206" operator="between">
      <formula>0.5</formula>
      <formula>1</formula>
    </cfRule>
    <cfRule type="colorScale" priority="207">
      <colorScale>
        <cfvo type="percent" val="50"/>
        <cfvo type="max"/>
        <color rgb="FFFF7128"/>
        <color rgb="FFFFEF9C"/>
      </colorScale>
    </cfRule>
  </conditionalFormatting>
  <conditionalFormatting sqref="S13">
    <cfRule type="colorScale" priority="208">
      <colorScale>
        <cfvo type="min"/>
        <cfvo type="percentile" val="50"/>
        <cfvo type="max"/>
        <color rgb="FF63BE7B"/>
        <color rgb="FFFFEB84"/>
        <color rgb="FFF8696B"/>
      </colorScale>
    </cfRule>
    <cfRule type="cellIs" dxfId="88" priority="209" operator="equal">
      <formula>5</formula>
    </cfRule>
    <cfRule type="cellIs" dxfId="87" priority="210" operator="greaterThan">
      <formula>0.5</formula>
    </cfRule>
    <cfRule type="iconSet" priority="211">
      <iconSet iconSet="4Rating">
        <cfvo type="percent" val="0"/>
        <cfvo type="percent" val="25"/>
        <cfvo type="percent" val="50"/>
        <cfvo type="percent" val="75"/>
      </iconSet>
    </cfRule>
    <cfRule type="iconSet" priority="212">
      <iconSet iconSet="3Arrows">
        <cfvo type="percent" val="0"/>
        <cfvo type="percent" val="33"/>
        <cfvo type="percent" val="67"/>
      </iconSet>
    </cfRule>
    <cfRule type="colorScale" priority="213">
      <colorScale>
        <cfvo type="min"/>
        <cfvo type="max"/>
        <color rgb="FFFF7128"/>
        <color rgb="FFFFEF9C"/>
      </colorScale>
    </cfRule>
  </conditionalFormatting>
  <conditionalFormatting sqref="S13">
    <cfRule type="colorScale" priority="214">
      <colorScale>
        <cfvo type="min"/>
        <cfvo type="percentile" val="50"/>
        <cfvo type="max"/>
        <color rgb="FFF8696B"/>
        <color rgb="FFFFEB84"/>
        <color rgb="FF63BE7B"/>
      </colorScale>
    </cfRule>
  </conditionalFormatting>
  <conditionalFormatting sqref="S13">
    <cfRule type="top10" dxfId="86" priority="215" percent="1" rank="50"/>
    <cfRule type="dataBar" priority="216">
      <dataBar>
        <cfvo type="percent" val="0.5"/>
        <cfvo type="max"/>
        <color rgb="FF638EC6"/>
      </dataBar>
      <extLst>
        <ext xmlns:x14="http://schemas.microsoft.com/office/spreadsheetml/2009/9/main" uri="{B025F937-C7B1-47D3-B67F-A62EFF666E3E}">
          <x14:id>{52B6A80B-493A-4FCB-A7F0-377BB335EF07}</x14:id>
        </ext>
      </extLst>
    </cfRule>
    <cfRule type="colorScale" priority="217">
      <colorScale>
        <cfvo type="min"/>
        <cfvo type="max"/>
        <color rgb="FFFF7128"/>
        <color rgb="FFFFEF9C"/>
      </colorScale>
    </cfRule>
    <cfRule type="top10" dxfId="85" priority="218" rank="50"/>
    <cfRule type="colorScale" priority="219">
      <colorScale>
        <cfvo type="percent" val="0"/>
        <cfvo type="percentile" val="50"/>
        <cfvo type="max"/>
        <color rgb="FFF8696B"/>
        <color rgb="FFFFEB84"/>
        <color rgb="FF63BE7B"/>
      </colorScale>
    </cfRule>
  </conditionalFormatting>
  <conditionalFormatting sqref="S13">
    <cfRule type="cellIs" priority="220" operator="between">
      <formula>0.5</formula>
      <formula>1</formula>
    </cfRule>
    <cfRule type="colorScale" priority="221">
      <colorScale>
        <cfvo type="percent" val="50"/>
        <cfvo type="max"/>
        <color rgb="FFFF7128"/>
        <color rgb="FFFFEF9C"/>
      </colorScale>
    </cfRule>
  </conditionalFormatting>
  <conditionalFormatting sqref="U13">
    <cfRule type="colorScale" priority="222">
      <colorScale>
        <cfvo type="min"/>
        <cfvo type="percentile" val="50"/>
        <cfvo type="max"/>
        <color rgb="FF63BE7B"/>
        <color rgb="FFFFEB84"/>
        <color rgb="FFF8696B"/>
      </colorScale>
    </cfRule>
    <cfRule type="cellIs" dxfId="84" priority="223" operator="equal">
      <formula>5</formula>
    </cfRule>
    <cfRule type="cellIs" dxfId="83" priority="224" operator="greaterThan">
      <formula>0.5</formula>
    </cfRule>
    <cfRule type="iconSet" priority="225">
      <iconSet iconSet="4Rating">
        <cfvo type="percent" val="0"/>
        <cfvo type="percent" val="25"/>
        <cfvo type="percent" val="50"/>
        <cfvo type="percent" val="75"/>
      </iconSet>
    </cfRule>
    <cfRule type="iconSet" priority="226">
      <iconSet iconSet="3Arrows">
        <cfvo type="percent" val="0"/>
        <cfvo type="percent" val="33"/>
        <cfvo type="percent" val="67"/>
      </iconSet>
    </cfRule>
    <cfRule type="colorScale" priority="227">
      <colorScale>
        <cfvo type="min"/>
        <cfvo type="max"/>
        <color rgb="FFFF7128"/>
        <color rgb="FFFFEF9C"/>
      </colorScale>
    </cfRule>
  </conditionalFormatting>
  <conditionalFormatting sqref="U13">
    <cfRule type="colorScale" priority="228">
      <colorScale>
        <cfvo type="min"/>
        <cfvo type="percentile" val="50"/>
        <cfvo type="max"/>
        <color rgb="FFF8696B"/>
        <color rgb="FFFFEB84"/>
        <color rgb="FF63BE7B"/>
      </colorScale>
    </cfRule>
  </conditionalFormatting>
  <conditionalFormatting sqref="U13">
    <cfRule type="top10" dxfId="82" priority="229" percent="1" rank="50"/>
    <cfRule type="dataBar" priority="230">
      <dataBar>
        <cfvo type="percent" val="0.5"/>
        <cfvo type="max"/>
        <color rgb="FF638EC6"/>
      </dataBar>
      <extLst>
        <ext xmlns:x14="http://schemas.microsoft.com/office/spreadsheetml/2009/9/main" uri="{B025F937-C7B1-47D3-B67F-A62EFF666E3E}">
          <x14:id>{C10D828D-1A25-40EA-8848-37561D7550F8}</x14:id>
        </ext>
      </extLst>
    </cfRule>
    <cfRule type="colorScale" priority="231">
      <colorScale>
        <cfvo type="min"/>
        <cfvo type="max"/>
        <color rgb="FFFF7128"/>
        <color rgb="FFFFEF9C"/>
      </colorScale>
    </cfRule>
    <cfRule type="top10" dxfId="81" priority="232" rank="50"/>
    <cfRule type="colorScale" priority="233">
      <colorScale>
        <cfvo type="percent" val="0"/>
        <cfvo type="percentile" val="50"/>
        <cfvo type="max"/>
        <color rgb="FFF8696B"/>
        <color rgb="FFFFEB84"/>
        <color rgb="FF63BE7B"/>
      </colorScale>
    </cfRule>
  </conditionalFormatting>
  <conditionalFormatting sqref="U13">
    <cfRule type="cellIs" priority="234" operator="between">
      <formula>0.5</formula>
      <formula>1</formula>
    </cfRule>
    <cfRule type="colorScale" priority="235">
      <colorScale>
        <cfvo type="percent" val="50"/>
        <cfvo type="max"/>
        <color rgb="FFFF7128"/>
        <color rgb="FFFFEF9C"/>
      </colorScale>
    </cfRule>
  </conditionalFormatting>
  <conditionalFormatting sqref="I15">
    <cfRule type="cellIs" dxfId="80" priority="143" operator="equal">
      <formula>5</formula>
    </cfRule>
  </conditionalFormatting>
  <conditionalFormatting sqref="I15">
    <cfRule type="cellIs" dxfId="79" priority="142" operator="lessThan">
      <formula>5</formula>
    </cfRule>
  </conditionalFormatting>
  <conditionalFormatting sqref="I15">
    <cfRule type="top10" dxfId="78" priority="140" rank="4"/>
    <cfRule type="cellIs" dxfId="77" priority="141" operator="equal">
      <formula>5</formula>
    </cfRule>
  </conditionalFormatting>
  <conditionalFormatting sqref="I15">
    <cfRule type="top10" dxfId="76" priority="144" rank="4"/>
    <cfRule type="cellIs" dxfId="75" priority="145" operator="equal">
      <formula>5</formula>
    </cfRule>
  </conditionalFormatting>
  <conditionalFormatting sqref="I15">
    <cfRule type="top10" dxfId="74" priority="138" rank="4"/>
    <cfRule type="cellIs" dxfId="73" priority="139" operator="equal">
      <formula>5</formula>
    </cfRule>
  </conditionalFormatting>
  <conditionalFormatting sqref="J15">
    <cfRule type="colorScale" priority="124">
      <colorScale>
        <cfvo type="min"/>
        <cfvo type="percentile" val="50"/>
        <cfvo type="max"/>
        <color rgb="FF63BE7B"/>
        <color rgb="FFFFEB84"/>
        <color rgb="FFF8696B"/>
      </colorScale>
    </cfRule>
    <cfRule type="cellIs" dxfId="72" priority="125" operator="equal">
      <formula>5</formula>
    </cfRule>
    <cfRule type="cellIs" dxfId="71" priority="126" operator="greaterThan">
      <formula>0.5</formula>
    </cfRule>
    <cfRule type="iconSet" priority="127">
      <iconSet iconSet="4Rating">
        <cfvo type="percent" val="0"/>
        <cfvo type="percent" val="25"/>
        <cfvo type="percent" val="50"/>
        <cfvo type="percent" val="75"/>
      </iconSet>
    </cfRule>
    <cfRule type="iconSet" priority="128">
      <iconSet iconSet="3Arrows">
        <cfvo type="percent" val="0"/>
        <cfvo type="percent" val="33"/>
        <cfvo type="percent" val="67"/>
      </iconSet>
    </cfRule>
    <cfRule type="colorScale" priority="129">
      <colorScale>
        <cfvo type="min"/>
        <cfvo type="max"/>
        <color rgb="FFFF7128"/>
        <color rgb="FFFFEF9C"/>
      </colorScale>
    </cfRule>
  </conditionalFormatting>
  <conditionalFormatting sqref="J15">
    <cfRule type="colorScale" priority="130">
      <colorScale>
        <cfvo type="min"/>
        <cfvo type="percentile" val="50"/>
        <cfvo type="max"/>
        <color rgb="FFF8696B"/>
        <color rgb="FFFFEB84"/>
        <color rgb="FF63BE7B"/>
      </colorScale>
    </cfRule>
  </conditionalFormatting>
  <conditionalFormatting sqref="J15">
    <cfRule type="top10" dxfId="70" priority="131" percent="1" rank="50"/>
    <cfRule type="dataBar" priority="132">
      <dataBar>
        <cfvo type="percent" val="0.5"/>
        <cfvo type="max"/>
        <color rgb="FF638EC6"/>
      </dataBar>
      <extLst>
        <ext xmlns:x14="http://schemas.microsoft.com/office/spreadsheetml/2009/9/main" uri="{B025F937-C7B1-47D3-B67F-A62EFF666E3E}">
          <x14:id>{BB7AA9A6-9940-4864-911C-6C31D19BE6FA}</x14:id>
        </ext>
      </extLst>
    </cfRule>
    <cfRule type="colorScale" priority="133">
      <colorScale>
        <cfvo type="min"/>
        <cfvo type="max"/>
        <color rgb="FFFF7128"/>
        <color rgb="FFFFEF9C"/>
      </colorScale>
    </cfRule>
    <cfRule type="top10" dxfId="69" priority="134" rank="50"/>
    <cfRule type="colorScale" priority="135">
      <colorScale>
        <cfvo type="percent" val="0"/>
        <cfvo type="percentile" val="50"/>
        <cfvo type="max"/>
        <color rgb="FFF8696B"/>
        <color rgb="FFFFEB84"/>
        <color rgb="FF63BE7B"/>
      </colorScale>
    </cfRule>
  </conditionalFormatting>
  <conditionalFormatting sqref="J15">
    <cfRule type="cellIs" priority="136" operator="between">
      <formula>0.5</formula>
      <formula>1</formula>
    </cfRule>
    <cfRule type="colorScale" priority="137">
      <colorScale>
        <cfvo type="percent" val="50"/>
        <cfvo type="max"/>
        <color rgb="FFFF7128"/>
        <color rgb="FFFFEF9C"/>
      </colorScale>
    </cfRule>
  </conditionalFormatting>
  <conditionalFormatting sqref="L15">
    <cfRule type="colorScale" priority="110">
      <colorScale>
        <cfvo type="min"/>
        <cfvo type="percentile" val="50"/>
        <cfvo type="max"/>
        <color rgb="FF63BE7B"/>
        <color rgb="FFFFEB84"/>
        <color rgb="FFF8696B"/>
      </colorScale>
    </cfRule>
    <cfRule type="cellIs" dxfId="68" priority="111" operator="equal">
      <formula>5</formula>
    </cfRule>
    <cfRule type="cellIs" dxfId="67" priority="112" operator="greaterThan">
      <formula>0.5</formula>
    </cfRule>
    <cfRule type="iconSet" priority="113">
      <iconSet iconSet="4Rating">
        <cfvo type="percent" val="0"/>
        <cfvo type="percent" val="25"/>
        <cfvo type="percent" val="50"/>
        <cfvo type="percent" val="75"/>
      </iconSet>
    </cfRule>
    <cfRule type="iconSet" priority="114">
      <iconSet iconSet="3Arrows">
        <cfvo type="percent" val="0"/>
        <cfvo type="percent" val="33"/>
        <cfvo type="percent" val="67"/>
      </iconSet>
    </cfRule>
    <cfRule type="colorScale" priority="115">
      <colorScale>
        <cfvo type="min"/>
        <cfvo type="max"/>
        <color rgb="FFFF7128"/>
        <color rgb="FFFFEF9C"/>
      </colorScale>
    </cfRule>
  </conditionalFormatting>
  <conditionalFormatting sqref="L15">
    <cfRule type="colorScale" priority="116">
      <colorScale>
        <cfvo type="min"/>
        <cfvo type="percentile" val="50"/>
        <cfvo type="max"/>
        <color rgb="FFF8696B"/>
        <color rgb="FFFFEB84"/>
        <color rgb="FF63BE7B"/>
      </colorScale>
    </cfRule>
  </conditionalFormatting>
  <conditionalFormatting sqref="L15">
    <cfRule type="top10" dxfId="66" priority="117" percent="1" rank="50"/>
    <cfRule type="dataBar" priority="118">
      <dataBar>
        <cfvo type="percent" val="0.5"/>
        <cfvo type="max"/>
        <color rgb="FF638EC6"/>
      </dataBar>
      <extLst>
        <ext xmlns:x14="http://schemas.microsoft.com/office/spreadsheetml/2009/9/main" uri="{B025F937-C7B1-47D3-B67F-A62EFF666E3E}">
          <x14:id>{629E9A86-C281-4D6D-AE92-B2C5885A7308}</x14:id>
        </ext>
      </extLst>
    </cfRule>
    <cfRule type="colorScale" priority="119">
      <colorScale>
        <cfvo type="min"/>
        <cfvo type="max"/>
        <color rgb="FFFF7128"/>
        <color rgb="FFFFEF9C"/>
      </colorScale>
    </cfRule>
    <cfRule type="top10" dxfId="65" priority="120" rank="50"/>
    <cfRule type="colorScale" priority="121">
      <colorScale>
        <cfvo type="percent" val="0"/>
        <cfvo type="percentile" val="50"/>
        <cfvo type="max"/>
        <color rgb="FFF8696B"/>
        <color rgb="FFFFEB84"/>
        <color rgb="FF63BE7B"/>
      </colorScale>
    </cfRule>
  </conditionalFormatting>
  <conditionalFormatting sqref="L15">
    <cfRule type="cellIs" priority="122" operator="between">
      <formula>0.5</formula>
      <formula>1</formula>
    </cfRule>
    <cfRule type="colorScale" priority="123">
      <colorScale>
        <cfvo type="percent" val="50"/>
        <cfvo type="max"/>
        <color rgb="FFFF7128"/>
        <color rgb="FFFFEF9C"/>
      </colorScale>
    </cfRule>
  </conditionalFormatting>
  <conditionalFormatting sqref="W15">
    <cfRule type="cellIs" dxfId="64" priority="65" operator="greaterThan">
      <formula>0.5</formula>
    </cfRule>
    <cfRule type="iconSet" priority="66">
      <iconSet iconSet="4Rating">
        <cfvo type="percent" val="0"/>
        <cfvo type="percent" val="25"/>
        <cfvo type="percent" val="50"/>
        <cfvo type="percent" val="75"/>
      </iconSet>
    </cfRule>
    <cfRule type="iconSet" priority="67">
      <iconSet iconSet="3Arrows">
        <cfvo type="percent" val="0"/>
        <cfvo type="percent" val="33"/>
        <cfvo type="percent" val="67"/>
      </iconSet>
    </cfRule>
    <cfRule type="colorScale" priority="68">
      <colorScale>
        <cfvo type="min"/>
        <cfvo type="percentile" val="50"/>
        <cfvo type="max"/>
        <color rgb="FFF8696B"/>
        <color rgb="FFFCFCFF"/>
        <color rgb="FF5A8AC6"/>
      </colorScale>
    </cfRule>
    <cfRule type="colorScale" priority="69">
      <colorScale>
        <cfvo type="min"/>
        <cfvo type="max"/>
        <color rgb="FFFF7128"/>
        <color rgb="FFFFEF9C"/>
      </colorScale>
    </cfRule>
  </conditionalFormatting>
  <conditionalFormatting sqref="W15">
    <cfRule type="colorScale" priority="70">
      <colorScale>
        <cfvo type="min"/>
        <cfvo type="percentile" val="50"/>
        <cfvo type="max"/>
        <color rgb="FFF8696B"/>
        <color rgb="FFFFEB84"/>
        <color rgb="FF63BE7B"/>
      </colorScale>
    </cfRule>
  </conditionalFormatting>
  <conditionalFormatting sqref="W15">
    <cfRule type="top10" dxfId="63" priority="71" percent="1" rank="50"/>
    <cfRule type="dataBar" priority="72">
      <dataBar>
        <cfvo type="percent" val="0.5"/>
        <cfvo type="max"/>
        <color rgb="FF638EC6"/>
      </dataBar>
      <extLst>
        <ext xmlns:x14="http://schemas.microsoft.com/office/spreadsheetml/2009/9/main" uri="{B025F937-C7B1-47D3-B67F-A62EFF666E3E}">
          <x14:id>{146AF34F-9137-470F-91F2-9FF6DC40A55E}</x14:id>
        </ext>
      </extLst>
    </cfRule>
    <cfRule type="colorScale" priority="73">
      <colorScale>
        <cfvo type="min"/>
        <cfvo type="max"/>
        <color rgb="FFFF7128"/>
        <color rgb="FFFFEF9C"/>
      </colorScale>
    </cfRule>
    <cfRule type="top10" dxfId="62" priority="74" rank="50"/>
    <cfRule type="colorScale" priority="75">
      <colorScale>
        <cfvo type="percent" val="0"/>
        <cfvo type="percentile" val="50"/>
        <cfvo type="max"/>
        <color rgb="FFF8696B"/>
        <color rgb="FFFFEB84"/>
        <color rgb="FF63BE7B"/>
      </colorScale>
    </cfRule>
  </conditionalFormatting>
  <conditionalFormatting sqref="W15">
    <cfRule type="cellIs" priority="76" operator="between">
      <formula>0.5</formula>
      <formula>1</formula>
    </cfRule>
    <cfRule type="colorScale" priority="77">
      <colorScale>
        <cfvo type="percent" val="50"/>
        <cfvo type="max"/>
        <color rgb="FFFF7128"/>
        <color rgb="FFFFEF9C"/>
      </colorScale>
    </cfRule>
  </conditionalFormatting>
  <conditionalFormatting sqref="S15">
    <cfRule type="colorScale" priority="78">
      <colorScale>
        <cfvo type="min"/>
        <cfvo type="percentile" val="50"/>
        <cfvo type="max"/>
        <color rgb="FF63BE7B"/>
        <color rgb="FFFFEB84"/>
        <color rgb="FFF8696B"/>
      </colorScale>
    </cfRule>
    <cfRule type="cellIs" dxfId="61" priority="79" operator="equal">
      <formula>5</formula>
    </cfRule>
    <cfRule type="cellIs" dxfId="60" priority="80" operator="greaterThan">
      <formula>0.5</formula>
    </cfRule>
    <cfRule type="iconSet" priority="81">
      <iconSet iconSet="4Rating">
        <cfvo type="percent" val="0"/>
        <cfvo type="percent" val="25"/>
        <cfvo type="percent" val="50"/>
        <cfvo type="percent" val="75"/>
      </iconSet>
    </cfRule>
    <cfRule type="iconSet" priority="82">
      <iconSet iconSet="3Arrows">
        <cfvo type="percent" val="0"/>
        <cfvo type="percent" val="33"/>
        <cfvo type="percent" val="67"/>
      </iconSet>
    </cfRule>
    <cfRule type="colorScale" priority="83">
      <colorScale>
        <cfvo type="min"/>
        <cfvo type="max"/>
        <color rgb="FFFF7128"/>
        <color rgb="FFFFEF9C"/>
      </colorScale>
    </cfRule>
  </conditionalFormatting>
  <conditionalFormatting sqref="S15">
    <cfRule type="colorScale" priority="84">
      <colorScale>
        <cfvo type="min"/>
        <cfvo type="percentile" val="50"/>
        <cfvo type="max"/>
        <color rgb="FFF8696B"/>
        <color rgb="FFFFEB84"/>
        <color rgb="FF63BE7B"/>
      </colorScale>
    </cfRule>
  </conditionalFormatting>
  <conditionalFormatting sqref="S15">
    <cfRule type="top10" dxfId="59" priority="85" percent="1" rank="50"/>
    <cfRule type="dataBar" priority="86">
      <dataBar>
        <cfvo type="percent" val="0.5"/>
        <cfvo type="max"/>
        <color rgb="FF638EC6"/>
      </dataBar>
      <extLst>
        <ext xmlns:x14="http://schemas.microsoft.com/office/spreadsheetml/2009/9/main" uri="{B025F937-C7B1-47D3-B67F-A62EFF666E3E}">
          <x14:id>{B26C5483-9BB5-4F6D-860F-94B222FE4D04}</x14:id>
        </ext>
      </extLst>
    </cfRule>
    <cfRule type="colorScale" priority="87">
      <colorScale>
        <cfvo type="min"/>
        <cfvo type="max"/>
        <color rgb="FFFF7128"/>
        <color rgb="FFFFEF9C"/>
      </colorScale>
    </cfRule>
    <cfRule type="top10" dxfId="58" priority="88" rank="50"/>
    <cfRule type="colorScale" priority="89">
      <colorScale>
        <cfvo type="percent" val="0"/>
        <cfvo type="percentile" val="50"/>
        <cfvo type="max"/>
        <color rgb="FFF8696B"/>
        <color rgb="FFFFEB84"/>
        <color rgb="FF63BE7B"/>
      </colorScale>
    </cfRule>
  </conditionalFormatting>
  <conditionalFormatting sqref="S15">
    <cfRule type="cellIs" priority="90" operator="between">
      <formula>0.5</formula>
      <formula>1</formula>
    </cfRule>
    <cfRule type="colorScale" priority="91">
      <colorScale>
        <cfvo type="percent" val="50"/>
        <cfvo type="max"/>
        <color rgb="FFFF7128"/>
        <color rgb="FFFFEF9C"/>
      </colorScale>
    </cfRule>
  </conditionalFormatting>
  <conditionalFormatting sqref="U15">
    <cfRule type="colorScale" priority="92">
      <colorScale>
        <cfvo type="min"/>
        <cfvo type="percentile" val="50"/>
        <cfvo type="max"/>
        <color rgb="FF63BE7B"/>
        <color rgb="FFFFEB84"/>
        <color rgb="FFF8696B"/>
      </colorScale>
    </cfRule>
    <cfRule type="cellIs" dxfId="57" priority="93" operator="equal">
      <formula>5</formula>
    </cfRule>
    <cfRule type="cellIs" dxfId="56" priority="94" operator="greaterThan">
      <formula>0.5</formula>
    </cfRule>
    <cfRule type="iconSet" priority="95">
      <iconSet iconSet="4Rating">
        <cfvo type="percent" val="0"/>
        <cfvo type="percent" val="25"/>
        <cfvo type="percent" val="50"/>
        <cfvo type="percent" val="75"/>
      </iconSet>
    </cfRule>
    <cfRule type="iconSet" priority="96">
      <iconSet iconSet="3Arrows">
        <cfvo type="percent" val="0"/>
        <cfvo type="percent" val="33"/>
        <cfvo type="percent" val="67"/>
      </iconSet>
    </cfRule>
    <cfRule type="colorScale" priority="97">
      <colorScale>
        <cfvo type="min"/>
        <cfvo type="max"/>
        <color rgb="FFFF7128"/>
        <color rgb="FFFFEF9C"/>
      </colorScale>
    </cfRule>
  </conditionalFormatting>
  <conditionalFormatting sqref="U15">
    <cfRule type="colorScale" priority="98">
      <colorScale>
        <cfvo type="min"/>
        <cfvo type="percentile" val="50"/>
        <cfvo type="max"/>
        <color rgb="FFF8696B"/>
        <color rgb="FFFFEB84"/>
        <color rgb="FF63BE7B"/>
      </colorScale>
    </cfRule>
  </conditionalFormatting>
  <conditionalFormatting sqref="U15">
    <cfRule type="top10" dxfId="55" priority="99" percent="1" rank="50"/>
    <cfRule type="dataBar" priority="100">
      <dataBar>
        <cfvo type="percent" val="0.5"/>
        <cfvo type="max"/>
        <color rgb="FF638EC6"/>
      </dataBar>
      <extLst>
        <ext xmlns:x14="http://schemas.microsoft.com/office/spreadsheetml/2009/9/main" uri="{B025F937-C7B1-47D3-B67F-A62EFF666E3E}">
          <x14:id>{59413820-E9F2-4FD2-BE43-94B03C2A7F96}</x14:id>
        </ext>
      </extLst>
    </cfRule>
    <cfRule type="colorScale" priority="101">
      <colorScale>
        <cfvo type="min"/>
        <cfvo type="max"/>
        <color rgb="FFFF7128"/>
        <color rgb="FFFFEF9C"/>
      </colorScale>
    </cfRule>
    <cfRule type="top10" dxfId="54" priority="102" rank="50"/>
    <cfRule type="colorScale" priority="103">
      <colorScale>
        <cfvo type="percent" val="0"/>
        <cfvo type="percentile" val="50"/>
        <cfvo type="max"/>
        <color rgb="FFF8696B"/>
        <color rgb="FFFFEB84"/>
        <color rgb="FF63BE7B"/>
      </colorScale>
    </cfRule>
  </conditionalFormatting>
  <conditionalFormatting sqref="U15">
    <cfRule type="cellIs" priority="104" operator="between">
      <formula>0.5</formula>
      <formula>1</formula>
    </cfRule>
    <cfRule type="colorScale" priority="105">
      <colorScale>
        <cfvo type="percent" val="50"/>
        <cfvo type="max"/>
        <color rgb="FFFF7128"/>
        <color rgb="FFFFEF9C"/>
      </colorScale>
    </cfRule>
  </conditionalFormatting>
  <conditionalFormatting sqref="K15">
    <cfRule type="cellIs" dxfId="53" priority="62" operator="equal">
      <formula>5</formula>
    </cfRule>
  </conditionalFormatting>
  <conditionalFormatting sqref="K15">
    <cfRule type="cellIs" dxfId="52" priority="61" operator="lessThan">
      <formula>5</formula>
    </cfRule>
  </conditionalFormatting>
  <conditionalFormatting sqref="K15">
    <cfRule type="top10" dxfId="51" priority="59" rank="4"/>
    <cfRule type="cellIs" dxfId="50" priority="60" operator="equal">
      <formula>5</formula>
    </cfRule>
  </conditionalFormatting>
  <conditionalFormatting sqref="K15">
    <cfRule type="top10" dxfId="49" priority="63" rank="4"/>
    <cfRule type="cellIs" dxfId="48" priority="64" operator="equal">
      <formula>5</formula>
    </cfRule>
  </conditionalFormatting>
  <conditionalFormatting sqref="K15">
    <cfRule type="top10" dxfId="47" priority="57" rank="4"/>
    <cfRule type="cellIs" dxfId="46" priority="58" operator="equal">
      <formula>5</formula>
    </cfRule>
  </conditionalFormatting>
  <conditionalFormatting sqref="L8">
    <cfRule type="colorScale" priority="43">
      <colorScale>
        <cfvo type="min"/>
        <cfvo type="percentile" val="50"/>
        <cfvo type="max"/>
        <color rgb="FF63BE7B"/>
        <color rgb="FFFFEB84"/>
        <color rgb="FFF8696B"/>
      </colorScale>
    </cfRule>
    <cfRule type="cellIs" dxfId="45" priority="44" operator="equal">
      <formula>5</formula>
    </cfRule>
    <cfRule type="cellIs" dxfId="44" priority="45" operator="greaterThan">
      <formula>0.5</formula>
    </cfRule>
    <cfRule type="iconSet" priority="46">
      <iconSet iconSet="4Rating">
        <cfvo type="percent" val="0"/>
        <cfvo type="percent" val="25"/>
        <cfvo type="percent" val="50"/>
        <cfvo type="percent" val="75"/>
      </iconSet>
    </cfRule>
    <cfRule type="iconSet" priority="47">
      <iconSet iconSet="3Arrows">
        <cfvo type="percent" val="0"/>
        <cfvo type="percent" val="33"/>
        <cfvo type="percent" val="67"/>
      </iconSet>
    </cfRule>
    <cfRule type="colorScale" priority="48">
      <colorScale>
        <cfvo type="min"/>
        <cfvo type="max"/>
        <color rgb="FFFF7128"/>
        <color rgb="FFFFEF9C"/>
      </colorScale>
    </cfRule>
  </conditionalFormatting>
  <conditionalFormatting sqref="L8">
    <cfRule type="colorScale" priority="49">
      <colorScale>
        <cfvo type="min"/>
        <cfvo type="percentile" val="50"/>
        <cfvo type="max"/>
        <color rgb="FFF8696B"/>
        <color rgb="FFFFEB84"/>
        <color rgb="FF63BE7B"/>
      </colorScale>
    </cfRule>
  </conditionalFormatting>
  <conditionalFormatting sqref="L8">
    <cfRule type="top10" dxfId="43" priority="50" percent="1" rank="50"/>
    <cfRule type="dataBar" priority="51">
      <dataBar>
        <cfvo type="percent" val="0.5"/>
        <cfvo type="max"/>
        <color rgb="FF638EC6"/>
      </dataBar>
      <extLst>
        <ext xmlns:x14="http://schemas.microsoft.com/office/spreadsheetml/2009/9/main" uri="{B025F937-C7B1-47D3-B67F-A62EFF666E3E}">
          <x14:id>{32A0408A-8A1C-4912-BB84-736B32617BA5}</x14:id>
        </ext>
      </extLst>
    </cfRule>
    <cfRule type="colorScale" priority="52">
      <colorScale>
        <cfvo type="min"/>
        <cfvo type="max"/>
        <color rgb="FFFF7128"/>
        <color rgb="FFFFEF9C"/>
      </colorScale>
    </cfRule>
    <cfRule type="top10" dxfId="42" priority="53" rank="50"/>
    <cfRule type="colorScale" priority="54">
      <colorScale>
        <cfvo type="percent" val="0"/>
        <cfvo type="percentile" val="50"/>
        <cfvo type="max"/>
        <color rgb="FFF8696B"/>
        <color rgb="FFFFEB84"/>
        <color rgb="FF63BE7B"/>
      </colorScale>
    </cfRule>
  </conditionalFormatting>
  <conditionalFormatting sqref="L8">
    <cfRule type="cellIs" priority="55" operator="between">
      <formula>0.5</formula>
      <formula>1</formula>
    </cfRule>
    <cfRule type="colorScale" priority="56">
      <colorScale>
        <cfvo type="percent" val="50"/>
        <cfvo type="max"/>
        <color rgb="FFFF7128"/>
        <color rgb="FFFFEF9C"/>
      </colorScale>
    </cfRule>
  </conditionalFormatting>
  <conditionalFormatting sqref="K11">
    <cfRule type="cellIs" dxfId="41" priority="40" operator="equal">
      <formula>5</formula>
    </cfRule>
  </conditionalFormatting>
  <conditionalFormatting sqref="K11">
    <cfRule type="cellIs" dxfId="40" priority="39" operator="lessThan">
      <formula>5</formula>
    </cfRule>
  </conditionalFormatting>
  <conditionalFormatting sqref="K11">
    <cfRule type="top10" dxfId="39" priority="41" rank="4"/>
    <cfRule type="cellIs" dxfId="38" priority="42" operator="equal">
      <formula>5</formula>
    </cfRule>
  </conditionalFormatting>
  <conditionalFormatting sqref="K7">
    <cfRule type="cellIs" dxfId="37" priority="38" operator="equal">
      <formula>5</formula>
    </cfRule>
  </conditionalFormatting>
  <conditionalFormatting sqref="K7">
    <cfRule type="cellIs" dxfId="36" priority="37" operator="lessThan">
      <formula>5</formula>
    </cfRule>
  </conditionalFormatting>
  <conditionalFormatting sqref="K7">
    <cfRule type="cellIs" dxfId="35" priority="36" operator="equal">
      <formula>5</formula>
    </cfRule>
  </conditionalFormatting>
  <conditionalFormatting sqref="K7">
    <cfRule type="cellIs" dxfId="34" priority="35" operator="lessThan">
      <formula>5</formula>
    </cfRule>
  </conditionalFormatting>
  <conditionalFormatting sqref="K7">
    <cfRule type="top10" dxfId="33" priority="33" rank="4"/>
    <cfRule type="cellIs" dxfId="32" priority="34" operator="equal">
      <formula>5</formula>
    </cfRule>
  </conditionalFormatting>
  <conditionalFormatting sqref="I8">
    <cfRule type="cellIs" dxfId="31" priority="32" operator="equal">
      <formula>5</formula>
    </cfRule>
  </conditionalFormatting>
  <conditionalFormatting sqref="I8">
    <cfRule type="cellIs" dxfId="30" priority="31" operator="lessThan">
      <formula>5</formula>
    </cfRule>
  </conditionalFormatting>
  <conditionalFormatting sqref="I8">
    <cfRule type="cellIs" dxfId="29" priority="30" operator="equal">
      <formula>5</formula>
    </cfRule>
  </conditionalFormatting>
  <conditionalFormatting sqref="I8">
    <cfRule type="cellIs" dxfId="28" priority="29" operator="lessThan">
      <formula>5</formula>
    </cfRule>
  </conditionalFormatting>
  <conditionalFormatting sqref="I8">
    <cfRule type="top10" dxfId="27" priority="27" rank="4"/>
    <cfRule type="cellIs" dxfId="26" priority="28" operator="equal">
      <formula>5</formula>
    </cfRule>
  </conditionalFormatting>
  <conditionalFormatting sqref="K14">
    <cfRule type="cellIs" dxfId="25" priority="26" operator="equal">
      <formula>5</formula>
    </cfRule>
  </conditionalFormatting>
  <conditionalFormatting sqref="K14">
    <cfRule type="cellIs" dxfId="24" priority="25" operator="lessThan">
      <formula>5</formula>
    </cfRule>
  </conditionalFormatting>
  <conditionalFormatting sqref="K14">
    <cfRule type="cellIs" dxfId="23" priority="24" operator="equal">
      <formula>5</formula>
    </cfRule>
  </conditionalFormatting>
  <conditionalFormatting sqref="K14">
    <cfRule type="cellIs" dxfId="22" priority="23" operator="lessThan">
      <formula>5</formula>
    </cfRule>
  </conditionalFormatting>
  <conditionalFormatting sqref="K14">
    <cfRule type="top10" dxfId="21" priority="21" rank="4"/>
    <cfRule type="cellIs" dxfId="20" priority="22" operator="equal">
      <formula>5</formula>
    </cfRule>
  </conditionalFormatting>
  <conditionalFormatting sqref="I13">
    <cfRule type="cellIs" dxfId="19" priority="18" operator="equal">
      <formula>5</formula>
    </cfRule>
  </conditionalFormatting>
  <conditionalFormatting sqref="I13">
    <cfRule type="cellIs" dxfId="18" priority="17" operator="lessThan">
      <formula>5</formula>
    </cfRule>
  </conditionalFormatting>
  <conditionalFormatting sqref="I13">
    <cfRule type="cellIs" dxfId="17" priority="16" operator="equal">
      <formula>5</formula>
    </cfRule>
  </conditionalFormatting>
  <conditionalFormatting sqref="I13">
    <cfRule type="cellIs" dxfId="16" priority="15" operator="lessThan">
      <formula>5</formula>
    </cfRule>
  </conditionalFormatting>
  <conditionalFormatting sqref="I13">
    <cfRule type="top10" dxfId="15" priority="13" rank="4"/>
    <cfRule type="cellIs" dxfId="14" priority="14" operator="equal">
      <formula>5</formula>
    </cfRule>
  </conditionalFormatting>
  <conditionalFormatting sqref="I13">
    <cfRule type="top10" dxfId="13" priority="19" rank="4"/>
    <cfRule type="cellIs" dxfId="12" priority="20" operator="equal">
      <formula>5</formula>
    </cfRule>
  </conditionalFormatting>
  <conditionalFormatting sqref="I13">
    <cfRule type="cellIs" dxfId="11" priority="12" operator="equal">
      <formula>5</formula>
    </cfRule>
  </conditionalFormatting>
  <conditionalFormatting sqref="I13">
    <cfRule type="cellIs" dxfId="10" priority="11" operator="lessThan">
      <formula>5</formula>
    </cfRule>
  </conditionalFormatting>
  <conditionalFormatting sqref="K12">
    <cfRule type="cellIs" dxfId="9" priority="8" operator="equal">
      <formula>5</formula>
    </cfRule>
  </conditionalFormatting>
  <conditionalFormatting sqref="K12">
    <cfRule type="cellIs" dxfId="8" priority="7" operator="lessThan">
      <formula>5</formula>
    </cfRule>
  </conditionalFormatting>
  <conditionalFormatting sqref="K12">
    <cfRule type="cellIs" dxfId="7" priority="6" operator="equal">
      <formula>5</formula>
    </cfRule>
  </conditionalFormatting>
  <conditionalFormatting sqref="K12">
    <cfRule type="cellIs" dxfId="6" priority="5" operator="lessThan">
      <formula>5</formula>
    </cfRule>
  </conditionalFormatting>
  <conditionalFormatting sqref="K12">
    <cfRule type="top10" dxfId="5" priority="3" rank="4"/>
    <cfRule type="cellIs" dxfId="4" priority="4" operator="equal">
      <formula>5</formula>
    </cfRule>
  </conditionalFormatting>
  <conditionalFormatting sqref="K12">
    <cfRule type="top10" dxfId="3" priority="9" rank="4"/>
    <cfRule type="cellIs" dxfId="2" priority="10" operator="equal">
      <formula>5</formula>
    </cfRule>
  </conditionalFormatting>
  <conditionalFormatting sqref="K12">
    <cfRule type="cellIs" dxfId="1" priority="2" operator="equal">
      <formula>5</formula>
    </cfRule>
  </conditionalFormatting>
  <conditionalFormatting sqref="K12">
    <cfRule type="cellIs" dxfId="0" priority="1" operator="lessThan">
      <formula>5</formula>
    </cfRule>
  </conditionalFormatting>
  <printOptions horizontalCentered="1"/>
  <pageMargins left="0.39370078740157483" right="0.39370078740157483" top="0.98425196850393704" bottom="0.98425196850393704" header="0.39370078740157483" footer="0.39370078740157483"/>
  <pageSetup paperSize="122" scale="32" fitToHeight="2" orientation="landscape" blackAndWhite="1" horizontalDpi="4294967294" r:id="rId1"/>
  <headerFooter>
    <oddHeader>&amp;C&amp;14
Matríz de Riesgos</oddHeader>
  </headerFooter>
  <extLst>
    <ext xmlns:x14="http://schemas.microsoft.com/office/spreadsheetml/2009/9/main" uri="{78C0D931-6437-407d-A8EE-F0AAD7539E65}">
      <x14:conditionalFormattings>
        <x14:conditionalFormatting xmlns:xm="http://schemas.microsoft.com/office/excel/2006/main">
          <x14:cfRule type="dataBar" id="{30A34353-E2AD-449E-BED0-A05412C6B341}">
            <x14:dataBar minLength="0" maxLength="100" negativeBarColorSameAsPositive="1" axisPosition="none">
              <x14:cfvo type="percent">
                <xm:f>0.5</xm:f>
              </x14:cfvo>
              <x14:cfvo type="max"/>
            </x14:dataBar>
          </x14:cfRule>
          <xm:sqref>W9:W10 W14</xm:sqref>
        </x14:conditionalFormatting>
        <x14:conditionalFormatting xmlns:xm="http://schemas.microsoft.com/office/excel/2006/main">
          <x14:cfRule type="dataBar" id="{022EC38F-B611-42A0-A23A-9F383BEDA6D1}">
            <x14:dataBar minLength="0" maxLength="100" negativeBarColorSameAsPositive="1" axisPosition="none">
              <x14:cfvo type="percent">
                <xm:f>0.5</xm:f>
              </x14:cfvo>
              <x14:cfvo type="max"/>
            </x14:dataBar>
          </x14:cfRule>
          <xm:sqref>S9:S10 S14</xm:sqref>
        </x14:conditionalFormatting>
        <x14:conditionalFormatting xmlns:xm="http://schemas.microsoft.com/office/excel/2006/main">
          <x14:cfRule type="dataBar" id="{16BC5BE8-7BB7-4C6D-8B0F-B064A1F2D3AE}">
            <x14:dataBar minLength="0" maxLength="100" negativeBarColorSameAsPositive="1" axisPosition="none">
              <x14:cfvo type="percent">
                <xm:f>0.5</xm:f>
              </x14:cfvo>
              <x14:cfvo type="max"/>
            </x14:dataBar>
          </x14:cfRule>
          <xm:sqref>U9:U10 U14</xm:sqref>
        </x14:conditionalFormatting>
        <x14:conditionalFormatting xmlns:xm="http://schemas.microsoft.com/office/excel/2006/main">
          <x14:cfRule type="dataBar" id="{36264394-CBE9-3E45-90CE-8AFC922AB446}">
            <x14:dataBar minLength="0" maxLength="100" negativeBarColorSameAsPositive="1" axisPosition="none">
              <x14:cfvo type="percent">
                <xm:f>0.5</xm:f>
              </x14:cfvo>
              <x14:cfvo type="max"/>
            </x14:dataBar>
          </x14:cfRule>
          <xm:sqref>J11</xm:sqref>
        </x14:conditionalFormatting>
        <x14:conditionalFormatting xmlns:xm="http://schemas.microsoft.com/office/excel/2006/main">
          <x14:cfRule type="dataBar" id="{6EF63681-01FE-074A-96C0-7EE796FC92BC}">
            <x14:dataBar minLength="0" maxLength="100" negativeBarColorSameAsPositive="1" axisPosition="none">
              <x14:cfvo type="percent">
                <xm:f>0.5</xm:f>
              </x14:cfvo>
              <x14:cfvo type="max"/>
            </x14:dataBar>
          </x14:cfRule>
          <xm:sqref>L11</xm:sqref>
        </x14:conditionalFormatting>
        <x14:conditionalFormatting xmlns:xm="http://schemas.microsoft.com/office/excel/2006/main">
          <x14:cfRule type="dataBar" id="{5B3E7C87-2E1C-1B45-B86F-4985CCF39157}">
            <x14:dataBar minLength="0" maxLength="100" negativeBarColorSameAsPositive="1" axisPosition="none">
              <x14:cfvo type="percent">
                <xm:f>0.5</xm:f>
              </x14:cfvo>
              <x14:cfvo type="max"/>
            </x14:dataBar>
          </x14:cfRule>
          <xm:sqref>N11</xm:sqref>
        </x14:conditionalFormatting>
        <x14:conditionalFormatting xmlns:xm="http://schemas.microsoft.com/office/excel/2006/main">
          <x14:cfRule type="dataBar" id="{828E223F-75B4-B643-911F-6F9A2781D2AF}">
            <x14:dataBar minLength="0" maxLength="100" negativeBarColorSameAsPositive="1" axisPosition="none">
              <x14:cfvo type="percent">
                <xm:f>0.5</xm:f>
              </x14:cfvo>
              <x14:cfvo type="max"/>
            </x14:dataBar>
          </x14:cfRule>
          <xm:sqref>J6:J12</xm:sqref>
        </x14:conditionalFormatting>
        <x14:conditionalFormatting xmlns:xm="http://schemas.microsoft.com/office/excel/2006/main">
          <x14:cfRule type="dataBar" id="{30CCC23D-4205-E142-8B2D-6B91B3B5CFA4}">
            <x14:dataBar minLength="0" maxLength="100" negativeBarColorSameAsPositive="1" axisPosition="none">
              <x14:cfvo type="percent">
                <xm:f>0.5</xm:f>
              </x14:cfvo>
              <x14:cfvo type="max"/>
            </x14:dataBar>
          </x14:cfRule>
          <xm:sqref>L6:L12</xm:sqref>
        </x14:conditionalFormatting>
        <x14:conditionalFormatting xmlns:xm="http://schemas.microsoft.com/office/excel/2006/main">
          <x14:cfRule type="dataBar" id="{8457CB00-BE05-6E41-8144-8BB8BE540D96}">
            <x14:dataBar minLength="0" maxLength="100" negativeBarColorSameAsPositive="1" axisPosition="none">
              <x14:cfvo type="percent">
                <xm:f>0.5</xm:f>
              </x14:cfvo>
              <x14:cfvo type="max"/>
            </x14:dataBar>
          </x14:cfRule>
          <xm:sqref>N6:N12</xm:sqref>
        </x14:conditionalFormatting>
        <x14:conditionalFormatting xmlns:xm="http://schemas.microsoft.com/office/excel/2006/main">
          <x14:cfRule type="dataBar" id="{A33FFA30-DC79-443F-AB65-9CE1DB05D5AA}">
            <x14:dataBar minLength="0" maxLength="100" negativeBarColorSameAsPositive="1" axisPosition="none">
              <x14:cfvo type="percent">
                <xm:f>0.5</xm:f>
              </x14:cfvo>
              <x14:cfvo type="max"/>
            </x14:dataBar>
          </x14:cfRule>
          <xm:sqref>J7 J14 J9:J10</xm:sqref>
        </x14:conditionalFormatting>
        <x14:conditionalFormatting xmlns:xm="http://schemas.microsoft.com/office/excel/2006/main">
          <x14:cfRule type="dataBar" id="{1910CC2D-0EC8-4F5C-BF56-8F98A29D13CC}">
            <x14:dataBar minLength="0" maxLength="100" negativeBarColorSameAsPositive="1" axisPosition="none">
              <x14:cfvo type="percent">
                <xm:f>0.5</xm:f>
              </x14:cfvo>
              <x14:cfvo type="max"/>
            </x14:dataBar>
          </x14:cfRule>
          <xm:sqref>L14 L7 L9:L10</xm:sqref>
        </x14:conditionalFormatting>
        <x14:conditionalFormatting xmlns:xm="http://schemas.microsoft.com/office/excel/2006/main">
          <x14:cfRule type="dataBar" id="{3FD7A241-7179-462E-8717-87D1894FF68C}">
            <x14:dataBar minLength="0" maxLength="100" negativeBarColorSameAsPositive="1" axisPosition="none">
              <x14:cfvo type="percent">
                <xm:f>0.5</xm:f>
              </x14:cfvo>
              <x14:cfvo type="max"/>
            </x14:dataBar>
          </x14:cfRule>
          <xm:sqref>N14:N15 N7 N9:N10</xm:sqref>
        </x14:conditionalFormatting>
        <x14:conditionalFormatting xmlns:xm="http://schemas.microsoft.com/office/excel/2006/main">
          <x14:cfRule type="dataBar" id="{F1BD1111-E168-4F12-8B4E-E68BD5FB9501}">
            <x14:dataBar minLength="0" maxLength="100" negativeBarColorSameAsPositive="1" axisPosition="none">
              <x14:cfvo type="percent">
                <xm:f>0.5</xm:f>
              </x14:cfvo>
              <x14:cfvo type="max"/>
            </x14:dataBar>
          </x14:cfRule>
          <xm:sqref>J6</xm:sqref>
        </x14:conditionalFormatting>
        <x14:conditionalFormatting xmlns:xm="http://schemas.microsoft.com/office/excel/2006/main">
          <x14:cfRule type="dataBar" id="{72172876-8015-4102-9D6D-08D0F600652C}">
            <x14:dataBar minLength="0" maxLength="100" negativeBarColorSameAsPositive="1" axisPosition="none">
              <x14:cfvo type="percent">
                <xm:f>0.5</xm:f>
              </x14:cfvo>
              <x14:cfvo type="max"/>
            </x14:dataBar>
          </x14:cfRule>
          <xm:sqref>L6</xm:sqref>
        </x14:conditionalFormatting>
        <x14:conditionalFormatting xmlns:xm="http://schemas.microsoft.com/office/excel/2006/main">
          <x14:cfRule type="dataBar" id="{7A709F8C-1CDC-44B0-8AD8-72F7C51BB687}">
            <x14:dataBar minLength="0" maxLength="100" negativeBarColorSameAsPositive="1" axisPosition="none">
              <x14:cfvo type="percent">
                <xm:f>0.5</xm:f>
              </x14:cfvo>
              <x14:cfvo type="max"/>
            </x14:dataBar>
          </x14:cfRule>
          <xm:sqref>N6</xm:sqref>
        </x14:conditionalFormatting>
        <x14:conditionalFormatting xmlns:xm="http://schemas.microsoft.com/office/excel/2006/main">
          <x14:cfRule type="dataBar" id="{D37D1784-E762-493D-883B-CBC88CF348D8}">
            <x14:dataBar minLength="0" maxLength="100" negativeBarColorSameAsPositive="1" axisPosition="none">
              <x14:cfvo type="percent">
                <xm:f>0.5</xm:f>
              </x14:cfvo>
              <x14:cfvo type="max"/>
            </x14:dataBar>
          </x14:cfRule>
          <xm:sqref>W6</xm:sqref>
        </x14:conditionalFormatting>
        <x14:conditionalFormatting xmlns:xm="http://schemas.microsoft.com/office/excel/2006/main">
          <x14:cfRule type="dataBar" id="{74266024-FCED-47B4-8374-163B68E12340}">
            <x14:dataBar minLength="0" maxLength="100" negativeBarColorSameAsPositive="1" axisPosition="none">
              <x14:cfvo type="percent">
                <xm:f>0.5</xm:f>
              </x14:cfvo>
              <x14:cfvo type="max"/>
            </x14:dataBar>
          </x14:cfRule>
          <xm:sqref>S6</xm:sqref>
        </x14:conditionalFormatting>
        <x14:conditionalFormatting xmlns:xm="http://schemas.microsoft.com/office/excel/2006/main">
          <x14:cfRule type="dataBar" id="{5DCA0BBF-67D0-4729-8523-EB42CCE60B90}">
            <x14:dataBar minLength="0" maxLength="100" negativeBarColorSameAsPositive="1" axisPosition="none">
              <x14:cfvo type="percent">
                <xm:f>0.5</xm:f>
              </x14:cfvo>
              <x14:cfvo type="max"/>
            </x14:dataBar>
          </x14:cfRule>
          <xm:sqref>U6</xm:sqref>
        </x14:conditionalFormatting>
        <x14:conditionalFormatting xmlns:xm="http://schemas.microsoft.com/office/excel/2006/main">
          <x14:cfRule type="dataBar" id="{CB705DEC-B626-F941-A232-10859E70B54A}">
            <x14:dataBar minLength="0" maxLength="100" negativeBarColorSameAsPositive="1" axisPosition="none">
              <x14:cfvo type="percent">
                <xm:f>0.5</xm:f>
              </x14:cfvo>
              <x14:cfvo type="max"/>
            </x14:dataBar>
          </x14:cfRule>
          <xm:sqref>W6:W12</xm:sqref>
        </x14:conditionalFormatting>
        <x14:conditionalFormatting xmlns:xm="http://schemas.microsoft.com/office/excel/2006/main">
          <x14:cfRule type="dataBar" id="{104F5A0D-0453-8240-9E20-8BAD85D8C335}">
            <x14:dataBar minLength="0" maxLength="100" negativeBarColorSameAsPositive="1" axisPosition="none">
              <x14:cfvo type="percent">
                <xm:f>0.5</xm:f>
              </x14:cfvo>
              <x14:cfvo type="max"/>
            </x14:dataBar>
          </x14:cfRule>
          <xm:sqref>S6:S12</xm:sqref>
        </x14:conditionalFormatting>
        <x14:conditionalFormatting xmlns:xm="http://schemas.microsoft.com/office/excel/2006/main">
          <x14:cfRule type="dataBar" id="{AD8C3D50-AD84-9544-9818-A46A896B29FA}">
            <x14:dataBar minLength="0" maxLength="100" negativeBarColorSameAsPositive="1" axisPosition="none">
              <x14:cfvo type="percent">
                <xm:f>0.5</xm:f>
              </x14:cfvo>
              <x14:cfvo type="max"/>
            </x14:dataBar>
          </x14:cfRule>
          <xm:sqref>U6:U12</xm:sqref>
        </x14:conditionalFormatting>
        <x14:conditionalFormatting xmlns:xm="http://schemas.microsoft.com/office/excel/2006/main">
          <x14:cfRule type="dataBar" id="{A1BE5A11-FCDD-4141-806D-1F012AF0C981}">
            <x14:dataBar minLength="0" maxLength="100" negativeBarColorSameAsPositive="1" axisPosition="none">
              <x14:cfvo type="percent">
                <xm:f>0.5</xm:f>
              </x14:cfvo>
              <x14:cfvo type="max"/>
            </x14:dataBar>
          </x14:cfRule>
          <xm:sqref>W8</xm:sqref>
        </x14:conditionalFormatting>
        <x14:conditionalFormatting xmlns:xm="http://schemas.microsoft.com/office/excel/2006/main">
          <x14:cfRule type="dataBar" id="{CC7F1A21-C68F-4C4B-9A10-85D71A50639C}">
            <x14:dataBar minLength="0" maxLength="100" negativeBarColorSameAsPositive="1" axisPosition="none">
              <x14:cfvo type="percent">
                <xm:f>0.5</xm:f>
              </x14:cfvo>
              <x14:cfvo type="max"/>
            </x14:dataBar>
          </x14:cfRule>
          <xm:sqref>S8</xm:sqref>
        </x14:conditionalFormatting>
        <x14:conditionalFormatting xmlns:xm="http://schemas.microsoft.com/office/excel/2006/main">
          <x14:cfRule type="dataBar" id="{506E0107-6139-4660-9319-78F66C95529A}">
            <x14:dataBar minLength="0" maxLength="100" negativeBarColorSameAsPositive="1" axisPosition="none">
              <x14:cfvo type="percent">
                <xm:f>0.5</xm:f>
              </x14:cfvo>
              <x14:cfvo type="max"/>
            </x14:dataBar>
          </x14:cfRule>
          <xm:sqref>U8</xm:sqref>
        </x14:conditionalFormatting>
        <x14:conditionalFormatting xmlns:xm="http://schemas.microsoft.com/office/excel/2006/main">
          <x14:cfRule type="dataBar" id="{E368EC91-AF92-4112-B254-E47BD1FF9790}">
            <x14:dataBar minLength="0" maxLength="100" negativeBarColorSameAsPositive="1" axisPosition="none">
              <x14:cfvo type="percent">
                <xm:f>0.5</xm:f>
              </x14:cfvo>
              <x14:cfvo type="max"/>
            </x14:dataBar>
          </x14:cfRule>
          <xm:sqref>J8</xm:sqref>
        </x14:conditionalFormatting>
        <x14:conditionalFormatting xmlns:xm="http://schemas.microsoft.com/office/excel/2006/main">
          <x14:cfRule type="dataBar" id="{CF48E65C-8737-486B-B75E-564BB76BB9EE}">
            <x14:dataBar minLength="0" maxLength="100" negativeBarColorSameAsPositive="1" axisPosition="none">
              <x14:cfvo type="percent">
                <xm:f>0.5</xm:f>
              </x14:cfvo>
              <x14:cfvo type="max"/>
            </x14:dataBar>
          </x14:cfRule>
          <xm:sqref>L8</xm:sqref>
        </x14:conditionalFormatting>
        <x14:conditionalFormatting xmlns:xm="http://schemas.microsoft.com/office/excel/2006/main">
          <x14:cfRule type="dataBar" id="{51C2C499-1E5C-4DBE-BB37-E2F95F99D5CB}">
            <x14:dataBar minLength="0" maxLength="100" negativeBarColorSameAsPositive="1" axisPosition="none">
              <x14:cfvo type="percent">
                <xm:f>0.5</xm:f>
              </x14:cfvo>
              <x14:cfvo type="max"/>
            </x14:dataBar>
          </x14:cfRule>
          <xm:sqref>N8</xm:sqref>
        </x14:conditionalFormatting>
        <x14:conditionalFormatting xmlns:xm="http://schemas.microsoft.com/office/excel/2006/main">
          <x14:cfRule type="dataBar" id="{EC71376B-DF38-4295-8AC7-E0CDF82576F2}">
            <x14:dataBar minLength="0" maxLength="100" negativeBarColorSameAsPositive="1" axisPosition="none">
              <x14:cfvo type="percent">
                <xm:f>0.5</xm:f>
              </x14:cfvo>
              <x14:cfvo type="max"/>
            </x14:dataBar>
          </x14:cfRule>
          <xm:sqref>J13</xm:sqref>
        </x14:conditionalFormatting>
        <x14:conditionalFormatting xmlns:xm="http://schemas.microsoft.com/office/excel/2006/main">
          <x14:cfRule type="dataBar" id="{F59C9CFA-903F-49BC-95F8-5E9205245BF6}">
            <x14:dataBar minLength="0" maxLength="100" negativeBarColorSameAsPositive="1" axisPosition="none">
              <x14:cfvo type="percent">
                <xm:f>0.5</xm:f>
              </x14:cfvo>
              <x14:cfvo type="max"/>
            </x14:dataBar>
          </x14:cfRule>
          <xm:sqref>L13</xm:sqref>
        </x14:conditionalFormatting>
        <x14:conditionalFormatting xmlns:xm="http://schemas.microsoft.com/office/excel/2006/main">
          <x14:cfRule type="dataBar" id="{C5E486E5-169E-47BF-A4DC-EDBE025B8ED1}">
            <x14:dataBar minLength="0" maxLength="100" negativeBarColorSameAsPositive="1" axisPosition="none">
              <x14:cfvo type="percent">
                <xm:f>0.5</xm:f>
              </x14:cfvo>
              <x14:cfvo type="max"/>
            </x14:dataBar>
          </x14:cfRule>
          <xm:sqref>N13</xm:sqref>
        </x14:conditionalFormatting>
        <x14:conditionalFormatting xmlns:xm="http://schemas.microsoft.com/office/excel/2006/main">
          <x14:cfRule type="dataBar" id="{FBF5A722-F4CE-49A9-86F9-A871E3B11257}">
            <x14:dataBar minLength="0" maxLength="100" negativeBarColorSameAsPositive="1" axisPosition="none">
              <x14:cfvo type="percent">
                <xm:f>0.5</xm:f>
              </x14:cfvo>
              <x14:cfvo type="max"/>
            </x14:dataBar>
          </x14:cfRule>
          <xm:sqref>W13</xm:sqref>
        </x14:conditionalFormatting>
        <x14:conditionalFormatting xmlns:xm="http://schemas.microsoft.com/office/excel/2006/main">
          <x14:cfRule type="dataBar" id="{52B6A80B-493A-4FCB-A7F0-377BB335EF07}">
            <x14:dataBar minLength="0" maxLength="100" negativeBarColorSameAsPositive="1" axisPosition="none">
              <x14:cfvo type="percent">
                <xm:f>0.5</xm:f>
              </x14:cfvo>
              <x14:cfvo type="max"/>
            </x14:dataBar>
          </x14:cfRule>
          <xm:sqref>S13</xm:sqref>
        </x14:conditionalFormatting>
        <x14:conditionalFormatting xmlns:xm="http://schemas.microsoft.com/office/excel/2006/main">
          <x14:cfRule type="dataBar" id="{C10D828D-1A25-40EA-8848-37561D7550F8}">
            <x14:dataBar minLength="0" maxLength="100" negativeBarColorSameAsPositive="1" axisPosition="none">
              <x14:cfvo type="percent">
                <xm:f>0.5</xm:f>
              </x14:cfvo>
              <x14:cfvo type="max"/>
            </x14:dataBar>
          </x14:cfRule>
          <xm:sqref>U13</xm:sqref>
        </x14:conditionalFormatting>
        <x14:conditionalFormatting xmlns:xm="http://schemas.microsoft.com/office/excel/2006/main">
          <x14:cfRule type="dataBar" id="{BB7AA9A6-9940-4864-911C-6C31D19BE6FA}">
            <x14:dataBar minLength="0" maxLength="100" negativeBarColorSameAsPositive="1" axisPosition="none">
              <x14:cfvo type="percent">
                <xm:f>0.5</xm:f>
              </x14:cfvo>
              <x14:cfvo type="max"/>
            </x14:dataBar>
          </x14:cfRule>
          <xm:sqref>J15</xm:sqref>
        </x14:conditionalFormatting>
        <x14:conditionalFormatting xmlns:xm="http://schemas.microsoft.com/office/excel/2006/main">
          <x14:cfRule type="dataBar" id="{629E9A86-C281-4D6D-AE92-B2C5885A7308}">
            <x14:dataBar minLength="0" maxLength="100" negativeBarColorSameAsPositive="1" axisPosition="none">
              <x14:cfvo type="percent">
                <xm:f>0.5</xm:f>
              </x14:cfvo>
              <x14:cfvo type="max"/>
            </x14:dataBar>
          </x14:cfRule>
          <xm:sqref>L15</xm:sqref>
        </x14:conditionalFormatting>
        <x14:conditionalFormatting xmlns:xm="http://schemas.microsoft.com/office/excel/2006/main">
          <x14:cfRule type="dataBar" id="{146AF34F-9137-470F-91F2-9FF6DC40A55E}">
            <x14:dataBar minLength="0" maxLength="100" negativeBarColorSameAsPositive="1" axisPosition="none">
              <x14:cfvo type="percent">
                <xm:f>0.5</xm:f>
              </x14:cfvo>
              <x14:cfvo type="max"/>
            </x14:dataBar>
          </x14:cfRule>
          <xm:sqref>W15</xm:sqref>
        </x14:conditionalFormatting>
        <x14:conditionalFormatting xmlns:xm="http://schemas.microsoft.com/office/excel/2006/main">
          <x14:cfRule type="dataBar" id="{B26C5483-9BB5-4F6D-860F-94B222FE4D04}">
            <x14:dataBar minLength="0" maxLength="100" negativeBarColorSameAsPositive="1" axisPosition="none">
              <x14:cfvo type="percent">
                <xm:f>0.5</xm:f>
              </x14:cfvo>
              <x14:cfvo type="max"/>
            </x14:dataBar>
          </x14:cfRule>
          <xm:sqref>S15</xm:sqref>
        </x14:conditionalFormatting>
        <x14:conditionalFormatting xmlns:xm="http://schemas.microsoft.com/office/excel/2006/main">
          <x14:cfRule type="dataBar" id="{59413820-E9F2-4FD2-BE43-94B03C2A7F96}">
            <x14:dataBar minLength="0" maxLength="100" negativeBarColorSameAsPositive="1" axisPosition="none">
              <x14:cfvo type="percent">
                <xm:f>0.5</xm:f>
              </x14:cfvo>
              <x14:cfvo type="max"/>
            </x14:dataBar>
          </x14:cfRule>
          <xm:sqref>U15</xm:sqref>
        </x14:conditionalFormatting>
        <x14:conditionalFormatting xmlns:xm="http://schemas.microsoft.com/office/excel/2006/main">
          <x14:cfRule type="dataBar" id="{32A0408A-8A1C-4912-BB84-736B32617BA5}">
            <x14:dataBar minLength="0" maxLength="100" negativeBarColorSameAsPositive="1" axisPosition="none">
              <x14:cfvo type="percent">
                <xm:f>0.5</xm:f>
              </x14:cfvo>
              <x14:cfvo type="max"/>
            </x14:dataBar>
          </x14:cfRule>
          <xm:sqref>L8</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68"/>
  <sheetViews>
    <sheetView showGridLines="0" topLeftCell="A12" zoomScale="90" zoomScaleNormal="90" workbookViewId="0">
      <selection activeCell="B23" sqref="B23"/>
    </sheetView>
  </sheetViews>
  <sheetFormatPr baseColWidth="10" defaultColWidth="0" defaultRowHeight="11.25" zeroHeight="1" x14ac:dyDescent="0.2"/>
  <cols>
    <col min="1" max="1" width="1.7109375" style="7" customWidth="1"/>
    <col min="2" max="2" width="13.28515625" style="7" customWidth="1"/>
    <col min="3" max="3" width="20.7109375" style="7" customWidth="1"/>
    <col min="4" max="4" width="11.42578125" style="7" customWidth="1"/>
    <col min="5" max="5" width="6.7109375" style="7" customWidth="1"/>
    <col min="6" max="6" width="25.28515625" style="7" customWidth="1"/>
    <col min="7" max="9" width="21.140625" style="7" customWidth="1"/>
    <col min="10" max="11" width="21.42578125" style="7" customWidth="1"/>
    <col min="12" max="12" width="11.42578125" style="7" customWidth="1"/>
    <col min="13" max="13" width="10.7109375" style="7" customWidth="1"/>
    <col min="14" max="14" width="16.7109375" style="7" customWidth="1"/>
    <col min="15" max="15" width="23" style="7" customWidth="1"/>
    <col min="16" max="16" width="24" style="7" customWidth="1"/>
    <col min="17" max="17" width="17" style="7" customWidth="1"/>
    <col min="18" max="18" width="24" style="7" customWidth="1"/>
    <col min="19" max="19" width="23.28515625" style="7" customWidth="1"/>
    <col min="20" max="21" width="11.42578125" style="7" customWidth="1"/>
    <col min="22" max="22" width="19" style="7" customWidth="1"/>
    <col min="23" max="23" width="28" style="7" customWidth="1"/>
    <col min="24" max="16384" width="11.42578125" style="7" hidden="1"/>
  </cols>
  <sheetData>
    <row r="1" spans="1:25" ht="15" x14ac:dyDescent="0.25">
      <c r="A1" s="6" t="s">
        <v>18</v>
      </c>
    </row>
    <row r="2" spans="1:25" s="8" customFormat="1" x14ac:dyDescent="0.2"/>
    <row r="3" spans="1:25" s="8" customFormat="1" x14ac:dyDescent="0.2">
      <c r="B3" s="9" t="s">
        <v>19</v>
      </c>
      <c r="C3" s="136" t="s">
        <v>20</v>
      </c>
      <c r="D3" s="136"/>
      <c r="F3" s="9" t="s">
        <v>21</v>
      </c>
      <c r="G3" s="10" t="s">
        <v>22</v>
      </c>
      <c r="H3" s="10" t="s">
        <v>23</v>
      </c>
      <c r="I3" s="136" t="s">
        <v>24</v>
      </c>
      <c r="J3" s="136"/>
      <c r="K3" s="136"/>
      <c r="L3" s="136"/>
      <c r="N3" s="9" t="s">
        <v>25</v>
      </c>
      <c r="O3" s="136" t="s">
        <v>20</v>
      </c>
      <c r="P3" s="136"/>
      <c r="Q3" s="136"/>
    </row>
    <row r="4" spans="1:25" s="8" customFormat="1" ht="53.45" customHeight="1" x14ac:dyDescent="0.2">
      <c r="B4" s="11" t="s">
        <v>26</v>
      </c>
      <c r="C4" s="122" t="s">
        <v>27</v>
      </c>
      <c r="D4" s="123"/>
      <c r="F4" s="129" t="s">
        <v>28</v>
      </c>
      <c r="G4" s="129" t="s">
        <v>29</v>
      </c>
      <c r="H4" s="131" t="s">
        <v>30</v>
      </c>
      <c r="I4" s="139" t="s">
        <v>140</v>
      </c>
      <c r="J4" s="140"/>
      <c r="K4" s="140"/>
      <c r="L4" s="141"/>
      <c r="N4" s="12" t="s">
        <v>31</v>
      </c>
      <c r="O4" s="122" t="s">
        <v>32</v>
      </c>
      <c r="P4" s="123"/>
      <c r="Q4" s="123"/>
    </row>
    <row r="5" spans="1:25" s="8" customFormat="1" ht="53.45" customHeight="1" x14ac:dyDescent="0.2">
      <c r="B5" s="11" t="s">
        <v>33</v>
      </c>
      <c r="C5" s="122" t="s">
        <v>34</v>
      </c>
      <c r="D5" s="122"/>
      <c r="F5" s="137"/>
      <c r="G5" s="137"/>
      <c r="H5" s="138"/>
      <c r="I5" s="142"/>
      <c r="J5" s="143"/>
      <c r="K5" s="143"/>
      <c r="L5" s="144"/>
      <c r="N5" s="12" t="s">
        <v>35</v>
      </c>
      <c r="O5" s="122" t="s">
        <v>150</v>
      </c>
      <c r="P5" s="123"/>
      <c r="Q5" s="123"/>
    </row>
    <row r="6" spans="1:25" s="8" customFormat="1" ht="60" customHeight="1" x14ac:dyDescent="0.2">
      <c r="F6" s="130"/>
      <c r="G6" s="130"/>
      <c r="H6" s="132"/>
      <c r="I6" s="145"/>
      <c r="J6" s="146"/>
      <c r="K6" s="146"/>
      <c r="L6" s="147"/>
      <c r="N6" s="12" t="s">
        <v>36</v>
      </c>
      <c r="O6" s="122" t="s">
        <v>149</v>
      </c>
      <c r="P6" s="123"/>
      <c r="Q6" s="123"/>
    </row>
    <row r="7" spans="1:25" s="8" customFormat="1" ht="84.75" customHeight="1" x14ac:dyDescent="0.2">
      <c r="B7" s="9" t="s">
        <v>37</v>
      </c>
      <c r="C7" s="136" t="s">
        <v>20</v>
      </c>
      <c r="D7" s="136"/>
      <c r="F7" s="13" t="s">
        <v>38</v>
      </c>
      <c r="G7" s="14" t="s">
        <v>30</v>
      </c>
      <c r="H7" s="14" t="s">
        <v>39</v>
      </c>
      <c r="I7" s="121" t="s">
        <v>139</v>
      </c>
      <c r="J7" s="121"/>
      <c r="K7" s="121"/>
      <c r="L7" s="121"/>
      <c r="N7" s="15" t="s">
        <v>40</v>
      </c>
      <c r="O7" s="122" t="s">
        <v>41</v>
      </c>
      <c r="P7" s="123"/>
      <c r="Q7" s="123"/>
    </row>
    <row r="8" spans="1:25" s="8" customFormat="1" ht="47.25" customHeight="1" x14ac:dyDescent="0.2">
      <c r="B8" s="16" t="s">
        <v>42</v>
      </c>
      <c r="C8" s="134" t="s">
        <v>137</v>
      </c>
      <c r="D8" s="135"/>
      <c r="F8" s="13" t="s">
        <v>43</v>
      </c>
      <c r="G8" s="14" t="s">
        <v>44</v>
      </c>
      <c r="H8" s="13" t="s">
        <v>45</v>
      </c>
      <c r="I8" s="121" t="s">
        <v>138</v>
      </c>
      <c r="J8" s="121"/>
      <c r="K8" s="121"/>
      <c r="L8" s="121"/>
      <c r="N8" s="15" t="s">
        <v>46</v>
      </c>
      <c r="O8" s="122" t="s">
        <v>47</v>
      </c>
      <c r="P8" s="123"/>
      <c r="Q8" s="123"/>
    </row>
    <row r="9" spans="1:25" s="8" customFormat="1" ht="61.5" customHeight="1" x14ac:dyDescent="0.2">
      <c r="B9" s="16" t="s">
        <v>48</v>
      </c>
      <c r="C9" s="127" t="s">
        <v>49</v>
      </c>
      <c r="D9" s="128"/>
      <c r="F9" s="129" t="s">
        <v>50</v>
      </c>
      <c r="G9" s="129" t="s">
        <v>45</v>
      </c>
      <c r="H9" s="131" t="s">
        <v>51</v>
      </c>
      <c r="I9" s="122" t="s">
        <v>136</v>
      </c>
      <c r="J9" s="122"/>
      <c r="K9" s="122"/>
      <c r="L9" s="122"/>
      <c r="N9" s="15" t="s">
        <v>52</v>
      </c>
      <c r="O9" s="122" t="s">
        <v>53</v>
      </c>
      <c r="P9" s="123"/>
      <c r="Q9" s="123"/>
    </row>
    <row r="10" spans="1:25" s="8" customFormat="1" ht="30" customHeight="1" x14ac:dyDescent="0.2">
      <c r="F10" s="130"/>
      <c r="G10" s="130"/>
      <c r="H10" s="132"/>
      <c r="I10" s="122"/>
      <c r="J10" s="122"/>
      <c r="K10" s="122"/>
      <c r="L10" s="122"/>
      <c r="N10" s="121" t="s">
        <v>54</v>
      </c>
      <c r="O10" s="122" t="s">
        <v>55</v>
      </c>
      <c r="P10" s="122"/>
      <c r="Q10" s="122"/>
    </row>
    <row r="11" spans="1:25" s="8" customFormat="1" ht="39" customHeight="1" x14ac:dyDescent="0.2">
      <c r="N11" s="121"/>
      <c r="O11" s="122"/>
      <c r="P11" s="122"/>
      <c r="Q11" s="122"/>
    </row>
    <row r="12" spans="1:25" s="8" customFormat="1" ht="53.1" customHeight="1" x14ac:dyDescent="0.2">
      <c r="H12" s="17"/>
      <c r="I12" s="17"/>
      <c r="J12" s="18"/>
      <c r="K12" s="18"/>
      <c r="L12" s="18"/>
      <c r="N12" s="15" t="s">
        <v>56</v>
      </c>
      <c r="O12" s="122" t="s">
        <v>57</v>
      </c>
      <c r="P12" s="122"/>
      <c r="Q12" s="122"/>
    </row>
    <row r="13" spans="1:25" s="8" customFormat="1" x14ac:dyDescent="0.2">
      <c r="F13" s="17"/>
      <c r="G13" s="17"/>
      <c r="H13" s="17"/>
      <c r="I13" s="17"/>
      <c r="J13" s="18"/>
      <c r="K13" s="18"/>
      <c r="L13" s="18"/>
    </row>
    <row r="14" spans="1:25" s="8" customFormat="1" x14ac:dyDescent="0.2">
      <c r="C14" s="133" t="s">
        <v>58</v>
      </c>
      <c r="D14" s="133"/>
      <c r="F14" s="120" t="s">
        <v>59</v>
      </c>
      <c r="G14" s="120"/>
      <c r="H14" s="120"/>
      <c r="I14" s="120"/>
      <c r="J14" s="120"/>
      <c r="K14" s="120"/>
      <c r="L14" s="120"/>
      <c r="O14" s="124" t="s">
        <v>60</v>
      </c>
      <c r="P14" s="125"/>
      <c r="Q14" s="125"/>
      <c r="R14" s="125"/>
      <c r="S14" s="125"/>
      <c r="T14" s="125"/>
      <c r="U14" s="126"/>
      <c r="X14" s="116" t="s">
        <v>61</v>
      </c>
      <c r="Y14" s="117"/>
    </row>
    <row r="15" spans="1:25" s="8" customFormat="1" ht="63" customHeight="1" x14ac:dyDescent="0.2">
      <c r="C15" s="19" t="s">
        <v>62</v>
      </c>
      <c r="D15" s="19" t="s">
        <v>63</v>
      </c>
      <c r="F15" s="124" t="s">
        <v>60</v>
      </c>
      <c r="G15" s="125"/>
      <c r="H15" s="125"/>
      <c r="I15" s="125"/>
      <c r="J15" s="125"/>
      <c r="K15" s="125"/>
      <c r="L15" s="126"/>
      <c r="N15" s="20"/>
      <c r="O15" s="119" t="s">
        <v>64</v>
      </c>
      <c r="P15" s="119"/>
      <c r="Q15" s="14" t="s">
        <v>65</v>
      </c>
      <c r="R15" s="14" t="s">
        <v>66</v>
      </c>
      <c r="S15" s="14" t="s">
        <v>67</v>
      </c>
      <c r="T15" s="14" t="s">
        <v>68</v>
      </c>
      <c r="U15" s="14" t="s">
        <v>69</v>
      </c>
      <c r="X15" s="21" t="s">
        <v>70</v>
      </c>
      <c r="Y15" s="19" t="s">
        <v>62</v>
      </c>
    </row>
    <row r="16" spans="1:25" s="8" customFormat="1" ht="51.75" customHeight="1" x14ac:dyDescent="0.2">
      <c r="B16" s="118" t="s">
        <v>71</v>
      </c>
      <c r="C16" s="22" t="s">
        <v>72</v>
      </c>
      <c r="D16" s="13">
        <v>1</v>
      </c>
      <c r="E16" s="17"/>
      <c r="F16" s="119" t="s">
        <v>64</v>
      </c>
      <c r="G16" s="119"/>
      <c r="H16" s="14" t="s">
        <v>65</v>
      </c>
      <c r="I16" s="14" t="s">
        <v>66</v>
      </c>
      <c r="J16" s="14" t="s">
        <v>67</v>
      </c>
      <c r="K16" s="14" t="s">
        <v>68</v>
      </c>
      <c r="L16" s="14" t="s">
        <v>69</v>
      </c>
      <c r="O16" s="119" t="s">
        <v>73</v>
      </c>
      <c r="P16" s="119"/>
      <c r="Q16" s="14" t="s">
        <v>74</v>
      </c>
      <c r="R16" s="14" t="s">
        <v>75</v>
      </c>
      <c r="S16" s="14" t="s">
        <v>76</v>
      </c>
      <c r="T16" s="14" t="s">
        <v>77</v>
      </c>
      <c r="U16" s="14" t="s">
        <v>78</v>
      </c>
      <c r="X16" s="23" t="s">
        <v>79</v>
      </c>
      <c r="Y16" s="14" t="s">
        <v>80</v>
      </c>
    </row>
    <row r="17" spans="2:25" s="8" customFormat="1" ht="67.5" x14ac:dyDescent="0.2">
      <c r="B17" s="118"/>
      <c r="C17" s="22" t="s">
        <v>81</v>
      </c>
      <c r="D17" s="13">
        <v>2</v>
      </c>
      <c r="E17" s="17"/>
      <c r="F17" s="119" t="s">
        <v>73</v>
      </c>
      <c r="G17" s="119"/>
      <c r="H17" s="14" t="s">
        <v>74</v>
      </c>
      <c r="I17" s="14" t="s">
        <v>75</v>
      </c>
      <c r="J17" s="14" t="s">
        <v>76</v>
      </c>
      <c r="K17" s="14" t="s">
        <v>77</v>
      </c>
      <c r="L17" s="14" t="s">
        <v>78</v>
      </c>
      <c r="O17" s="120" t="s">
        <v>62</v>
      </c>
      <c r="P17" s="120" t="s">
        <v>82</v>
      </c>
      <c r="Q17" s="19" t="s">
        <v>83</v>
      </c>
      <c r="R17" s="19" t="s">
        <v>84</v>
      </c>
      <c r="S17" s="19" t="s">
        <v>85</v>
      </c>
      <c r="T17" s="19" t="s">
        <v>86</v>
      </c>
      <c r="U17" s="19" t="s">
        <v>87</v>
      </c>
      <c r="X17" s="24" t="s">
        <v>88</v>
      </c>
      <c r="Y17" s="14" t="s">
        <v>89</v>
      </c>
    </row>
    <row r="18" spans="2:25" s="8" customFormat="1" ht="22.5" x14ac:dyDescent="0.2">
      <c r="B18" s="118"/>
      <c r="C18" s="22" t="s">
        <v>90</v>
      </c>
      <c r="D18" s="13">
        <v>3</v>
      </c>
      <c r="E18" s="17"/>
      <c r="F18" s="120" t="s">
        <v>62</v>
      </c>
      <c r="G18" s="120" t="s">
        <v>82</v>
      </c>
      <c r="H18" s="19" t="s">
        <v>83</v>
      </c>
      <c r="I18" s="19" t="s">
        <v>84</v>
      </c>
      <c r="J18" s="19" t="s">
        <v>85</v>
      </c>
      <c r="K18" s="19" t="s">
        <v>86</v>
      </c>
      <c r="L18" s="19" t="s">
        <v>87</v>
      </c>
      <c r="O18" s="120"/>
      <c r="P18" s="120"/>
      <c r="Q18" s="13">
        <v>1</v>
      </c>
      <c r="R18" s="13">
        <v>2</v>
      </c>
      <c r="S18" s="13">
        <v>3</v>
      </c>
      <c r="T18" s="13">
        <v>4</v>
      </c>
      <c r="U18" s="25">
        <v>5</v>
      </c>
      <c r="X18" s="26">
        <v>5</v>
      </c>
      <c r="Y18" s="14" t="s">
        <v>91</v>
      </c>
    </row>
    <row r="19" spans="2:25" s="8" customFormat="1" ht="51.75" customHeight="1" x14ac:dyDescent="0.2">
      <c r="B19" s="118"/>
      <c r="C19" s="22" t="s">
        <v>92</v>
      </c>
      <c r="D19" s="13">
        <v>4</v>
      </c>
      <c r="E19" s="17"/>
      <c r="F19" s="120"/>
      <c r="G19" s="120"/>
      <c r="H19" s="13">
        <v>1</v>
      </c>
      <c r="I19" s="13">
        <v>2</v>
      </c>
      <c r="J19" s="13">
        <v>3</v>
      </c>
      <c r="K19" s="13">
        <v>4</v>
      </c>
      <c r="L19" s="25">
        <v>5</v>
      </c>
      <c r="N19" s="118" t="s">
        <v>71</v>
      </c>
      <c r="O19" s="22" t="s">
        <v>72</v>
      </c>
      <c r="P19" s="13">
        <v>1</v>
      </c>
      <c r="Q19" s="27">
        <v>2</v>
      </c>
      <c r="R19" s="27">
        <v>3</v>
      </c>
      <c r="S19" s="27">
        <v>4</v>
      </c>
      <c r="T19" s="26">
        <v>5</v>
      </c>
      <c r="U19" s="24">
        <v>6</v>
      </c>
      <c r="X19" s="27" t="s">
        <v>93</v>
      </c>
      <c r="Y19" s="14" t="s">
        <v>94</v>
      </c>
    </row>
    <row r="20" spans="2:25" s="8" customFormat="1" ht="33.75" x14ac:dyDescent="0.2">
      <c r="B20" s="118"/>
      <c r="C20" s="22" t="s">
        <v>95</v>
      </c>
      <c r="D20" s="13">
        <v>5</v>
      </c>
      <c r="E20" s="17"/>
      <c r="F20" s="17"/>
      <c r="G20" s="17"/>
      <c r="H20" s="17"/>
      <c r="I20" s="17"/>
      <c r="J20" s="17"/>
      <c r="K20" s="17"/>
      <c r="N20" s="118"/>
      <c r="O20" s="22" t="s">
        <v>81</v>
      </c>
      <c r="P20" s="13">
        <v>2</v>
      </c>
      <c r="Q20" s="27">
        <v>3</v>
      </c>
      <c r="R20" s="27">
        <v>4</v>
      </c>
      <c r="S20" s="26">
        <v>5</v>
      </c>
      <c r="T20" s="24">
        <v>6</v>
      </c>
      <c r="U20" s="24">
        <v>7</v>
      </c>
    </row>
    <row r="21" spans="2:25" s="8" customFormat="1" ht="45" x14ac:dyDescent="0.2">
      <c r="F21" s="17"/>
      <c r="G21" s="17"/>
      <c r="H21" s="17"/>
      <c r="I21" s="17"/>
      <c r="J21" s="17"/>
      <c r="K21" s="17"/>
      <c r="N21" s="118"/>
      <c r="O21" s="22" t="s">
        <v>90</v>
      </c>
      <c r="P21" s="13">
        <v>3</v>
      </c>
      <c r="Q21" s="27">
        <v>4</v>
      </c>
      <c r="R21" s="26">
        <v>5</v>
      </c>
      <c r="S21" s="24">
        <v>6</v>
      </c>
      <c r="T21" s="24">
        <v>7</v>
      </c>
      <c r="U21" s="23">
        <v>8</v>
      </c>
      <c r="X21" s="28" t="s">
        <v>96</v>
      </c>
      <c r="Y21" s="28" t="s">
        <v>97</v>
      </c>
    </row>
    <row r="22" spans="2:25" s="8" customFormat="1" ht="22.5" x14ac:dyDescent="0.2">
      <c r="B22" s="8" t="s">
        <v>210</v>
      </c>
      <c r="N22" s="118"/>
      <c r="O22" s="22" t="s">
        <v>92</v>
      </c>
      <c r="P22" s="13">
        <v>4</v>
      </c>
      <c r="Q22" s="26">
        <v>5</v>
      </c>
      <c r="R22" s="24">
        <v>6</v>
      </c>
      <c r="S22" s="24">
        <v>7</v>
      </c>
      <c r="T22" s="23">
        <v>8</v>
      </c>
      <c r="U22" s="23">
        <v>9</v>
      </c>
      <c r="X22" s="8" t="s">
        <v>98</v>
      </c>
      <c r="Y22" s="8" t="s">
        <v>99</v>
      </c>
    </row>
    <row r="23" spans="2:25" s="8" customFormat="1" ht="33.75" x14ac:dyDescent="0.2">
      <c r="N23" s="118"/>
      <c r="O23" s="22" t="s">
        <v>95</v>
      </c>
      <c r="P23" s="13">
        <v>5</v>
      </c>
      <c r="Q23" s="24">
        <v>6</v>
      </c>
      <c r="R23" s="24">
        <v>7</v>
      </c>
      <c r="S23" s="23">
        <v>8</v>
      </c>
      <c r="T23" s="23">
        <v>9</v>
      </c>
      <c r="U23" s="23">
        <v>10</v>
      </c>
      <c r="X23" s="8" t="s">
        <v>100</v>
      </c>
      <c r="Y23" s="8" t="s">
        <v>101</v>
      </c>
    </row>
    <row r="24" spans="2:25" s="8" customFormat="1" x14ac:dyDescent="0.2">
      <c r="X24" s="8" t="s">
        <v>102</v>
      </c>
    </row>
    <row r="25" spans="2:25" hidden="1" x14ac:dyDescent="0.2"/>
    <row r="26" spans="2:25" hidden="1" x14ac:dyDescent="0.2">
      <c r="C26" s="7" t="s">
        <v>103</v>
      </c>
      <c r="D26" s="7" t="s">
        <v>7</v>
      </c>
      <c r="F26" s="7" t="s">
        <v>11</v>
      </c>
      <c r="G26" s="7" t="s">
        <v>12</v>
      </c>
      <c r="H26" s="7" t="s">
        <v>104</v>
      </c>
      <c r="O26" s="29"/>
      <c r="P26" s="29"/>
      <c r="Q26" s="29"/>
      <c r="R26" s="29"/>
      <c r="S26" s="29"/>
      <c r="T26" s="29"/>
    </row>
    <row r="27" spans="2:25" hidden="1" x14ac:dyDescent="0.2">
      <c r="C27" s="7" t="s">
        <v>26</v>
      </c>
      <c r="D27" s="7" t="s">
        <v>42</v>
      </c>
      <c r="F27" s="7" t="s">
        <v>105</v>
      </c>
      <c r="G27" s="7" t="s">
        <v>106</v>
      </c>
      <c r="H27" s="7" t="s">
        <v>99</v>
      </c>
      <c r="O27" s="29"/>
      <c r="P27" s="30"/>
      <c r="Q27" s="30"/>
      <c r="R27" s="30"/>
      <c r="S27" s="30"/>
      <c r="T27" s="30"/>
    </row>
    <row r="28" spans="2:25" hidden="1" x14ac:dyDescent="0.2">
      <c r="C28" s="7" t="s">
        <v>33</v>
      </c>
      <c r="D28" s="7" t="s">
        <v>48</v>
      </c>
      <c r="F28" s="7" t="s">
        <v>107</v>
      </c>
      <c r="G28" s="7" t="s">
        <v>108</v>
      </c>
      <c r="H28" s="7" t="s">
        <v>101</v>
      </c>
      <c r="O28" s="29"/>
      <c r="P28" s="30"/>
      <c r="Q28" s="30"/>
      <c r="R28" s="30"/>
      <c r="S28" s="30"/>
      <c r="T28" s="30"/>
    </row>
    <row r="29" spans="2:25" hidden="1" x14ac:dyDescent="0.2">
      <c r="F29" s="7" t="s">
        <v>109</v>
      </c>
      <c r="G29" s="7" t="s">
        <v>110</v>
      </c>
      <c r="O29" s="29"/>
      <c r="P29" s="30"/>
      <c r="Q29" s="30"/>
      <c r="R29" s="30"/>
      <c r="S29" s="30"/>
      <c r="T29" s="30"/>
    </row>
    <row r="30" spans="2:25" hidden="1" x14ac:dyDescent="0.2">
      <c r="F30" s="7" t="s">
        <v>111</v>
      </c>
      <c r="G30" s="7" t="s">
        <v>112</v>
      </c>
      <c r="O30" s="29"/>
      <c r="P30" s="30"/>
      <c r="Q30" s="30"/>
      <c r="R30" s="30"/>
      <c r="S30" s="30"/>
      <c r="T30" s="30"/>
    </row>
    <row r="31" spans="2:25" hidden="1" x14ac:dyDescent="0.2">
      <c r="F31" s="7" t="s">
        <v>113</v>
      </c>
      <c r="G31" s="7" t="s">
        <v>114</v>
      </c>
      <c r="O31" s="29"/>
      <c r="P31" s="30"/>
      <c r="Q31" s="30"/>
      <c r="R31" s="30"/>
      <c r="S31" s="30"/>
      <c r="T31" s="30"/>
    </row>
    <row r="32" spans="2:25" hidden="1" x14ac:dyDescent="0.2"/>
    <row r="33" hidden="1" x14ac:dyDescent="0.2"/>
    <row r="34" hidden="1" x14ac:dyDescent="0.2"/>
    <row r="35" hidden="1" x14ac:dyDescent="0.2"/>
    <row r="36" ht="26.25" hidden="1" customHeight="1" x14ac:dyDescent="0.2"/>
    <row r="37" hidden="1" x14ac:dyDescent="0.2"/>
    <row r="38" hidden="1" x14ac:dyDescent="0.2"/>
    <row r="39" hidden="1" x14ac:dyDescent="0.2"/>
    <row r="40" hidden="1" x14ac:dyDescent="0.2"/>
    <row r="41" hidden="1" x14ac:dyDescent="0.2"/>
    <row r="42" hidden="1" x14ac:dyDescent="0.2"/>
    <row r="43" hidden="1" x14ac:dyDescent="0.2"/>
    <row r="44" hidden="1" x14ac:dyDescent="0.2"/>
    <row r="45" hidden="1" x14ac:dyDescent="0.2"/>
    <row r="46" hidden="1" x14ac:dyDescent="0.2"/>
    <row r="47" hidden="1" x14ac:dyDescent="0.2"/>
    <row r="48" hidden="1" x14ac:dyDescent="0.2"/>
    <row r="49" hidden="1" x14ac:dyDescent="0.2"/>
    <row r="50" hidden="1" x14ac:dyDescent="0.2"/>
    <row r="51" hidden="1" x14ac:dyDescent="0.2"/>
    <row r="52" hidden="1" x14ac:dyDescent="0.2"/>
    <row r="53" hidden="1" x14ac:dyDescent="0.2"/>
    <row r="54" hidden="1" x14ac:dyDescent="0.2"/>
    <row r="55" hidden="1" x14ac:dyDescent="0.2"/>
    <row r="56" x14ac:dyDescent="0.2"/>
    <row r="57" x14ac:dyDescent="0.2"/>
    <row r="58" x14ac:dyDescent="0.2"/>
    <row r="59" x14ac:dyDescent="0.2"/>
    <row r="60" x14ac:dyDescent="0.2"/>
    <row r="61" x14ac:dyDescent="0.2"/>
    <row r="62" x14ac:dyDescent="0.2"/>
    <row r="63" x14ac:dyDescent="0.2"/>
    <row r="64" x14ac:dyDescent="0.2"/>
    <row r="65" x14ac:dyDescent="0.2"/>
    <row r="66" x14ac:dyDescent="0.2"/>
    <row r="67" x14ac:dyDescent="0.2"/>
    <row r="68" x14ac:dyDescent="0.2"/>
  </sheetData>
  <mergeCells count="42">
    <mergeCell ref="C8:D8"/>
    <mergeCell ref="I8:L8"/>
    <mergeCell ref="O8:Q8"/>
    <mergeCell ref="C3:D3"/>
    <mergeCell ref="I3:L3"/>
    <mergeCell ref="O3:Q3"/>
    <mergeCell ref="C4:D4"/>
    <mergeCell ref="F4:F6"/>
    <mergeCell ref="G4:G6"/>
    <mergeCell ref="H4:H6"/>
    <mergeCell ref="I4:L6"/>
    <mergeCell ref="O4:Q4"/>
    <mergeCell ref="C5:D5"/>
    <mergeCell ref="O5:Q5"/>
    <mergeCell ref="O6:Q6"/>
    <mergeCell ref="C7:D7"/>
    <mergeCell ref="I7:L7"/>
    <mergeCell ref="O7:Q7"/>
    <mergeCell ref="F15:L15"/>
    <mergeCell ref="O15:P15"/>
    <mergeCell ref="C9:D9"/>
    <mergeCell ref="F9:F10"/>
    <mergeCell ref="G9:G10"/>
    <mergeCell ref="H9:H10"/>
    <mergeCell ref="I9:L10"/>
    <mergeCell ref="O9:Q9"/>
    <mergeCell ref="N10:N11"/>
    <mergeCell ref="O10:Q11"/>
    <mergeCell ref="O12:Q12"/>
    <mergeCell ref="C14:D14"/>
    <mergeCell ref="F14:L14"/>
    <mergeCell ref="O14:U14"/>
    <mergeCell ref="X14:Y14"/>
    <mergeCell ref="B16:B20"/>
    <mergeCell ref="F16:G16"/>
    <mergeCell ref="O16:P16"/>
    <mergeCell ref="F17:G17"/>
    <mergeCell ref="O17:O18"/>
    <mergeCell ref="P17:P18"/>
    <mergeCell ref="F18:F19"/>
    <mergeCell ref="G18:G19"/>
    <mergeCell ref="N19:N2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6</vt:i4>
      </vt:variant>
    </vt:vector>
  </HeadingPairs>
  <TitlesOfParts>
    <vt:vector size="8" baseType="lpstr">
      <vt:lpstr>Matriz Riesgos </vt:lpstr>
      <vt:lpstr>TABLAS VALORACIÓN</vt:lpstr>
      <vt:lpstr>ASIGNACIÓN</vt:lpstr>
      <vt:lpstr>CLASE</vt:lpstr>
      <vt:lpstr>FUENTE</vt:lpstr>
      <vt:lpstr>IMPACTO</vt:lpstr>
      <vt:lpstr>PROBABILIDAD</vt:lpstr>
      <vt:lpstr>'Matriz Riesgos '!Títulos_a_imprimir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Eduardo Cruz Lozano</dc:creator>
  <cp:lastModifiedBy>Hernan Delgado Ortiz</cp:lastModifiedBy>
  <cp:lastPrinted>2021-03-15T19:49:39Z</cp:lastPrinted>
  <dcterms:created xsi:type="dcterms:W3CDTF">2017-09-15T20:49:03Z</dcterms:created>
  <dcterms:modified xsi:type="dcterms:W3CDTF">2024-04-03T13:37:09Z</dcterms:modified>
</cp:coreProperties>
</file>