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atos\FREDY PUTUMAYO 2024\PUTUMAYO 2024 OK\CONTRATACION\MENOR CUANTIA MANTENIMIENTO DE SEDES\DCTOS PREVIOS PARA ENVIAR\PREVIOS PUBLICAR\"/>
    </mc:Choice>
  </mc:AlternateContent>
  <bookViews>
    <workbookView xWindow="0" yWindow="0" windowWidth="28800" windowHeight="11535"/>
  </bookViews>
  <sheets>
    <sheet name="Hoja1" sheetId="6" r:id="rId1"/>
  </sheets>
  <definedNames>
    <definedName name="_xlnm._FilterDatabase" localSheetId="0" hidden="1">Hoja1!$A$1:$E$376</definedName>
    <definedName name="_xlnm.Print_Area" localSheetId="0">Hoja1!$A$1:$E$376</definedName>
    <definedName name="_xlnm.Print_Titles" localSheetId="0">Hoja1!$1:$6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70" i="6" l="1"/>
  <c r="D343" i="6"/>
  <c r="D332" i="6"/>
  <c r="D281" i="6"/>
  <c r="D215" i="6"/>
  <c r="D192" i="6"/>
  <c r="D164" i="6"/>
  <c r="D127" i="6"/>
  <c r="D84" i="6"/>
  <c r="D92" i="6"/>
  <c r="D72" i="6"/>
  <c r="D78" i="6"/>
  <c r="D7" i="6"/>
  <c r="D312" i="6" l="1"/>
  <c r="A138" i="6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66" i="6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54" i="6" l="1"/>
  <c r="A155" i="6" s="1"/>
  <c r="A156" i="6" s="1"/>
  <c r="A157" i="6" s="1"/>
  <c r="A158" i="6" s="1"/>
  <c r="A159" i="6" s="1"/>
  <c r="A160" i="6" s="1"/>
  <c r="A161" i="6" s="1"/>
  <c r="A162" i="6" s="1"/>
  <c r="A163" i="6" s="1"/>
  <c r="E372" i="6"/>
  <c r="A354" i="6"/>
  <c r="A355" i="6" s="1"/>
  <c r="A356" i="6" s="1"/>
  <c r="A357" i="6" s="1"/>
  <c r="A358" i="6" s="1"/>
  <c r="A359" i="6" s="1"/>
  <c r="A360" i="6" s="1"/>
  <c r="A361" i="6" s="1"/>
  <c r="A362" i="6" s="1"/>
  <c r="A364" i="6" s="1"/>
  <c r="A365" i="6" s="1"/>
  <c r="A366" i="6" s="1"/>
  <c r="A367" i="6" s="1"/>
  <c r="A368" i="6" s="1"/>
  <c r="A369" i="6" s="1"/>
  <c r="A334" i="6"/>
  <c r="A335" i="6" s="1"/>
  <c r="A336" i="6" s="1"/>
  <c r="A337" i="6" s="1"/>
  <c r="A338" i="6" s="1"/>
  <c r="A339" i="6" s="1"/>
  <c r="A340" i="6" s="1"/>
  <c r="A341" i="6" s="1"/>
  <c r="A342" i="6" s="1"/>
  <c r="A323" i="6"/>
  <c r="A324" i="6" s="1"/>
  <c r="A325" i="6" s="1"/>
  <c r="A326" i="6" s="1"/>
  <c r="A329" i="6" s="1"/>
  <c r="A330" i="6" s="1"/>
  <c r="A331" i="6" s="1"/>
  <c r="A292" i="6"/>
  <c r="A294" i="6" s="1"/>
  <c r="A295" i="6" s="1"/>
  <c r="A296" i="6" s="1"/>
  <c r="A297" i="6" s="1"/>
  <c r="A298" i="6" s="1"/>
  <c r="A299" i="6" s="1"/>
  <c r="A300" i="6" s="1"/>
  <c r="A301" i="6" s="1"/>
  <c r="A302" i="6" s="1"/>
  <c r="A303" i="6" s="1"/>
  <c r="A304" i="6" s="1"/>
  <c r="A305" i="6" s="1"/>
  <c r="A306" i="6" s="1"/>
  <c r="A307" i="6" s="1"/>
  <c r="A308" i="6" s="1"/>
  <c r="A309" i="6" s="1"/>
  <c r="A310" i="6" s="1"/>
  <c r="A311" i="6" s="1"/>
  <c r="E371" i="6" l="1"/>
  <c r="E373" i="6"/>
  <c r="E374" i="6" s="1"/>
  <c r="E375" i="6" l="1"/>
  <c r="E376" i="6" s="1"/>
</calcChain>
</file>

<file path=xl/sharedStrings.xml><?xml version="1.0" encoding="utf-8"?>
<sst xmlns="http://schemas.openxmlformats.org/spreadsheetml/2006/main" count="738" uniqueCount="392">
  <si>
    <t>PROCESO GESTIÓN DE BIENES</t>
  </si>
  <si>
    <t>FORMATO CANTIDADES Y COSTOS DE OBRA</t>
  </si>
  <si>
    <t>LISTADO DE ACTIVIDADES DE MANTENIMIENTOS
Y/O REMODELACIONES (OBRA)</t>
  </si>
  <si>
    <t>ITEM</t>
  </si>
  <si>
    <t>DESCRIPCIÓN</t>
  </si>
  <si>
    <t>UNIDAD</t>
  </si>
  <si>
    <t>CANTIDAD</t>
  </si>
  <si>
    <t>VALOR UNITARIO</t>
  </si>
  <si>
    <t xml:space="preserve">PRELIMINARES </t>
  </si>
  <si>
    <t xml:space="preserve">Demolición de piso existente. </t>
  </si>
  <si>
    <t>M2</t>
  </si>
  <si>
    <t>Demolición de guardaescobas existente</t>
  </si>
  <si>
    <t>ML</t>
  </si>
  <si>
    <t>Desmonte de luminarias</t>
  </si>
  <si>
    <t>UN</t>
  </si>
  <si>
    <t>Demolicion de cieloraso en icopor</t>
  </si>
  <si>
    <t xml:space="preserve">Desmonte de ducto de ventilación </t>
  </si>
  <si>
    <t>Desmonte de cabinas  en madera</t>
  </si>
  <si>
    <t xml:space="preserve">Desmonte de sistema de blancos </t>
  </si>
  <si>
    <t xml:space="preserve">Desmonte de estanteria metálica </t>
  </si>
  <si>
    <t>Desmonte de cobertura con tejas en Barro.</t>
  </si>
  <si>
    <t xml:space="preserve">Desmonte de teja eternit con Fibrocemento </t>
  </si>
  <si>
    <t>Desmonte y retiro de cerramiento en malla eslabonada y tubos intermedios en acero.</t>
  </si>
  <si>
    <t>Demolición de cielo raso en láminas o listones de madera, perfiles y demás accesorios que lo constituyen.</t>
  </si>
  <si>
    <t xml:space="preserve">Demolición de cuneta perimetral </t>
  </si>
  <si>
    <t xml:space="preserve">Desmonte de teja española </t>
  </si>
  <si>
    <t xml:space="preserve">Desmonte de cubierta en domo acrilico </t>
  </si>
  <si>
    <t xml:space="preserve">Demolición de adoquines </t>
  </si>
  <si>
    <t xml:space="preserve">Demolición de mamposteria </t>
  </si>
  <si>
    <t>Demolición de muros en drywall</t>
  </si>
  <si>
    <t xml:space="preserve">Demolicion de Pañetes </t>
  </si>
  <si>
    <t xml:space="preserve">Demolicion de poyo </t>
  </si>
  <si>
    <t xml:space="preserve">Demolición de placa en concreto </t>
  </si>
  <si>
    <t>Sellamiento punto hidraulico</t>
  </si>
  <si>
    <t>Sellamiento punto sanitario</t>
  </si>
  <si>
    <t>Desmonte de puesto de trabajo</t>
  </si>
  <si>
    <t xml:space="preserve">Desmonte de divisiones de oficina abierta </t>
  </si>
  <si>
    <t>Desmonte de unidades de archivo rodante</t>
  </si>
  <si>
    <t>Montaje de unidades de archivo rodante</t>
  </si>
  <si>
    <t>Desmonte de Sanitario</t>
  </si>
  <si>
    <t>Desmonte de lavamanos</t>
  </si>
  <si>
    <t>Desmonte de orinal</t>
  </si>
  <si>
    <t>Desmonte de divisiones de baño</t>
  </si>
  <si>
    <t>Demolicion de meson</t>
  </si>
  <si>
    <t>Desmonte de parlantes</t>
  </si>
  <si>
    <t>Desmonte de detectores de humo</t>
  </si>
  <si>
    <t>Desmonte de piso vinilico</t>
  </si>
  <si>
    <t>Desmonte de salida electrica de alumbrado</t>
  </si>
  <si>
    <t>Retiro de cableado UTP y electrico</t>
  </si>
  <si>
    <t>Desmonte de salidas de voz y datos</t>
  </si>
  <si>
    <t>Desmonte de salidas normales y reguladas</t>
  </si>
  <si>
    <t>localizacion y replanteo</t>
  </si>
  <si>
    <t>Desmonte de bandeja portacable</t>
  </si>
  <si>
    <t>Desmonte de canaleta metalica</t>
  </si>
  <si>
    <t>Retiro de Tablero Electrico parcial de Distribución con espacio para totalizador</t>
  </si>
  <si>
    <t xml:space="preserve">Desmonte de tubería en hierro, HF, galvanizada, pvc y/o cobre incluye retiro de sobrantes </t>
  </si>
  <si>
    <t xml:space="preserve">Demolición de dinteles en mamposteria reforzada </t>
  </si>
  <si>
    <t xml:space="preserve">ML </t>
  </si>
  <si>
    <t>M3</t>
  </si>
  <si>
    <t xml:space="preserve">Demolicion de enchape de pared, incluye retiro de escombros de proyecto </t>
  </si>
  <si>
    <t>Desmonte cámaras sistema de vigilancia</t>
  </si>
  <si>
    <t>Retiro de salidas electricas de alumbrado y tomas sobre techo. Incluye el retiro de cableado y resane de puntos</t>
  </si>
  <si>
    <t>Demolición afinado de cubiertas, incluye limpieza y retiro de escombros</t>
  </si>
  <si>
    <t>Apertura de vanos en muros, incluye retiro de escombros.</t>
  </si>
  <si>
    <t xml:space="preserve">CONCRETO </t>
  </si>
  <si>
    <t xml:space="preserve">Elaboración de viga en concreto armado </t>
  </si>
  <si>
    <t xml:space="preserve">Elaboración de Columna en concreto armado </t>
  </si>
  <si>
    <t>Dintel en concreto</t>
  </si>
  <si>
    <t>Elaboracion de muro  en bloque No. 5</t>
  </si>
  <si>
    <t>Elaboración de muro  en bloque No. 4</t>
  </si>
  <si>
    <t xml:space="preserve">Elaboración de muro en ladrillo tolete </t>
  </si>
  <si>
    <t xml:space="preserve">PAÑETES y ESTUCO </t>
  </si>
  <si>
    <t xml:space="preserve">Pañete 1:3 , incluye filos y dilataciones lineales </t>
  </si>
  <si>
    <t xml:space="preserve">Pañete 1:4 , incluye filos y dilataciones lineales </t>
  </si>
  <si>
    <t xml:space="preserve">Estuco incluye filos y dilataciones lineales </t>
  </si>
  <si>
    <t xml:space="preserve">Suministro e instalación de relleno en 1:4 </t>
  </si>
  <si>
    <t xml:space="preserve">PISOS </t>
  </si>
  <si>
    <t>Alistado y afinado de piso en mortero 1:3</t>
  </si>
  <si>
    <t>Suministro e instalación de placas en caucho negro de 45x 45 cm, e=1cm</t>
  </si>
  <si>
    <t>Suministro e instalación de cerámica de calidad superior, para piso 60X60 cm.</t>
  </si>
  <si>
    <t>Suministro e instalacion de guardaescoba en ceramica de calidad superior o similar al piso instalado de 10 cms de alto</t>
  </si>
  <si>
    <t>Suministro e instalación de adoquines o piedra natural incluye la limpieza de la zona, de ser necesario la nivelación del terreno , además de todos los materiales y herramientas para su correcto funcionamiento.</t>
  </si>
  <si>
    <t>Pulida de piso en granito</t>
  </si>
  <si>
    <t>Suministro e instalacion de piso vinilico de trafico alto</t>
  </si>
  <si>
    <t>Suministro e instalacion de guardaescoba en vinilo</t>
  </si>
  <si>
    <t>Afinado y nivelación de piso para preparar superficie para el piso vinilico (mastico)</t>
  </si>
  <si>
    <t>Suministro e instalacion de guardaescoba en porcelanato similar al piso instalado de 10 cms de alto</t>
  </si>
  <si>
    <t>Suministro e instalacion de porcelanato de 60*60 tipo alfa o similar trafico alto</t>
  </si>
  <si>
    <t xml:space="preserve">Suministro e instalacion de alfombra de trafico alto modular </t>
  </si>
  <si>
    <t>Suministro e instalacion de ceramica de piso para baño tipo pizarra negra o similar</t>
  </si>
  <si>
    <t>Suministro e instalacion de guardaescoba en granito natural de h:10 cms</t>
  </si>
  <si>
    <t>Suministro e instalacion de piso en granito natural</t>
  </si>
  <si>
    <t>Suministro e instalacion de piso tipo deck, trafico alto, incluye estructura</t>
  </si>
  <si>
    <t>Suministro e instalacion de guardaescoba en madera forrado en melaminico</t>
  </si>
  <si>
    <t xml:space="preserve">CARPINTERIA METÁLICA Y MADERA </t>
  </si>
  <si>
    <t>Suministro e instalación de  estructura de blancos</t>
  </si>
  <si>
    <t xml:space="preserve">Suministro e instalación de  motor monofasico de techo de 230V, para sistema de blancos. </t>
  </si>
  <si>
    <t>Suministro e instalación de cabinas de tiro en acero inoxidable 306 cal.20, con adecuación para acceso de camilla de emergencia</t>
  </si>
  <si>
    <t>Suministro e instalación de bandejas en acero inoxidable 306 Cal. 20,  para apoyar el arma.</t>
  </si>
  <si>
    <t xml:space="preserve">Suministro e instalacion de rejilla Cárcamo elaborado en angulos, Angulo 1/2 x 3/16 y Angulo 1.1/2 x 1/8. </t>
  </si>
  <si>
    <t xml:space="preserve">Suministro e instalación de reja metalica con bastidor cuadrado   barrotes verticales de tubo cuadrado incluye todo material para su correcto funcionamiento </t>
  </si>
  <si>
    <t xml:space="preserve">Suministro e instalación de puerta metálica , incluye marco , bisagras, pintura con una mano de anticorrosivo y dos manos de pintura de esmalte, ademas de todo el material y elementos para su correcto funcionamiento e instalación. </t>
  </si>
  <si>
    <t xml:space="preserve">Suministro e instalación de rejas en sala de paso varilla de 1" y platina de 1. 1/2" </t>
  </si>
  <si>
    <t xml:space="preserve">Suministro e instalación de puerta tipo corredera  de 1.30 m ancho x 2.15 m de altura, incluye todo el material y elementos para su correcto funcionamiento </t>
  </si>
  <si>
    <t xml:space="preserve">M2 </t>
  </si>
  <si>
    <t>Suministro e instalación de bisagra hidraulica</t>
  </si>
  <si>
    <t>Suministro e instalacion de chapa de seguridad</t>
  </si>
  <si>
    <t>Mueble alto en madera y formica</t>
  </si>
  <si>
    <t>Mueble bajo en madera y formica</t>
  </si>
  <si>
    <t xml:space="preserve">Suministro e instalación de divisiones para baño en acero inoxidable </t>
  </si>
  <si>
    <t>Suministro e instalacion de meson en acero inoxidable</t>
  </si>
  <si>
    <t>Suministro e instalacion de ventana corrediza en aluminio de dos naves empaquetada, con vidrio de 6 mm templado, cada nave y cerradura color blanco mate</t>
  </si>
  <si>
    <t xml:space="preserve">IMPERMEABILIZACIÓN , PINTURA y ACABADOS  </t>
  </si>
  <si>
    <t>Pintura sobre muros tipo koraza, incluye resanes, filos y dilataciones. Vinilo tipo 1, dos (2) manos</t>
  </si>
  <si>
    <t xml:space="preserve">Pintura bajo placa </t>
  </si>
  <si>
    <t>Pintura anti humedad</t>
  </si>
  <si>
    <t xml:space="preserve">Pintura epoxica </t>
  </si>
  <si>
    <t xml:space="preserve">Suministro e instalación de cielo raso en dry-wall o  PVC plano </t>
  </si>
  <si>
    <t xml:space="preserve">Aplicación de Estuco sobre muros interiores, incluye, resanes, filos y dilataciones, ademas de todo el material y herramienta requerida para su correcta ejecucion y funcionamiento. </t>
  </si>
  <si>
    <t>Reparación de grietas en fachada en piedra natural, con  inyección de mortero con resina epoxi y arena de sílice, de endurecimiento rápido, incluye la limpieza de la grieta, y todos los materiales y herramientas para su buen funcionamiento.</t>
  </si>
  <si>
    <t xml:space="preserve">Pintura interior sobre muros, incluye, resanes, filos y dilataciones. Vinilo tipo 1, dos (2) manos, ademas de todo el material y herramienta requerida para su correcta ejecucion y funcionamiento. </t>
  </si>
  <si>
    <t>Suministro y aplicación de impermeabilizante en muro interior mediante revestimiento elástico a base de polímeros e imprimación a base de resinas acrílicas incluye limpieza de muro y todos los elementos /materiales necesarios para su correcto funcionamiento y aplicación.</t>
  </si>
  <si>
    <t xml:space="preserve">Dintel en drywall reforzado con madera </t>
  </si>
  <si>
    <t>Suministro e instalacion de cielo raso en lamina metalica perforada 60x60</t>
  </si>
  <si>
    <t>Papel tapiz texturizado para pared.</t>
  </si>
  <si>
    <t xml:space="preserve">Suministro e Instalación Media Caña Plástica para remates Cielo Raso en PVC </t>
  </si>
  <si>
    <t>Pintura de Guardaescobas en aceite</t>
  </si>
  <si>
    <t>Suministro e instalación de tejas en barro</t>
  </si>
  <si>
    <t>Suministro e instalación de canales perimetrales</t>
  </si>
  <si>
    <t>Mantenimiento y limpieza de cárcamos perimetrales.</t>
  </si>
  <si>
    <t>Mantenimiento y limpieza de canales perimetrales</t>
  </si>
  <si>
    <t>Limpieza y fumigación de tejas de cubierta por medios manuales e hidrolavadora, incluye retiro de basura, hojas, hiervas, escombros, entre otros, limpieza de manchas de moho y verdín, aplicación de líquido herbicida eliminador de hongos y moho, además de todos los elementos y materiales necesarios para la correcta limpieza.</t>
  </si>
  <si>
    <t>Limpieza de cuneta y paso perimetal en piedra natural o adoquin por medios manuales e hidrolavadora, incluye retiro de basura, hojas, hiervas, escombros, entre otros, limpieza de manchas de moho y verdín, aplicación de líquido herbicida eliminador de hongos y moho, además de todos los elementos y materiales necesarios para la correcta limpieza.</t>
  </si>
  <si>
    <t xml:space="preserve">Impermeabilización de teja colonial con pintura elastica antigoteras, incluye impermeabilización de fisuras y uniones entre elementos de la cubierta, ademas de todo el material y herramienta para su correcto funcionamiento </t>
  </si>
  <si>
    <t xml:space="preserve">Suministro e instalación de cuneta perimetral triangular de 0,80 (m) de ancho y 0,33(m) de alto, incluye revestimiento en concreto simple f'C: 21MP e impermeabilización, ademas de todo el material y herramienta requerida para su correcta ejecucion y funcionamiento. </t>
  </si>
  <si>
    <t>Suministro e instalación de teja colonial, incluye todo el material para su correcto funcionamiento e instalación.</t>
  </si>
  <si>
    <t xml:space="preserve">Suministro e instalación de domo cupula exterior parabolica en acrilico transparente, incluye desmonte de cupula existente, impermeabilización en juntas, tornilleria , anclajes y todo el material necesario para su correcta instalación y funcionamiento </t>
  </si>
  <si>
    <t xml:space="preserve">INSTALACIONES HIDRAULICAS Y SANITARIAS </t>
  </si>
  <si>
    <t xml:space="preserve">Montaje de aparatos sanitarios incluye instalacion </t>
  </si>
  <si>
    <t>UND</t>
  </si>
  <si>
    <t>Suministro e instalación Tuberia sanitaria PVC 2"</t>
  </si>
  <si>
    <t>Suministro e instalación Tuberia sanitaria PVC 3"</t>
  </si>
  <si>
    <t>Suministro e instalación de Tuberia sanitaria PVC 4"</t>
  </si>
  <si>
    <t>Suministro e instalacion de tuberia hidraulica pvc de 1"</t>
  </si>
  <si>
    <t>Suministro e instalacion de tuberia hidraulica pvc de 2"</t>
  </si>
  <si>
    <t>Suministro e instalacion de tuberia hidraulica pvc de 1  1/2"</t>
  </si>
  <si>
    <t>Suministro e instalación de Yee Sanitaria PVC 4"</t>
  </si>
  <si>
    <t>Suministro e instalación de Yee  Reduccion Sanitaria PVC 4x2"</t>
  </si>
  <si>
    <t>Suministro e instalación Yee  Reducción Sanitaria PVC 4x3"</t>
  </si>
  <si>
    <t>Suministro e instalación Yee  Reducción Sanitaria 3x2"</t>
  </si>
  <si>
    <t>Suministro e instalación Semicodo Sanitaria 3"</t>
  </si>
  <si>
    <t>Suministro e instalación Buje Sanitario 3x2"</t>
  </si>
  <si>
    <t>Suministro e instalación Codo Sanitario 2"</t>
  </si>
  <si>
    <t>Suministro e instalación Semicodos sanitarios 2"</t>
  </si>
  <si>
    <t>Suministro e instalación Tee sanitaria 2"</t>
  </si>
  <si>
    <t>Suministro e instalación Tee red hidraulica pvc de 1"</t>
  </si>
  <si>
    <t>Suministro e instalación Tee red hidraulica pvc de 2"</t>
  </si>
  <si>
    <t>Suministro e instalación Codo red hidraulica 1"</t>
  </si>
  <si>
    <t>Suministro e instalación Codo red hidraulica 1 1/2"</t>
  </si>
  <si>
    <t>Suministro e instalación Bujes red hidraulica 2 x 1 1/2"</t>
  </si>
  <si>
    <t xml:space="preserve">Suministro e instalacion sistemas de Válvulas. </t>
  </si>
  <si>
    <t>Suministro e instalacion de rejilla con sosco de 3" a 2" metalicas</t>
  </si>
  <si>
    <t>Suministro e instalación de señalización para áreas y evacuación en PVC foto luminiscente de 224x224 mm. Incluye elementos de fijación.</t>
  </si>
  <si>
    <t xml:space="preserve">Desmonte, suministro e instalación de llaves y acoples para lavamanos, incluye, accesorios, tuberia y de ser necesario cambio en la tuberia hidrosanitaria , además, de todo el material  para su correcto funcionamiento e instalación. </t>
  </si>
  <si>
    <t xml:space="preserve">Desmonte, suministro e instalación de  acoples para WC y duchas, incluye, accesorios, tuberia y de ser necesario cambio en la tuberia hidrosanitaria , además, de todo el material  para su correcto funcionamiento e instalación. </t>
  </si>
  <si>
    <t xml:space="preserve">Acometida en pvc de 1"  </t>
  </si>
  <si>
    <t xml:space="preserve">Acometida en pvc de 1/2"  </t>
  </si>
  <si>
    <t>Punto de agua fria PVCP 1"</t>
  </si>
  <si>
    <t>Registro de 1"</t>
  </si>
  <si>
    <t>Reventilacion PVC 3"</t>
  </si>
  <si>
    <t>Punto sanitario de desague de 3" hasta 3 ML , incluye regatas y accesorios</t>
  </si>
  <si>
    <t>Punto sanitario de desague de 4" hasta 3 ML , incluye regatas y accesorios</t>
  </si>
  <si>
    <t>Suministro e instalacion de sanitario tipo fluxometro, incluye todos los accesorios para su correcto funcionamiento</t>
  </si>
  <si>
    <t>Suministro e instalacion de lavamanos para colocar sobre meson en granito</t>
  </si>
  <si>
    <t>Suministro e instalacion de orinal institucional</t>
  </si>
  <si>
    <t>Suministro e instalacion de meson en granito caracol negro para lavamanos de empotrar, incluye salpicadero y faldon</t>
  </si>
  <si>
    <t>Registro hidraulico de 1/2", incluye tapa</t>
  </si>
  <si>
    <t>Cajas de inspeccion de 1*1 mts</t>
  </si>
  <si>
    <t>Suministro e instalación de tablero de 6 circuitos monofasico enchufables, incluye breakers, calidad superior y homologada por normativa RETIE.</t>
  </si>
  <si>
    <t>Suministro e instalación de tablero electrico  De  36 circuitos</t>
  </si>
  <si>
    <t>Suministro e instalación de tablero electrico de  24 circuitos</t>
  </si>
  <si>
    <t>Suministro e instalación de tablero electrico de  18 circuitos</t>
  </si>
  <si>
    <t>Suministro e instalación de tablero electrico  de 12 circuitos</t>
  </si>
  <si>
    <t>Suministro e instalación de tomacorriente doble con polo a tierra, cableado en alambre de cobre THWN #12 AWG, tubo EMT de ø1/2", tornillos, regatas y resanes.</t>
  </si>
  <si>
    <t>Suministro e instalación de salida para interruptor doble. Incluye interruptor doble, incluye caja metalica galvanizada, cableado en, tubería EMT, resanes, conectores Y todos los elementos para su correcto funcionamiento.</t>
  </si>
  <si>
    <t>Suministro e instalación de Lampara LED . Incluye la perforación del cielo raso, cableado para salida de alumbrado en cable encauchetado #12 AWG hasta el toma de la salida, clavija aérea;  ademas de caja  metalica galvanizada hexagonal; suplemento; tomacorriente doble con polo a tierra, cableado en alambre de cobre THWN #12 AWG, tubo EMT de ø1/2", tornillos, regatas, resanes y lo necesario para su correcto funcionamiento.</t>
  </si>
  <si>
    <t>Tablero CCM, para inversor de marcha, con protección termomagnetica , estación de mando enclavamiento mecánico y eléctrico ensamblado en encerramiento metálico.</t>
  </si>
  <si>
    <t xml:space="preserve">Suministro e instalación de duchas a muro, incluye grifería Mono control, todos los materiales y elementos necesarios para su correcta instalación y funcionamiento </t>
  </si>
  <si>
    <t>Interconexión entre la puesta a tierra y el Tablero General de Distribución en cable de CU desnudo #2/0 AWG. Todas las uniones deben hacerse mediante soldadura exotérmica Termoweld x 115 gr.</t>
  </si>
  <si>
    <t>Suministro e instalación de tuberia conduit  de Ø  1/2"</t>
  </si>
  <si>
    <t>Suministro e instalación de tuberia conduit de De  Ø  1"</t>
  </si>
  <si>
    <t>Suministro e instalación de tuberia conduit de De  Ø  2"</t>
  </si>
  <si>
    <t>Suministro e instalación de tuberia EMT   De  Ø 1/2"</t>
  </si>
  <si>
    <t>Suministro e instalación de tuberia EMT  De  Ø 3/4"</t>
  </si>
  <si>
    <t>Suministro e instalación de tuberia EMT De  Ø  1"</t>
  </si>
  <si>
    <t>Suministro e instalación de tuberia EMT De  Ø 1 1/2"</t>
  </si>
  <si>
    <t>Suministro e instalación de tuberia EMT De  Ø  2"</t>
  </si>
  <si>
    <t>Suministro e instalación de tuberia EMT De  Ø  3"</t>
  </si>
  <si>
    <t>Suministro e instalación de Panel LED, INCLUYE clavija aérea; tornillos, fijación y resanes.</t>
  </si>
  <si>
    <t>Suministro e instalacion de puertas en vidrio templado de 10 mm, incluye samblasting, herrajes y todo lo necesario para su correcto funcionamiento.</t>
  </si>
  <si>
    <t>Suministro e instalacion de divisiones en vidrio templado de 10 mm, incluye samblasting, perfileria en aluminio tipo F, y todo lo necesario para su correcto funcionamiento</t>
  </si>
  <si>
    <t>Suministro e instalacion de puertas en vidrio templado de 10 mm, con perfileria en aluminio proyectante de 1 1/2" * 1 1/2", incluye samblasting y todo lo necesario para su correcto funcionamiento</t>
  </si>
  <si>
    <t>Suministro e instalación de espejos para baños de 6 mm flotado</t>
  </si>
  <si>
    <t xml:space="preserve">ALISTAMIENTO EN GENERAL </t>
  </si>
  <si>
    <t xml:space="preserve">Aseo y desinfección de muros con revestimiento, usando maquina de presión y ácido muriático en una concentración no mayor al 30%, imprimación y sellado de gritas   y   juntas usando   selladores   de poliuretano e impermeabilizantes como sikaflex 1-A plus o productos similares.	</t>
  </si>
  <si>
    <t>Limpieza de filtros con ácido muriático con una concentración no mayor al 30%</t>
  </si>
  <si>
    <t>Limpieza y mantenimiento de piedra natural de fachada por medios manuales e hidrolavadora, incluye raspado de piedra natural  limpieza de manchas de moho y verdín, aplicación de líquido herbicida eliminador de hongos y moho, además de todos los elementos y materiales necesarios para la correcta limpieza.</t>
  </si>
  <si>
    <t>Limpieza y mantenimiento de piedra natural  perimetral, adoquin y muros en ladrillo recocido por medios manuales e hidrolavadora, incluye raspado de piedra natural  limpieza de manchas de moho y verdín, aplicación de líquido herbicida eliminador de hongos y moho, además de todos los elementos y materiales necesarios para la correcta limpieza.</t>
  </si>
  <si>
    <t>Limpieza y Pintura en malla eslabonada, ángulos y tubos con esmalte y anticorrosivo (dos manos).</t>
  </si>
  <si>
    <t>Pintura en esmalte sobre barandas metálicas</t>
  </si>
  <si>
    <t>Pintura en esmalte sobre rejas metálicas dos caras</t>
  </si>
  <si>
    <t>Estuco acrílico exterior sobre muros</t>
  </si>
  <si>
    <t>Instalación de luminaria LED 60x60 de sobreponer, Incluye; tornillos, fijación y resanes, a una altura hasta 6 mt. La luminaria es suministrada en sitio.</t>
  </si>
  <si>
    <t>Instalación de luminaria LED diámetro menor a 60 cm, a una altura hasta 6 mt., Incluye; tornillos, fijación y resanes, La luminaria es suministrada en sitio.</t>
  </si>
  <si>
    <t>Pintura de esmalte sobre lamina llena.</t>
  </si>
  <si>
    <t>Aplicación de graniplast sobre muros y placas.</t>
  </si>
  <si>
    <t>Reparación de unidad sanitaria en baños incluye destape, corrección de fugas y todo lo necesario para su perfecto mantenimiento.</t>
  </si>
  <si>
    <t>Cambio de guardas a cerraduras de seguridad</t>
  </si>
  <si>
    <t>Suministro e instalación de baranda metalíca en tubo de 2", platina de 1y1/2" x 1/4"  varilla de 11 mm</t>
  </si>
  <si>
    <t xml:space="preserve">Construcción de estructura para cubierta soporte de teja termo acústica </t>
  </si>
  <si>
    <t>Suministro e instalación de teja PVC termo acústica, incluye flanches</t>
  </si>
  <si>
    <t>Pedestales en concreto</t>
  </si>
  <si>
    <t xml:space="preserve">Suministro e Instalación línea cerramiento en alambre de púa </t>
  </si>
  <si>
    <t xml:space="preserve">Instalación tanque de agua potable, incluye refuerzo de placa soporte del tanque y conexiones hidráulicas </t>
  </si>
  <si>
    <t xml:space="preserve">UN </t>
  </si>
  <si>
    <t xml:space="preserve">Suministro e instalacion de mesón en granito negro San Gabriel </t>
  </si>
  <si>
    <t>Pintura de esmalte sobre lamina llena en gualderas y perfiles menores a los 50 cm.</t>
  </si>
  <si>
    <t>Aseo general del inmueble</t>
  </si>
  <si>
    <t xml:space="preserve">Retiro de escombro </t>
  </si>
  <si>
    <t>COSTOS INDIRECTOS</t>
  </si>
  <si>
    <t>Administración</t>
  </si>
  <si>
    <t xml:space="preserve">Imprevistos </t>
  </si>
  <si>
    <t>Utilidad</t>
  </si>
  <si>
    <t>IVA Sobre Utilidad</t>
  </si>
  <si>
    <t>TOTAL COSTOS INDIRECTOS (Administración + Imprevistos + Utidad + IVA sobre la utilidad)</t>
  </si>
  <si>
    <t>VALOR TOTAL OFERTA (Valor Total Costo Directo + Valor Total Costos Indirectos)</t>
  </si>
  <si>
    <t>bandeja galvanizada bajo canal 3 piso conexión aguaslluvias</t>
  </si>
  <si>
    <t>Impermeabilizacion de canales con  impermeabilizante acrilico cubierta gris</t>
  </si>
  <si>
    <t>Suministro e instalacion de bajante en pvc 2" con accesorios.</t>
  </si>
  <si>
    <t>Ampliacion de desague canal por rebosamiento sala de audiencias sotano</t>
  </si>
  <si>
    <t xml:space="preserve">Impermeabilización de cubierta con pintura elastica sobre membrana, incluye impermeabilización de fisuras y uniones entre elementos de la cubierta, ademas de todo el material y herramienta para su correcto funcionamiento </t>
  </si>
  <si>
    <t>Reparcheo en asfalto en frio  en zona de ingreso vehicular y parquederos, incluye corte, demolicion de zonas afectadas.</t>
  </si>
  <si>
    <t>Suministro e instalación de tablero trifásico con espacio para totalizador de 12 circuitos, incluye 3 breaker sencillo de 20 amp enchufables, un breaker  de 2x30 enchufable, un totalizador industrial de 60 amp, cable #8 y terminales.</t>
  </si>
  <si>
    <t>Mantenimiento de acometida exterior aérea, incluye cambio de conectores metálicos, templado y aseguramiento de la acometida.</t>
  </si>
  <si>
    <t>Suministro de marco para panel led de sobreponer</t>
  </si>
  <si>
    <t>Suministro e instalacion de marco de incrustar en aluminio base de luminaria led 60x60</t>
  </si>
  <si>
    <t>Mantenimiento y reparacion red de desagues y bajantes, incluye sondeo y cambio de accesorios dañados.</t>
  </si>
  <si>
    <t>Aplicación de gravilla lavada en piso, incluye construccion de dilataciones perimetrales</t>
  </si>
  <si>
    <t>Sello de juntas piso terraza con mortero de reparación, incluye reparacion de cintas en mortero</t>
  </si>
  <si>
    <t>Pintura tipo koraza sobre bordes placas y puentes</t>
  </si>
  <si>
    <t>Mantenimiento de ventaneria, incluye cambio de accesorios dañados</t>
  </si>
  <si>
    <t>Pañete con mortero impermeabilizado 1:3</t>
  </si>
  <si>
    <t>Retiro de boquilla en mortero ancho 1" con de pulidora</t>
  </si>
  <si>
    <t>Aplicación boquilla de 1" o mas en mortero impermeabilizado 13 para sello de tablon. Incluye cambio de tablones sueltos</t>
  </si>
  <si>
    <t>Alistado de nivelacion de piso impermeabilizado</t>
  </si>
  <si>
    <t>lavado de piso con acido muriatico e hidrolavadora</t>
  </si>
  <si>
    <t>Bocapuerta en gravilla lavada incluye dilataciones plasticas</t>
  </si>
  <si>
    <t>Instalacion de canaleta pvc suministrada en sitio</t>
  </si>
  <si>
    <t>limpieza de tablones con acido incluye sello de piso para terminacion uniforme, incluye sello de piso</t>
  </si>
  <si>
    <t>Pulida y desmanchada de gradas en granito natural de 30 cm., incluye resanes.</t>
  </si>
  <si>
    <t>Mantenimiento ventaneria en carpinteria metalica con sello perimetral en sikaflex y silicona transparaente en vidrio</t>
  </si>
  <si>
    <t>mantenimiento red sanitario, incluye sondeo verificacion de pegues y juntas, destaponamiento y prueba de estanqueidad</t>
  </si>
  <si>
    <t>Suministro e instalacion de panel led de 12w incluye todos los materiales y accesorios para su correcto funcionamiento</t>
  </si>
  <si>
    <t>Suministro e instalacion de panel led de 24w incluye tods los materiales y accesorios para su correcto funcionamiento</t>
  </si>
  <si>
    <t>Mantenimiento de piso con brilladora industrial  incluye resanes y sellado de piso</t>
  </si>
  <si>
    <t>Suministro e instalacion de teja traslucida incluye elementos de fijacion y todo los demas elementos para su correcta ejecucion</t>
  </si>
  <si>
    <t xml:space="preserve">Construccion de placa base de tanque de agua </t>
  </si>
  <si>
    <t>Clausura de puerta con dos platinas soldadas</t>
  </si>
  <si>
    <t xml:space="preserve">Demonte de cubierta en policarbonato </t>
  </si>
  <si>
    <t>Limpieza y pintura de estructura para instalacion de domo en policarbonato</t>
  </si>
  <si>
    <t xml:space="preserve">Suminitro e instalacion de domo en policarbonato 6mm, incluye accesorios de conexión y fijacion  </t>
  </si>
  <si>
    <t xml:space="preserve">Mantenimiento de cubierta en teja termoacustica incluye lavado total con jabon neutro,  hidrolavadora  e Impermeabilización  de elementos de fijacion de teja  con pintura elastica antigoteras, incluye impermeabilización de fisuras y uniones entre elementos de la cubierta, ademas de todo el material y herramienta para su correcto funcionamiento </t>
  </si>
  <si>
    <t>Suministro e instalacion de sanitario tipo Institucional, incluye todos los accesorios para su correcto funcionamiento</t>
  </si>
  <si>
    <t>Encorazado de orificios entre muros y cubierta</t>
  </si>
  <si>
    <t>Desmonte de canales en pvc y metalicas</t>
  </si>
  <si>
    <t xml:space="preserve">Suministro e intalacion de tapa registro </t>
  </si>
  <si>
    <t>Instalacion de Cinta antideslizante y reflectiva suministrada por la entidad</t>
  </si>
  <si>
    <t>Instalacion de cerraduras de poma suministradas por la entidad</t>
  </si>
  <si>
    <t>Angeo con su marco en aluminio para evitar ingreso de abejas en baños y cocina</t>
  </si>
  <si>
    <t>Independizacion de circuitos por áreas, incluye instalacion de taco y accesorios.</t>
  </si>
  <si>
    <t xml:space="preserve">Suministro e instalacion de win plastico </t>
  </si>
  <si>
    <t>Instalacion de tomas o interruptores suministrados por la entidad</t>
  </si>
  <si>
    <t>Construccion de cañuela para recepcion de aguas lloraderos muros sotano</t>
  </si>
  <si>
    <t xml:space="preserve">Solucion fugas internas en baños de la edificacion </t>
  </si>
  <si>
    <t>Independizacion de circuitos por áreas, incluye instalacion de taco y accesorios en área interiores de oficinas</t>
  </si>
  <si>
    <t>Suministro e instalacion de entrepaños en madera  hasta 1,25m de longitud, color seleccionado por la entidad.</t>
  </si>
  <si>
    <t>Instalacion de cerradura de seguridad suministrada por la entidad</t>
  </si>
  <si>
    <t xml:space="preserve">Mantenimiento de redes sanitarias y cajas de inspeccion incluye retiro de residuos solidos y liquidos, raices de arboles, limpieza general con hidrolavora, excavacion y demolicion de placa en concreto para inspeccion de cajas. </t>
  </si>
  <si>
    <t>Construcccion de media caña en piso cajas de inspeccion con mortero impermeabilizado</t>
  </si>
  <si>
    <t xml:space="preserve">Levantar muros de cajas para dejarlas a nivel de piso para facilitar la localizacion  para mantenimientos futuros </t>
  </si>
  <si>
    <t>Marco  para tapas cajas  en angulo metalico 2" , contramarco en platina , malla con separacion de 20cm en ambos sentidos, manijas en varilla de 3/8", pintada con esmalte.</t>
  </si>
  <si>
    <t>Tapas en lamina galvanizada y marco en angulo de 1" totalmente pintada</t>
  </si>
  <si>
    <t>Manijas en varilla redonda de 1/2"</t>
  </si>
  <si>
    <t>Instalacion de brazos soporte de canal</t>
  </si>
  <si>
    <t>Suministro e instalacion de panel led de 18w incluye todos los materiales y accesorios para su correcto funcionamiento</t>
  </si>
  <si>
    <t>Suministro e intalacion de teja tipo eternit</t>
  </si>
  <si>
    <t>Demolición de ventana existente</t>
  </si>
  <si>
    <t>Desmonte de baranda en acero o aluminio</t>
  </si>
  <si>
    <t xml:space="preserve">Suministro e instalación de puerta interior sencilla entamborada sencilla , bastidor de madera y paneles en tablero contrachapado. Incluye todo el material para su correcto funcionamiento </t>
  </si>
  <si>
    <t xml:space="preserve">Suministro e instalación de malla eslabonada  compuesta por tejido de alambre galvanizado, postes intermedios galvanizados de 2m de altura, empotrados en dados de concreto. </t>
  </si>
  <si>
    <t>Suministro e instalacion de pelicula sanblasting</t>
  </si>
  <si>
    <t>Suministro e instalación de cielo raso en láminas y tiras de madera</t>
  </si>
  <si>
    <t>Muro en super board dos cara incluye dos manos de pintura, lineales, filos, dilataciones, perfilerìa, elementos de seguridad.</t>
  </si>
  <si>
    <t xml:space="preserve">Divisiones en láminas de superboard de 17mm, incluye viguetas, omegas, parales, dilataciones, tornillería y acabados en pintura blanca tipo 2 dos manos y tipo 1 una mano.           </t>
  </si>
  <si>
    <t xml:space="preserve">Impermeabilización de zona inferior de muros exteriores con betún, elastomeros o resinas acrilicas  resistentes a la intemperie, incluye limpieza de muros y todos los materiales necesarios para su correctora aplicación. </t>
  </si>
  <si>
    <t>Desmonte de fluxómetro existente para sanitario</t>
  </si>
  <si>
    <t>Suministro e instalación de fluxómetro para sanitario, incluye todos los accesorios para su instalación y correcto funcionamiento</t>
  </si>
  <si>
    <t>Desmonte de griferia tipo tanque para sanitario convencional institucional</t>
  </si>
  <si>
    <t>Suministro e instalación de griferia tipo tanque para sanitario convencional institucional, incluye todos los accesorios para su instalación y correcto funcionamiento</t>
  </si>
  <si>
    <t>Desmonte de griferia existente de lavamanos de mesa convencional institucional</t>
  </si>
  <si>
    <t>Suministro e instalación de griferia tipo push de cierre automático para lavamanos institucional de mesa, incluye todos los accesorios para su instalación y correcto funcionamiento</t>
  </si>
  <si>
    <t>Suministro e instalación de griferia tipo mezclador para lavamanos institucional de mesa, incluye todos los accesorios para su instalación y correcto funcionamiento</t>
  </si>
  <si>
    <t>Suministro e instalacion de divisiones en vidrio templado de 10 mm, con perfileria en aluminio proyectante de 1 1/2" * 1 1/2", incluye película sandblasting y todo lo necesario para su correcto funcionamiento</t>
  </si>
  <si>
    <t>Suministro e Instalacion de Puertas en Vidrio Templado de 8mm, incluye película sandblasting , herrajes y todo lo necesario para su correcto funcionamineto.</t>
  </si>
  <si>
    <t>Suministro e instalacion canaleta plastica dimension hasta 1".</t>
  </si>
  <si>
    <t>instalación de griferia tipo tanque para sanitario convencional institucional, suministrado por la entidad</t>
  </si>
  <si>
    <t>Suministro e instalación de griferia tipo sencilla y/o monocontrol para lavamanos institucional de mesa, incluye todos los accesorios para su instalación y correcto funcionamiento</t>
  </si>
  <si>
    <t xml:space="preserve">suministro e instalación de vidrios 4 a 5mm en crudo con película de protección, incluye desmonte de vidrio en mal estado y todos los accesorios para su correcto funcionamiento </t>
  </si>
  <si>
    <t>puerta en vidrio de seguridad laminado 4+4 enzocalado con perfil manija de zócalo a zócalo, cerradura de sobreponer, bisagra hidráulica en una hoja y en la otra hoja solo con pivote, con película esmerilada.</t>
  </si>
  <si>
    <t>suministro e instalación de interruptor doble y sencillo, incluye retiro del dañado</t>
  </si>
  <si>
    <t>sellado de ventaneria con sellador elástico de alto desempeño, de un solo componente, con base en poliuretano, para juntas entre muros y carpintería metálica o aluminio</t>
  </si>
  <si>
    <t>reinstalación puerta en vidrio templado, ancho 1,20 a 1,40 m x h=2,20 a 2.40 m</t>
  </si>
  <si>
    <t>cambio vidrios 4-5 mm ventaneria existente - cambio vidrios 6 mm vidrio templado</t>
  </si>
  <si>
    <t xml:space="preserve">suministro e instalación de espejos flotados 4 mm, bordes biselados </t>
  </si>
  <si>
    <t>suministro e instalación divisiones baños en acero inoxidable (incluye accesorios, herrajes y todo lo necesario para su correcto funcionamiento)</t>
  </si>
  <si>
    <t>MAMPOSTERIA Y ACCESORIOS</t>
  </si>
  <si>
    <t>CUBIERTAS - CANALES Y BAJANTES</t>
  </si>
  <si>
    <t>INSTALACIONES ELECTRICAS Y CONECTIVIDAD</t>
  </si>
  <si>
    <t xml:space="preserve">PUERTA DIVISIONES Y MUEBLES EN VIDRIO Y VIDRIO </t>
  </si>
  <si>
    <t xml:space="preserve">PINTURAS Y MANTENIMIENTO EN GENERAL </t>
  </si>
  <si>
    <t>Suministro e instalacion de Ceramica en muro de 30 x 60 cm</t>
  </si>
  <si>
    <t xml:space="preserve">Suministro e instalacion de Ceramica piso de 50 X 50 cm </t>
  </si>
  <si>
    <t xml:space="preserve">Suministro e instalacion de Guardaescoba en ceramica de .08 m </t>
  </si>
  <si>
    <t xml:space="preserve">Media Caña en granito pulido 0.30 m batería sanitaría bunker (incluye wing en bronce) </t>
  </si>
  <si>
    <t>Construccion de Bordillo H=20 cm, incluye acero de refuerzo</t>
  </si>
  <si>
    <t>Suministro e Instalacion de Lamina en Superboard de 10  mm  Sobre estructura Metalica, altura 4 mt, incluye tornilleria y andamios  y todo lo necesario para su correcta Instalacion y  funcionamineto.</t>
  </si>
  <si>
    <t>Pintura de esmalte en puertas y marcos existentes (dos manos)</t>
  </si>
  <si>
    <t xml:space="preserve">Suministro e intalación soporte barra baño discapacitados </t>
  </si>
  <si>
    <t>Limpieza mecania para Fachadas</t>
  </si>
  <si>
    <t>Limpieza de ladrillo a la Vista</t>
  </si>
  <si>
    <t>Suministro e instalacion de extractores para baño.</t>
  </si>
  <si>
    <t xml:space="preserve">Reinstalacion de persianas, cortinas enrrollables tipo solar y / o Black out </t>
  </si>
  <si>
    <t>Nivelacion e impermeabilizacion alfajia ventanas</t>
  </si>
  <si>
    <t xml:space="preserve">Impermeabilización de culatas sobre pañete con pintura elastica, incluye impermeabilización de fisuras y uniones entre elementos de la culatas, ademas de todo el material y herramienta para su correcto funcionamiento </t>
  </si>
  <si>
    <t>Reparacion  de goteras sobre cubiertas y terrazas sede</t>
  </si>
  <si>
    <t xml:space="preserve">Suministro e instalación de tuberia para ventilacion PVC 2"               </t>
  </si>
  <si>
    <t>suministro e instalación de vidrio de 6mm en crudo con película de protección, incluye desmonte de vidrio en mal estado y todos los accesorios para instalación, en séptimo piso. 2,04 m x 1,83m</t>
  </si>
  <si>
    <t>Suministro e instalación de ventaneria en aluminio para exteriores, incluye todo para su correcto funcionamiento.</t>
  </si>
  <si>
    <t>Ejecucion regata instalación sanitaria</t>
  </si>
  <si>
    <t>Ejecucion regata tuberia electrica piso</t>
  </si>
  <si>
    <t>adecuacion y nivelacion del terreno</t>
  </si>
  <si>
    <t xml:space="preserve">Excavación manual, incluye retiro de escombros. </t>
  </si>
  <si>
    <t>Construccion de placa entre piso</t>
  </si>
  <si>
    <t>Suministro e instalación de estanteria metálica, construida en angulos , incluye todo el material y elementos para su correcta instalación y funcionamiento.</t>
  </si>
  <si>
    <t>Limpieza y Pintura en ángulos y tubos con esmalte y anticorrosivo (dos capas).</t>
  </si>
  <si>
    <t>Suministro e instalación de  alfarjia  en CLR CAL. 18, incluye todos los elementos y materiales necesarios para su correcta instalación y funcionamiento</t>
  </si>
  <si>
    <t>Desmonte, adecuación y reinstalación de puerta hoja sencilla en madera (incluye dos capas de laca, sellada e impermeabilización cambio de bisagras si es necesario)</t>
  </si>
  <si>
    <t>Desmonte, adecuación y reinstalación de mesón en madera (incluye dos capas de laca, sellada e impermeabilización cambio de bisagras si es necesario)</t>
  </si>
  <si>
    <t>Suministro e instalación de aviso en acrilico</t>
  </si>
  <si>
    <t xml:space="preserve">Mantenimiento de cielo raso en PVC </t>
  </si>
  <si>
    <t>Mantenimiento de cielo raso en dry wall</t>
  </si>
  <si>
    <t>Desmonte de marcos y puertas</t>
  </si>
  <si>
    <t>Desmonte e instalacion de persianas</t>
  </si>
  <si>
    <t>Desmonte de ventaneria en aluminio</t>
  </si>
  <si>
    <t>Desmonte e instalacion de puertas y divisiones en vidrio templado</t>
  </si>
  <si>
    <t>Desmonte e instalacion de persianas y cortinas enrollables</t>
  </si>
  <si>
    <t>Desmonte de Puertas en Madera o Metálicas de 0.60 a 1.00 M x H = 2.00 Incluye Marco</t>
  </si>
  <si>
    <t>Raspado y retoque de pintura, estuco y pañete, en muros internos, externos y techos del predio.</t>
  </si>
  <si>
    <t xml:space="preserve">Suministro e instalación de mesón en acero inoxidable </t>
  </si>
  <si>
    <t>Instalacion y resane de piso con granito pulido</t>
  </si>
  <si>
    <t>Suministro e instalación de puerta interior sencilla entamborada  mueble bajo meson (incluye dos capas de laca, sellada e impermeabilización cambio de bisagras si es necesario)</t>
  </si>
  <si>
    <r>
      <t xml:space="preserve">Suministro e Instalacion de </t>
    </r>
    <r>
      <rPr>
        <sz val="12"/>
        <color theme="1"/>
        <rFont val="Arial Narrow"/>
        <family val="2"/>
      </rPr>
      <t>puerta en vidrio templado y laminado de 10 mm (5+5), ancho 0,80  a  1,00  m  x  h=2,20  a  2,40  m  con  herrajes  en  acero inoxidable y película sandblasting (p-1)</t>
    </r>
  </si>
  <si>
    <r>
      <t xml:space="preserve">Suministro e Instalacion de </t>
    </r>
    <r>
      <rPr>
        <sz val="12"/>
        <color theme="1"/>
        <rFont val="Arial Narrow"/>
        <family val="2"/>
      </rPr>
      <t>puerta en vidrio templado y laminado de 10 mm (5+5), ancho 1,20  a  1,40  m  x  h=2,20  a  2.40  m  con  herrajes  en  acero inoxidable y película sandblasting (p-2)</t>
    </r>
  </si>
  <si>
    <r>
      <t xml:space="preserve">Suministro e Instalacion de </t>
    </r>
    <r>
      <rPr>
        <sz val="12"/>
        <color theme="1"/>
        <rFont val="Arial Narrow"/>
        <family val="2"/>
      </rPr>
      <t>división en vidrio laminado - templado de 10 mm (5+5), incluye película tipo sandblasting herrajes y todo lo necesario para su correcto funcionamiento.</t>
    </r>
  </si>
  <si>
    <r>
      <t xml:space="preserve">Suministro e Instalacion de </t>
    </r>
    <r>
      <rPr>
        <sz val="12"/>
        <color theme="1"/>
        <rFont val="Arial Narrow"/>
        <family val="2"/>
      </rPr>
      <t>ventaneria en aluminio y vidrio laminado incoloro de 6mm (3+3)</t>
    </r>
  </si>
  <si>
    <t xml:space="preserve">Muro en dry wall doble cara de .12 (insonorisado con frescasa), incluye dos manos de pintura,filos, dilataciones, instalaciòn de tapas contra las ventanas, </t>
  </si>
  <si>
    <t xml:space="preserve">Puertas Metálicas en Lámina Cr Cal 18, Ancho de 0,60 A 1,00 M X H=2,00 A 2,20 M, Incluye Marco Metálico y Base en Pintura Anticorrosiva con Acabado En Esmalte </t>
  </si>
  <si>
    <t xml:space="preserve">Puertas en Madera, Ancho De 0,60 A 1,00 M X H=2,00 A 2,20 M, Incluye Marco Metálico o en Madera y Cerradura </t>
  </si>
  <si>
    <t>Mueble Superior Cocina en Madera Aglomerada con Acabado en Laminado de Alta Presión</t>
  </si>
  <si>
    <t xml:space="preserve">Puertas Metálicas Tipo Celosía, Ancho de 0,60 A 1,00 M X H=2,00 A 2,20 M, Incluye Marco Metálico o en Madera y Cerradura </t>
  </si>
  <si>
    <t>Mantenimiento y adecuación de jardín - area no superior a 50 m2</t>
  </si>
  <si>
    <t>ANEXO ECONOMICO</t>
  </si>
  <si>
    <t xml:space="preserve">OFERENTE:  </t>
  </si>
  <si>
    <t>NIT</t>
  </si>
  <si>
    <t xml:space="preserve">NOTA: Para la presentación de la cotizacion solamente se debe diligenciar las columnas E, la cual se encuentra en color amarillo. Con relación a los ítems de administración, imprevistos y utilidad, cada oferente deberá diligenciar las casillas amarillas de la columna D.		</t>
  </si>
  <si>
    <t xml:space="preserve">FIRMA: </t>
  </si>
  <si>
    <t>NOMBRE DE LA EMPRESA:</t>
  </si>
  <si>
    <t>NOMBRE REPRESENTANTE LEGAL:</t>
  </si>
  <si>
    <t>CEDULA:</t>
  </si>
  <si>
    <t xml:space="preserve">TELEFONO: </t>
  </si>
  <si>
    <t xml:space="preserve">CORREO ELECTRÓNICO: </t>
  </si>
  <si>
    <t>TAMAÑO EMPRESARIAL: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</si>
</sst>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.00\ _€_-;\-* #,##0.00\ _€_-;_-* &quot;-&quot;??\ _€_-;_-@_-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b/>
      <sz val="13"/>
      <name val="Calibri"/>
      <family val="2"/>
      <scheme val="minor"/>
    </font>
    <font>
      <sz val="12"/>
      <color theme="1"/>
      <name val="Arial"/>
      <family val="2"/>
    </font>
    <font>
      <b/>
      <sz val="14"/>
      <name val="Calibri"/>
      <family val="2"/>
      <scheme val="minor"/>
    </font>
    <font>
      <b/>
      <sz val="14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rgb="FFFF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44" fontId="2" fillId="0" borderId="0" applyFont="0" applyFill="0" applyBorder="0" applyAlignment="0" applyProtection="0"/>
    <xf numFmtId="0" fontId="1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</cellStyleXfs>
  <cellXfs count="97">
    <xf numFmtId="0" fontId="0" fillId="0" borderId="0" xfId="0"/>
    <xf numFmtId="164" fontId="13" fillId="0" borderId="12" xfId="1" applyNumberFormat="1" applyFont="1" applyBorder="1" applyAlignment="1" applyProtection="1">
      <alignment horizontal="center" vertical="center" wrapText="1"/>
    </xf>
    <xf numFmtId="164" fontId="13" fillId="0" borderId="17" xfId="1" applyNumberFormat="1" applyFont="1" applyBorder="1" applyAlignment="1" applyProtection="1">
      <alignment horizontal="center" vertical="center" wrapText="1"/>
    </xf>
    <xf numFmtId="164" fontId="12" fillId="2" borderId="18" xfId="1" applyNumberFormat="1" applyFont="1" applyFill="1" applyBorder="1" applyAlignment="1" applyProtection="1">
      <alignment horizontal="center" vertical="center" wrapText="1"/>
    </xf>
    <xf numFmtId="164" fontId="12" fillId="4" borderId="3" xfId="1" applyNumberFormat="1" applyFont="1" applyFill="1" applyBorder="1" applyAlignment="1" applyProtection="1">
      <alignment horizontal="center" vertical="center" wrapText="1"/>
    </xf>
    <xf numFmtId="164" fontId="14" fillId="4" borderId="25" xfId="1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Alignment="1" applyProtection="1">
      <alignment vertical="center" wrapText="1"/>
    </xf>
    <xf numFmtId="0" fontId="10" fillId="0" borderId="0" xfId="0" applyFont="1" applyAlignment="1" applyProtection="1">
      <alignment vertical="center" wrapText="1"/>
    </xf>
    <xf numFmtId="4" fontId="11" fillId="2" borderId="23" xfId="0" applyNumberFormat="1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164" fontId="11" fillId="2" borderId="31" xfId="1" applyNumberFormat="1" applyFont="1" applyFill="1" applyBorder="1" applyAlignment="1" applyProtection="1">
      <alignment horizontal="center" vertical="center" wrapText="1"/>
    </xf>
    <xf numFmtId="164" fontId="11" fillId="2" borderId="32" xfId="1" applyNumberFormat="1" applyFont="1" applyFill="1" applyBorder="1" applyAlignment="1" applyProtection="1">
      <alignment horizontal="center" vertical="center" wrapText="1"/>
    </xf>
    <xf numFmtId="3" fontId="13" fillId="2" borderId="6" xfId="0" applyNumberFormat="1" applyFont="1" applyFill="1" applyBorder="1" applyAlignment="1" applyProtection="1">
      <alignment horizontal="center" vertical="center" wrapText="1"/>
    </xf>
    <xf numFmtId="0" fontId="12" fillId="2" borderId="24" xfId="0" applyFont="1" applyFill="1" applyBorder="1" applyAlignment="1" applyProtection="1">
      <alignment horizontal="center" vertical="center" wrapText="1"/>
    </xf>
    <xf numFmtId="43" fontId="12" fillId="2" borderId="20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 applyProtection="1">
      <alignment vertical="center" wrapText="1"/>
    </xf>
    <xf numFmtId="4" fontId="14" fillId="0" borderId="5" xfId="0" applyNumberFormat="1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justify" vertical="center" wrapText="1"/>
    </xf>
    <xf numFmtId="4" fontId="14" fillId="0" borderId="27" xfId="0" applyNumberFormat="1" applyFont="1" applyBorder="1" applyAlignment="1" applyProtection="1">
      <alignment horizontal="center" vertical="center" wrapText="1"/>
    </xf>
    <xf numFmtId="1" fontId="14" fillId="3" borderId="5" xfId="1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justify" vertical="center" wrapText="1"/>
    </xf>
    <xf numFmtId="4" fontId="14" fillId="3" borderId="27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justify" vertical="center" wrapText="1"/>
    </xf>
    <xf numFmtId="3" fontId="13" fillId="2" borderId="5" xfId="0" applyNumberFormat="1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43" fontId="12" fillId="2" borderId="27" xfId="0" applyNumberFormat="1" applyFont="1" applyFill="1" applyBorder="1" applyAlignment="1" applyProtection="1">
      <alignment horizontal="center" vertical="center" wrapText="1"/>
    </xf>
    <xf numFmtId="4" fontId="14" fillId="0" borderId="27" xfId="0" applyNumberFormat="1" applyFont="1" applyFill="1" applyBorder="1" applyAlignment="1" applyProtection="1">
      <alignment horizontal="center" vertical="center" wrapText="1"/>
    </xf>
    <xf numFmtId="1" fontId="14" fillId="0" borderId="5" xfId="1" applyNumberFormat="1" applyFont="1" applyFill="1" applyBorder="1" applyAlignment="1" applyProtection="1">
      <alignment horizontal="center" vertical="center" wrapText="1"/>
    </xf>
    <xf numFmtId="4" fontId="14" fillId="0" borderId="5" xfId="0" applyNumberFormat="1" applyFont="1" applyFill="1" applyBorder="1" applyAlignment="1" applyProtection="1">
      <alignment horizontal="center" vertical="center" wrapText="1"/>
    </xf>
    <xf numFmtId="0" fontId="14" fillId="0" borderId="22" xfId="0" applyFont="1" applyFill="1" applyBorder="1" applyAlignment="1" applyProtection="1">
      <alignment vertical="center" wrapText="1"/>
    </xf>
    <xf numFmtId="1" fontId="14" fillId="0" borderId="5" xfId="1" applyNumberFormat="1" applyFont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justify" vertical="center" wrapText="1"/>
    </xf>
    <xf numFmtId="0" fontId="14" fillId="0" borderId="0" xfId="0" applyFont="1" applyFill="1" applyAlignment="1" applyProtection="1">
      <alignment vertical="center" wrapText="1"/>
    </xf>
    <xf numFmtId="0" fontId="14" fillId="8" borderId="1" xfId="0" applyFont="1" applyFill="1" applyBorder="1" applyAlignment="1" applyProtection="1">
      <alignment horizontal="justify" vertical="center" wrapText="1"/>
    </xf>
    <xf numFmtId="0" fontId="13" fillId="0" borderId="27" xfId="0" applyFont="1" applyBorder="1" applyAlignment="1" applyProtection="1">
      <alignment horizontal="center" vertical="center" wrapText="1"/>
    </xf>
    <xf numFmtId="0" fontId="14" fillId="0" borderId="27" xfId="0" applyFont="1" applyBorder="1" applyAlignment="1" applyProtection="1">
      <alignment horizontal="center" vertical="center" wrapText="1"/>
    </xf>
    <xf numFmtId="4" fontId="13" fillId="0" borderId="27" xfId="0" applyNumberFormat="1" applyFont="1" applyBorder="1" applyAlignment="1" applyProtection="1">
      <alignment horizontal="center" vertical="center" wrapText="1"/>
    </xf>
    <xf numFmtId="4" fontId="13" fillId="3" borderId="27" xfId="0" applyNumberFormat="1" applyFont="1" applyFill="1" applyBorder="1" applyAlignment="1" applyProtection="1">
      <alignment horizontal="center" vertical="center" wrapText="1"/>
    </xf>
    <xf numFmtId="1" fontId="13" fillId="0" borderId="5" xfId="1" applyNumberFormat="1" applyFont="1" applyBorder="1" applyAlignment="1" applyProtection="1">
      <alignment horizontal="center" vertical="center" wrapText="1"/>
    </xf>
    <xf numFmtId="4" fontId="13" fillId="0" borderId="5" xfId="0" applyNumberFormat="1" applyFont="1" applyBorder="1" applyAlignment="1" applyProtection="1">
      <alignment horizontal="center" vertical="center" wrapText="1"/>
    </xf>
    <xf numFmtId="0" fontId="16" fillId="0" borderId="0" xfId="0" applyFont="1" applyAlignment="1" applyProtection="1">
      <alignment vertical="center" wrapText="1"/>
    </xf>
    <xf numFmtId="4" fontId="14" fillId="0" borderId="16" xfId="0" applyNumberFormat="1" applyFont="1" applyBorder="1" applyAlignment="1" applyProtection="1">
      <alignment horizontal="center" vertical="center" wrapText="1"/>
    </xf>
    <xf numFmtId="0" fontId="14" fillId="0" borderId="26" xfId="0" applyFont="1" applyBorder="1" applyAlignment="1" applyProtection="1">
      <alignment horizontal="justify" vertical="center" wrapText="1"/>
    </xf>
    <xf numFmtId="0" fontId="13" fillId="0" borderId="28" xfId="0" applyFont="1" applyBorder="1" applyAlignment="1" applyProtection="1">
      <alignment horizontal="center" vertical="center" wrapText="1"/>
    </xf>
    <xf numFmtId="1" fontId="13" fillId="0" borderId="16" xfId="1" applyNumberFormat="1" applyFont="1" applyBorder="1" applyAlignment="1" applyProtection="1">
      <alignment horizontal="center" vertical="center" wrapText="1"/>
    </xf>
    <xf numFmtId="164" fontId="14" fillId="0" borderId="0" xfId="0" applyNumberFormat="1" applyFont="1" applyAlignment="1" applyProtection="1">
      <alignment vertical="center" wrapText="1"/>
    </xf>
    <xf numFmtId="9" fontId="13" fillId="4" borderId="6" xfId="4" applyFont="1" applyFill="1" applyBorder="1" applyAlignment="1" applyProtection="1">
      <alignment horizontal="center" vertical="center" wrapText="1"/>
    </xf>
    <xf numFmtId="9" fontId="13" fillId="4" borderId="5" xfId="4" applyFont="1" applyFill="1" applyBorder="1" applyAlignment="1" applyProtection="1">
      <alignment horizontal="center" vertical="center" wrapText="1"/>
    </xf>
    <xf numFmtId="9" fontId="13" fillId="0" borderId="16" xfId="4" applyFont="1" applyBorder="1" applyAlignment="1" applyProtection="1">
      <alignment horizontal="center" vertical="center" wrapText="1"/>
    </xf>
    <xf numFmtId="4" fontId="0" fillId="0" borderId="0" xfId="0" applyNumberFormat="1" applyAlignment="1" applyProtection="1">
      <alignment horizontal="center" vertical="center" wrapText="1"/>
    </xf>
    <xf numFmtId="0" fontId="7" fillId="0" borderId="0" xfId="0" applyFont="1" applyAlignment="1" applyProtection="1">
      <alignment vertical="center" wrapText="1"/>
    </xf>
    <xf numFmtId="164" fontId="0" fillId="0" borderId="0" xfId="1" applyNumberFormat="1" applyFont="1" applyAlignment="1" applyProtection="1">
      <alignment vertical="center" wrapText="1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wrapText="1"/>
    </xf>
    <xf numFmtId="0" fontId="7" fillId="0" borderId="0" xfId="0" applyFont="1" applyProtection="1"/>
    <xf numFmtId="164" fontId="15" fillId="5" borderId="6" xfId="1" applyNumberFormat="1" applyFont="1" applyFill="1" applyBorder="1" applyAlignment="1" applyProtection="1">
      <alignment horizontal="center" vertical="center" wrapText="1"/>
    </xf>
    <xf numFmtId="164" fontId="15" fillId="5" borderId="12" xfId="1" applyNumberFormat="1" applyFont="1" applyFill="1" applyBorder="1" applyAlignment="1" applyProtection="1">
      <alignment horizontal="center" vertical="center" wrapText="1"/>
    </xf>
    <xf numFmtId="164" fontId="15" fillId="5" borderId="5" xfId="1" applyNumberFormat="1" applyFont="1" applyFill="1" applyBorder="1" applyAlignment="1" applyProtection="1">
      <alignment horizontal="center" vertical="center" wrapText="1"/>
    </xf>
    <xf numFmtId="164" fontId="15" fillId="5" borderId="25" xfId="1" applyNumberFormat="1" applyFont="1" applyFill="1" applyBorder="1" applyAlignment="1" applyProtection="1">
      <alignment horizontal="center" vertical="center" wrapText="1"/>
    </xf>
    <xf numFmtId="2" fontId="12" fillId="2" borderId="2" xfId="0" applyNumberFormat="1" applyFont="1" applyFill="1" applyBorder="1" applyAlignment="1" applyProtection="1">
      <alignment horizontal="center" vertical="center" wrapText="1"/>
    </xf>
    <xf numFmtId="2" fontId="12" fillId="2" borderId="3" xfId="0" applyNumberFormat="1" applyFont="1" applyFill="1" applyBorder="1" applyAlignment="1" applyProtection="1">
      <alignment horizontal="center" vertical="center" wrapText="1"/>
    </xf>
    <xf numFmtId="2" fontId="12" fillId="2" borderId="4" xfId="0" applyNumberFormat="1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3" fillId="0" borderId="9" xfId="0" applyFont="1" applyBorder="1" applyAlignment="1" applyProtection="1">
      <alignment horizontal="center" vertical="center" wrapText="1"/>
    </xf>
    <xf numFmtId="0" fontId="13" fillId="0" borderId="13" xfId="0" applyFont="1" applyBorder="1" applyAlignment="1" applyProtection="1">
      <alignment horizontal="center" vertical="center" wrapText="1"/>
    </xf>
    <xf numFmtId="0" fontId="13" fillId="0" borderId="14" xfId="0" applyFont="1" applyBorder="1" applyAlignment="1" applyProtection="1">
      <alignment horizontal="center" vertical="center" wrapText="1"/>
    </xf>
    <xf numFmtId="0" fontId="13" fillId="0" borderId="15" xfId="0" applyFont="1" applyBorder="1" applyAlignment="1" applyProtection="1">
      <alignment horizontal="center" vertical="center" wrapText="1"/>
    </xf>
    <xf numFmtId="164" fontId="15" fillId="5" borderId="29" xfId="1" applyNumberFormat="1" applyFont="1" applyFill="1" applyBorder="1" applyAlignment="1" applyProtection="1">
      <alignment horizontal="center" vertical="center" wrapText="1"/>
    </xf>
    <xf numFmtId="164" fontId="15" fillId="5" borderId="21" xfId="1" applyNumberFormat="1" applyFont="1" applyFill="1" applyBorder="1" applyAlignment="1" applyProtection="1">
      <alignment horizontal="center" vertical="center" wrapText="1"/>
    </xf>
    <xf numFmtId="0" fontId="13" fillId="0" borderId="10" xfId="0" applyFont="1" applyBorder="1" applyAlignment="1" applyProtection="1">
      <alignment horizontal="center" vertical="center" wrapText="1"/>
    </xf>
    <xf numFmtId="0" fontId="13" fillId="0" borderId="11" xfId="0" applyFont="1" applyBorder="1" applyAlignment="1" applyProtection="1">
      <alignment horizontal="center" vertical="center" wrapText="1"/>
    </xf>
    <xf numFmtId="0" fontId="5" fillId="7" borderId="2" xfId="0" applyFont="1" applyFill="1" applyBorder="1" applyAlignment="1" applyProtection="1">
      <alignment horizontal="center" vertical="center" wrapText="1"/>
    </xf>
    <xf numFmtId="0" fontId="5" fillId="7" borderId="3" xfId="0" applyFont="1" applyFill="1" applyBorder="1" applyAlignment="1" applyProtection="1">
      <alignment horizontal="center" vertical="center" wrapText="1"/>
    </xf>
    <xf numFmtId="0" fontId="5" fillId="7" borderId="4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 wrapText="1"/>
    </xf>
    <xf numFmtId="0" fontId="9" fillId="4" borderId="2" xfId="0" applyFont="1" applyFill="1" applyBorder="1" applyAlignment="1" applyProtection="1">
      <alignment horizontal="left" vertical="center" wrapText="1"/>
    </xf>
    <xf numFmtId="0" fontId="9" fillId="4" borderId="3" xfId="0" applyFont="1" applyFill="1" applyBorder="1" applyAlignment="1" applyProtection="1">
      <alignment horizontal="left" vertical="center" wrapText="1"/>
    </xf>
    <xf numFmtId="0" fontId="9" fillId="4" borderId="4" xfId="0" applyFont="1" applyFill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/>
      <protection locked="0"/>
    </xf>
    <xf numFmtId="0" fontId="4" fillId="0" borderId="13" xfId="0" applyFont="1" applyBorder="1" applyAlignment="1" applyProtection="1">
      <alignment horizontal="left" vertical="center"/>
      <protection locked="0"/>
    </xf>
    <xf numFmtId="0" fontId="4" fillId="0" borderId="30" xfId="0" applyFont="1" applyBorder="1" applyAlignment="1" applyProtection="1">
      <alignment horizontal="left" vertical="center"/>
      <protection locked="0"/>
    </xf>
    <xf numFmtId="0" fontId="4" fillId="0" borderId="16" xfId="0" applyFont="1" applyBorder="1" applyAlignment="1" applyProtection="1">
      <alignment horizontal="left" vertical="center"/>
      <protection locked="0"/>
    </xf>
    <xf numFmtId="0" fontId="4" fillId="0" borderId="26" xfId="0" applyFont="1" applyBorder="1" applyAlignment="1" applyProtection="1">
      <alignment horizontal="left" vertical="center"/>
      <protection locked="0"/>
    </xf>
    <xf numFmtId="0" fontId="4" fillId="0" borderId="17" xfId="0" applyFont="1" applyBorder="1" applyAlignment="1" applyProtection="1">
      <alignment horizontal="left" vertical="center"/>
      <protection locked="0"/>
    </xf>
    <xf numFmtId="0" fontId="8" fillId="6" borderId="2" xfId="0" applyFont="1" applyFill="1" applyBorder="1" applyAlignment="1" applyProtection="1">
      <alignment horizontal="justify" vertical="center" wrapText="1"/>
    </xf>
    <xf numFmtId="0" fontId="8" fillId="6" borderId="3" xfId="0" applyFont="1" applyFill="1" applyBorder="1" applyAlignment="1" applyProtection="1">
      <alignment horizontal="justify" vertical="center" wrapText="1"/>
    </xf>
    <xf numFmtId="0" fontId="8" fillId="6" borderId="4" xfId="0" applyFont="1" applyFill="1" applyBorder="1" applyAlignment="1" applyProtection="1">
      <alignment horizontal="justify" vertical="center" wrapText="1"/>
    </xf>
    <xf numFmtId="0" fontId="3" fillId="0" borderId="10" xfId="0" applyFont="1" applyBorder="1" applyAlignment="1" applyProtection="1">
      <alignment horizontal="left" vertical="center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3" fillId="0" borderId="19" xfId="0" applyFont="1" applyBorder="1" applyAlignment="1" applyProtection="1">
      <alignment horizontal="left" vertical="center"/>
      <protection locked="0"/>
    </xf>
  </cellXfs>
  <cellStyles count="11">
    <cellStyle name="Millares 2" xfId="3"/>
    <cellStyle name="Moneda" xfId="1" builtinId="4"/>
    <cellStyle name="Moneda 2 3" xfId="10"/>
    <cellStyle name="Normal" xfId="0" builtinId="0"/>
    <cellStyle name="Normal 2 19" xfId="2"/>
    <cellStyle name="Normal 2 2 4" xfId="6"/>
    <cellStyle name="Normal 2 2 4 2" xfId="7"/>
    <cellStyle name="Normal 3 3" xfId="5"/>
    <cellStyle name="Normal 3 5" xfId="8"/>
    <cellStyle name="Normal 6" xfId="9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3</xdr:row>
      <xdr:rowOff>167771</xdr:rowOff>
    </xdr:from>
    <xdr:to>
      <xdr:col>1</xdr:col>
      <xdr:colOff>1381126</xdr:colOff>
      <xdr:row>3</xdr:row>
      <xdr:rowOff>647700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xmlns="" id="{873D998D-647F-4689-BEDA-D4E46BC48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6" y="977396"/>
          <a:ext cx="1924050" cy="479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8"/>
  <sheetViews>
    <sheetView tabSelected="1" topLeftCell="A265" zoomScaleNormal="100" workbookViewId="0">
      <selection activeCell="E335" sqref="E335"/>
    </sheetView>
  </sheetViews>
  <sheetFormatPr baseColWidth="10" defaultColWidth="11.5703125" defaultRowHeight="15" x14ac:dyDescent="0.25"/>
  <cols>
    <col min="1" max="1" width="9.42578125" style="50" customWidth="1"/>
    <col min="2" max="2" width="81" style="51" customWidth="1"/>
    <col min="3" max="3" width="8" style="6" customWidth="1"/>
    <col min="4" max="4" width="11" style="6" customWidth="1"/>
    <col min="5" max="5" width="19.7109375" style="52" customWidth="1"/>
    <col min="6" max="6" width="13.42578125" style="6" bestFit="1" customWidth="1"/>
    <col min="7" max="16384" width="11.5703125" style="6"/>
  </cols>
  <sheetData>
    <row r="1" spans="1:5" ht="21.75" customHeight="1" thickBot="1" x14ac:dyDescent="0.3">
      <c r="A1" s="73" t="s">
        <v>381</v>
      </c>
      <c r="B1" s="74"/>
      <c r="C1" s="74"/>
      <c r="D1" s="74"/>
      <c r="E1" s="75"/>
    </row>
    <row r="2" spans="1:5" ht="21" customHeight="1" thickBot="1" x14ac:dyDescent="0.3">
      <c r="A2" s="76" t="s">
        <v>0</v>
      </c>
      <c r="B2" s="77"/>
      <c r="C2" s="77"/>
      <c r="D2" s="77"/>
      <c r="E2" s="78"/>
    </row>
    <row r="3" spans="1:5" ht="21" customHeight="1" thickBot="1" x14ac:dyDescent="0.3">
      <c r="A3" s="76" t="s">
        <v>1</v>
      </c>
      <c r="B3" s="77"/>
      <c r="C3" s="77"/>
      <c r="D3" s="77"/>
      <c r="E3" s="78"/>
    </row>
    <row r="4" spans="1:5" ht="61.15" customHeight="1" thickBot="1" x14ac:dyDescent="0.3">
      <c r="A4" s="79" t="s">
        <v>2</v>
      </c>
      <c r="B4" s="80"/>
      <c r="C4" s="80"/>
      <c r="D4" s="80"/>
      <c r="E4" s="81"/>
    </row>
    <row r="5" spans="1:5" s="7" customFormat="1" ht="23.25" customHeight="1" thickBot="1" x14ac:dyDescent="0.3">
      <c r="A5" s="82" t="s">
        <v>382</v>
      </c>
      <c r="B5" s="83"/>
      <c r="C5" s="83"/>
      <c r="D5" s="83"/>
      <c r="E5" s="84"/>
    </row>
    <row r="6" spans="1:5" s="7" customFormat="1" ht="56.25" customHeight="1" thickBot="1" x14ac:dyDescent="0.3">
      <c r="A6" s="8" t="s">
        <v>3</v>
      </c>
      <c r="B6" s="9" t="s">
        <v>4</v>
      </c>
      <c r="C6" s="10" t="s">
        <v>5</v>
      </c>
      <c r="D6" s="11" t="s">
        <v>6</v>
      </c>
      <c r="E6" s="12" t="s">
        <v>7</v>
      </c>
    </row>
    <row r="7" spans="1:5" s="16" customFormat="1" ht="15.75" x14ac:dyDescent="0.25">
      <c r="A7" s="13">
        <v>1</v>
      </c>
      <c r="B7" s="14" t="s">
        <v>8</v>
      </c>
      <c r="C7" s="15"/>
      <c r="D7" s="56">
        <f>SUM(E8:E71)</f>
        <v>0</v>
      </c>
      <c r="E7" s="57"/>
    </row>
    <row r="8" spans="1:5" s="16" customFormat="1" ht="15.75" x14ac:dyDescent="0.25">
      <c r="A8" s="17">
        <v>1.01</v>
      </c>
      <c r="B8" s="18" t="s">
        <v>9</v>
      </c>
      <c r="C8" s="19" t="s">
        <v>10</v>
      </c>
      <c r="D8" s="20">
        <v>1</v>
      </c>
      <c r="E8" s="5">
        <v>0</v>
      </c>
    </row>
    <row r="9" spans="1:5" s="16" customFormat="1" ht="15.75" x14ac:dyDescent="0.25">
      <c r="A9" s="17">
        <v>1.02</v>
      </c>
      <c r="B9" s="18" t="s">
        <v>11</v>
      </c>
      <c r="C9" s="19" t="s">
        <v>12</v>
      </c>
      <c r="D9" s="20">
        <v>1</v>
      </c>
      <c r="E9" s="5">
        <v>0</v>
      </c>
    </row>
    <row r="10" spans="1:5" s="16" customFormat="1" ht="15.75" x14ac:dyDescent="0.25">
      <c r="A10" s="17">
        <v>1.03</v>
      </c>
      <c r="B10" s="18" t="s">
        <v>13</v>
      </c>
      <c r="C10" s="19" t="s">
        <v>14</v>
      </c>
      <c r="D10" s="20">
        <v>1</v>
      </c>
      <c r="E10" s="5">
        <v>0</v>
      </c>
    </row>
    <row r="11" spans="1:5" s="16" customFormat="1" ht="15.75" x14ac:dyDescent="0.25">
      <c r="A11" s="17">
        <v>1.04</v>
      </c>
      <c r="B11" s="18" t="s">
        <v>15</v>
      </c>
      <c r="C11" s="19" t="s">
        <v>10</v>
      </c>
      <c r="D11" s="20">
        <v>1</v>
      </c>
      <c r="E11" s="5">
        <v>0</v>
      </c>
    </row>
    <row r="12" spans="1:5" s="16" customFormat="1" ht="15.75" x14ac:dyDescent="0.25">
      <c r="A12" s="17">
        <v>1.05</v>
      </c>
      <c r="B12" s="18" t="s">
        <v>16</v>
      </c>
      <c r="C12" s="19" t="s">
        <v>12</v>
      </c>
      <c r="D12" s="20">
        <v>1</v>
      </c>
      <c r="E12" s="5">
        <v>0</v>
      </c>
    </row>
    <row r="13" spans="1:5" s="16" customFormat="1" ht="15.75" x14ac:dyDescent="0.25">
      <c r="A13" s="17">
        <v>1.06</v>
      </c>
      <c r="B13" s="18" t="s">
        <v>17</v>
      </c>
      <c r="C13" s="19" t="s">
        <v>14</v>
      </c>
      <c r="D13" s="20">
        <v>1</v>
      </c>
      <c r="E13" s="5">
        <v>0</v>
      </c>
    </row>
    <row r="14" spans="1:5" s="16" customFormat="1" ht="15.75" x14ac:dyDescent="0.25">
      <c r="A14" s="17">
        <v>1.07</v>
      </c>
      <c r="B14" s="18" t="s">
        <v>18</v>
      </c>
      <c r="C14" s="19" t="s">
        <v>12</v>
      </c>
      <c r="D14" s="20">
        <v>1</v>
      </c>
      <c r="E14" s="5">
        <v>0</v>
      </c>
    </row>
    <row r="15" spans="1:5" s="16" customFormat="1" ht="15.75" x14ac:dyDescent="0.25">
      <c r="A15" s="17">
        <v>1.08</v>
      </c>
      <c r="B15" s="18" t="s">
        <v>19</v>
      </c>
      <c r="C15" s="19" t="s">
        <v>12</v>
      </c>
      <c r="D15" s="20">
        <v>1</v>
      </c>
      <c r="E15" s="5">
        <v>0</v>
      </c>
    </row>
    <row r="16" spans="1:5" s="16" customFormat="1" ht="15.75" x14ac:dyDescent="0.25">
      <c r="A16" s="17">
        <v>1.0900000000000001</v>
      </c>
      <c r="B16" s="18" t="s">
        <v>20</v>
      </c>
      <c r="C16" s="19" t="s">
        <v>10</v>
      </c>
      <c r="D16" s="20">
        <v>1</v>
      </c>
      <c r="E16" s="5">
        <v>0</v>
      </c>
    </row>
    <row r="17" spans="1:5" s="16" customFormat="1" ht="15.75" x14ac:dyDescent="0.25">
      <c r="A17" s="17">
        <v>1.1000000000000001</v>
      </c>
      <c r="B17" s="18" t="s">
        <v>21</v>
      </c>
      <c r="C17" s="19" t="s">
        <v>10</v>
      </c>
      <c r="D17" s="20">
        <v>1</v>
      </c>
      <c r="E17" s="5">
        <v>0</v>
      </c>
    </row>
    <row r="18" spans="1:5" s="16" customFormat="1" ht="15.75" x14ac:dyDescent="0.25">
      <c r="A18" s="17">
        <v>1.1100000000000001</v>
      </c>
      <c r="B18" s="18" t="s">
        <v>22</v>
      </c>
      <c r="C18" s="19" t="s">
        <v>12</v>
      </c>
      <c r="D18" s="20">
        <v>1</v>
      </c>
      <c r="E18" s="5">
        <v>0</v>
      </c>
    </row>
    <row r="19" spans="1:5" s="16" customFormat="1" ht="31.5" x14ac:dyDescent="0.25">
      <c r="A19" s="17">
        <v>1.1200000000000001</v>
      </c>
      <c r="B19" s="18" t="s">
        <v>23</v>
      </c>
      <c r="C19" s="19" t="s">
        <v>10</v>
      </c>
      <c r="D19" s="20">
        <v>1</v>
      </c>
      <c r="E19" s="5">
        <v>0</v>
      </c>
    </row>
    <row r="20" spans="1:5" s="16" customFormat="1" ht="15.75" x14ac:dyDescent="0.25">
      <c r="A20" s="17">
        <v>1.1299999999999999</v>
      </c>
      <c r="B20" s="18" t="s">
        <v>24</v>
      </c>
      <c r="C20" s="19" t="s">
        <v>12</v>
      </c>
      <c r="D20" s="20">
        <v>1</v>
      </c>
      <c r="E20" s="5">
        <v>0</v>
      </c>
    </row>
    <row r="21" spans="1:5" s="16" customFormat="1" ht="15.75" x14ac:dyDescent="0.25">
      <c r="A21" s="17">
        <v>1.1399999999999999</v>
      </c>
      <c r="B21" s="18" t="s">
        <v>25</v>
      </c>
      <c r="C21" s="19" t="s">
        <v>10</v>
      </c>
      <c r="D21" s="20">
        <v>1</v>
      </c>
      <c r="E21" s="5">
        <v>0</v>
      </c>
    </row>
    <row r="22" spans="1:5" s="16" customFormat="1" ht="15.75" x14ac:dyDescent="0.25">
      <c r="A22" s="17">
        <v>1.1499999999999999</v>
      </c>
      <c r="B22" s="18" t="s">
        <v>26</v>
      </c>
      <c r="C22" s="19" t="s">
        <v>10</v>
      </c>
      <c r="D22" s="20">
        <v>1</v>
      </c>
      <c r="E22" s="5">
        <v>0</v>
      </c>
    </row>
    <row r="23" spans="1:5" s="16" customFormat="1" ht="15.75" x14ac:dyDescent="0.25">
      <c r="A23" s="17">
        <v>1.1599999999999999</v>
      </c>
      <c r="B23" s="18" t="s">
        <v>27</v>
      </c>
      <c r="C23" s="19" t="s">
        <v>10</v>
      </c>
      <c r="D23" s="20">
        <v>1</v>
      </c>
      <c r="E23" s="5">
        <v>0</v>
      </c>
    </row>
    <row r="24" spans="1:5" s="16" customFormat="1" ht="15.75" x14ac:dyDescent="0.25">
      <c r="A24" s="17">
        <v>1.17</v>
      </c>
      <c r="B24" s="18" t="s">
        <v>28</v>
      </c>
      <c r="C24" s="19" t="s">
        <v>10</v>
      </c>
      <c r="D24" s="20">
        <v>1</v>
      </c>
      <c r="E24" s="5">
        <v>0</v>
      </c>
    </row>
    <row r="25" spans="1:5" s="16" customFormat="1" ht="15.75" x14ac:dyDescent="0.25">
      <c r="A25" s="17">
        <v>1.18</v>
      </c>
      <c r="B25" s="18" t="s">
        <v>29</v>
      </c>
      <c r="C25" s="19" t="s">
        <v>10</v>
      </c>
      <c r="D25" s="20">
        <v>1</v>
      </c>
      <c r="E25" s="5">
        <v>0</v>
      </c>
    </row>
    <row r="26" spans="1:5" s="16" customFormat="1" ht="15.75" x14ac:dyDescent="0.25">
      <c r="A26" s="17">
        <v>1.19</v>
      </c>
      <c r="B26" s="18" t="s">
        <v>30</v>
      </c>
      <c r="C26" s="19" t="s">
        <v>10</v>
      </c>
      <c r="D26" s="20">
        <v>1</v>
      </c>
      <c r="E26" s="5">
        <v>0</v>
      </c>
    </row>
    <row r="27" spans="1:5" s="16" customFormat="1" ht="15.75" x14ac:dyDescent="0.25">
      <c r="A27" s="17">
        <v>1.2</v>
      </c>
      <c r="B27" s="18" t="s">
        <v>31</v>
      </c>
      <c r="C27" s="19" t="s">
        <v>10</v>
      </c>
      <c r="D27" s="20">
        <v>1</v>
      </c>
      <c r="E27" s="5">
        <v>0</v>
      </c>
    </row>
    <row r="28" spans="1:5" s="16" customFormat="1" ht="15.75" x14ac:dyDescent="0.25">
      <c r="A28" s="17">
        <v>1.21</v>
      </c>
      <c r="B28" s="18" t="s">
        <v>32</v>
      </c>
      <c r="C28" s="19" t="s">
        <v>10</v>
      </c>
      <c r="D28" s="20">
        <v>1</v>
      </c>
      <c r="E28" s="5">
        <v>0</v>
      </c>
    </row>
    <row r="29" spans="1:5" s="16" customFormat="1" ht="15.75" x14ac:dyDescent="0.25">
      <c r="A29" s="17">
        <v>1.22</v>
      </c>
      <c r="B29" s="18" t="s">
        <v>296</v>
      </c>
      <c r="C29" s="19" t="s">
        <v>14</v>
      </c>
      <c r="D29" s="20">
        <v>1</v>
      </c>
      <c r="E29" s="5">
        <v>0</v>
      </c>
    </row>
    <row r="30" spans="1:5" s="16" customFormat="1" ht="15.75" x14ac:dyDescent="0.25">
      <c r="A30" s="17">
        <v>1.23</v>
      </c>
      <c r="B30" s="18" t="s">
        <v>361</v>
      </c>
      <c r="C30" s="19" t="s">
        <v>14</v>
      </c>
      <c r="D30" s="20">
        <v>1</v>
      </c>
      <c r="E30" s="5">
        <v>0</v>
      </c>
    </row>
    <row r="31" spans="1:5" s="16" customFormat="1" ht="15.75" x14ac:dyDescent="0.25">
      <c r="A31" s="17">
        <v>1.24</v>
      </c>
      <c r="B31" s="21" t="s">
        <v>348</v>
      </c>
      <c r="C31" s="19" t="s">
        <v>12</v>
      </c>
      <c r="D31" s="20">
        <v>1</v>
      </c>
      <c r="E31" s="5">
        <v>0</v>
      </c>
    </row>
    <row r="32" spans="1:5" s="16" customFormat="1" ht="15.75" x14ac:dyDescent="0.25">
      <c r="A32" s="17">
        <v>1.25</v>
      </c>
      <c r="B32" s="21" t="s">
        <v>349</v>
      </c>
      <c r="C32" s="19" t="s">
        <v>12</v>
      </c>
      <c r="D32" s="20">
        <v>1</v>
      </c>
      <c r="E32" s="5">
        <v>0</v>
      </c>
    </row>
    <row r="33" spans="1:5" s="16" customFormat="1" ht="15.75" x14ac:dyDescent="0.25">
      <c r="A33" s="17">
        <v>1.26</v>
      </c>
      <c r="B33" s="18" t="s">
        <v>33</v>
      </c>
      <c r="C33" s="19" t="s">
        <v>14</v>
      </c>
      <c r="D33" s="20">
        <v>1</v>
      </c>
      <c r="E33" s="5">
        <v>0</v>
      </c>
    </row>
    <row r="34" spans="1:5" s="16" customFormat="1" ht="15.75" x14ac:dyDescent="0.25">
      <c r="A34" s="17">
        <v>1.27</v>
      </c>
      <c r="B34" s="18" t="s">
        <v>34</v>
      </c>
      <c r="C34" s="19" t="s">
        <v>14</v>
      </c>
      <c r="D34" s="20">
        <v>1</v>
      </c>
      <c r="E34" s="5">
        <v>0</v>
      </c>
    </row>
    <row r="35" spans="1:5" s="16" customFormat="1" ht="15.75" x14ac:dyDescent="0.25">
      <c r="A35" s="17">
        <v>1.28</v>
      </c>
      <c r="B35" s="18" t="s">
        <v>297</v>
      </c>
      <c r="C35" s="19" t="s">
        <v>12</v>
      </c>
      <c r="D35" s="20">
        <v>1</v>
      </c>
      <c r="E35" s="5">
        <v>0</v>
      </c>
    </row>
    <row r="36" spans="1:5" s="16" customFormat="1" ht="15.75" x14ac:dyDescent="0.25">
      <c r="A36" s="17">
        <v>1.29</v>
      </c>
      <c r="B36" s="18" t="s">
        <v>35</v>
      </c>
      <c r="C36" s="19" t="s">
        <v>14</v>
      </c>
      <c r="D36" s="20">
        <v>1</v>
      </c>
      <c r="E36" s="5">
        <v>0</v>
      </c>
    </row>
    <row r="37" spans="1:5" s="16" customFormat="1" ht="15.75" x14ac:dyDescent="0.25">
      <c r="A37" s="17">
        <v>1.3</v>
      </c>
      <c r="B37" s="18" t="s">
        <v>36</v>
      </c>
      <c r="C37" s="19" t="s">
        <v>10</v>
      </c>
      <c r="D37" s="20">
        <v>1</v>
      </c>
      <c r="E37" s="5">
        <v>0</v>
      </c>
    </row>
    <row r="38" spans="1:5" s="16" customFormat="1" ht="15.75" x14ac:dyDescent="0.25">
      <c r="A38" s="17">
        <v>1.31</v>
      </c>
      <c r="B38" s="18" t="s">
        <v>37</v>
      </c>
      <c r="C38" s="19" t="s">
        <v>14</v>
      </c>
      <c r="D38" s="20">
        <v>1</v>
      </c>
      <c r="E38" s="5">
        <v>0</v>
      </c>
    </row>
    <row r="39" spans="1:5" s="16" customFormat="1" ht="15.75" x14ac:dyDescent="0.25">
      <c r="A39" s="17">
        <v>1.32</v>
      </c>
      <c r="B39" s="18" t="s">
        <v>38</v>
      </c>
      <c r="C39" s="19" t="s">
        <v>14</v>
      </c>
      <c r="D39" s="20">
        <v>1</v>
      </c>
      <c r="E39" s="5">
        <v>0</v>
      </c>
    </row>
    <row r="40" spans="1:5" s="16" customFormat="1" ht="15.75" x14ac:dyDescent="0.25">
      <c r="A40" s="17">
        <v>1.33</v>
      </c>
      <c r="B40" s="18" t="s">
        <v>39</v>
      </c>
      <c r="C40" s="19" t="s">
        <v>14</v>
      </c>
      <c r="D40" s="20">
        <v>1</v>
      </c>
      <c r="E40" s="5">
        <v>0</v>
      </c>
    </row>
    <row r="41" spans="1:5" s="16" customFormat="1" ht="15.75" x14ac:dyDescent="0.25">
      <c r="A41" s="17">
        <v>1.34</v>
      </c>
      <c r="B41" s="18" t="s">
        <v>40</v>
      </c>
      <c r="C41" s="19" t="s">
        <v>14</v>
      </c>
      <c r="D41" s="20">
        <v>1</v>
      </c>
      <c r="E41" s="5">
        <v>0</v>
      </c>
    </row>
    <row r="42" spans="1:5" s="16" customFormat="1" ht="15.75" x14ac:dyDescent="0.25">
      <c r="A42" s="17">
        <v>1.35</v>
      </c>
      <c r="B42" s="18" t="s">
        <v>41</v>
      </c>
      <c r="C42" s="19" t="s">
        <v>14</v>
      </c>
      <c r="D42" s="20">
        <v>1</v>
      </c>
      <c r="E42" s="5">
        <v>0</v>
      </c>
    </row>
    <row r="43" spans="1:5" s="16" customFormat="1" ht="15.75" x14ac:dyDescent="0.25">
      <c r="A43" s="17">
        <v>1.36</v>
      </c>
      <c r="B43" s="18" t="s">
        <v>42</v>
      </c>
      <c r="C43" s="19" t="s">
        <v>10</v>
      </c>
      <c r="D43" s="20">
        <v>1</v>
      </c>
      <c r="E43" s="5">
        <v>0</v>
      </c>
    </row>
    <row r="44" spans="1:5" s="16" customFormat="1" ht="15.75" x14ac:dyDescent="0.25">
      <c r="A44" s="17">
        <v>1.37</v>
      </c>
      <c r="B44" s="18" t="s">
        <v>43</v>
      </c>
      <c r="C44" s="19" t="s">
        <v>10</v>
      </c>
      <c r="D44" s="20">
        <v>1</v>
      </c>
      <c r="E44" s="5">
        <v>0</v>
      </c>
    </row>
    <row r="45" spans="1:5" s="16" customFormat="1" ht="15.75" x14ac:dyDescent="0.25">
      <c r="A45" s="17">
        <v>1.38</v>
      </c>
      <c r="B45" s="18" t="s">
        <v>44</v>
      </c>
      <c r="C45" s="19" t="s">
        <v>14</v>
      </c>
      <c r="D45" s="20">
        <v>1</v>
      </c>
      <c r="E45" s="5">
        <v>0</v>
      </c>
    </row>
    <row r="46" spans="1:5" s="16" customFormat="1" ht="15.75" x14ac:dyDescent="0.25">
      <c r="A46" s="17">
        <v>1.39</v>
      </c>
      <c r="B46" s="18" t="s">
        <v>45</v>
      </c>
      <c r="C46" s="19" t="s">
        <v>14</v>
      </c>
      <c r="D46" s="20">
        <v>1</v>
      </c>
      <c r="E46" s="5">
        <v>0</v>
      </c>
    </row>
    <row r="47" spans="1:5" s="16" customFormat="1" ht="15.75" x14ac:dyDescent="0.25">
      <c r="A47" s="17">
        <v>1.4</v>
      </c>
      <c r="B47" s="18" t="s">
        <v>46</v>
      </c>
      <c r="C47" s="19" t="s">
        <v>10</v>
      </c>
      <c r="D47" s="20">
        <v>1</v>
      </c>
      <c r="E47" s="5">
        <v>0</v>
      </c>
    </row>
    <row r="48" spans="1:5" s="16" customFormat="1" ht="15.75" x14ac:dyDescent="0.25">
      <c r="A48" s="17">
        <v>1.41</v>
      </c>
      <c r="B48" s="18" t="s">
        <v>47</v>
      </c>
      <c r="C48" s="19" t="s">
        <v>14</v>
      </c>
      <c r="D48" s="20">
        <v>1</v>
      </c>
      <c r="E48" s="5">
        <v>0</v>
      </c>
    </row>
    <row r="49" spans="1:5" s="16" customFormat="1" ht="15.75" x14ac:dyDescent="0.25">
      <c r="A49" s="17">
        <v>1.42</v>
      </c>
      <c r="B49" s="18" t="s">
        <v>48</v>
      </c>
      <c r="C49" s="22" t="s">
        <v>12</v>
      </c>
      <c r="D49" s="20">
        <v>1</v>
      </c>
      <c r="E49" s="5">
        <v>0</v>
      </c>
    </row>
    <row r="50" spans="1:5" s="16" customFormat="1" ht="15.75" x14ac:dyDescent="0.25">
      <c r="A50" s="17">
        <v>1.43</v>
      </c>
      <c r="B50" s="18" t="s">
        <v>49</v>
      </c>
      <c r="C50" s="19" t="s">
        <v>14</v>
      </c>
      <c r="D50" s="20">
        <v>1</v>
      </c>
      <c r="E50" s="5">
        <v>0</v>
      </c>
    </row>
    <row r="51" spans="1:5" s="16" customFormat="1" ht="15.75" x14ac:dyDescent="0.25">
      <c r="A51" s="17">
        <v>1.44</v>
      </c>
      <c r="B51" s="18" t="s">
        <v>50</v>
      </c>
      <c r="C51" s="19" t="s">
        <v>14</v>
      </c>
      <c r="D51" s="20">
        <v>1</v>
      </c>
      <c r="E51" s="5">
        <v>0</v>
      </c>
    </row>
    <row r="52" spans="1:5" s="16" customFormat="1" ht="15.75" x14ac:dyDescent="0.25">
      <c r="A52" s="17">
        <v>1.45</v>
      </c>
      <c r="B52" s="21" t="s">
        <v>362</v>
      </c>
      <c r="C52" s="19" t="s">
        <v>10</v>
      </c>
      <c r="D52" s="20">
        <v>1</v>
      </c>
      <c r="E52" s="5">
        <v>0</v>
      </c>
    </row>
    <row r="53" spans="1:5" s="16" customFormat="1" ht="15.75" x14ac:dyDescent="0.25">
      <c r="A53" s="17">
        <v>1.46</v>
      </c>
      <c r="B53" s="21" t="s">
        <v>363</v>
      </c>
      <c r="C53" s="19" t="s">
        <v>14</v>
      </c>
      <c r="D53" s="20">
        <v>1</v>
      </c>
      <c r="E53" s="5">
        <v>0</v>
      </c>
    </row>
    <row r="54" spans="1:5" s="16" customFormat="1" ht="15.75" x14ac:dyDescent="0.25">
      <c r="A54" s="17">
        <v>1.47</v>
      </c>
      <c r="B54" s="23" t="s">
        <v>364</v>
      </c>
      <c r="C54" s="19" t="s">
        <v>10</v>
      </c>
      <c r="D54" s="20">
        <v>1</v>
      </c>
      <c r="E54" s="5">
        <v>0</v>
      </c>
    </row>
    <row r="55" spans="1:5" s="16" customFormat="1" ht="15.75" x14ac:dyDescent="0.25">
      <c r="A55" s="17">
        <v>1.48</v>
      </c>
      <c r="B55" s="21" t="s">
        <v>350</v>
      </c>
      <c r="C55" s="19" t="s">
        <v>10</v>
      </c>
      <c r="D55" s="20">
        <v>1</v>
      </c>
      <c r="E55" s="5">
        <v>0</v>
      </c>
    </row>
    <row r="56" spans="1:5" s="16" customFormat="1" ht="15.75" x14ac:dyDescent="0.25">
      <c r="A56" s="17">
        <v>1.49</v>
      </c>
      <c r="B56" s="21" t="s">
        <v>51</v>
      </c>
      <c r="C56" s="19"/>
      <c r="D56" s="20"/>
      <c r="E56" s="5">
        <v>0</v>
      </c>
    </row>
    <row r="57" spans="1:5" s="16" customFormat="1" ht="15.75" x14ac:dyDescent="0.25">
      <c r="A57" s="17">
        <v>1.5</v>
      </c>
      <c r="B57" s="21" t="s">
        <v>52</v>
      </c>
      <c r="C57" s="19" t="s">
        <v>12</v>
      </c>
      <c r="D57" s="20">
        <v>1</v>
      </c>
      <c r="E57" s="5">
        <v>0</v>
      </c>
    </row>
    <row r="58" spans="1:5" s="16" customFormat="1" ht="15.75" x14ac:dyDescent="0.25">
      <c r="A58" s="17">
        <v>1.51</v>
      </c>
      <c r="B58" s="21" t="s">
        <v>53</v>
      </c>
      <c r="C58" s="19" t="s">
        <v>12</v>
      </c>
      <c r="D58" s="20">
        <v>1</v>
      </c>
      <c r="E58" s="5">
        <v>0</v>
      </c>
    </row>
    <row r="59" spans="1:5" s="16" customFormat="1" ht="15.75" x14ac:dyDescent="0.25">
      <c r="A59" s="17">
        <v>1.52</v>
      </c>
      <c r="B59" s="21" t="s">
        <v>54</v>
      </c>
      <c r="C59" s="19" t="s">
        <v>14</v>
      </c>
      <c r="D59" s="20">
        <v>1</v>
      </c>
      <c r="E59" s="5">
        <v>0</v>
      </c>
    </row>
    <row r="60" spans="1:5" s="16" customFormat="1" ht="15.75" x14ac:dyDescent="0.25">
      <c r="A60" s="17">
        <v>1.53</v>
      </c>
      <c r="B60" s="21" t="s">
        <v>55</v>
      </c>
      <c r="C60" s="19" t="s">
        <v>12</v>
      </c>
      <c r="D60" s="20">
        <v>1</v>
      </c>
      <c r="E60" s="5">
        <v>0</v>
      </c>
    </row>
    <row r="61" spans="1:5" s="16" customFormat="1" ht="15.75" x14ac:dyDescent="0.25">
      <c r="A61" s="17">
        <v>1.54</v>
      </c>
      <c r="B61" s="21" t="s">
        <v>56</v>
      </c>
      <c r="C61" s="19" t="s">
        <v>57</v>
      </c>
      <c r="D61" s="20">
        <v>1</v>
      </c>
      <c r="E61" s="5">
        <v>0</v>
      </c>
    </row>
    <row r="62" spans="1:5" s="16" customFormat="1" ht="15.75" x14ac:dyDescent="0.25">
      <c r="A62" s="17">
        <v>1.55</v>
      </c>
      <c r="B62" s="21" t="s">
        <v>351</v>
      </c>
      <c r="C62" s="19" t="s">
        <v>58</v>
      </c>
      <c r="D62" s="20">
        <v>1</v>
      </c>
      <c r="E62" s="5">
        <v>0</v>
      </c>
    </row>
    <row r="63" spans="1:5" s="16" customFormat="1" ht="15.75" x14ac:dyDescent="0.25">
      <c r="A63" s="17">
        <v>1.56</v>
      </c>
      <c r="B63" s="21" t="s">
        <v>59</v>
      </c>
      <c r="C63" s="19" t="s">
        <v>10</v>
      </c>
      <c r="D63" s="20">
        <v>1</v>
      </c>
      <c r="E63" s="5">
        <v>0</v>
      </c>
    </row>
    <row r="64" spans="1:5" s="16" customFormat="1" ht="15.75" x14ac:dyDescent="0.25">
      <c r="A64" s="17">
        <v>1.57</v>
      </c>
      <c r="B64" s="21" t="s">
        <v>60</v>
      </c>
      <c r="C64" s="19" t="s">
        <v>14</v>
      </c>
      <c r="D64" s="20">
        <v>1</v>
      </c>
      <c r="E64" s="5">
        <v>0</v>
      </c>
    </row>
    <row r="65" spans="1:5" s="16" customFormat="1" ht="15.75" x14ac:dyDescent="0.25">
      <c r="A65" s="17">
        <v>1.58</v>
      </c>
      <c r="B65" s="21" t="s">
        <v>365</v>
      </c>
      <c r="C65" s="19" t="s">
        <v>10</v>
      </c>
      <c r="D65" s="20">
        <v>1</v>
      </c>
      <c r="E65" s="5">
        <v>0</v>
      </c>
    </row>
    <row r="66" spans="1:5" s="16" customFormat="1" ht="15.75" x14ac:dyDescent="0.25">
      <c r="A66" s="17">
        <v>1.59</v>
      </c>
      <c r="B66" s="21" t="s">
        <v>365</v>
      </c>
      <c r="C66" s="19" t="s">
        <v>14</v>
      </c>
      <c r="D66" s="20">
        <v>1</v>
      </c>
      <c r="E66" s="5">
        <v>0</v>
      </c>
    </row>
    <row r="67" spans="1:5" s="16" customFormat="1" ht="15.75" x14ac:dyDescent="0.25">
      <c r="A67" s="17">
        <v>1.6</v>
      </c>
      <c r="B67" s="21" t="s">
        <v>366</v>
      </c>
      <c r="C67" s="19" t="s">
        <v>14</v>
      </c>
      <c r="D67" s="20">
        <v>1</v>
      </c>
      <c r="E67" s="5">
        <v>0</v>
      </c>
    </row>
    <row r="68" spans="1:5" s="16" customFormat="1" ht="31.5" x14ac:dyDescent="0.25">
      <c r="A68" s="17">
        <v>1.61</v>
      </c>
      <c r="B68" s="21" t="s">
        <v>61</v>
      </c>
      <c r="C68" s="19" t="s">
        <v>14</v>
      </c>
      <c r="D68" s="20">
        <v>1</v>
      </c>
      <c r="E68" s="5">
        <v>0</v>
      </c>
    </row>
    <row r="69" spans="1:5" s="16" customFormat="1" ht="15.75" x14ac:dyDescent="0.25">
      <c r="A69" s="17">
        <v>1.62</v>
      </c>
      <c r="B69" s="21" t="s">
        <v>62</v>
      </c>
      <c r="C69" s="19" t="s">
        <v>14</v>
      </c>
      <c r="D69" s="20">
        <v>1</v>
      </c>
      <c r="E69" s="5">
        <v>0</v>
      </c>
    </row>
    <row r="70" spans="1:5" s="16" customFormat="1" ht="37.5" customHeight="1" x14ac:dyDescent="0.25">
      <c r="A70" s="17">
        <v>1.63</v>
      </c>
      <c r="B70" s="21" t="s">
        <v>367</v>
      </c>
      <c r="C70" s="19" t="s">
        <v>10</v>
      </c>
      <c r="D70" s="20">
        <v>1</v>
      </c>
      <c r="E70" s="5">
        <v>0</v>
      </c>
    </row>
    <row r="71" spans="1:5" s="16" customFormat="1" ht="15.75" x14ac:dyDescent="0.25">
      <c r="A71" s="17">
        <v>1.64</v>
      </c>
      <c r="B71" s="21" t="s">
        <v>63</v>
      </c>
      <c r="C71" s="19" t="s">
        <v>10</v>
      </c>
      <c r="D71" s="20">
        <v>1</v>
      </c>
      <c r="E71" s="5">
        <v>0</v>
      </c>
    </row>
    <row r="72" spans="1:5" s="16" customFormat="1" ht="15.75" x14ac:dyDescent="0.25">
      <c r="A72" s="24">
        <v>2</v>
      </c>
      <c r="B72" s="25" t="s">
        <v>64</v>
      </c>
      <c r="C72" s="26"/>
      <c r="D72" s="58">
        <f>SUM(E73:E77)</f>
        <v>0</v>
      </c>
      <c r="E72" s="59"/>
    </row>
    <row r="73" spans="1:5" s="16" customFormat="1" ht="15.75" x14ac:dyDescent="0.25">
      <c r="A73" s="17">
        <v>2.0099999999999998</v>
      </c>
      <c r="B73" s="18" t="s">
        <v>65</v>
      </c>
      <c r="C73" s="19" t="s">
        <v>58</v>
      </c>
      <c r="D73" s="20">
        <v>1</v>
      </c>
      <c r="E73" s="5">
        <v>0</v>
      </c>
    </row>
    <row r="74" spans="1:5" s="16" customFormat="1" ht="15.75" x14ac:dyDescent="0.25">
      <c r="A74" s="17">
        <v>2.02</v>
      </c>
      <c r="B74" s="18" t="s">
        <v>66</v>
      </c>
      <c r="C74" s="19" t="s">
        <v>58</v>
      </c>
      <c r="D74" s="20">
        <v>1</v>
      </c>
      <c r="E74" s="5">
        <v>0</v>
      </c>
    </row>
    <row r="75" spans="1:5" s="16" customFormat="1" ht="15.75" x14ac:dyDescent="0.25">
      <c r="A75" s="17">
        <v>2.0299999999999998</v>
      </c>
      <c r="B75" s="18" t="s">
        <v>67</v>
      </c>
      <c r="C75" s="19" t="s">
        <v>57</v>
      </c>
      <c r="D75" s="20">
        <v>1</v>
      </c>
      <c r="E75" s="5">
        <v>0</v>
      </c>
    </row>
    <row r="76" spans="1:5" s="16" customFormat="1" ht="15.75" x14ac:dyDescent="0.25">
      <c r="A76" s="17">
        <v>2.04</v>
      </c>
      <c r="B76" s="21" t="s">
        <v>352</v>
      </c>
      <c r="C76" s="19" t="s">
        <v>10</v>
      </c>
      <c r="D76" s="20">
        <v>1</v>
      </c>
      <c r="E76" s="5">
        <v>0</v>
      </c>
    </row>
    <row r="77" spans="1:5" s="16" customFormat="1" ht="15.75" x14ac:dyDescent="0.25">
      <c r="A77" s="17">
        <v>2.0499999999999998</v>
      </c>
      <c r="B77" s="18" t="s">
        <v>266</v>
      </c>
      <c r="C77" s="19" t="s">
        <v>10</v>
      </c>
      <c r="D77" s="20">
        <v>1</v>
      </c>
      <c r="E77" s="5">
        <v>0</v>
      </c>
    </row>
    <row r="78" spans="1:5" s="16" customFormat="1" ht="15.75" x14ac:dyDescent="0.25">
      <c r="A78" s="24">
        <v>3</v>
      </c>
      <c r="B78" s="25" t="s">
        <v>325</v>
      </c>
      <c r="C78" s="26"/>
      <c r="D78" s="58">
        <f>SUM(E79:E83)</f>
        <v>0</v>
      </c>
      <c r="E78" s="59"/>
    </row>
    <row r="79" spans="1:5" s="16" customFormat="1" ht="15.75" x14ac:dyDescent="0.25">
      <c r="A79" s="17">
        <v>3.01</v>
      </c>
      <c r="B79" s="18" t="s">
        <v>68</v>
      </c>
      <c r="C79" s="19" t="s">
        <v>10</v>
      </c>
      <c r="D79" s="20">
        <v>1</v>
      </c>
      <c r="E79" s="5">
        <v>0</v>
      </c>
    </row>
    <row r="80" spans="1:5" s="16" customFormat="1" ht="15.75" x14ac:dyDescent="0.25">
      <c r="A80" s="17">
        <v>3.02</v>
      </c>
      <c r="B80" s="18" t="s">
        <v>69</v>
      </c>
      <c r="C80" s="19" t="s">
        <v>10</v>
      </c>
      <c r="D80" s="20">
        <v>1</v>
      </c>
      <c r="E80" s="5">
        <v>0</v>
      </c>
    </row>
    <row r="81" spans="1:5" s="16" customFormat="1" ht="15.75" x14ac:dyDescent="0.25">
      <c r="A81" s="17">
        <v>3.03</v>
      </c>
      <c r="B81" s="21" t="s">
        <v>70</v>
      </c>
      <c r="C81" s="19" t="s">
        <v>10</v>
      </c>
      <c r="D81" s="20">
        <v>1</v>
      </c>
      <c r="E81" s="5">
        <v>0</v>
      </c>
    </row>
    <row r="82" spans="1:5" s="16" customFormat="1" ht="15.75" x14ac:dyDescent="0.25">
      <c r="A82" s="17">
        <v>3.04</v>
      </c>
      <c r="B82" s="18" t="s">
        <v>368</v>
      </c>
      <c r="C82" s="19" t="s">
        <v>14</v>
      </c>
      <c r="D82" s="20">
        <v>1</v>
      </c>
      <c r="E82" s="5">
        <v>0</v>
      </c>
    </row>
    <row r="83" spans="1:5" s="16" customFormat="1" ht="31.5" x14ac:dyDescent="0.25">
      <c r="A83" s="17">
        <v>3.05</v>
      </c>
      <c r="B83" s="18" t="s">
        <v>187</v>
      </c>
      <c r="C83" s="19" t="s">
        <v>14</v>
      </c>
      <c r="D83" s="20">
        <v>1</v>
      </c>
      <c r="E83" s="5">
        <v>0</v>
      </c>
    </row>
    <row r="84" spans="1:5" s="16" customFormat="1" ht="15.75" x14ac:dyDescent="0.25">
      <c r="A84" s="24">
        <v>4</v>
      </c>
      <c r="B84" s="25" t="s">
        <v>71</v>
      </c>
      <c r="C84" s="26"/>
      <c r="D84" s="58">
        <f>SUM(E85:E91)</f>
        <v>0</v>
      </c>
      <c r="E84" s="59"/>
    </row>
    <row r="85" spans="1:5" s="16" customFormat="1" ht="15.75" x14ac:dyDescent="0.25">
      <c r="A85" s="17">
        <v>4.01</v>
      </c>
      <c r="B85" s="23" t="s">
        <v>72</v>
      </c>
      <c r="C85" s="27" t="s">
        <v>10</v>
      </c>
      <c r="D85" s="28">
        <v>1</v>
      </c>
      <c r="E85" s="5">
        <v>0</v>
      </c>
    </row>
    <row r="86" spans="1:5" s="16" customFormat="1" ht="15.75" x14ac:dyDescent="0.25">
      <c r="A86" s="17">
        <v>4.0199999999999996</v>
      </c>
      <c r="B86" s="23" t="s">
        <v>73</v>
      </c>
      <c r="C86" s="27" t="s">
        <v>10</v>
      </c>
      <c r="D86" s="28">
        <v>1</v>
      </c>
      <c r="E86" s="5">
        <v>0</v>
      </c>
    </row>
    <row r="87" spans="1:5" s="16" customFormat="1" ht="15.75" x14ac:dyDescent="0.25">
      <c r="A87" s="17">
        <v>4.03</v>
      </c>
      <c r="B87" s="23" t="s">
        <v>74</v>
      </c>
      <c r="C87" s="27" t="s">
        <v>10</v>
      </c>
      <c r="D87" s="28">
        <v>1</v>
      </c>
      <c r="E87" s="5">
        <v>0</v>
      </c>
    </row>
    <row r="88" spans="1:5" s="16" customFormat="1" ht="15.75" x14ac:dyDescent="0.25">
      <c r="A88" s="17">
        <v>4.04</v>
      </c>
      <c r="B88" s="23" t="s">
        <v>75</v>
      </c>
      <c r="C88" s="27" t="s">
        <v>10</v>
      </c>
      <c r="D88" s="28">
        <v>1</v>
      </c>
      <c r="E88" s="5">
        <v>0</v>
      </c>
    </row>
    <row r="89" spans="1:5" s="30" customFormat="1" ht="40.5" customHeight="1" x14ac:dyDescent="0.25">
      <c r="A89" s="29">
        <v>4.05</v>
      </c>
      <c r="B89" s="23" t="s">
        <v>118</v>
      </c>
      <c r="C89" s="27" t="s">
        <v>10</v>
      </c>
      <c r="D89" s="28">
        <v>1</v>
      </c>
      <c r="E89" s="5">
        <v>0</v>
      </c>
    </row>
    <row r="90" spans="1:5" s="16" customFormat="1" ht="15.75" x14ac:dyDescent="0.25">
      <c r="A90" s="17">
        <v>4.0599999999999996</v>
      </c>
      <c r="B90" s="23" t="s">
        <v>211</v>
      </c>
      <c r="C90" s="27" t="s">
        <v>10</v>
      </c>
      <c r="D90" s="28">
        <v>1</v>
      </c>
      <c r="E90" s="5">
        <v>0</v>
      </c>
    </row>
    <row r="91" spans="1:5" s="16" customFormat="1" ht="15.75" x14ac:dyDescent="0.25">
      <c r="A91" s="17">
        <v>4.07</v>
      </c>
      <c r="B91" s="23" t="s">
        <v>251</v>
      </c>
      <c r="C91" s="27" t="s">
        <v>10</v>
      </c>
      <c r="D91" s="28">
        <v>1</v>
      </c>
      <c r="E91" s="5">
        <v>0</v>
      </c>
    </row>
    <row r="92" spans="1:5" s="16" customFormat="1" ht="15.75" x14ac:dyDescent="0.25">
      <c r="A92" s="24">
        <v>5</v>
      </c>
      <c r="B92" s="25" t="s">
        <v>76</v>
      </c>
      <c r="C92" s="26"/>
      <c r="D92" s="58">
        <f>SUM(E93:E126)</f>
        <v>0</v>
      </c>
      <c r="E92" s="59"/>
    </row>
    <row r="93" spans="1:5" s="16" customFormat="1" ht="15.75" x14ac:dyDescent="0.25">
      <c r="A93" s="17">
        <v>5.01</v>
      </c>
      <c r="B93" s="18" t="s">
        <v>77</v>
      </c>
      <c r="C93" s="19" t="s">
        <v>10</v>
      </c>
      <c r="D93" s="31">
        <v>1</v>
      </c>
      <c r="E93" s="5">
        <v>0</v>
      </c>
    </row>
    <row r="94" spans="1:5" s="16" customFormat="1" ht="15.75" x14ac:dyDescent="0.25">
      <c r="A94" s="17">
        <v>5.0199999999999996</v>
      </c>
      <c r="B94" s="18" t="s">
        <v>78</v>
      </c>
      <c r="C94" s="19" t="s">
        <v>10</v>
      </c>
      <c r="D94" s="31">
        <v>1</v>
      </c>
      <c r="E94" s="5">
        <v>0</v>
      </c>
    </row>
    <row r="95" spans="1:5" s="16" customFormat="1" ht="15.75" x14ac:dyDescent="0.25">
      <c r="A95" s="17">
        <v>5.03</v>
      </c>
      <c r="B95" s="18" t="s">
        <v>79</v>
      </c>
      <c r="C95" s="19" t="s">
        <v>10</v>
      </c>
      <c r="D95" s="31">
        <v>1</v>
      </c>
      <c r="E95" s="5">
        <v>0</v>
      </c>
    </row>
    <row r="96" spans="1:5" s="16" customFormat="1" ht="31.5" x14ac:dyDescent="0.25">
      <c r="A96" s="17">
        <v>5.04</v>
      </c>
      <c r="B96" s="18" t="s">
        <v>80</v>
      </c>
      <c r="C96" s="19" t="s">
        <v>12</v>
      </c>
      <c r="D96" s="31">
        <v>1</v>
      </c>
      <c r="E96" s="5">
        <v>0</v>
      </c>
    </row>
    <row r="97" spans="1:5" s="16" customFormat="1" ht="47.25" x14ac:dyDescent="0.25">
      <c r="A97" s="17">
        <v>5.05</v>
      </c>
      <c r="B97" s="18" t="s">
        <v>81</v>
      </c>
      <c r="C97" s="19" t="s">
        <v>10</v>
      </c>
      <c r="D97" s="31">
        <v>1</v>
      </c>
      <c r="E97" s="5">
        <v>0</v>
      </c>
    </row>
    <row r="98" spans="1:5" s="16" customFormat="1" ht="15.75" x14ac:dyDescent="0.25">
      <c r="A98" s="17">
        <v>5.0599999999999996</v>
      </c>
      <c r="B98" s="18" t="s">
        <v>330</v>
      </c>
      <c r="C98" s="19" t="s">
        <v>10</v>
      </c>
      <c r="D98" s="31">
        <v>1</v>
      </c>
      <c r="E98" s="5">
        <v>0</v>
      </c>
    </row>
    <row r="99" spans="1:5" s="16" customFormat="1" ht="15.75" x14ac:dyDescent="0.25">
      <c r="A99" s="17">
        <v>5.07</v>
      </c>
      <c r="B99" s="21" t="s">
        <v>331</v>
      </c>
      <c r="C99" s="19" t="s">
        <v>10</v>
      </c>
      <c r="D99" s="31">
        <v>1</v>
      </c>
      <c r="E99" s="5">
        <v>0</v>
      </c>
    </row>
    <row r="100" spans="1:5" s="16" customFormat="1" ht="15.75" x14ac:dyDescent="0.25">
      <c r="A100" s="17">
        <v>5.08</v>
      </c>
      <c r="B100" s="21" t="s">
        <v>369</v>
      </c>
      <c r="C100" s="19" t="s">
        <v>12</v>
      </c>
      <c r="D100" s="31">
        <v>1</v>
      </c>
      <c r="E100" s="5">
        <v>0</v>
      </c>
    </row>
    <row r="101" spans="1:5" s="16" customFormat="1" ht="15.75" x14ac:dyDescent="0.25">
      <c r="A101" s="17">
        <v>5.09</v>
      </c>
      <c r="B101" s="21" t="s">
        <v>82</v>
      </c>
      <c r="C101" s="19" t="s">
        <v>10</v>
      </c>
      <c r="D101" s="31">
        <v>1</v>
      </c>
      <c r="E101" s="5">
        <v>0</v>
      </c>
    </row>
    <row r="102" spans="1:5" s="16" customFormat="1" ht="15.75" x14ac:dyDescent="0.25">
      <c r="A102" s="17">
        <v>5.0999999999999996</v>
      </c>
      <c r="B102" s="18" t="s">
        <v>332</v>
      </c>
      <c r="C102" s="19" t="s">
        <v>12</v>
      </c>
      <c r="D102" s="31">
        <v>1</v>
      </c>
      <c r="E102" s="5">
        <v>0</v>
      </c>
    </row>
    <row r="103" spans="1:5" s="16" customFormat="1" ht="15.75" x14ac:dyDescent="0.25">
      <c r="A103" s="17">
        <v>5.1100000000000003</v>
      </c>
      <c r="B103" s="18" t="s">
        <v>83</v>
      </c>
      <c r="C103" s="19" t="s">
        <v>10</v>
      </c>
      <c r="D103" s="31">
        <v>1</v>
      </c>
      <c r="E103" s="5">
        <v>0</v>
      </c>
    </row>
    <row r="104" spans="1:5" s="16" customFormat="1" ht="15.75" x14ac:dyDescent="0.25">
      <c r="A104" s="17">
        <v>5.12</v>
      </c>
      <c r="B104" s="18" t="s">
        <v>84</v>
      </c>
      <c r="C104" s="19" t="s">
        <v>12</v>
      </c>
      <c r="D104" s="31">
        <v>1</v>
      </c>
      <c r="E104" s="5">
        <v>0</v>
      </c>
    </row>
    <row r="105" spans="1:5" s="16" customFormat="1" ht="15.75" x14ac:dyDescent="0.25">
      <c r="A105" s="17">
        <v>5.13</v>
      </c>
      <c r="B105" s="18" t="s">
        <v>85</v>
      </c>
      <c r="C105" s="19" t="s">
        <v>10</v>
      </c>
      <c r="D105" s="31">
        <v>1</v>
      </c>
      <c r="E105" s="5">
        <v>0</v>
      </c>
    </row>
    <row r="106" spans="1:5" s="16" customFormat="1" ht="31.5" x14ac:dyDescent="0.25">
      <c r="A106" s="17">
        <v>5.14</v>
      </c>
      <c r="B106" s="18" t="s">
        <v>86</v>
      </c>
      <c r="C106" s="19" t="s">
        <v>12</v>
      </c>
      <c r="D106" s="31">
        <v>1</v>
      </c>
      <c r="E106" s="5">
        <v>0</v>
      </c>
    </row>
    <row r="107" spans="1:5" s="16" customFormat="1" ht="15.75" x14ac:dyDescent="0.25">
      <c r="A107" s="17">
        <v>5.15</v>
      </c>
      <c r="B107" s="18" t="s">
        <v>87</v>
      </c>
      <c r="C107" s="19" t="s">
        <v>10</v>
      </c>
      <c r="D107" s="31">
        <v>1</v>
      </c>
      <c r="E107" s="5">
        <v>0</v>
      </c>
    </row>
    <row r="108" spans="1:5" s="16" customFormat="1" ht="15.75" x14ac:dyDescent="0.25">
      <c r="A108" s="17">
        <v>5.16</v>
      </c>
      <c r="B108" s="18" t="s">
        <v>88</v>
      </c>
      <c r="C108" s="19" t="s">
        <v>10</v>
      </c>
      <c r="D108" s="31">
        <v>1</v>
      </c>
      <c r="E108" s="5">
        <v>0</v>
      </c>
    </row>
    <row r="109" spans="1:5" s="16" customFormat="1" ht="15.75" x14ac:dyDescent="0.25">
      <c r="A109" s="17">
        <v>5.17</v>
      </c>
      <c r="B109" s="18" t="s">
        <v>89</v>
      </c>
      <c r="C109" s="19" t="s">
        <v>10</v>
      </c>
      <c r="D109" s="31">
        <v>1</v>
      </c>
      <c r="E109" s="5">
        <v>0</v>
      </c>
    </row>
    <row r="110" spans="1:5" s="16" customFormat="1" ht="15.75" x14ac:dyDescent="0.25">
      <c r="A110" s="17">
        <v>5.1800000000000104</v>
      </c>
      <c r="B110" s="18" t="s">
        <v>90</v>
      </c>
      <c r="C110" s="19" t="s">
        <v>12</v>
      </c>
      <c r="D110" s="31">
        <v>1</v>
      </c>
      <c r="E110" s="5">
        <v>0</v>
      </c>
    </row>
    <row r="111" spans="1:5" s="16" customFormat="1" ht="15.75" x14ac:dyDescent="0.25">
      <c r="A111" s="17">
        <v>5.1900000000000102</v>
      </c>
      <c r="B111" s="18" t="s">
        <v>91</v>
      </c>
      <c r="C111" s="19" t="s">
        <v>10</v>
      </c>
      <c r="D111" s="31">
        <v>1</v>
      </c>
      <c r="E111" s="5">
        <v>0</v>
      </c>
    </row>
    <row r="112" spans="1:5" s="16" customFormat="1" ht="15.75" x14ac:dyDescent="0.25">
      <c r="A112" s="17">
        <v>5.2000000000000099</v>
      </c>
      <c r="B112" s="18" t="s">
        <v>92</v>
      </c>
      <c r="C112" s="19" t="s">
        <v>10</v>
      </c>
      <c r="D112" s="31">
        <v>1</v>
      </c>
      <c r="E112" s="5">
        <v>0</v>
      </c>
    </row>
    <row r="113" spans="1:5" s="16" customFormat="1" ht="15.75" x14ac:dyDescent="0.25">
      <c r="A113" s="17">
        <v>5.21</v>
      </c>
      <c r="B113" s="18" t="s">
        <v>333</v>
      </c>
      <c r="C113" s="19" t="s">
        <v>10</v>
      </c>
      <c r="D113" s="31">
        <v>1</v>
      </c>
      <c r="E113" s="5">
        <v>0</v>
      </c>
    </row>
    <row r="114" spans="1:5" s="16" customFormat="1" ht="15.75" x14ac:dyDescent="0.25">
      <c r="A114" s="17">
        <v>5.2200000000000104</v>
      </c>
      <c r="B114" s="18" t="s">
        <v>93</v>
      </c>
      <c r="C114" s="19" t="s">
        <v>10</v>
      </c>
      <c r="D114" s="31">
        <v>1</v>
      </c>
      <c r="E114" s="5">
        <v>0</v>
      </c>
    </row>
    <row r="115" spans="1:5" s="16" customFormat="1" ht="47.25" x14ac:dyDescent="0.25">
      <c r="A115" s="17">
        <v>5.2300000000000102</v>
      </c>
      <c r="B115" s="18" t="s">
        <v>335</v>
      </c>
      <c r="C115" s="19" t="s">
        <v>10</v>
      </c>
      <c r="D115" s="31">
        <v>1</v>
      </c>
      <c r="E115" s="5">
        <v>0</v>
      </c>
    </row>
    <row r="116" spans="1:5" s="16" customFormat="1" ht="15.75" x14ac:dyDescent="0.25">
      <c r="A116" s="17">
        <v>5.24000000000001</v>
      </c>
      <c r="B116" s="18" t="s">
        <v>247</v>
      </c>
      <c r="C116" s="19" t="s">
        <v>10</v>
      </c>
      <c r="D116" s="31">
        <v>1</v>
      </c>
      <c r="E116" s="5">
        <v>0</v>
      </c>
    </row>
    <row r="117" spans="1:5" s="16" customFormat="1" ht="31.5" customHeight="1" x14ac:dyDescent="0.25">
      <c r="A117" s="17">
        <v>5.2500000000000098</v>
      </c>
      <c r="B117" s="18" t="s">
        <v>248</v>
      </c>
      <c r="C117" s="19" t="s">
        <v>10</v>
      </c>
      <c r="D117" s="31">
        <v>1</v>
      </c>
      <c r="E117" s="5">
        <v>0</v>
      </c>
    </row>
    <row r="118" spans="1:5" s="16" customFormat="1" ht="15.75" x14ac:dyDescent="0.25">
      <c r="A118" s="17">
        <v>5.2600000000000096</v>
      </c>
      <c r="B118" s="18" t="s">
        <v>252</v>
      </c>
      <c r="C118" s="19" t="s">
        <v>10</v>
      </c>
      <c r="D118" s="31">
        <v>1</v>
      </c>
      <c r="E118" s="5">
        <v>0</v>
      </c>
    </row>
    <row r="119" spans="1:5" s="16" customFormat="1" ht="31.5" x14ac:dyDescent="0.25">
      <c r="A119" s="17">
        <v>5.2700000000000102</v>
      </c>
      <c r="B119" s="18" t="s">
        <v>253</v>
      </c>
      <c r="C119" s="19" t="s">
        <v>10</v>
      </c>
      <c r="D119" s="31">
        <v>1</v>
      </c>
      <c r="E119" s="5">
        <v>0</v>
      </c>
    </row>
    <row r="120" spans="1:5" s="16" customFormat="1" ht="15.75" x14ac:dyDescent="0.25">
      <c r="A120" s="17">
        <v>5.28000000000001</v>
      </c>
      <c r="B120" s="18" t="s">
        <v>254</v>
      </c>
      <c r="C120" s="19" t="s">
        <v>10</v>
      </c>
      <c r="D120" s="31">
        <v>1</v>
      </c>
      <c r="E120" s="5">
        <v>0</v>
      </c>
    </row>
    <row r="121" spans="1:5" s="16" customFormat="1" ht="15.75" x14ac:dyDescent="0.25">
      <c r="A121" s="17">
        <v>5.2900000000000098</v>
      </c>
      <c r="B121" s="18" t="s">
        <v>256</v>
      </c>
      <c r="C121" s="19" t="s">
        <v>10</v>
      </c>
      <c r="D121" s="31">
        <v>1</v>
      </c>
      <c r="E121" s="5">
        <v>0</v>
      </c>
    </row>
    <row r="122" spans="1:5" s="16" customFormat="1" ht="15.75" x14ac:dyDescent="0.25">
      <c r="A122" s="17">
        <v>5.3000000000000096</v>
      </c>
      <c r="B122" s="18" t="s">
        <v>257</v>
      </c>
      <c r="C122" s="19" t="s">
        <v>12</v>
      </c>
      <c r="D122" s="31">
        <v>1</v>
      </c>
      <c r="E122" s="5">
        <v>0</v>
      </c>
    </row>
    <row r="123" spans="1:5" s="16" customFormat="1" ht="15.75" x14ac:dyDescent="0.25">
      <c r="A123" s="17">
        <v>5.31</v>
      </c>
      <c r="B123" s="18" t="s">
        <v>79</v>
      </c>
      <c r="C123" s="19" t="s">
        <v>12</v>
      </c>
      <c r="D123" s="31">
        <v>1</v>
      </c>
      <c r="E123" s="5">
        <v>0</v>
      </c>
    </row>
    <row r="124" spans="1:5" s="16" customFormat="1" ht="15.75" x14ac:dyDescent="0.25">
      <c r="A124" s="17">
        <v>5.3200000000000101</v>
      </c>
      <c r="B124" s="18" t="s">
        <v>280</v>
      </c>
      <c r="C124" s="19" t="s">
        <v>12</v>
      </c>
      <c r="D124" s="31">
        <v>1</v>
      </c>
      <c r="E124" s="5">
        <v>0</v>
      </c>
    </row>
    <row r="125" spans="1:5" s="16" customFormat="1" ht="15.75" x14ac:dyDescent="0.25">
      <c r="A125" s="17">
        <v>5.3300000000000196</v>
      </c>
      <c r="B125" s="18" t="s">
        <v>334</v>
      </c>
      <c r="C125" s="19" t="s">
        <v>12</v>
      </c>
      <c r="D125" s="31">
        <v>1</v>
      </c>
      <c r="E125" s="5">
        <v>0</v>
      </c>
    </row>
    <row r="126" spans="1:5" s="16" customFormat="1" ht="15.75" x14ac:dyDescent="0.25">
      <c r="A126" s="17">
        <v>5.3400000000000203</v>
      </c>
      <c r="B126" s="18" t="s">
        <v>282</v>
      </c>
      <c r="C126" s="19" t="s">
        <v>12</v>
      </c>
      <c r="D126" s="31">
        <v>1</v>
      </c>
      <c r="E126" s="5">
        <v>0</v>
      </c>
    </row>
    <row r="127" spans="1:5" s="16" customFormat="1" ht="15.75" x14ac:dyDescent="0.25">
      <c r="A127" s="24">
        <v>6</v>
      </c>
      <c r="B127" s="25" t="s">
        <v>94</v>
      </c>
      <c r="C127" s="26"/>
      <c r="D127" s="58">
        <f>SUM(E128:E163)</f>
        <v>0</v>
      </c>
      <c r="E127" s="59"/>
    </row>
    <row r="128" spans="1:5" s="16" customFormat="1" ht="15.75" x14ac:dyDescent="0.25">
      <c r="A128" s="17">
        <v>6.01</v>
      </c>
      <c r="B128" s="32" t="s">
        <v>95</v>
      </c>
      <c r="C128" s="19" t="s">
        <v>12</v>
      </c>
      <c r="D128" s="20">
        <v>1</v>
      </c>
      <c r="E128" s="5">
        <v>0</v>
      </c>
    </row>
    <row r="129" spans="1:5" s="16" customFormat="1" ht="27" customHeight="1" x14ac:dyDescent="0.25">
      <c r="A129" s="17">
        <v>6.02</v>
      </c>
      <c r="B129" s="32" t="s">
        <v>96</v>
      </c>
      <c r="C129" s="19" t="s">
        <v>14</v>
      </c>
      <c r="D129" s="20">
        <v>1</v>
      </c>
      <c r="E129" s="5">
        <v>0</v>
      </c>
    </row>
    <row r="130" spans="1:5" s="16" customFormat="1" ht="31.5" x14ac:dyDescent="0.25">
      <c r="A130" s="17">
        <v>6.03</v>
      </c>
      <c r="B130" s="32" t="s">
        <v>97</v>
      </c>
      <c r="C130" s="19" t="s">
        <v>10</v>
      </c>
      <c r="D130" s="20">
        <v>1</v>
      </c>
      <c r="E130" s="5">
        <v>0</v>
      </c>
    </row>
    <row r="131" spans="1:5" s="16" customFormat="1" ht="30" customHeight="1" x14ac:dyDescent="0.25">
      <c r="A131" s="17">
        <v>6.04</v>
      </c>
      <c r="B131" s="32" t="s">
        <v>98</v>
      </c>
      <c r="C131" s="19" t="s">
        <v>10</v>
      </c>
      <c r="D131" s="20">
        <v>1</v>
      </c>
      <c r="E131" s="5">
        <v>0</v>
      </c>
    </row>
    <row r="132" spans="1:5" s="16" customFormat="1" ht="31.5" x14ac:dyDescent="0.25">
      <c r="A132" s="17">
        <v>6.05</v>
      </c>
      <c r="B132" s="32" t="s">
        <v>99</v>
      </c>
      <c r="C132" s="19" t="s">
        <v>12</v>
      </c>
      <c r="D132" s="20">
        <v>1</v>
      </c>
      <c r="E132" s="5">
        <v>0</v>
      </c>
    </row>
    <row r="133" spans="1:5" s="16" customFormat="1" ht="31.5" x14ac:dyDescent="0.25">
      <c r="A133" s="17">
        <v>6.06</v>
      </c>
      <c r="B133" s="32" t="s">
        <v>353</v>
      </c>
      <c r="C133" s="19" t="s">
        <v>12</v>
      </c>
      <c r="D133" s="20">
        <v>1</v>
      </c>
      <c r="E133" s="5">
        <v>0</v>
      </c>
    </row>
    <row r="134" spans="1:5" s="16" customFormat="1" ht="15.75" x14ac:dyDescent="0.25">
      <c r="A134" s="17">
        <v>6.07</v>
      </c>
      <c r="B134" s="32" t="s">
        <v>354</v>
      </c>
      <c r="C134" s="19" t="s">
        <v>10</v>
      </c>
      <c r="D134" s="20">
        <v>1</v>
      </c>
      <c r="E134" s="5">
        <v>0</v>
      </c>
    </row>
    <row r="135" spans="1:5" s="16" customFormat="1" ht="31.5" x14ac:dyDescent="0.25">
      <c r="A135" s="17">
        <v>6.08</v>
      </c>
      <c r="B135" s="32" t="s">
        <v>347</v>
      </c>
      <c r="C135" s="19" t="s">
        <v>10</v>
      </c>
      <c r="D135" s="20">
        <v>1</v>
      </c>
      <c r="E135" s="5">
        <v>0</v>
      </c>
    </row>
    <row r="136" spans="1:5" s="16" customFormat="1" ht="31.5" x14ac:dyDescent="0.25">
      <c r="A136" s="17">
        <v>6.09</v>
      </c>
      <c r="B136" s="32" t="s">
        <v>100</v>
      </c>
      <c r="C136" s="19" t="s">
        <v>10</v>
      </c>
      <c r="D136" s="20">
        <v>1</v>
      </c>
      <c r="E136" s="5">
        <v>0</v>
      </c>
    </row>
    <row r="137" spans="1:5" s="16" customFormat="1" ht="44.25" customHeight="1" x14ac:dyDescent="0.25">
      <c r="A137" s="17">
        <v>6.1</v>
      </c>
      <c r="B137" s="32" t="s">
        <v>298</v>
      </c>
      <c r="C137" s="19" t="s">
        <v>10</v>
      </c>
      <c r="D137" s="20">
        <v>1</v>
      </c>
      <c r="E137" s="5">
        <v>0</v>
      </c>
    </row>
    <row r="138" spans="1:5" s="16" customFormat="1" ht="47.25" x14ac:dyDescent="0.25">
      <c r="A138" s="17">
        <f t="shared" ref="A138:A163" si="0">+A137+0.01</f>
        <v>6.1099999999999994</v>
      </c>
      <c r="B138" s="32" t="s">
        <v>101</v>
      </c>
      <c r="C138" s="19" t="s">
        <v>10</v>
      </c>
      <c r="D138" s="20">
        <v>1</v>
      </c>
      <c r="E138" s="5">
        <v>0</v>
      </c>
    </row>
    <row r="139" spans="1:5" s="16" customFormat="1" ht="30" customHeight="1" x14ac:dyDescent="0.25">
      <c r="A139" s="17">
        <f t="shared" si="0"/>
        <v>6.1199999999999992</v>
      </c>
      <c r="B139" s="32" t="s">
        <v>102</v>
      </c>
      <c r="C139" s="19" t="s">
        <v>10</v>
      </c>
      <c r="D139" s="20">
        <v>1</v>
      </c>
      <c r="E139" s="5">
        <v>0</v>
      </c>
    </row>
    <row r="140" spans="1:5" s="16" customFormat="1" ht="31.5" x14ac:dyDescent="0.25">
      <c r="A140" s="17">
        <f t="shared" si="0"/>
        <v>6.129999999999999</v>
      </c>
      <c r="B140" s="32" t="s">
        <v>103</v>
      </c>
      <c r="C140" s="19" t="s">
        <v>10</v>
      </c>
      <c r="D140" s="20">
        <v>1</v>
      </c>
      <c r="E140" s="5">
        <v>0</v>
      </c>
    </row>
    <row r="141" spans="1:5" s="16" customFormat="1" ht="45" customHeight="1" x14ac:dyDescent="0.25">
      <c r="A141" s="17">
        <f t="shared" si="0"/>
        <v>6.1399999999999988</v>
      </c>
      <c r="B141" s="32" t="s">
        <v>355</v>
      </c>
      <c r="C141" s="19" t="s">
        <v>12</v>
      </c>
      <c r="D141" s="20">
        <v>1</v>
      </c>
      <c r="E141" s="5">
        <v>0</v>
      </c>
    </row>
    <row r="142" spans="1:5" s="16" customFormat="1" ht="42.75" customHeight="1" x14ac:dyDescent="0.25">
      <c r="A142" s="17">
        <f t="shared" si="0"/>
        <v>6.1499999999999986</v>
      </c>
      <c r="B142" s="32" t="s">
        <v>299</v>
      </c>
      <c r="C142" s="19" t="s">
        <v>104</v>
      </c>
      <c r="D142" s="20">
        <v>1</v>
      </c>
      <c r="E142" s="5">
        <v>0</v>
      </c>
    </row>
    <row r="143" spans="1:5" s="16" customFormat="1" ht="15.75" x14ac:dyDescent="0.25">
      <c r="A143" s="17">
        <f t="shared" si="0"/>
        <v>6.1599999999999984</v>
      </c>
      <c r="B143" s="32" t="s">
        <v>105</v>
      </c>
      <c r="C143" s="19" t="s">
        <v>10</v>
      </c>
      <c r="D143" s="20">
        <v>1</v>
      </c>
      <c r="E143" s="5">
        <v>0</v>
      </c>
    </row>
    <row r="144" spans="1:5" s="33" customFormat="1" ht="15.75" x14ac:dyDescent="0.25">
      <c r="A144" s="29">
        <f t="shared" si="0"/>
        <v>6.1699999999999982</v>
      </c>
      <c r="B144" s="23" t="s">
        <v>300</v>
      </c>
      <c r="C144" s="27" t="s">
        <v>10</v>
      </c>
      <c r="D144" s="28">
        <v>1</v>
      </c>
      <c r="E144" s="5">
        <v>0</v>
      </c>
    </row>
    <row r="145" spans="1:5" s="16" customFormat="1" ht="15.75" x14ac:dyDescent="0.25">
      <c r="A145" s="17">
        <f t="shared" si="0"/>
        <v>6.1799999999999979</v>
      </c>
      <c r="B145" s="32" t="s">
        <v>106</v>
      </c>
      <c r="C145" s="19" t="s">
        <v>14</v>
      </c>
      <c r="D145" s="20">
        <v>1</v>
      </c>
      <c r="E145" s="5">
        <v>0</v>
      </c>
    </row>
    <row r="146" spans="1:5" s="16" customFormat="1" ht="15.75" x14ac:dyDescent="0.25">
      <c r="A146" s="17">
        <f t="shared" si="0"/>
        <v>6.1899999999999977</v>
      </c>
      <c r="B146" s="32" t="s">
        <v>107</v>
      </c>
      <c r="C146" s="19" t="s">
        <v>12</v>
      </c>
      <c r="D146" s="20">
        <v>1</v>
      </c>
      <c r="E146" s="5">
        <v>0</v>
      </c>
    </row>
    <row r="147" spans="1:5" s="16" customFormat="1" ht="15.75" x14ac:dyDescent="0.25">
      <c r="A147" s="17">
        <f t="shared" si="0"/>
        <v>6.1999999999999975</v>
      </c>
      <c r="B147" s="32" t="s">
        <v>108</v>
      </c>
      <c r="C147" s="19" t="s">
        <v>57</v>
      </c>
      <c r="D147" s="20">
        <v>1</v>
      </c>
      <c r="E147" s="5">
        <v>0</v>
      </c>
    </row>
    <row r="148" spans="1:5" s="16" customFormat="1" ht="15.75" x14ac:dyDescent="0.25">
      <c r="A148" s="17">
        <f t="shared" si="0"/>
        <v>6.2099999999999973</v>
      </c>
      <c r="B148" s="32" t="s">
        <v>109</v>
      </c>
      <c r="C148" s="19" t="s">
        <v>10</v>
      </c>
      <c r="D148" s="20">
        <v>1</v>
      </c>
      <c r="E148" s="5">
        <v>0</v>
      </c>
    </row>
    <row r="149" spans="1:5" s="16" customFormat="1" ht="15.75" x14ac:dyDescent="0.25">
      <c r="A149" s="17">
        <f t="shared" si="0"/>
        <v>6.2199999999999971</v>
      </c>
      <c r="B149" s="32" t="s">
        <v>110</v>
      </c>
      <c r="C149" s="19" t="s">
        <v>12</v>
      </c>
      <c r="D149" s="20">
        <v>1</v>
      </c>
      <c r="E149" s="5">
        <v>0</v>
      </c>
    </row>
    <row r="150" spans="1:5" s="16" customFormat="1" ht="31.5" x14ac:dyDescent="0.25">
      <c r="A150" s="17">
        <f t="shared" si="0"/>
        <v>6.2299999999999969</v>
      </c>
      <c r="B150" s="32" t="s">
        <v>111</v>
      </c>
      <c r="C150" s="19" t="s">
        <v>10</v>
      </c>
      <c r="D150" s="20">
        <v>1</v>
      </c>
      <c r="E150" s="5">
        <v>0</v>
      </c>
    </row>
    <row r="151" spans="1:5" s="16" customFormat="1" ht="31.5" x14ac:dyDescent="0.25">
      <c r="A151" s="17">
        <f t="shared" si="0"/>
        <v>6.2399999999999967</v>
      </c>
      <c r="B151" s="34" t="s">
        <v>376</v>
      </c>
      <c r="C151" s="19" t="s">
        <v>14</v>
      </c>
      <c r="D151" s="20">
        <v>1</v>
      </c>
      <c r="E151" s="5">
        <v>0</v>
      </c>
    </row>
    <row r="152" spans="1:5" s="16" customFormat="1" ht="31.5" x14ac:dyDescent="0.25">
      <c r="A152" s="17">
        <f t="shared" si="0"/>
        <v>6.2499999999999964</v>
      </c>
      <c r="B152" s="34" t="s">
        <v>377</v>
      </c>
      <c r="C152" s="19" t="s">
        <v>14</v>
      </c>
      <c r="D152" s="20">
        <v>1</v>
      </c>
      <c r="E152" s="5">
        <v>0</v>
      </c>
    </row>
    <row r="153" spans="1:5" s="16" customFormat="1" ht="31.5" x14ac:dyDescent="0.25">
      <c r="A153" s="17">
        <v>6.26</v>
      </c>
      <c r="B153" s="34" t="s">
        <v>378</v>
      </c>
      <c r="C153" s="19" t="s">
        <v>12</v>
      </c>
      <c r="D153" s="20">
        <v>1</v>
      </c>
      <c r="E153" s="5">
        <v>0</v>
      </c>
    </row>
    <row r="154" spans="1:5" s="16" customFormat="1" ht="31.5" x14ac:dyDescent="0.25">
      <c r="A154" s="17">
        <f t="shared" si="0"/>
        <v>6.27</v>
      </c>
      <c r="B154" s="34" t="s">
        <v>379</v>
      </c>
      <c r="C154" s="19" t="s">
        <v>14</v>
      </c>
      <c r="D154" s="20">
        <v>1</v>
      </c>
      <c r="E154" s="5">
        <v>0</v>
      </c>
    </row>
    <row r="155" spans="1:5" s="16" customFormat="1" ht="29.25" customHeight="1" x14ac:dyDescent="0.25">
      <c r="A155" s="17">
        <f t="shared" si="0"/>
        <v>6.2799999999999994</v>
      </c>
      <c r="B155" s="32" t="s">
        <v>250</v>
      </c>
      <c r="C155" s="19" t="s">
        <v>14</v>
      </c>
      <c r="D155" s="20">
        <v>1</v>
      </c>
      <c r="E155" s="5">
        <v>0</v>
      </c>
    </row>
    <row r="156" spans="1:5" s="16" customFormat="1" ht="31.5" x14ac:dyDescent="0.25">
      <c r="A156" s="17">
        <f t="shared" si="0"/>
        <v>6.2899999999999991</v>
      </c>
      <c r="B156" s="32" t="s">
        <v>260</v>
      </c>
      <c r="C156" s="19" t="s">
        <v>10</v>
      </c>
      <c r="D156" s="20">
        <v>1</v>
      </c>
      <c r="E156" s="5">
        <v>0</v>
      </c>
    </row>
    <row r="157" spans="1:5" s="16" customFormat="1" ht="15.75" x14ac:dyDescent="0.25">
      <c r="A157" s="17">
        <f t="shared" si="0"/>
        <v>6.2999999999999989</v>
      </c>
      <c r="B157" s="32" t="s">
        <v>210</v>
      </c>
      <c r="C157" s="19" t="s">
        <v>10</v>
      </c>
      <c r="D157" s="20">
        <v>1</v>
      </c>
      <c r="E157" s="5">
        <v>0</v>
      </c>
    </row>
    <row r="158" spans="1:5" s="16" customFormat="1" ht="31.5" x14ac:dyDescent="0.25">
      <c r="A158" s="17">
        <f t="shared" si="0"/>
        <v>6.3099999999999987</v>
      </c>
      <c r="B158" s="32" t="s">
        <v>356</v>
      </c>
      <c r="C158" s="19" t="s">
        <v>14</v>
      </c>
      <c r="D158" s="20">
        <v>1</v>
      </c>
      <c r="E158" s="5">
        <v>0</v>
      </c>
    </row>
    <row r="159" spans="1:5" s="16" customFormat="1" ht="20.25" customHeight="1" x14ac:dyDescent="0.25">
      <c r="A159" s="17">
        <f t="shared" si="0"/>
        <v>6.3199999999999985</v>
      </c>
      <c r="B159" s="32" t="s">
        <v>277</v>
      </c>
      <c r="C159" s="19" t="s">
        <v>14</v>
      </c>
      <c r="D159" s="20">
        <v>1</v>
      </c>
      <c r="E159" s="5">
        <v>0</v>
      </c>
    </row>
    <row r="160" spans="1:5" s="16" customFormat="1" ht="31.5" x14ac:dyDescent="0.25">
      <c r="A160" s="17">
        <f t="shared" si="0"/>
        <v>6.3299999999999983</v>
      </c>
      <c r="B160" s="32" t="s">
        <v>285</v>
      </c>
      <c r="C160" s="19" t="s">
        <v>14</v>
      </c>
      <c r="D160" s="20">
        <v>1</v>
      </c>
      <c r="E160" s="5">
        <v>0</v>
      </c>
    </row>
    <row r="161" spans="1:5" s="16" customFormat="1" ht="21" customHeight="1" x14ac:dyDescent="0.25">
      <c r="A161" s="17">
        <f t="shared" si="0"/>
        <v>6.3399999999999981</v>
      </c>
      <c r="B161" s="32" t="s">
        <v>286</v>
      </c>
      <c r="C161" s="19" t="s">
        <v>14</v>
      </c>
      <c r="D161" s="20">
        <v>1</v>
      </c>
      <c r="E161" s="5">
        <v>0</v>
      </c>
    </row>
    <row r="162" spans="1:5" s="16" customFormat="1" ht="31.5" x14ac:dyDescent="0.25">
      <c r="A162" s="17">
        <f t="shared" si="0"/>
        <v>6.3499999999999979</v>
      </c>
      <c r="B162" s="32" t="s">
        <v>357</v>
      </c>
      <c r="C162" s="19" t="s">
        <v>12</v>
      </c>
      <c r="D162" s="20">
        <v>1</v>
      </c>
      <c r="E162" s="5">
        <v>0</v>
      </c>
    </row>
    <row r="163" spans="1:5" s="16" customFormat="1" ht="47.25" x14ac:dyDescent="0.25">
      <c r="A163" s="17">
        <f t="shared" si="0"/>
        <v>6.3599999999999977</v>
      </c>
      <c r="B163" s="32" t="s">
        <v>370</v>
      </c>
      <c r="C163" s="19" t="s">
        <v>14</v>
      </c>
      <c r="D163" s="20">
        <v>1</v>
      </c>
      <c r="E163" s="5">
        <v>0</v>
      </c>
    </row>
    <row r="164" spans="1:5" s="16" customFormat="1" ht="15.75" x14ac:dyDescent="0.25">
      <c r="A164" s="24">
        <v>7</v>
      </c>
      <c r="B164" s="25" t="s">
        <v>112</v>
      </c>
      <c r="C164" s="26"/>
      <c r="D164" s="58">
        <f>SUM(E165:E191)</f>
        <v>0</v>
      </c>
      <c r="E164" s="59"/>
    </row>
    <row r="165" spans="1:5" s="16" customFormat="1" ht="15.75" x14ac:dyDescent="0.25">
      <c r="A165" s="17">
        <v>7.01</v>
      </c>
      <c r="B165" s="32" t="s">
        <v>336</v>
      </c>
      <c r="C165" s="19" t="s">
        <v>10</v>
      </c>
      <c r="D165" s="20">
        <v>1</v>
      </c>
      <c r="E165" s="5">
        <v>0</v>
      </c>
    </row>
    <row r="166" spans="1:5" s="16" customFormat="1" ht="33.75" customHeight="1" x14ac:dyDescent="0.25">
      <c r="A166" s="17">
        <f t="shared" ref="A166:A189" si="1">+A165+0.01</f>
        <v>7.02</v>
      </c>
      <c r="B166" s="32" t="s">
        <v>113</v>
      </c>
      <c r="C166" s="19" t="s">
        <v>10</v>
      </c>
      <c r="D166" s="20">
        <v>1</v>
      </c>
      <c r="E166" s="5">
        <v>0</v>
      </c>
    </row>
    <row r="167" spans="1:5" s="16" customFormat="1" ht="15.75" x14ac:dyDescent="0.25">
      <c r="A167" s="17">
        <f t="shared" si="1"/>
        <v>7.0299999999999994</v>
      </c>
      <c r="B167" s="32" t="s">
        <v>114</v>
      </c>
      <c r="C167" s="19" t="s">
        <v>10</v>
      </c>
      <c r="D167" s="20">
        <v>1</v>
      </c>
      <c r="E167" s="5">
        <v>0</v>
      </c>
    </row>
    <row r="168" spans="1:5" s="16" customFormat="1" ht="15.75" x14ac:dyDescent="0.25">
      <c r="A168" s="17">
        <f t="shared" si="1"/>
        <v>7.0399999999999991</v>
      </c>
      <c r="B168" s="32" t="s">
        <v>115</v>
      </c>
      <c r="C168" s="19" t="s">
        <v>10</v>
      </c>
      <c r="D168" s="20">
        <v>1</v>
      </c>
      <c r="E168" s="5">
        <v>0</v>
      </c>
    </row>
    <row r="169" spans="1:5" s="16" customFormat="1" ht="15.75" x14ac:dyDescent="0.25">
      <c r="A169" s="17">
        <f t="shared" si="1"/>
        <v>7.0499999999999989</v>
      </c>
      <c r="B169" s="32" t="s">
        <v>116</v>
      </c>
      <c r="C169" s="19" t="s">
        <v>10</v>
      </c>
      <c r="D169" s="20">
        <v>1</v>
      </c>
      <c r="E169" s="5">
        <v>0</v>
      </c>
    </row>
    <row r="170" spans="1:5" s="16" customFormat="1" ht="15.75" x14ac:dyDescent="0.25">
      <c r="A170" s="17">
        <f t="shared" si="1"/>
        <v>7.0599999999999987</v>
      </c>
      <c r="B170" s="32" t="s">
        <v>358</v>
      </c>
      <c r="C170" s="19" t="s">
        <v>10</v>
      </c>
      <c r="D170" s="20">
        <v>1</v>
      </c>
      <c r="E170" s="5">
        <v>0</v>
      </c>
    </row>
    <row r="171" spans="1:5" s="16" customFormat="1" ht="15.75" x14ac:dyDescent="0.25">
      <c r="A171" s="17">
        <f t="shared" si="1"/>
        <v>7.0699999999999985</v>
      </c>
      <c r="B171" s="32" t="s">
        <v>117</v>
      </c>
      <c r="C171" s="19" t="s">
        <v>10</v>
      </c>
      <c r="D171" s="20">
        <v>1</v>
      </c>
      <c r="E171" s="5">
        <v>0</v>
      </c>
    </row>
    <row r="172" spans="1:5" s="16" customFormat="1" ht="15.75" x14ac:dyDescent="0.25">
      <c r="A172" s="17">
        <f t="shared" si="1"/>
        <v>7.0799999999999983</v>
      </c>
      <c r="B172" s="21" t="s">
        <v>301</v>
      </c>
      <c r="C172" s="19" t="s">
        <v>10</v>
      </c>
      <c r="D172" s="20">
        <v>1</v>
      </c>
      <c r="E172" s="5">
        <v>0</v>
      </c>
    </row>
    <row r="173" spans="1:5" s="16" customFormat="1" ht="31.5" x14ac:dyDescent="0.25">
      <c r="A173" s="17">
        <f t="shared" si="1"/>
        <v>7.0899999999999981</v>
      </c>
      <c r="B173" s="21" t="s">
        <v>302</v>
      </c>
      <c r="C173" s="19" t="s">
        <v>10</v>
      </c>
      <c r="D173" s="20">
        <v>1</v>
      </c>
      <c r="E173" s="5">
        <v>0</v>
      </c>
    </row>
    <row r="174" spans="1:5" s="16" customFormat="1" ht="31.5" x14ac:dyDescent="0.25">
      <c r="A174" s="17">
        <f t="shared" si="1"/>
        <v>7.0999999999999979</v>
      </c>
      <c r="B174" s="21" t="s">
        <v>303</v>
      </c>
      <c r="C174" s="19" t="s">
        <v>10</v>
      </c>
      <c r="D174" s="20">
        <v>1</v>
      </c>
      <c r="E174" s="5">
        <v>0</v>
      </c>
    </row>
    <row r="175" spans="1:5" s="16" customFormat="1" ht="45.75" customHeight="1" x14ac:dyDescent="0.25">
      <c r="A175" s="17">
        <f t="shared" si="1"/>
        <v>7.1099999999999977</v>
      </c>
      <c r="B175" s="21" t="s">
        <v>375</v>
      </c>
      <c r="C175" s="19" t="s">
        <v>10</v>
      </c>
      <c r="D175" s="20">
        <v>1</v>
      </c>
      <c r="E175" s="5">
        <v>0</v>
      </c>
    </row>
    <row r="176" spans="1:5" s="16" customFormat="1" ht="47.25" x14ac:dyDescent="0.25">
      <c r="A176" s="17">
        <f t="shared" si="1"/>
        <v>7.1199999999999974</v>
      </c>
      <c r="B176" s="21" t="s">
        <v>304</v>
      </c>
      <c r="C176" s="19" t="s">
        <v>10</v>
      </c>
      <c r="D176" s="20">
        <v>1</v>
      </c>
      <c r="E176" s="5">
        <v>0</v>
      </c>
    </row>
    <row r="177" spans="1:5" s="16" customFormat="1" ht="47.25" x14ac:dyDescent="0.25">
      <c r="A177" s="17">
        <f t="shared" si="1"/>
        <v>7.1299999999999972</v>
      </c>
      <c r="B177" s="21" t="s">
        <v>119</v>
      </c>
      <c r="C177" s="19" t="s">
        <v>12</v>
      </c>
      <c r="D177" s="20">
        <v>1</v>
      </c>
      <c r="E177" s="5">
        <v>0</v>
      </c>
    </row>
    <row r="178" spans="1:5" s="16" customFormat="1" ht="45" customHeight="1" x14ac:dyDescent="0.25">
      <c r="A178" s="17">
        <f t="shared" si="1"/>
        <v>7.139999999999997</v>
      </c>
      <c r="B178" s="21" t="s">
        <v>120</v>
      </c>
      <c r="C178" s="19" t="s">
        <v>10</v>
      </c>
      <c r="D178" s="20">
        <v>1</v>
      </c>
      <c r="E178" s="5">
        <v>0</v>
      </c>
    </row>
    <row r="179" spans="1:5" s="16" customFormat="1" ht="63" customHeight="1" x14ac:dyDescent="0.25">
      <c r="A179" s="17">
        <f t="shared" si="1"/>
        <v>7.1499999999999968</v>
      </c>
      <c r="B179" s="21" t="s">
        <v>121</v>
      </c>
      <c r="C179" s="19" t="s">
        <v>10</v>
      </c>
      <c r="D179" s="20">
        <v>1</v>
      </c>
      <c r="E179" s="5">
        <v>0</v>
      </c>
    </row>
    <row r="180" spans="1:5" s="16" customFormat="1" ht="15.75" x14ac:dyDescent="0.25">
      <c r="A180" s="17">
        <f t="shared" si="1"/>
        <v>7.1599999999999966</v>
      </c>
      <c r="B180" s="21" t="s">
        <v>122</v>
      </c>
      <c r="C180" s="19" t="s">
        <v>12</v>
      </c>
      <c r="D180" s="20">
        <v>1</v>
      </c>
      <c r="E180" s="5">
        <v>0</v>
      </c>
    </row>
    <row r="181" spans="1:5" s="16" customFormat="1" ht="15.75" x14ac:dyDescent="0.25">
      <c r="A181" s="17">
        <f t="shared" si="1"/>
        <v>7.1699999999999964</v>
      </c>
      <c r="B181" s="21" t="s">
        <v>123</v>
      </c>
      <c r="C181" s="19" t="s">
        <v>10</v>
      </c>
      <c r="D181" s="20">
        <v>1</v>
      </c>
      <c r="E181" s="5">
        <v>0</v>
      </c>
    </row>
    <row r="182" spans="1:5" s="16" customFormat="1" ht="15.75" x14ac:dyDescent="0.25">
      <c r="A182" s="17">
        <f t="shared" si="1"/>
        <v>7.1799999999999962</v>
      </c>
      <c r="B182" s="21" t="s">
        <v>124</v>
      </c>
      <c r="C182" s="19" t="s">
        <v>10</v>
      </c>
      <c r="D182" s="20">
        <v>1</v>
      </c>
      <c r="E182" s="5">
        <v>0</v>
      </c>
    </row>
    <row r="183" spans="1:5" s="16" customFormat="1" ht="30" customHeight="1" x14ac:dyDescent="0.25">
      <c r="A183" s="17">
        <f>+A182+0.01</f>
        <v>7.1899999999999959</v>
      </c>
      <c r="B183" s="21" t="s">
        <v>125</v>
      </c>
      <c r="C183" s="19" t="s">
        <v>10</v>
      </c>
      <c r="D183" s="20">
        <v>1</v>
      </c>
      <c r="E183" s="5">
        <v>0</v>
      </c>
    </row>
    <row r="184" spans="1:5" s="16" customFormat="1" ht="15.75" x14ac:dyDescent="0.25">
      <c r="A184" s="17">
        <f t="shared" si="1"/>
        <v>7.1999999999999957</v>
      </c>
      <c r="B184" s="21" t="s">
        <v>126</v>
      </c>
      <c r="C184" s="19" t="s">
        <v>12</v>
      </c>
      <c r="D184" s="20">
        <v>1</v>
      </c>
      <c r="E184" s="5">
        <v>0</v>
      </c>
    </row>
    <row r="185" spans="1:5" s="16" customFormat="1" ht="47.25" x14ac:dyDescent="0.25">
      <c r="A185" s="17">
        <f t="shared" si="1"/>
        <v>7.2099999999999955</v>
      </c>
      <c r="B185" s="21" t="s">
        <v>240</v>
      </c>
      <c r="C185" s="19" t="s">
        <v>12</v>
      </c>
      <c r="D185" s="20">
        <v>1</v>
      </c>
      <c r="E185" s="5">
        <v>0</v>
      </c>
    </row>
    <row r="186" spans="1:5" s="16" customFormat="1" ht="15.75" x14ac:dyDescent="0.25">
      <c r="A186" s="17">
        <f t="shared" si="1"/>
        <v>7.2199999999999953</v>
      </c>
      <c r="B186" s="21" t="s">
        <v>249</v>
      </c>
      <c r="C186" s="19" t="s">
        <v>10</v>
      </c>
      <c r="D186" s="20">
        <v>1</v>
      </c>
      <c r="E186" s="5">
        <v>0</v>
      </c>
    </row>
    <row r="187" spans="1:5" s="16" customFormat="1" ht="15.75" x14ac:dyDescent="0.25">
      <c r="A187" s="17">
        <f t="shared" si="1"/>
        <v>7.2299999999999951</v>
      </c>
      <c r="B187" s="21" t="s">
        <v>342</v>
      </c>
      <c r="C187" s="19" t="s">
        <v>12</v>
      </c>
      <c r="D187" s="20">
        <v>1</v>
      </c>
      <c r="E187" s="5">
        <v>0</v>
      </c>
    </row>
    <row r="188" spans="1:5" s="16" customFormat="1" ht="47.25" x14ac:dyDescent="0.25">
      <c r="A188" s="17">
        <f t="shared" si="1"/>
        <v>7.2399999999999949</v>
      </c>
      <c r="B188" s="21" t="s">
        <v>343</v>
      </c>
      <c r="C188" s="19" t="s">
        <v>12</v>
      </c>
      <c r="D188" s="20">
        <v>1</v>
      </c>
      <c r="E188" s="5">
        <v>0</v>
      </c>
    </row>
    <row r="189" spans="1:5" s="16" customFormat="1" ht="15.75" x14ac:dyDescent="0.25">
      <c r="A189" s="17">
        <f t="shared" si="1"/>
        <v>7.2499999999999947</v>
      </c>
      <c r="B189" s="21" t="s">
        <v>273</v>
      </c>
      <c r="C189" s="19" t="s">
        <v>10</v>
      </c>
      <c r="D189" s="20">
        <v>1</v>
      </c>
      <c r="E189" s="5">
        <v>0</v>
      </c>
    </row>
    <row r="190" spans="1:5" s="16" customFormat="1" ht="15.75" x14ac:dyDescent="0.25">
      <c r="A190" s="17">
        <f>+A189+0.01</f>
        <v>7.2599999999999945</v>
      </c>
      <c r="B190" s="21" t="s">
        <v>360</v>
      </c>
      <c r="C190" s="19" t="s">
        <v>10</v>
      </c>
      <c r="D190" s="20">
        <v>1</v>
      </c>
      <c r="E190" s="5">
        <v>0</v>
      </c>
    </row>
    <row r="191" spans="1:5" s="16" customFormat="1" ht="15.75" x14ac:dyDescent="0.25">
      <c r="A191" s="17">
        <v>7.27</v>
      </c>
      <c r="B191" s="21" t="s">
        <v>359</v>
      </c>
      <c r="C191" s="19" t="s">
        <v>12</v>
      </c>
      <c r="D191" s="20">
        <v>1</v>
      </c>
      <c r="E191" s="5">
        <v>0</v>
      </c>
    </row>
    <row r="192" spans="1:5" s="16" customFormat="1" ht="15.75" x14ac:dyDescent="0.25">
      <c r="A192" s="24">
        <v>8</v>
      </c>
      <c r="B192" s="25" t="s">
        <v>326</v>
      </c>
      <c r="C192" s="26"/>
      <c r="D192" s="58">
        <f>SUM(E193:E214)</f>
        <v>0</v>
      </c>
      <c r="E192" s="59"/>
    </row>
    <row r="193" spans="1:5" s="16" customFormat="1" ht="15.75" x14ac:dyDescent="0.25">
      <c r="A193" s="17">
        <v>8.01</v>
      </c>
      <c r="B193" s="18" t="s">
        <v>127</v>
      </c>
      <c r="C193" s="35" t="s">
        <v>10</v>
      </c>
      <c r="D193" s="31">
        <v>1</v>
      </c>
      <c r="E193" s="5">
        <v>0</v>
      </c>
    </row>
    <row r="194" spans="1:5" s="16" customFormat="1" ht="15.75" x14ac:dyDescent="0.25">
      <c r="A194" s="17">
        <v>8.02</v>
      </c>
      <c r="B194" s="18" t="s">
        <v>128</v>
      </c>
      <c r="C194" s="35" t="s">
        <v>12</v>
      </c>
      <c r="D194" s="31">
        <v>1</v>
      </c>
      <c r="E194" s="5">
        <v>0</v>
      </c>
    </row>
    <row r="195" spans="1:5" s="16" customFormat="1" ht="15.75" x14ac:dyDescent="0.25">
      <c r="A195" s="17">
        <v>8.0299999999999994</v>
      </c>
      <c r="B195" s="18" t="s">
        <v>129</v>
      </c>
      <c r="C195" s="35" t="s">
        <v>12</v>
      </c>
      <c r="D195" s="31">
        <v>1</v>
      </c>
      <c r="E195" s="5">
        <v>0</v>
      </c>
    </row>
    <row r="196" spans="1:5" s="16" customFormat="1" ht="15.75" x14ac:dyDescent="0.25">
      <c r="A196" s="17">
        <v>8.0399999999999991</v>
      </c>
      <c r="B196" s="18" t="s">
        <v>130</v>
      </c>
      <c r="C196" s="35" t="s">
        <v>12</v>
      </c>
      <c r="D196" s="31">
        <v>1</v>
      </c>
      <c r="E196" s="5">
        <v>0</v>
      </c>
    </row>
    <row r="197" spans="1:5" s="16" customFormat="1" ht="63" x14ac:dyDescent="0.25">
      <c r="A197" s="17">
        <v>8.0500000000000007</v>
      </c>
      <c r="B197" s="18" t="s">
        <v>131</v>
      </c>
      <c r="C197" s="35" t="s">
        <v>10</v>
      </c>
      <c r="D197" s="31">
        <v>1</v>
      </c>
      <c r="E197" s="5">
        <v>0</v>
      </c>
    </row>
    <row r="198" spans="1:5" s="16" customFormat="1" ht="63" x14ac:dyDescent="0.25">
      <c r="A198" s="17">
        <v>8.06</v>
      </c>
      <c r="B198" s="18" t="s">
        <v>132</v>
      </c>
      <c r="C198" s="35" t="s">
        <v>10</v>
      </c>
      <c r="D198" s="31">
        <v>1</v>
      </c>
      <c r="E198" s="5">
        <v>0</v>
      </c>
    </row>
    <row r="199" spans="1:5" s="16" customFormat="1" ht="47.25" x14ac:dyDescent="0.25">
      <c r="A199" s="17">
        <v>8.07</v>
      </c>
      <c r="B199" s="18" t="s">
        <v>133</v>
      </c>
      <c r="C199" s="35" t="s">
        <v>10</v>
      </c>
      <c r="D199" s="31">
        <v>1</v>
      </c>
      <c r="E199" s="5">
        <v>0</v>
      </c>
    </row>
    <row r="200" spans="1:5" s="16" customFormat="1" ht="47.25" x14ac:dyDescent="0.25">
      <c r="A200" s="17">
        <v>8.08</v>
      </c>
      <c r="B200" s="18" t="s">
        <v>134</v>
      </c>
      <c r="C200" s="35" t="s">
        <v>57</v>
      </c>
      <c r="D200" s="31">
        <v>1</v>
      </c>
      <c r="E200" s="5">
        <v>0</v>
      </c>
    </row>
    <row r="201" spans="1:5" s="16" customFormat="1" ht="31.5" x14ac:dyDescent="0.25">
      <c r="A201" s="17">
        <v>8.09</v>
      </c>
      <c r="B201" s="18" t="s">
        <v>135</v>
      </c>
      <c r="C201" s="35" t="s">
        <v>10</v>
      </c>
      <c r="D201" s="31">
        <v>1</v>
      </c>
      <c r="E201" s="5">
        <v>0</v>
      </c>
    </row>
    <row r="202" spans="1:5" s="16" customFormat="1" ht="47.25" x14ac:dyDescent="0.25">
      <c r="A202" s="17">
        <v>8.1</v>
      </c>
      <c r="B202" s="18" t="s">
        <v>136</v>
      </c>
      <c r="C202" s="35" t="s">
        <v>10</v>
      </c>
      <c r="D202" s="31">
        <v>1</v>
      </c>
      <c r="E202" s="5">
        <v>0</v>
      </c>
    </row>
    <row r="203" spans="1:5" s="16" customFormat="1" ht="15.75" x14ac:dyDescent="0.25">
      <c r="A203" s="17">
        <v>8.11</v>
      </c>
      <c r="B203" s="18" t="s">
        <v>236</v>
      </c>
      <c r="C203" s="35" t="s">
        <v>12</v>
      </c>
      <c r="D203" s="31">
        <v>1</v>
      </c>
      <c r="E203" s="5">
        <v>0</v>
      </c>
    </row>
    <row r="204" spans="1:5" s="16" customFormat="1" ht="31.5" x14ac:dyDescent="0.25">
      <c r="A204" s="17">
        <v>8.1199999999999992</v>
      </c>
      <c r="B204" s="18" t="s">
        <v>265</v>
      </c>
      <c r="C204" s="36" t="s">
        <v>10</v>
      </c>
      <c r="D204" s="31">
        <v>1</v>
      </c>
      <c r="E204" s="5">
        <v>0</v>
      </c>
    </row>
    <row r="205" spans="1:5" s="16" customFormat="1" ht="15.75" x14ac:dyDescent="0.25">
      <c r="A205" s="17">
        <v>8.1300000000000008</v>
      </c>
      <c r="B205" s="18" t="s">
        <v>237</v>
      </c>
      <c r="C205" s="36" t="s">
        <v>10</v>
      </c>
      <c r="D205" s="31">
        <v>1</v>
      </c>
      <c r="E205" s="5">
        <v>0</v>
      </c>
    </row>
    <row r="206" spans="1:5" s="16" customFormat="1" ht="15.75" x14ac:dyDescent="0.25">
      <c r="A206" s="17">
        <v>8.14</v>
      </c>
      <c r="B206" s="18" t="s">
        <v>268</v>
      </c>
      <c r="C206" s="36" t="s">
        <v>12</v>
      </c>
      <c r="D206" s="31">
        <v>1</v>
      </c>
      <c r="E206" s="5">
        <v>0</v>
      </c>
    </row>
    <row r="207" spans="1:5" s="16" customFormat="1" ht="15.75" x14ac:dyDescent="0.25">
      <c r="A207" s="17">
        <v>8.15</v>
      </c>
      <c r="B207" s="18" t="s">
        <v>269</v>
      </c>
      <c r="C207" s="36" t="s">
        <v>10</v>
      </c>
      <c r="D207" s="31">
        <v>1</v>
      </c>
      <c r="E207" s="5">
        <v>0</v>
      </c>
    </row>
    <row r="208" spans="1:5" s="16" customFormat="1" ht="35.25" customHeight="1" x14ac:dyDescent="0.25">
      <c r="A208" s="17">
        <v>8.16</v>
      </c>
      <c r="B208" s="18" t="s">
        <v>270</v>
      </c>
      <c r="C208" s="35" t="s">
        <v>10</v>
      </c>
      <c r="D208" s="31">
        <v>1</v>
      </c>
      <c r="E208" s="5">
        <v>0</v>
      </c>
    </row>
    <row r="209" spans="1:5" s="16" customFormat="1" ht="63" x14ac:dyDescent="0.25">
      <c r="A209" s="17">
        <v>8.17</v>
      </c>
      <c r="B209" s="18" t="s">
        <v>271</v>
      </c>
      <c r="C209" s="35" t="s">
        <v>10</v>
      </c>
      <c r="D209" s="31">
        <v>1</v>
      </c>
      <c r="E209" s="5">
        <v>0</v>
      </c>
    </row>
    <row r="210" spans="1:5" s="16" customFormat="1" ht="15.75" x14ac:dyDescent="0.25">
      <c r="A210" s="17">
        <v>8.18</v>
      </c>
      <c r="B210" s="18" t="s">
        <v>238</v>
      </c>
      <c r="C210" s="36" t="s">
        <v>10</v>
      </c>
      <c r="D210" s="31">
        <v>1</v>
      </c>
      <c r="E210" s="5">
        <v>0</v>
      </c>
    </row>
    <row r="211" spans="1:5" s="16" customFormat="1" ht="15.75" x14ac:dyDescent="0.25">
      <c r="A211" s="17">
        <v>8.19</v>
      </c>
      <c r="B211" s="18" t="s">
        <v>274</v>
      </c>
      <c r="C211" s="36" t="s">
        <v>12</v>
      </c>
      <c r="D211" s="31">
        <v>1</v>
      </c>
      <c r="E211" s="5">
        <v>0</v>
      </c>
    </row>
    <row r="212" spans="1:5" s="16" customFormat="1" ht="15.75" x14ac:dyDescent="0.25">
      <c r="A212" s="17">
        <v>8.1999999999999993</v>
      </c>
      <c r="B212" s="18" t="s">
        <v>295</v>
      </c>
      <c r="C212" s="36" t="s">
        <v>12</v>
      </c>
      <c r="D212" s="31">
        <v>1</v>
      </c>
      <c r="E212" s="5">
        <v>0</v>
      </c>
    </row>
    <row r="213" spans="1:5" s="16" customFormat="1" ht="15.75" x14ac:dyDescent="0.25">
      <c r="A213" s="17">
        <v>8.2100000000000009</v>
      </c>
      <c r="B213" s="18" t="s">
        <v>239</v>
      </c>
      <c r="C213" s="36" t="s">
        <v>10</v>
      </c>
      <c r="D213" s="31">
        <v>1</v>
      </c>
      <c r="E213" s="5">
        <v>0</v>
      </c>
    </row>
    <row r="214" spans="1:5" s="16" customFormat="1" ht="15.75" x14ac:dyDescent="0.25">
      <c r="A214" s="17">
        <v>8.2200000000000006</v>
      </c>
      <c r="B214" s="18" t="s">
        <v>344</v>
      </c>
      <c r="C214" s="36" t="s">
        <v>14</v>
      </c>
      <c r="D214" s="31">
        <v>1</v>
      </c>
      <c r="E214" s="5">
        <v>0</v>
      </c>
    </row>
    <row r="215" spans="1:5" s="16" customFormat="1" ht="15.75" x14ac:dyDescent="0.25">
      <c r="A215" s="24">
        <v>9</v>
      </c>
      <c r="B215" s="25" t="s">
        <v>137</v>
      </c>
      <c r="C215" s="26"/>
      <c r="D215" s="58">
        <f>SUM(E216:E280)</f>
        <v>0</v>
      </c>
      <c r="E215" s="59"/>
    </row>
    <row r="216" spans="1:5" s="16" customFormat="1" ht="15.75" x14ac:dyDescent="0.25">
      <c r="A216" s="17">
        <v>9.01</v>
      </c>
      <c r="B216" s="21" t="s">
        <v>138</v>
      </c>
      <c r="C216" s="37" t="s">
        <v>139</v>
      </c>
      <c r="D216" s="31">
        <v>1</v>
      </c>
      <c r="E216" s="5">
        <v>0</v>
      </c>
    </row>
    <row r="217" spans="1:5" s="16" customFormat="1" ht="15.75" x14ac:dyDescent="0.25">
      <c r="A217" s="17">
        <v>9.02</v>
      </c>
      <c r="B217" s="21" t="s">
        <v>345</v>
      </c>
      <c r="C217" s="19" t="s">
        <v>12</v>
      </c>
      <c r="D217" s="31">
        <v>1</v>
      </c>
      <c r="E217" s="5">
        <v>0</v>
      </c>
    </row>
    <row r="218" spans="1:5" s="16" customFormat="1" ht="15.75" x14ac:dyDescent="0.25">
      <c r="A218" s="17">
        <v>9.0299999999999994</v>
      </c>
      <c r="B218" s="21" t="s">
        <v>140</v>
      </c>
      <c r="C218" s="19" t="s">
        <v>12</v>
      </c>
      <c r="D218" s="31">
        <v>1</v>
      </c>
      <c r="E218" s="5">
        <v>0</v>
      </c>
    </row>
    <row r="219" spans="1:5" s="16" customFormat="1" ht="15.75" x14ac:dyDescent="0.25">
      <c r="A219" s="17">
        <v>9.0399999999999991</v>
      </c>
      <c r="B219" s="21" t="s">
        <v>141</v>
      </c>
      <c r="C219" s="19" t="s">
        <v>12</v>
      </c>
      <c r="D219" s="31">
        <v>1</v>
      </c>
      <c r="E219" s="5">
        <v>0</v>
      </c>
    </row>
    <row r="220" spans="1:5" s="16" customFormat="1" ht="15.75" x14ac:dyDescent="0.25">
      <c r="A220" s="17">
        <v>9.0500000000000007</v>
      </c>
      <c r="B220" s="21" t="s">
        <v>142</v>
      </c>
      <c r="C220" s="19" t="s">
        <v>12</v>
      </c>
      <c r="D220" s="31">
        <v>1</v>
      </c>
      <c r="E220" s="5">
        <v>0</v>
      </c>
    </row>
    <row r="221" spans="1:5" s="16" customFormat="1" ht="15.75" x14ac:dyDescent="0.25">
      <c r="A221" s="17">
        <v>9.06</v>
      </c>
      <c r="B221" s="21" t="s">
        <v>143</v>
      </c>
      <c r="C221" s="19" t="s">
        <v>12</v>
      </c>
      <c r="D221" s="31">
        <v>1</v>
      </c>
      <c r="E221" s="5">
        <v>0</v>
      </c>
    </row>
    <row r="222" spans="1:5" s="16" customFormat="1" ht="15.75" x14ac:dyDescent="0.25">
      <c r="A222" s="17">
        <v>9.07</v>
      </c>
      <c r="B222" s="21" t="s">
        <v>144</v>
      </c>
      <c r="C222" s="19" t="s">
        <v>12</v>
      </c>
      <c r="D222" s="31">
        <v>1</v>
      </c>
      <c r="E222" s="5">
        <v>0</v>
      </c>
    </row>
    <row r="223" spans="1:5" s="16" customFormat="1" ht="15.75" x14ac:dyDescent="0.25">
      <c r="A223" s="17">
        <v>9.08</v>
      </c>
      <c r="B223" s="21" t="s">
        <v>145</v>
      </c>
      <c r="C223" s="19" t="s">
        <v>12</v>
      </c>
      <c r="D223" s="31">
        <v>1</v>
      </c>
      <c r="E223" s="5">
        <v>0</v>
      </c>
    </row>
    <row r="224" spans="1:5" s="16" customFormat="1" ht="15.75" x14ac:dyDescent="0.25">
      <c r="A224" s="17">
        <v>9.09</v>
      </c>
      <c r="B224" s="21" t="s">
        <v>146</v>
      </c>
      <c r="C224" s="19" t="s">
        <v>14</v>
      </c>
      <c r="D224" s="31">
        <v>1</v>
      </c>
      <c r="E224" s="5">
        <v>0</v>
      </c>
    </row>
    <row r="225" spans="1:5" s="16" customFormat="1" ht="15.75" x14ac:dyDescent="0.25">
      <c r="A225" s="17">
        <v>9.1</v>
      </c>
      <c r="B225" s="21" t="s">
        <v>147</v>
      </c>
      <c r="C225" s="37" t="s">
        <v>14</v>
      </c>
      <c r="D225" s="31">
        <v>1</v>
      </c>
      <c r="E225" s="5">
        <v>0</v>
      </c>
    </row>
    <row r="226" spans="1:5" s="16" customFormat="1" ht="15.75" x14ac:dyDescent="0.25">
      <c r="A226" s="17">
        <v>9.11</v>
      </c>
      <c r="B226" s="21" t="s">
        <v>148</v>
      </c>
      <c r="C226" s="37" t="s">
        <v>14</v>
      </c>
      <c r="D226" s="31">
        <v>1</v>
      </c>
      <c r="E226" s="5">
        <v>0</v>
      </c>
    </row>
    <row r="227" spans="1:5" s="16" customFormat="1" ht="15.75" x14ac:dyDescent="0.25">
      <c r="A227" s="17">
        <v>9.1199999999999992</v>
      </c>
      <c r="B227" s="21" t="s">
        <v>149</v>
      </c>
      <c r="C227" s="37" t="s">
        <v>14</v>
      </c>
      <c r="D227" s="31">
        <v>1</v>
      </c>
      <c r="E227" s="5">
        <v>0</v>
      </c>
    </row>
    <row r="228" spans="1:5" s="16" customFormat="1" ht="15.75" x14ac:dyDescent="0.25">
      <c r="A228" s="17">
        <v>9.1300000000000008</v>
      </c>
      <c r="B228" s="21" t="s">
        <v>150</v>
      </c>
      <c r="C228" s="37" t="s">
        <v>14</v>
      </c>
      <c r="D228" s="31">
        <v>1</v>
      </c>
      <c r="E228" s="5">
        <v>0</v>
      </c>
    </row>
    <row r="229" spans="1:5" s="16" customFormat="1" ht="15.75" x14ac:dyDescent="0.25">
      <c r="A229" s="17">
        <v>9.14</v>
      </c>
      <c r="B229" s="21" t="s">
        <v>151</v>
      </c>
      <c r="C229" s="37" t="s">
        <v>14</v>
      </c>
      <c r="D229" s="31">
        <v>1</v>
      </c>
      <c r="E229" s="5">
        <v>0</v>
      </c>
    </row>
    <row r="230" spans="1:5" s="16" customFormat="1" ht="15.75" x14ac:dyDescent="0.25">
      <c r="A230" s="17">
        <v>9.15</v>
      </c>
      <c r="B230" s="21" t="s">
        <v>152</v>
      </c>
      <c r="C230" s="37" t="s">
        <v>14</v>
      </c>
      <c r="D230" s="31">
        <v>1</v>
      </c>
      <c r="E230" s="5">
        <v>0</v>
      </c>
    </row>
    <row r="231" spans="1:5" s="16" customFormat="1" ht="15.75" x14ac:dyDescent="0.25">
      <c r="A231" s="17">
        <v>9.16</v>
      </c>
      <c r="B231" s="21" t="s">
        <v>153</v>
      </c>
      <c r="C231" s="37" t="s">
        <v>14</v>
      </c>
      <c r="D231" s="31">
        <v>1</v>
      </c>
      <c r="E231" s="5">
        <v>0</v>
      </c>
    </row>
    <row r="232" spans="1:5" s="16" customFormat="1" ht="15.75" x14ac:dyDescent="0.25">
      <c r="A232" s="17">
        <v>9.17</v>
      </c>
      <c r="B232" s="21" t="s">
        <v>154</v>
      </c>
      <c r="C232" s="37" t="s">
        <v>14</v>
      </c>
      <c r="D232" s="31">
        <v>1</v>
      </c>
      <c r="E232" s="5">
        <v>0</v>
      </c>
    </row>
    <row r="233" spans="1:5" s="16" customFormat="1" ht="15.75" x14ac:dyDescent="0.25">
      <c r="A233" s="17">
        <v>9.18</v>
      </c>
      <c r="B233" s="21" t="s">
        <v>155</v>
      </c>
      <c r="C233" s="37" t="s">
        <v>14</v>
      </c>
      <c r="D233" s="31">
        <v>1</v>
      </c>
      <c r="E233" s="5">
        <v>0</v>
      </c>
    </row>
    <row r="234" spans="1:5" s="16" customFormat="1" ht="15.75" x14ac:dyDescent="0.25">
      <c r="A234" s="17">
        <v>9.19</v>
      </c>
      <c r="B234" s="21" t="s">
        <v>156</v>
      </c>
      <c r="C234" s="37" t="s">
        <v>14</v>
      </c>
      <c r="D234" s="31">
        <v>1</v>
      </c>
      <c r="E234" s="5">
        <v>0</v>
      </c>
    </row>
    <row r="235" spans="1:5" s="16" customFormat="1" ht="15.75" x14ac:dyDescent="0.25">
      <c r="A235" s="17">
        <v>9.1999999999999993</v>
      </c>
      <c r="B235" s="21" t="s">
        <v>157</v>
      </c>
      <c r="C235" s="37" t="s">
        <v>14</v>
      </c>
      <c r="D235" s="31">
        <v>1</v>
      </c>
      <c r="E235" s="5">
        <v>0</v>
      </c>
    </row>
    <row r="236" spans="1:5" s="16" customFormat="1" ht="15.75" x14ac:dyDescent="0.25">
      <c r="A236" s="17">
        <v>9.2100000000000009</v>
      </c>
      <c r="B236" s="21" t="s">
        <v>158</v>
      </c>
      <c r="C236" s="37" t="s">
        <v>14</v>
      </c>
      <c r="D236" s="31">
        <v>1</v>
      </c>
      <c r="E236" s="5">
        <v>0</v>
      </c>
    </row>
    <row r="237" spans="1:5" s="16" customFormat="1" ht="15.75" x14ac:dyDescent="0.25">
      <c r="A237" s="17">
        <v>9.2200000000000006</v>
      </c>
      <c r="B237" s="21" t="s">
        <v>159</v>
      </c>
      <c r="C237" s="37" t="s">
        <v>14</v>
      </c>
      <c r="D237" s="31">
        <v>1</v>
      </c>
      <c r="E237" s="5">
        <v>0</v>
      </c>
    </row>
    <row r="238" spans="1:5" s="16" customFormat="1" ht="15.75" x14ac:dyDescent="0.25">
      <c r="A238" s="17">
        <v>9.23</v>
      </c>
      <c r="B238" s="21" t="s">
        <v>160</v>
      </c>
      <c r="C238" s="19" t="s">
        <v>12</v>
      </c>
      <c r="D238" s="31">
        <v>1</v>
      </c>
      <c r="E238" s="5">
        <v>0</v>
      </c>
    </row>
    <row r="239" spans="1:5" s="16" customFormat="1" ht="15.75" x14ac:dyDescent="0.25">
      <c r="A239" s="17">
        <v>9.24</v>
      </c>
      <c r="B239" s="21" t="s">
        <v>161</v>
      </c>
      <c r="C239" s="37" t="s">
        <v>14</v>
      </c>
      <c r="D239" s="31">
        <v>1</v>
      </c>
      <c r="E239" s="5">
        <v>0</v>
      </c>
    </row>
    <row r="240" spans="1:5" s="16" customFormat="1" ht="31.5" x14ac:dyDescent="0.25">
      <c r="A240" s="17">
        <v>9.25</v>
      </c>
      <c r="B240" s="21" t="s">
        <v>162</v>
      </c>
      <c r="C240" s="37" t="s">
        <v>14</v>
      </c>
      <c r="D240" s="31">
        <v>1</v>
      </c>
      <c r="E240" s="5">
        <v>0</v>
      </c>
    </row>
    <row r="241" spans="1:5" s="16" customFormat="1" ht="47.25" x14ac:dyDescent="0.25">
      <c r="A241" s="17">
        <v>9.26</v>
      </c>
      <c r="B241" s="21" t="s">
        <v>163</v>
      </c>
      <c r="C241" s="37" t="s">
        <v>139</v>
      </c>
      <c r="D241" s="31">
        <v>1</v>
      </c>
      <c r="E241" s="5">
        <v>0</v>
      </c>
    </row>
    <row r="242" spans="1:5" s="16" customFormat="1" ht="47.25" x14ac:dyDescent="0.25">
      <c r="A242" s="17">
        <v>9.27</v>
      </c>
      <c r="B242" s="21" t="s">
        <v>164</v>
      </c>
      <c r="C242" s="37" t="s">
        <v>139</v>
      </c>
      <c r="D242" s="31">
        <v>1</v>
      </c>
      <c r="E242" s="5">
        <v>0</v>
      </c>
    </row>
    <row r="243" spans="1:5" s="16" customFormat="1" ht="15.75" x14ac:dyDescent="0.25">
      <c r="A243" s="17">
        <v>9.2799999999999994</v>
      </c>
      <c r="B243" s="32" t="s">
        <v>165</v>
      </c>
      <c r="C243" s="19" t="s">
        <v>12</v>
      </c>
      <c r="D243" s="31">
        <v>1</v>
      </c>
      <c r="E243" s="5">
        <v>0</v>
      </c>
    </row>
    <row r="244" spans="1:5" s="16" customFormat="1" ht="15.75" x14ac:dyDescent="0.25">
      <c r="A244" s="17">
        <v>9.2899999999999991</v>
      </c>
      <c r="B244" s="32" t="s">
        <v>166</v>
      </c>
      <c r="C244" s="19" t="s">
        <v>12</v>
      </c>
      <c r="D244" s="31">
        <v>1</v>
      </c>
      <c r="E244" s="5">
        <v>0</v>
      </c>
    </row>
    <row r="245" spans="1:5" s="16" customFormat="1" ht="15.75" x14ac:dyDescent="0.25">
      <c r="A245" s="17">
        <v>9.3000000000000007</v>
      </c>
      <c r="B245" s="21" t="s">
        <v>167</v>
      </c>
      <c r="C245" s="19" t="s">
        <v>14</v>
      </c>
      <c r="D245" s="31">
        <v>1</v>
      </c>
      <c r="E245" s="5">
        <v>0</v>
      </c>
    </row>
    <row r="246" spans="1:5" s="16" customFormat="1" ht="15.75" x14ac:dyDescent="0.25">
      <c r="A246" s="17">
        <v>9.31</v>
      </c>
      <c r="B246" s="21" t="s">
        <v>168</v>
      </c>
      <c r="C246" s="19" t="s">
        <v>14</v>
      </c>
      <c r="D246" s="31">
        <v>1</v>
      </c>
      <c r="E246" s="5">
        <v>0</v>
      </c>
    </row>
    <row r="247" spans="1:5" s="16" customFormat="1" ht="15.75" x14ac:dyDescent="0.25">
      <c r="A247" s="17">
        <v>9.3199999999999896</v>
      </c>
      <c r="B247" s="21" t="s">
        <v>169</v>
      </c>
      <c r="C247" s="19" t="s">
        <v>12</v>
      </c>
      <c r="D247" s="31">
        <v>1</v>
      </c>
      <c r="E247" s="5">
        <v>0</v>
      </c>
    </row>
    <row r="248" spans="1:5" s="16" customFormat="1" ht="15.75" x14ac:dyDescent="0.25">
      <c r="A248" s="17">
        <v>9.3299999999999894</v>
      </c>
      <c r="B248" s="21" t="s">
        <v>170</v>
      </c>
      <c r="C248" s="19" t="s">
        <v>14</v>
      </c>
      <c r="D248" s="31">
        <v>1</v>
      </c>
      <c r="E248" s="5">
        <v>0</v>
      </c>
    </row>
    <row r="249" spans="1:5" s="16" customFormat="1" ht="15.75" x14ac:dyDescent="0.25">
      <c r="A249" s="17">
        <v>9.3399999999999892</v>
      </c>
      <c r="B249" s="21" t="s">
        <v>171</v>
      </c>
      <c r="C249" s="37" t="s">
        <v>14</v>
      </c>
      <c r="D249" s="31">
        <v>1</v>
      </c>
      <c r="E249" s="5">
        <v>0</v>
      </c>
    </row>
    <row r="250" spans="1:5" s="16" customFormat="1" ht="31.5" x14ac:dyDescent="0.25">
      <c r="A250" s="17">
        <v>9.3499999999999908</v>
      </c>
      <c r="B250" s="21" t="s">
        <v>172</v>
      </c>
      <c r="C250" s="37" t="s">
        <v>14</v>
      </c>
      <c r="D250" s="31">
        <v>1</v>
      </c>
      <c r="E250" s="5">
        <v>0</v>
      </c>
    </row>
    <row r="251" spans="1:5" s="16" customFormat="1" ht="15.75" x14ac:dyDescent="0.25">
      <c r="A251" s="17">
        <v>9.3599999999999905</v>
      </c>
      <c r="B251" s="21" t="s">
        <v>173</v>
      </c>
      <c r="C251" s="37" t="s">
        <v>14</v>
      </c>
      <c r="D251" s="31">
        <v>1</v>
      </c>
      <c r="E251" s="5">
        <v>0</v>
      </c>
    </row>
    <row r="252" spans="1:5" s="16" customFormat="1" ht="15.75" x14ac:dyDescent="0.25">
      <c r="A252" s="17">
        <v>9.3699999999999903</v>
      </c>
      <c r="B252" s="21" t="s">
        <v>174</v>
      </c>
      <c r="C252" s="37" t="s">
        <v>14</v>
      </c>
      <c r="D252" s="31">
        <v>1</v>
      </c>
      <c r="E252" s="5">
        <v>0</v>
      </c>
    </row>
    <row r="253" spans="1:5" s="16" customFormat="1" ht="31.5" x14ac:dyDescent="0.25">
      <c r="A253" s="17">
        <v>9.3799999999999901</v>
      </c>
      <c r="B253" s="21" t="s">
        <v>175</v>
      </c>
      <c r="C253" s="37" t="s">
        <v>14</v>
      </c>
      <c r="D253" s="31">
        <v>1</v>
      </c>
      <c r="E253" s="5">
        <v>0</v>
      </c>
    </row>
    <row r="254" spans="1:5" s="16" customFormat="1" ht="15.75" x14ac:dyDescent="0.25">
      <c r="A254" s="17">
        <v>9.3899999999999899</v>
      </c>
      <c r="B254" s="21" t="s">
        <v>176</v>
      </c>
      <c r="C254" s="37" t="s">
        <v>14</v>
      </c>
      <c r="D254" s="31">
        <v>1</v>
      </c>
      <c r="E254" s="5">
        <v>0</v>
      </c>
    </row>
    <row r="255" spans="1:5" s="16" customFormat="1" ht="15.75" x14ac:dyDescent="0.25">
      <c r="A255" s="17">
        <v>9.3999999999999897</v>
      </c>
      <c r="B255" s="21" t="s">
        <v>177</v>
      </c>
      <c r="C255" s="37" t="s">
        <v>14</v>
      </c>
      <c r="D255" s="31">
        <v>1</v>
      </c>
      <c r="E255" s="5">
        <v>0</v>
      </c>
    </row>
    <row r="256" spans="1:5" s="16" customFormat="1" ht="15.75" x14ac:dyDescent="0.25">
      <c r="A256" s="17">
        <v>9.4099999999999895</v>
      </c>
      <c r="B256" s="21" t="s">
        <v>307</v>
      </c>
      <c r="C256" s="37" t="s">
        <v>14</v>
      </c>
      <c r="D256" s="31">
        <v>1</v>
      </c>
      <c r="E256" s="5">
        <v>0</v>
      </c>
    </row>
    <row r="257" spans="1:5" s="16" customFormat="1" ht="15.75" x14ac:dyDescent="0.25">
      <c r="A257" s="17">
        <v>9.4199999999999893</v>
      </c>
      <c r="B257" s="21" t="s">
        <v>305</v>
      </c>
      <c r="C257" s="37" t="s">
        <v>14</v>
      </c>
      <c r="D257" s="31">
        <v>1</v>
      </c>
      <c r="E257" s="5">
        <v>0</v>
      </c>
    </row>
    <row r="258" spans="1:5" s="16" customFormat="1" ht="31.5" x14ac:dyDescent="0.25">
      <c r="A258" s="17">
        <v>9.4299999999999908</v>
      </c>
      <c r="B258" s="21" t="s">
        <v>306</v>
      </c>
      <c r="C258" s="37" t="s">
        <v>14</v>
      </c>
      <c r="D258" s="31">
        <v>1</v>
      </c>
      <c r="E258" s="5">
        <v>0</v>
      </c>
    </row>
    <row r="259" spans="1:5" s="16" customFormat="1" ht="31.5" x14ac:dyDescent="0.25">
      <c r="A259" s="17">
        <v>9.4399999999999906</v>
      </c>
      <c r="B259" s="21" t="s">
        <v>308</v>
      </c>
      <c r="C259" s="37" t="s">
        <v>14</v>
      </c>
      <c r="D259" s="31">
        <v>1</v>
      </c>
      <c r="E259" s="5">
        <v>0</v>
      </c>
    </row>
    <row r="260" spans="1:5" s="16" customFormat="1" ht="30" customHeight="1" x14ac:dyDescent="0.25">
      <c r="A260" s="17">
        <v>9.4499999999999904</v>
      </c>
      <c r="B260" s="21" t="s">
        <v>309</v>
      </c>
      <c r="C260" s="37" t="s">
        <v>14</v>
      </c>
      <c r="D260" s="31">
        <v>1</v>
      </c>
      <c r="E260" s="5">
        <v>0</v>
      </c>
    </row>
    <row r="261" spans="1:5" s="16" customFormat="1" ht="48" customHeight="1" x14ac:dyDescent="0.25">
      <c r="A261" s="17">
        <v>9.4599999999999902</v>
      </c>
      <c r="B261" s="21" t="s">
        <v>310</v>
      </c>
      <c r="C261" s="37" t="s">
        <v>14</v>
      </c>
      <c r="D261" s="31">
        <v>1</v>
      </c>
      <c r="E261" s="5">
        <v>0</v>
      </c>
    </row>
    <row r="262" spans="1:5" s="16" customFormat="1" ht="31.5" x14ac:dyDescent="0.25">
      <c r="A262" s="17">
        <v>9.46999999999999</v>
      </c>
      <c r="B262" s="21" t="s">
        <v>311</v>
      </c>
      <c r="C262" s="37" t="s">
        <v>14</v>
      </c>
      <c r="D262" s="31">
        <v>1</v>
      </c>
      <c r="E262" s="5">
        <v>0</v>
      </c>
    </row>
    <row r="263" spans="1:5" s="16" customFormat="1" ht="44.25" customHeight="1" x14ac:dyDescent="0.25">
      <c r="A263" s="17">
        <v>9.4799999999999898</v>
      </c>
      <c r="B263" s="21" t="s">
        <v>316</v>
      </c>
      <c r="C263" s="37" t="s">
        <v>14</v>
      </c>
      <c r="D263" s="31">
        <v>1</v>
      </c>
      <c r="E263" s="5">
        <v>0</v>
      </c>
    </row>
    <row r="264" spans="1:5" s="16" customFormat="1" ht="31.5" x14ac:dyDescent="0.25">
      <c r="A264" s="17">
        <v>9.4899999999999896</v>
      </c>
      <c r="B264" s="21" t="s">
        <v>315</v>
      </c>
      <c r="C264" s="37" t="s">
        <v>14</v>
      </c>
      <c r="D264" s="31">
        <v>1</v>
      </c>
      <c r="E264" s="5">
        <v>0</v>
      </c>
    </row>
    <row r="265" spans="1:5" s="16" customFormat="1" ht="31.5" x14ac:dyDescent="0.25">
      <c r="A265" s="17">
        <v>9.5</v>
      </c>
      <c r="B265" s="21" t="s">
        <v>246</v>
      </c>
      <c r="C265" s="19" t="s">
        <v>12</v>
      </c>
      <c r="D265" s="31">
        <v>1</v>
      </c>
      <c r="E265" s="5">
        <v>0</v>
      </c>
    </row>
    <row r="266" spans="1:5" s="16" customFormat="1" ht="31.5" x14ac:dyDescent="0.25">
      <c r="A266" s="17">
        <v>9.51</v>
      </c>
      <c r="B266" s="21" t="s">
        <v>261</v>
      </c>
      <c r="C266" s="19" t="s">
        <v>12</v>
      </c>
      <c r="D266" s="31">
        <v>1</v>
      </c>
      <c r="E266" s="5">
        <v>0</v>
      </c>
    </row>
    <row r="267" spans="1:5" s="16" customFormat="1" ht="31.5" x14ac:dyDescent="0.25">
      <c r="A267" s="17">
        <v>9.52</v>
      </c>
      <c r="B267" s="21" t="s">
        <v>246</v>
      </c>
      <c r="C267" s="19" t="s">
        <v>10</v>
      </c>
      <c r="D267" s="31">
        <v>1</v>
      </c>
      <c r="E267" s="5">
        <v>0</v>
      </c>
    </row>
    <row r="268" spans="1:5" s="16" customFormat="1" ht="31.5" x14ac:dyDescent="0.25">
      <c r="A268" s="17">
        <v>9.5299999999999994</v>
      </c>
      <c r="B268" s="21" t="s">
        <v>272</v>
      </c>
      <c r="C268" s="19" t="s">
        <v>12</v>
      </c>
      <c r="D268" s="31">
        <v>1</v>
      </c>
      <c r="E268" s="5">
        <v>0</v>
      </c>
    </row>
    <row r="269" spans="1:5" s="16" customFormat="1" ht="15.75" x14ac:dyDescent="0.25">
      <c r="A269" s="17">
        <v>9.5399999999999991</v>
      </c>
      <c r="B269" s="21" t="s">
        <v>275</v>
      </c>
      <c r="C269" s="37" t="s">
        <v>14</v>
      </c>
      <c r="D269" s="31">
        <v>1</v>
      </c>
      <c r="E269" s="5">
        <v>0</v>
      </c>
    </row>
    <row r="270" spans="1:5" s="16" customFormat="1" ht="30" customHeight="1" x14ac:dyDescent="0.25">
      <c r="A270" s="17">
        <v>9.5500000000000007</v>
      </c>
      <c r="B270" s="21" t="s">
        <v>279</v>
      </c>
      <c r="C270" s="37" t="s">
        <v>14</v>
      </c>
      <c r="D270" s="31">
        <v>1</v>
      </c>
      <c r="E270" s="5">
        <v>0</v>
      </c>
    </row>
    <row r="271" spans="1:5" s="16" customFormat="1" ht="15.75" x14ac:dyDescent="0.25">
      <c r="A271" s="17">
        <v>9.56</v>
      </c>
      <c r="B271" s="21" t="s">
        <v>281</v>
      </c>
      <c r="C271" s="37" t="s">
        <v>14</v>
      </c>
      <c r="D271" s="31">
        <v>1</v>
      </c>
      <c r="E271" s="5">
        <v>0</v>
      </c>
    </row>
    <row r="272" spans="1:5" s="16" customFormat="1" ht="15.75" x14ac:dyDescent="0.25">
      <c r="A272" s="17">
        <v>9.57</v>
      </c>
      <c r="B272" s="21" t="s">
        <v>283</v>
      </c>
      <c r="C272" s="37" t="s">
        <v>14</v>
      </c>
      <c r="D272" s="31">
        <v>1</v>
      </c>
      <c r="E272" s="5">
        <v>0</v>
      </c>
    </row>
    <row r="273" spans="1:5" s="16" customFormat="1" ht="47.25" x14ac:dyDescent="0.25">
      <c r="A273" s="17">
        <v>9.58</v>
      </c>
      <c r="B273" s="21" t="s">
        <v>287</v>
      </c>
      <c r="C273" s="37" t="s">
        <v>14</v>
      </c>
      <c r="D273" s="31">
        <v>1</v>
      </c>
      <c r="E273" s="5">
        <v>0</v>
      </c>
    </row>
    <row r="274" spans="1:5" s="16" customFormat="1" ht="15.75" x14ac:dyDescent="0.25">
      <c r="A274" s="17">
        <v>9.59</v>
      </c>
      <c r="B274" s="21" t="s">
        <v>288</v>
      </c>
      <c r="C274" s="19" t="s">
        <v>10</v>
      </c>
      <c r="D274" s="31">
        <v>1</v>
      </c>
      <c r="E274" s="5">
        <v>0</v>
      </c>
    </row>
    <row r="275" spans="1:5" s="16" customFormat="1" ht="31.5" x14ac:dyDescent="0.25">
      <c r="A275" s="17">
        <v>9.6</v>
      </c>
      <c r="B275" s="21" t="s">
        <v>289</v>
      </c>
      <c r="C275" s="37" t="s">
        <v>14</v>
      </c>
      <c r="D275" s="31">
        <v>1</v>
      </c>
      <c r="E275" s="5">
        <v>0</v>
      </c>
    </row>
    <row r="276" spans="1:5" s="16" customFormat="1" ht="31.5" x14ac:dyDescent="0.25">
      <c r="A276" s="17">
        <v>9.61</v>
      </c>
      <c r="B276" s="21" t="s">
        <v>290</v>
      </c>
      <c r="C276" s="37" t="s">
        <v>14</v>
      </c>
      <c r="D276" s="31">
        <v>1</v>
      </c>
      <c r="E276" s="5">
        <v>0</v>
      </c>
    </row>
    <row r="277" spans="1:5" s="16" customFormat="1" ht="15.75" x14ac:dyDescent="0.25">
      <c r="A277" s="17">
        <v>9.6199999999999992</v>
      </c>
      <c r="B277" s="21" t="s">
        <v>291</v>
      </c>
      <c r="C277" s="37" t="s">
        <v>14</v>
      </c>
      <c r="D277" s="31">
        <v>1</v>
      </c>
      <c r="E277" s="5">
        <v>0</v>
      </c>
    </row>
    <row r="278" spans="1:5" s="16" customFormat="1" ht="15.75" x14ac:dyDescent="0.25">
      <c r="A278" s="17">
        <v>9.6300000000000008</v>
      </c>
      <c r="B278" s="21" t="s">
        <v>292</v>
      </c>
      <c r="C278" s="37" t="s">
        <v>14</v>
      </c>
      <c r="D278" s="31">
        <v>1</v>
      </c>
      <c r="E278" s="5">
        <v>0</v>
      </c>
    </row>
    <row r="279" spans="1:5" s="16" customFormat="1" ht="15.75" x14ac:dyDescent="0.25">
      <c r="A279" s="17">
        <v>9.64</v>
      </c>
      <c r="B279" s="21" t="s">
        <v>293</v>
      </c>
      <c r="C279" s="37" t="s">
        <v>14</v>
      </c>
      <c r="D279" s="31">
        <v>1</v>
      </c>
      <c r="E279" s="5">
        <v>0</v>
      </c>
    </row>
    <row r="280" spans="1:5" s="16" customFormat="1" ht="15.75" x14ac:dyDescent="0.25">
      <c r="A280" s="17">
        <v>9.65</v>
      </c>
      <c r="B280" s="21" t="s">
        <v>337</v>
      </c>
      <c r="C280" s="37" t="s">
        <v>14</v>
      </c>
      <c r="D280" s="31">
        <v>1</v>
      </c>
      <c r="E280" s="5">
        <v>0</v>
      </c>
    </row>
    <row r="281" spans="1:5" s="16" customFormat="1" ht="15.75" x14ac:dyDescent="0.25">
      <c r="A281" s="24">
        <v>10</v>
      </c>
      <c r="B281" s="25" t="s">
        <v>327</v>
      </c>
      <c r="C281" s="26"/>
      <c r="D281" s="58">
        <f>SUM(E282:E311)</f>
        <v>0</v>
      </c>
      <c r="E281" s="59"/>
    </row>
    <row r="282" spans="1:5" s="16" customFormat="1" ht="33" customHeight="1" x14ac:dyDescent="0.25">
      <c r="A282" s="17">
        <v>10.01</v>
      </c>
      <c r="B282" s="32" t="s">
        <v>178</v>
      </c>
      <c r="C282" s="38" t="s">
        <v>14</v>
      </c>
      <c r="D282" s="20">
        <v>1</v>
      </c>
      <c r="E282" s="5">
        <v>0</v>
      </c>
    </row>
    <row r="283" spans="1:5" s="16" customFormat="1" ht="25.5" customHeight="1" x14ac:dyDescent="0.25">
      <c r="A283" s="17">
        <v>10.02</v>
      </c>
      <c r="B283" s="32" t="s">
        <v>179</v>
      </c>
      <c r="C283" s="38" t="s">
        <v>14</v>
      </c>
      <c r="D283" s="20">
        <v>1</v>
      </c>
      <c r="E283" s="5">
        <v>0</v>
      </c>
    </row>
    <row r="284" spans="1:5" s="16" customFormat="1" ht="25.5" customHeight="1" x14ac:dyDescent="0.25">
      <c r="A284" s="17">
        <v>10.029999999999999</v>
      </c>
      <c r="B284" s="32" t="s">
        <v>180</v>
      </c>
      <c r="C284" s="38" t="s">
        <v>14</v>
      </c>
      <c r="D284" s="20">
        <v>1</v>
      </c>
      <c r="E284" s="5">
        <v>0</v>
      </c>
    </row>
    <row r="285" spans="1:5" s="16" customFormat="1" ht="25.5" customHeight="1" x14ac:dyDescent="0.25">
      <c r="A285" s="17">
        <v>10.039999999999999</v>
      </c>
      <c r="B285" s="32" t="s">
        <v>181</v>
      </c>
      <c r="C285" s="38" t="s">
        <v>14</v>
      </c>
      <c r="D285" s="20">
        <v>1</v>
      </c>
      <c r="E285" s="5">
        <v>0</v>
      </c>
    </row>
    <row r="286" spans="1:5" s="16" customFormat="1" ht="25.5" customHeight="1" x14ac:dyDescent="0.25">
      <c r="A286" s="17">
        <v>10.050000000000001</v>
      </c>
      <c r="B286" s="32" t="s">
        <v>182</v>
      </c>
      <c r="C286" s="38" t="s">
        <v>14</v>
      </c>
      <c r="D286" s="20">
        <v>1</v>
      </c>
      <c r="E286" s="5">
        <v>0</v>
      </c>
    </row>
    <row r="287" spans="1:5" s="16" customFormat="1" ht="31.5" x14ac:dyDescent="0.25">
      <c r="A287" s="17">
        <v>10.06</v>
      </c>
      <c r="B287" s="32" t="s">
        <v>183</v>
      </c>
      <c r="C287" s="38" t="s">
        <v>14</v>
      </c>
      <c r="D287" s="20">
        <v>1</v>
      </c>
      <c r="E287" s="5">
        <v>0</v>
      </c>
    </row>
    <row r="288" spans="1:5" s="16" customFormat="1" ht="47.25" x14ac:dyDescent="0.25">
      <c r="A288" s="17">
        <v>10.07</v>
      </c>
      <c r="B288" s="32" t="s">
        <v>184</v>
      </c>
      <c r="C288" s="38" t="s">
        <v>14</v>
      </c>
      <c r="D288" s="20">
        <v>1</v>
      </c>
      <c r="E288" s="5">
        <v>0</v>
      </c>
    </row>
    <row r="289" spans="1:5" s="16" customFormat="1" ht="92.25" customHeight="1" x14ac:dyDescent="0.25">
      <c r="A289" s="17">
        <v>10.08</v>
      </c>
      <c r="B289" s="32" t="s">
        <v>185</v>
      </c>
      <c r="C289" s="38" t="s">
        <v>14</v>
      </c>
      <c r="D289" s="20">
        <v>1</v>
      </c>
      <c r="E289" s="5">
        <v>0</v>
      </c>
    </row>
    <row r="290" spans="1:5" s="16" customFormat="1" ht="31.5" x14ac:dyDescent="0.25">
      <c r="A290" s="17">
        <v>10.09</v>
      </c>
      <c r="B290" s="32" t="s">
        <v>186</v>
      </c>
      <c r="C290" s="38" t="s">
        <v>14</v>
      </c>
      <c r="D290" s="20">
        <v>1</v>
      </c>
      <c r="E290" s="5">
        <v>0</v>
      </c>
    </row>
    <row r="291" spans="1:5" s="16" customFormat="1" ht="51.75" customHeight="1" x14ac:dyDescent="0.25">
      <c r="A291" s="17">
        <v>10.1</v>
      </c>
      <c r="B291" s="32" t="s">
        <v>188</v>
      </c>
      <c r="C291" s="22" t="s">
        <v>57</v>
      </c>
      <c r="D291" s="20">
        <v>1</v>
      </c>
      <c r="E291" s="5">
        <v>0</v>
      </c>
    </row>
    <row r="292" spans="1:5" s="16" customFormat="1" ht="22.5" customHeight="1" x14ac:dyDescent="0.25">
      <c r="A292" s="17">
        <f t="shared" ref="A292:A311" si="2">+A291+0.01</f>
        <v>10.11</v>
      </c>
      <c r="B292" s="32" t="s">
        <v>189</v>
      </c>
      <c r="C292" s="38" t="s">
        <v>12</v>
      </c>
      <c r="D292" s="20">
        <v>1</v>
      </c>
      <c r="E292" s="5">
        <v>0</v>
      </c>
    </row>
    <row r="293" spans="1:5" s="16" customFormat="1" ht="22.5" customHeight="1" x14ac:dyDescent="0.25">
      <c r="A293" s="17">
        <v>10.119999999999999</v>
      </c>
      <c r="B293" s="32" t="s">
        <v>190</v>
      </c>
      <c r="C293" s="38" t="s">
        <v>12</v>
      </c>
      <c r="D293" s="20">
        <v>1</v>
      </c>
      <c r="E293" s="5">
        <v>0</v>
      </c>
    </row>
    <row r="294" spans="1:5" s="16" customFormat="1" ht="22.5" customHeight="1" x14ac:dyDescent="0.25">
      <c r="A294" s="17">
        <f t="shared" si="2"/>
        <v>10.129999999999999</v>
      </c>
      <c r="B294" s="32" t="s">
        <v>191</v>
      </c>
      <c r="C294" s="38" t="s">
        <v>12</v>
      </c>
      <c r="D294" s="20">
        <v>1</v>
      </c>
      <c r="E294" s="5">
        <v>0</v>
      </c>
    </row>
    <row r="295" spans="1:5" s="16" customFormat="1" ht="22.5" customHeight="1" x14ac:dyDescent="0.25">
      <c r="A295" s="17">
        <f t="shared" si="2"/>
        <v>10.139999999999999</v>
      </c>
      <c r="B295" s="32" t="s">
        <v>192</v>
      </c>
      <c r="C295" s="38" t="s">
        <v>12</v>
      </c>
      <c r="D295" s="20">
        <v>1</v>
      </c>
      <c r="E295" s="5">
        <v>0</v>
      </c>
    </row>
    <row r="296" spans="1:5" s="16" customFormat="1" ht="22.5" customHeight="1" x14ac:dyDescent="0.25">
      <c r="A296" s="17">
        <f t="shared" si="2"/>
        <v>10.149999999999999</v>
      </c>
      <c r="B296" s="32" t="s">
        <v>193</v>
      </c>
      <c r="C296" s="38" t="s">
        <v>12</v>
      </c>
      <c r="D296" s="20">
        <v>1</v>
      </c>
      <c r="E296" s="5">
        <v>0</v>
      </c>
    </row>
    <row r="297" spans="1:5" s="16" customFormat="1" ht="22.5" customHeight="1" x14ac:dyDescent="0.25">
      <c r="A297" s="17">
        <f t="shared" si="2"/>
        <v>10.159999999999998</v>
      </c>
      <c r="B297" s="32" t="s">
        <v>194</v>
      </c>
      <c r="C297" s="38" t="s">
        <v>12</v>
      </c>
      <c r="D297" s="20">
        <v>1</v>
      </c>
      <c r="E297" s="5">
        <v>0</v>
      </c>
    </row>
    <row r="298" spans="1:5" s="16" customFormat="1" ht="22.5" customHeight="1" x14ac:dyDescent="0.25">
      <c r="A298" s="17">
        <f t="shared" si="2"/>
        <v>10.169999999999998</v>
      </c>
      <c r="B298" s="32" t="s">
        <v>195</v>
      </c>
      <c r="C298" s="38" t="s">
        <v>12</v>
      </c>
      <c r="D298" s="20">
        <v>1</v>
      </c>
      <c r="E298" s="5">
        <v>0</v>
      </c>
    </row>
    <row r="299" spans="1:5" s="16" customFormat="1" ht="22.5" customHeight="1" x14ac:dyDescent="0.25">
      <c r="A299" s="17">
        <f t="shared" si="2"/>
        <v>10.179999999999998</v>
      </c>
      <c r="B299" s="32" t="s">
        <v>196</v>
      </c>
      <c r="C299" s="38" t="s">
        <v>12</v>
      </c>
      <c r="D299" s="20">
        <v>1</v>
      </c>
      <c r="E299" s="5">
        <v>0</v>
      </c>
    </row>
    <row r="300" spans="1:5" s="16" customFormat="1" ht="22.5" customHeight="1" x14ac:dyDescent="0.25">
      <c r="A300" s="17">
        <f t="shared" si="2"/>
        <v>10.189999999999998</v>
      </c>
      <c r="B300" s="32" t="s">
        <v>197</v>
      </c>
      <c r="C300" s="38" t="s">
        <v>12</v>
      </c>
      <c r="D300" s="20">
        <v>1</v>
      </c>
      <c r="E300" s="5">
        <v>0</v>
      </c>
    </row>
    <row r="301" spans="1:5" s="16" customFormat="1" ht="40.5" customHeight="1" x14ac:dyDescent="0.25">
      <c r="A301" s="17">
        <f t="shared" si="2"/>
        <v>10.199999999999998</v>
      </c>
      <c r="B301" s="32" t="s">
        <v>198</v>
      </c>
      <c r="C301" s="38" t="s">
        <v>10</v>
      </c>
      <c r="D301" s="20">
        <v>1</v>
      </c>
      <c r="E301" s="5">
        <v>0</v>
      </c>
    </row>
    <row r="302" spans="1:5" s="16" customFormat="1" ht="31.5" x14ac:dyDescent="0.25">
      <c r="A302" s="17">
        <f t="shared" si="2"/>
        <v>10.209999999999997</v>
      </c>
      <c r="B302" s="32" t="s">
        <v>212</v>
      </c>
      <c r="C302" s="38" t="s">
        <v>14</v>
      </c>
      <c r="D302" s="20">
        <v>1</v>
      </c>
      <c r="E302" s="5">
        <v>0</v>
      </c>
    </row>
    <row r="303" spans="1:5" s="16" customFormat="1" ht="31.5" x14ac:dyDescent="0.25">
      <c r="A303" s="17">
        <f t="shared" si="2"/>
        <v>10.219999999999997</v>
      </c>
      <c r="B303" s="32" t="s">
        <v>213</v>
      </c>
      <c r="C303" s="38" t="s">
        <v>14</v>
      </c>
      <c r="D303" s="20">
        <v>1</v>
      </c>
      <c r="E303" s="5">
        <v>0</v>
      </c>
    </row>
    <row r="304" spans="1:5" s="16" customFormat="1" ht="31.5" x14ac:dyDescent="0.25">
      <c r="A304" s="17">
        <f t="shared" si="2"/>
        <v>10.229999999999997</v>
      </c>
      <c r="B304" s="32" t="s">
        <v>262</v>
      </c>
      <c r="C304" s="38" t="s">
        <v>14</v>
      </c>
      <c r="D304" s="20">
        <v>1</v>
      </c>
      <c r="E304" s="5">
        <v>0</v>
      </c>
    </row>
    <row r="305" spans="1:5" s="16" customFormat="1" ht="31.5" x14ac:dyDescent="0.25">
      <c r="A305" s="17">
        <f t="shared" si="2"/>
        <v>10.239999999999997</v>
      </c>
      <c r="B305" s="32" t="s">
        <v>263</v>
      </c>
      <c r="C305" s="38" t="s">
        <v>14</v>
      </c>
      <c r="D305" s="20">
        <v>1</v>
      </c>
      <c r="E305" s="5">
        <v>0</v>
      </c>
    </row>
    <row r="306" spans="1:5" s="16" customFormat="1" ht="27.75" customHeight="1" x14ac:dyDescent="0.25">
      <c r="A306" s="17">
        <f t="shared" si="2"/>
        <v>10.249999999999996</v>
      </c>
      <c r="B306" s="32" t="s">
        <v>244</v>
      </c>
      <c r="C306" s="38" t="s">
        <v>10</v>
      </c>
      <c r="D306" s="20">
        <v>1</v>
      </c>
      <c r="E306" s="5">
        <v>0</v>
      </c>
    </row>
    <row r="307" spans="1:5" s="16" customFormat="1" ht="31.5" x14ac:dyDescent="0.25">
      <c r="A307" s="17">
        <f t="shared" si="2"/>
        <v>10.259999999999996</v>
      </c>
      <c r="B307" s="32" t="s">
        <v>284</v>
      </c>
      <c r="C307" s="38" t="s">
        <v>14</v>
      </c>
      <c r="D307" s="20">
        <v>1</v>
      </c>
      <c r="E307" s="5">
        <v>0</v>
      </c>
    </row>
    <row r="308" spans="1:5" s="16" customFormat="1" ht="25.5" customHeight="1" x14ac:dyDescent="0.25">
      <c r="A308" s="17">
        <f t="shared" si="2"/>
        <v>10.269999999999996</v>
      </c>
      <c r="B308" s="32" t="s">
        <v>245</v>
      </c>
      <c r="C308" s="38" t="s">
        <v>14</v>
      </c>
      <c r="D308" s="20">
        <v>1</v>
      </c>
      <c r="E308" s="5">
        <v>0</v>
      </c>
    </row>
    <row r="309" spans="1:5" s="16" customFormat="1" ht="31.5" x14ac:dyDescent="0.25">
      <c r="A309" s="17">
        <f t="shared" si="2"/>
        <v>10.279999999999996</v>
      </c>
      <c r="B309" s="32" t="s">
        <v>294</v>
      </c>
      <c r="C309" s="38" t="s">
        <v>14</v>
      </c>
      <c r="D309" s="20">
        <v>1</v>
      </c>
      <c r="E309" s="5">
        <v>0</v>
      </c>
    </row>
    <row r="310" spans="1:5" s="16" customFormat="1" ht="47.25" x14ac:dyDescent="0.25">
      <c r="A310" s="17">
        <f t="shared" si="2"/>
        <v>10.289999999999996</v>
      </c>
      <c r="B310" s="21" t="s">
        <v>242</v>
      </c>
      <c r="C310" s="38" t="s">
        <v>14</v>
      </c>
      <c r="D310" s="20">
        <v>1</v>
      </c>
      <c r="E310" s="5">
        <v>0</v>
      </c>
    </row>
    <row r="311" spans="1:5" s="16" customFormat="1" ht="31.5" x14ac:dyDescent="0.25">
      <c r="A311" s="17">
        <f t="shared" si="2"/>
        <v>10.299999999999995</v>
      </c>
      <c r="B311" s="21" t="s">
        <v>243</v>
      </c>
      <c r="C311" s="38" t="s">
        <v>14</v>
      </c>
      <c r="D311" s="20">
        <v>1</v>
      </c>
      <c r="E311" s="5">
        <v>0</v>
      </c>
    </row>
    <row r="312" spans="1:5" s="16" customFormat="1" ht="15.75" x14ac:dyDescent="0.25">
      <c r="A312" s="24">
        <v>11</v>
      </c>
      <c r="B312" s="25" t="s">
        <v>328</v>
      </c>
      <c r="C312" s="26"/>
      <c r="D312" s="58">
        <f>SUM(E313:E331)</f>
        <v>0</v>
      </c>
      <c r="E312" s="59"/>
    </row>
    <row r="313" spans="1:5" s="16" customFormat="1" ht="31.5" x14ac:dyDescent="0.25">
      <c r="A313" s="17">
        <v>11.01</v>
      </c>
      <c r="B313" s="21" t="s">
        <v>199</v>
      </c>
      <c r="C313" s="37" t="s">
        <v>10</v>
      </c>
      <c r="D313" s="31">
        <v>1</v>
      </c>
      <c r="E313" s="5">
        <v>0</v>
      </c>
    </row>
    <row r="314" spans="1:5" s="16" customFormat="1" ht="31.5" x14ac:dyDescent="0.25">
      <c r="A314" s="17">
        <v>11.02</v>
      </c>
      <c r="B314" s="21" t="s">
        <v>200</v>
      </c>
      <c r="C314" s="37" t="s">
        <v>10</v>
      </c>
      <c r="D314" s="31">
        <v>1</v>
      </c>
      <c r="E314" s="5">
        <v>0</v>
      </c>
    </row>
    <row r="315" spans="1:5" s="16" customFormat="1" ht="47.25" x14ac:dyDescent="0.25">
      <c r="A315" s="17">
        <v>11.03</v>
      </c>
      <c r="B315" s="21" t="s">
        <v>201</v>
      </c>
      <c r="C315" s="37" t="s">
        <v>10</v>
      </c>
      <c r="D315" s="31">
        <v>1</v>
      </c>
      <c r="E315" s="5">
        <v>0</v>
      </c>
    </row>
    <row r="316" spans="1:5" s="16" customFormat="1" ht="27" customHeight="1" x14ac:dyDescent="0.25">
      <c r="A316" s="17">
        <v>11.04</v>
      </c>
      <c r="B316" s="21" t="s">
        <v>202</v>
      </c>
      <c r="C316" s="37" t="s">
        <v>10</v>
      </c>
      <c r="D316" s="31">
        <v>1</v>
      </c>
      <c r="E316" s="5">
        <v>0</v>
      </c>
    </row>
    <row r="317" spans="1:5" s="16" customFormat="1" ht="47.25" x14ac:dyDescent="0.25">
      <c r="A317" s="17">
        <v>11.05</v>
      </c>
      <c r="B317" s="21" t="s">
        <v>312</v>
      </c>
      <c r="C317" s="37" t="s">
        <v>10</v>
      </c>
      <c r="D317" s="31">
        <v>1</v>
      </c>
      <c r="E317" s="5">
        <v>0</v>
      </c>
    </row>
    <row r="318" spans="1:5" s="16" customFormat="1" ht="45" customHeight="1" x14ac:dyDescent="0.25">
      <c r="A318" s="17">
        <v>11.06</v>
      </c>
      <c r="B318" s="21" t="s">
        <v>313</v>
      </c>
      <c r="C318" s="37" t="s">
        <v>10</v>
      </c>
      <c r="D318" s="31">
        <v>1</v>
      </c>
      <c r="E318" s="5">
        <v>0</v>
      </c>
    </row>
    <row r="319" spans="1:5" s="16" customFormat="1" ht="44.25" customHeight="1" x14ac:dyDescent="0.25">
      <c r="A319" s="17">
        <v>11.07</v>
      </c>
      <c r="B319" s="21" t="s">
        <v>371</v>
      </c>
      <c r="C319" s="37" t="s">
        <v>14</v>
      </c>
      <c r="D319" s="31">
        <v>1</v>
      </c>
      <c r="E319" s="5">
        <v>0</v>
      </c>
    </row>
    <row r="320" spans="1:5" s="16" customFormat="1" ht="54" customHeight="1" x14ac:dyDescent="0.25">
      <c r="A320" s="17">
        <v>11.08</v>
      </c>
      <c r="B320" s="21" t="s">
        <v>372</v>
      </c>
      <c r="C320" s="37" t="s">
        <v>14</v>
      </c>
      <c r="D320" s="31">
        <v>1</v>
      </c>
      <c r="E320" s="5">
        <v>0</v>
      </c>
    </row>
    <row r="321" spans="1:5" s="16" customFormat="1" ht="15.75" x14ac:dyDescent="0.25">
      <c r="A321" s="17">
        <v>11.09</v>
      </c>
      <c r="B321" s="21" t="s">
        <v>321</v>
      </c>
      <c r="C321" s="37" t="s">
        <v>14</v>
      </c>
      <c r="D321" s="31">
        <v>1</v>
      </c>
      <c r="E321" s="5">
        <v>0</v>
      </c>
    </row>
    <row r="322" spans="1:5" s="16" customFormat="1" ht="31.5" x14ac:dyDescent="0.25">
      <c r="A322" s="17">
        <v>11.1</v>
      </c>
      <c r="B322" s="21" t="s">
        <v>373</v>
      </c>
      <c r="C322" s="37" t="s">
        <v>10</v>
      </c>
      <c r="D322" s="31">
        <v>1</v>
      </c>
      <c r="E322" s="5">
        <v>0</v>
      </c>
    </row>
    <row r="323" spans="1:5" s="16" customFormat="1" ht="36" customHeight="1" x14ac:dyDescent="0.25">
      <c r="A323" s="17">
        <f t="shared" ref="A323:A331" si="3">+A322+0.01</f>
        <v>11.11</v>
      </c>
      <c r="B323" s="21" t="s">
        <v>374</v>
      </c>
      <c r="C323" s="37" t="s">
        <v>10</v>
      </c>
      <c r="D323" s="31">
        <v>1</v>
      </c>
      <c r="E323" s="5">
        <v>0</v>
      </c>
    </row>
    <row r="324" spans="1:5" s="16" customFormat="1" ht="33" customHeight="1" x14ac:dyDescent="0.25">
      <c r="A324" s="17">
        <f t="shared" si="3"/>
        <v>11.12</v>
      </c>
      <c r="B324" s="21" t="s">
        <v>322</v>
      </c>
      <c r="C324" s="37" t="s">
        <v>10</v>
      </c>
      <c r="D324" s="31">
        <v>1</v>
      </c>
      <c r="E324" s="5">
        <v>0</v>
      </c>
    </row>
    <row r="325" spans="1:5" s="16" customFormat="1" ht="15.75" x14ac:dyDescent="0.25">
      <c r="A325" s="17">
        <f t="shared" si="3"/>
        <v>11.129999999999999</v>
      </c>
      <c r="B325" s="21" t="s">
        <v>323</v>
      </c>
      <c r="C325" s="37" t="s">
        <v>10</v>
      </c>
      <c r="D325" s="31">
        <v>1</v>
      </c>
      <c r="E325" s="5">
        <v>0</v>
      </c>
    </row>
    <row r="326" spans="1:5" s="16" customFormat="1" ht="31.5" x14ac:dyDescent="0.25">
      <c r="A326" s="17">
        <f t="shared" si="3"/>
        <v>11.139999999999999</v>
      </c>
      <c r="B326" s="21" t="s">
        <v>324</v>
      </c>
      <c r="C326" s="37" t="s">
        <v>10</v>
      </c>
      <c r="D326" s="31">
        <v>1</v>
      </c>
      <c r="E326" s="5">
        <v>0</v>
      </c>
    </row>
    <row r="327" spans="1:5" s="16" customFormat="1" ht="31.5" x14ac:dyDescent="0.25">
      <c r="A327" s="17">
        <v>11.15</v>
      </c>
      <c r="B327" s="21" t="s">
        <v>317</v>
      </c>
      <c r="C327" s="37" t="s">
        <v>10</v>
      </c>
      <c r="D327" s="31">
        <v>1</v>
      </c>
      <c r="E327" s="5">
        <v>0</v>
      </c>
    </row>
    <row r="328" spans="1:5" s="16" customFormat="1" ht="47.25" x14ac:dyDescent="0.25">
      <c r="A328" s="17">
        <v>11.16</v>
      </c>
      <c r="B328" s="21" t="s">
        <v>318</v>
      </c>
      <c r="C328" s="37" t="s">
        <v>10</v>
      </c>
      <c r="D328" s="31">
        <v>1</v>
      </c>
      <c r="E328" s="5">
        <v>0</v>
      </c>
    </row>
    <row r="329" spans="1:5" s="16" customFormat="1" ht="27" customHeight="1" x14ac:dyDescent="0.25">
      <c r="A329" s="17">
        <f t="shared" si="3"/>
        <v>11.17</v>
      </c>
      <c r="B329" s="21" t="s">
        <v>319</v>
      </c>
      <c r="C329" s="37" t="s">
        <v>14</v>
      </c>
      <c r="D329" s="31">
        <v>1</v>
      </c>
      <c r="E329" s="5">
        <v>0</v>
      </c>
    </row>
    <row r="330" spans="1:5" s="16" customFormat="1" ht="31.5" x14ac:dyDescent="0.25">
      <c r="A330" s="17">
        <f t="shared" si="3"/>
        <v>11.18</v>
      </c>
      <c r="B330" s="21" t="s">
        <v>320</v>
      </c>
      <c r="C330" s="37" t="s">
        <v>12</v>
      </c>
      <c r="D330" s="31">
        <v>1</v>
      </c>
      <c r="E330" s="5">
        <v>0</v>
      </c>
    </row>
    <row r="331" spans="1:5" s="16" customFormat="1" ht="49.5" customHeight="1" x14ac:dyDescent="0.25">
      <c r="A331" s="17">
        <f t="shared" si="3"/>
        <v>11.19</v>
      </c>
      <c r="B331" s="21" t="s">
        <v>346</v>
      </c>
      <c r="C331" s="37" t="s">
        <v>10</v>
      </c>
      <c r="D331" s="31">
        <v>1</v>
      </c>
      <c r="E331" s="5">
        <v>0</v>
      </c>
    </row>
    <row r="332" spans="1:5" s="16" customFormat="1" ht="15.75" x14ac:dyDescent="0.25">
      <c r="A332" s="24">
        <v>12</v>
      </c>
      <c r="B332" s="25" t="s">
        <v>203</v>
      </c>
      <c r="C332" s="26"/>
      <c r="D332" s="58">
        <f>SUM(E333:E342)</f>
        <v>0</v>
      </c>
      <c r="E332" s="59"/>
    </row>
    <row r="333" spans="1:5" s="16" customFormat="1" ht="15.75" x14ac:dyDescent="0.25">
      <c r="A333" s="17">
        <v>12.01</v>
      </c>
      <c r="B333" s="21" t="s">
        <v>338</v>
      </c>
      <c r="C333" s="35" t="s">
        <v>10</v>
      </c>
      <c r="D333" s="39">
        <v>1</v>
      </c>
      <c r="E333" s="5">
        <v>0</v>
      </c>
    </row>
    <row r="334" spans="1:5" s="16" customFormat="1" ht="15.75" x14ac:dyDescent="0.25">
      <c r="A334" s="17">
        <f t="shared" ref="A334:A342" si="4">+A333+0.01</f>
        <v>12.02</v>
      </c>
      <c r="B334" s="21" t="s">
        <v>339</v>
      </c>
      <c r="C334" s="35" t="s">
        <v>10</v>
      </c>
      <c r="D334" s="39">
        <v>1</v>
      </c>
      <c r="E334" s="5">
        <v>0</v>
      </c>
    </row>
    <row r="335" spans="1:5" s="16" customFormat="1" ht="60.75" customHeight="1" x14ac:dyDescent="0.25">
      <c r="A335" s="17">
        <f t="shared" si="4"/>
        <v>12.03</v>
      </c>
      <c r="B335" s="21" t="s">
        <v>204</v>
      </c>
      <c r="C335" s="35" t="s">
        <v>10</v>
      </c>
      <c r="D335" s="39">
        <v>1</v>
      </c>
      <c r="E335" s="5">
        <v>0</v>
      </c>
    </row>
    <row r="336" spans="1:5" s="16" customFormat="1" ht="26.25" customHeight="1" x14ac:dyDescent="0.25">
      <c r="A336" s="17">
        <f t="shared" si="4"/>
        <v>12.04</v>
      </c>
      <c r="B336" s="21" t="s">
        <v>129</v>
      </c>
      <c r="C336" s="35" t="s">
        <v>12</v>
      </c>
      <c r="D336" s="39">
        <v>1</v>
      </c>
      <c r="E336" s="5">
        <v>0</v>
      </c>
    </row>
    <row r="337" spans="1:5" s="16" customFormat="1" ht="26.25" customHeight="1" x14ac:dyDescent="0.25">
      <c r="A337" s="17">
        <f t="shared" si="4"/>
        <v>12.049999999999999</v>
      </c>
      <c r="B337" s="21" t="s">
        <v>205</v>
      </c>
      <c r="C337" s="35" t="s">
        <v>14</v>
      </c>
      <c r="D337" s="39">
        <v>1</v>
      </c>
      <c r="E337" s="5">
        <v>0</v>
      </c>
    </row>
    <row r="338" spans="1:5" s="16" customFormat="1" ht="75" customHeight="1" x14ac:dyDescent="0.25">
      <c r="A338" s="17">
        <f t="shared" si="4"/>
        <v>12.059999999999999</v>
      </c>
      <c r="B338" s="21" t="s">
        <v>206</v>
      </c>
      <c r="C338" s="35" t="s">
        <v>10</v>
      </c>
      <c r="D338" s="39">
        <v>1</v>
      </c>
      <c r="E338" s="5">
        <v>0</v>
      </c>
    </row>
    <row r="339" spans="1:5" s="16" customFormat="1" ht="81.75" customHeight="1" x14ac:dyDescent="0.25">
      <c r="A339" s="17">
        <f t="shared" si="4"/>
        <v>12.069999999999999</v>
      </c>
      <c r="B339" s="21" t="s">
        <v>207</v>
      </c>
      <c r="C339" s="35" t="s">
        <v>10</v>
      </c>
      <c r="D339" s="39">
        <v>1</v>
      </c>
      <c r="E339" s="5">
        <v>0</v>
      </c>
    </row>
    <row r="340" spans="1:5" s="16" customFormat="1" ht="37.5" customHeight="1" x14ac:dyDescent="0.25">
      <c r="A340" s="17">
        <f t="shared" si="4"/>
        <v>12.079999999999998</v>
      </c>
      <c r="B340" s="21" t="s">
        <v>208</v>
      </c>
      <c r="C340" s="35" t="s">
        <v>10</v>
      </c>
      <c r="D340" s="39">
        <v>1</v>
      </c>
      <c r="E340" s="5">
        <v>0</v>
      </c>
    </row>
    <row r="341" spans="1:5" s="16" customFormat="1" ht="21" customHeight="1" x14ac:dyDescent="0.25">
      <c r="A341" s="17">
        <f t="shared" si="4"/>
        <v>12.089999999999998</v>
      </c>
      <c r="B341" s="21" t="s">
        <v>255</v>
      </c>
      <c r="C341" s="35" t="s">
        <v>10</v>
      </c>
      <c r="D341" s="39">
        <v>1</v>
      </c>
      <c r="E341" s="5">
        <v>0</v>
      </c>
    </row>
    <row r="342" spans="1:5" s="16" customFormat="1" ht="21" customHeight="1" x14ac:dyDescent="0.25">
      <c r="A342" s="17">
        <f t="shared" si="4"/>
        <v>12.099999999999998</v>
      </c>
      <c r="B342" s="21" t="s">
        <v>340</v>
      </c>
      <c r="C342" s="35" t="s">
        <v>14</v>
      </c>
      <c r="D342" s="39">
        <v>1</v>
      </c>
      <c r="E342" s="5">
        <v>0</v>
      </c>
    </row>
    <row r="343" spans="1:5" s="16" customFormat="1" ht="15.75" x14ac:dyDescent="0.25">
      <c r="A343" s="24">
        <v>13</v>
      </c>
      <c r="B343" s="25" t="s">
        <v>329</v>
      </c>
      <c r="C343" s="26"/>
      <c r="D343" s="58">
        <f>SUM(E344:E369)</f>
        <v>0</v>
      </c>
      <c r="E343" s="59"/>
    </row>
    <row r="344" spans="1:5" s="16" customFormat="1" ht="15.75" x14ac:dyDescent="0.25">
      <c r="A344" s="17">
        <v>13.01</v>
      </c>
      <c r="B344" s="18" t="s">
        <v>209</v>
      </c>
      <c r="C344" s="35" t="s">
        <v>10</v>
      </c>
      <c r="D344" s="39">
        <v>1</v>
      </c>
      <c r="E344" s="5">
        <v>0</v>
      </c>
    </row>
    <row r="345" spans="1:5" s="16" customFormat="1" ht="15.75" x14ac:dyDescent="0.25">
      <c r="A345" s="17">
        <v>13.02</v>
      </c>
      <c r="B345" s="18" t="s">
        <v>210</v>
      </c>
      <c r="C345" s="35" t="s">
        <v>12</v>
      </c>
      <c r="D345" s="39">
        <v>1</v>
      </c>
      <c r="E345" s="5">
        <v>0</v>
      </c>
    </row>
    <row r="346" spans="1:5" s="16" customFormat="1" ht="15.75" x14ac:dyDescent="0.25">
      <c r="A346" s="17">
        <v>13.03</v>
      </c>
      <c r="B346" s="21" t="s">
        <v>214</v>
      </c>
      <c r="C346" s="35" t="s">
        <v>14</v>
      </c>
      <c r="D346" s="39">
        <v>1</v>
      </c>
      <c r="E346" s="5">
        <v>0</v>
      </c>
    </row>
    <row r="347" spans="1:5" s="16" customFormat="1" ht="15.75" x14ac:dyDescent="0.25">
      <c r="A347" s="17">
        <v>13.04</v>
      </c>
      <c r="B347" s="18" t="s">
        <v>215</v>
      </c>
      <c r="C347" s="35" t="s">
        <v>10</v>
      </c>
      <c r="D347" s="39">
        <v>1</v>
      </c>
      <c r="E347" s="5">
        <v>0</v>
      </c>
    </row>
    <row r="348" spans="1:5" s="16" customFormat="1" ht="31.5" x14ac:dyDescent="0.25">
      <c r="A348" s="17">
        <v>13.05</v>
      </c>
      <c r="B348" s="18" t="s">
        <v>216</v>
      </c>
      <c r="C348" s="35" t="s">
        <v>10</v>
      </c>
      <c r="D348" s="39">
        <v>1</v>
      </c>
      <c r="E348" s="5">
        <v>0</v>
      </c>
    </row>
    <row r="349" spans="1:5" s="16" customFormat="1" ht="15.75" x14ac:dyDescent="0.25">
      <c r="A349" s="17">
        <v>13.06</v>
      </c>
      <c r="B349" s="18" t="s">
        <v>217</v>
      </c>
      <c r="C349" s="35" t="s">
        <v>14</v>
      </c>
      <c r="D349" s="39">
        <v>1</v>
      </c>
      <c r="E349" s="5">
        <v>0</v>
      </c>
    </row>
    <row r="350" spans="1:5" s="16" customFormat="1" ht="31.5" x14ac:dyDescent="0.25">
      <c r="A350" s="17">
        <v>13.07</v>
      </c>
      <c r="B350" s="18" t="s">
        <v>218</v>
      </c>
      <c r="C350" s="35" t="s">
        <v>14</v>
      </c>
      <c r="D350" s="39">
        <v>1</v>
      </c>
      <c r="E350" s="5">
        <v>0</v>
      </c>
    </row>
    <row r="351" spans="1:5" s="16" customFormat="1" ht="15.75" x14ac:dyDescent="0.25">
      <c r="A351" s="17">
        <v>13.08</v>
      </c>
      <c r="B351" s="18" t="s">
        <v>219</v>
      </c>
      <c r="C351" s="35" t="s">
        <v>12</v>
      </c>
      <c r="D351" s="39">
        <v>1</v>
      </c>
      <c r="E351" s="5">
        <v>0</v>
      </c>
    </row>
    <row r="352" spans="1:5" s="16" customFormat="1" ht="15.75" x14ac:dyDescent="0.25">
      <c r="A352" s="17">
        <v>13.09</v>
      </c>
      <c r="B352" s="18" t="s">
        <v>220</v>
      </c>
      <c r="C352" s="35" t="s">
        <v>12</v>
      </c>
      <c r="D352" s="39">
        <v>1</v>
      </c>
      <c r="E352" s="5">
        <v>0</v>
      </c>
    </row>
    <row r="353" spans="1:5" s="16" customFormat="1" ht="15.75" x14ac:dyDescent="0.25">
      <c r="A353" s="17">
        <v>13.1</v>
      </c>
      <c r="B353" s="18" t="s">
        <v>221</v>
      </c>
      <c r="C353" s="35" t="s">
        <v>10</v>
      </c>
      <c r="D353" s="39">
        <v>1</v>
      </c>
      <c r="E353" s="5">
        <v>0</v>
      </c>
    </row>
    <row r="354" spans="1:5" s="16" customFormat="1" ht="15.75" x14ac:dyDescent="0.25">
      <c r="A354" s="17">
        <f t="shared" ref="A354:A369" si="5">+A353+0.01</f>
        <v>13.11</v>
      </c>
      <c r="B354" s="18" t="s">
        <v>222</v>
      </c>
      <c r="C354" s="35" t="s">
        <v>10</v>
      </c>
      <c r="D354" s="39">
        <v>1</v>
      </c>
      <c r="E354" s="5">
        <v>0</v>
      </c>
    </row>
    <row r="355" spans="1:5" s="16" customFormat="1" ht="31.5" x14ac:dyDescent="0.25">
      <c r="A355" s="17">
        <f t="shared" si="5"/>
        <v>13.12</v>
      </c>
      <c r="B355" s="18" t="s">
        <v>223</v>
      </c>
      <c r="C355" s="35" t="s">
        <v>14</v>
      </c>
      <c r="D355" s="39">
        <v>1</v>
      </c>
      <c r="E355" s="5">
        <v>0</v>
      </c>
    </row>
    <row r="356" spans="1:5" s="16" customFormat="1" ht="15.75" x14ac:dyDescent="0.25">
      <c r="A356" s="17">
        <f t="shared" si="5"/>
        <v>13.129999999999999</v>
      </c>
      <c r="B356" s="18" t="s">
        <v>225</v>
      </c>
      <c r="C356" s="35" t="s">
        <v>12</v>
      </c>
      <c r="D356" s="39">
        <v>1</v>
      </c>
      <c r="E356" s="5">
        <v>0</v>
      </c>
    </row>
    <row r="357" spans="1:5" s="16" customFormat="1" ht="33" customHeight="1" x14ac:dyDescent="0.25">
      <c r="A357" s="17">
        <f t="shared" si="5"/>
        <v>13.139999999999999</v>
      </c>
      <c r="B357" s="18" t="s">
        <v>226</v>
      </c>
      <c r="C357" s="35" t="s">
        <v>224</v>
      </c>
      <c r="D357" s="39">
        <v>1</v>
      </c>
      <c r="E357" s="5">
        <v>0</v>
      </c>
    </row>
    <row r="358" spans="1:5" s="16" customFormat="1" ht="34.5" customHeight="1" x14ac:dyDescent="0.25">
      <c r="A358" s="17">
        <f t="shared" si="5"/>
        <v>13.149999999999999</v>
      </c>
      <c r="B358" s="18" t="s">
        <v>341</v>
      </c>
      <c r="C358" s="35" t="s">
        <v>10</v>
      </c>
      <c r="D358" s="39">
        <v>1</v>
      </c>
      <c r="E358" s="5">
        <v>0</v>
      </c>
    </row>
    <row r="359" spans="1:5" s="16" customFormat="1" ht="43.5" customHeight="1" x14ac:dyDescent="0.25">
      <c r="A359" s="17">
        <f t="shared" si="5"/>
        <v>13.159999999999998</v>
      </c>
      <c r="B359" s="18" t="s">
        <v>258</v>
      </c>
      <c r="C359" s="35" t="s">
        <v>12</v>
      </c>
      <c r="D359" s="39">
        <v>1</v>
      </c>
      <c r="E359" s="5">
        <v>0</v>
      </c>
    </row>
    <row r="360" spans="1:5" s="16" customFormat="1" ht="40.5" customHeight="1" x14ac:dyDescent="0.25">
      <c r="A360" s="17">
        <f t="shared" si="5"/>
        <v>13.169999999999998</v>
      </c>
      <c r="B360" s="18" t="s">
        <v>380</v>
      </c>
      <c r="C360" s="35" t="s">
        <v>14</v>
      </c>
      <c r="D360" s="39">
        <v>1</v>
      </c>
      <c r="E360" s="5">
        <v>0</v>
      </c>
    </row>
    <row r="361" spans="1:5" s="16" customFormat="1" ht="25.5" customHeight="1" x14ac:dyDescent="0.25">
      <c r="A361" s="17">
        <f t="shared" si="5"/>
        <v>13.179999999999998</v>
      </c>
      <c r="B361" s="18" t="s">
        <v>259</v>
      </c>
      <c r="C361" s="35" t="s">
        <v>14</v>
      </c>
      <c r="D361" s="39">
        <v>1</v>
      </c>
      <c r="E361" s="5">
        <v>0</v>
      </c>
    </row>
    <row r="362" spans="1:5" s="16" customFormat="1" ht="25.5" customHeight="1" x14ac:dyDescent="0.25">
      <c r="A362" s="40">
        <f t="shared" si="5"/>
        <v>13.189999999999998</v>
      </c>
      <c r="B362" s="21" t="s">
        <v>264</v>
      </c>
      <c r="C362" s="35" t="s">
        <v>10</v>
      </c>
      <c r="D362" s="39">
        <v>1</v>
      </c>
      <c r="E362" s="5">
        <v>0</v>
      </c>
    </row>
    <row r="363" spans="1:5" s="41" customFormat="1" ht="24.75" customHeight="1" x14ac:dyDescent="0.25">
      <c r="A363" s="40">
        <v>13.2</v>
      </c>
      <c r="B363" s="21" t="s">
        <v>276</v>
      </c>
      <c r="C363" s="35" t="s">
        <v>12</v>
      </c>
      <c r="D363" s="39">
        <v>1</v>
      </c>
      <c r="E363" s="5">
        <v>0</v>
      </c>
    </row>
    <row r="364" spans="1:5" s="16" customFormat="1" ht="24.75" customHeight="1" x14ac:dyDescent="0.25">
      <c r="A364" s="40">
        <f t="shared" si="5"/>
        <v>13.209999999999999</v>
      </c>
      <c r="B364" s="21" t="s">
        <v>278</v>
      </c>
      <c r="C364" s="35" t="s">
        <v>10</v>
      </c>
      <c r="D364" s="39">
        <v>1</v>
      </c>
      <c r="E364" s="5">
        <v>0</v>
      </c>
    </row>
    <row r="365" spans="1:5" s="16" customFormat="1" ht="24.75" customHeight="1" x14ac:dyDescent="0.25">
      <c r="A365" s="17">
        <f t="shared" si="5"/>
        <v>13.219999999999999</v>
      </c>
      <c r="B365" s="18" t="s">
        <v>314</v>
      </c>
      <c r="C365" s="35" t="s">
        <v>10</v>
      </c>
      <c r="D365" s="39">
        <v>1</v>
      </c>
      <c r="E365" s="5">
        <v>0</v>
      </c>
    </row>
    <row r="366" spans="1:5" s="16" customFormat="1" ht="30.75" customHeight="1" x14ac:dyDescent="0.25">
      <c r="A366" s="17">
        <f t="shared" si="5"/>
        <v>13.229999999999999</v>
      </c>
      <c r="B366" s="18" t="s">
        <v>241</v>
      </c>
      <c r="C366" s="35" t="s">
        <v>12</v>
      </c>
      <c r="D366" s="39">
        <v>1</v>
      </c>
      <c r="E366" s="5">
        <v>0</v>
      </c>
    </row>
    <row r="367" spans="1:5" s="16" customFormat="1" ht="24.75" customHeight="1" x14ac:dyDescent="0.25">
      <c r="A367" s="17">
        <f t="shared" si="5"/>
        <v>13.239999999999998</v>
      </c>
      <c r="B367" s="18" t="s">
        <v>267</v>
      </c>
      <c r="C367" s="35" t="s">
        <v>12</v>
      </c>
      <c r="D367" s="39">
        <v>1</v>
      </c>
      <c r="E367" s="5">
        <v>0</v>
      </c>
    </row>
    <row r="368" spans="1:5" s="16" customFormat="1" ht="24.75" customHeight="1" x14ac:dyDescent="0.25">
      <c r="A368" s="17">
        <f t="shared" si="5"/>
        <v>13.249999999999998</v>
      </c>
      <c r="B368" s="18" t="s">
        <v>227</v>
      </c>
      <c r="C368" s="35" t="s">
        <v>10</v>
      </c>
      <c r="D368" s="39">
        <v>1</v>
      </c>
      <c r="E368" s="5">
        <v>0</v>
      </c>
    </row>
    <row r="369" spans="1:6" s="16" customFormat="1" ht="24.75" customHeight="1" thickBot="1" x14ac:dyDescent="0.3">
      <c r="A369" s="42">
        <f t="shared" si="5"/>
        <v>13.259999999999998</v>
      </c>
      <c r="B369" s="43" t="s">
        <v>228</v>
      </c>
      <c r="C369" s="44" t="s">
        <v>14</v>
      </c>
      <c r="D369" s="45">
        <v>1</v>
      </c>
      <c r="E369" s="5">
        <v>0</v>
      </c>
    </row>
    <row r="370" spans="1:6" s="16" customFormat="1" ht="16.5" thickBot="1" x14ac:dyDescent="0.3">
      <c r="A370" s="63" t="s">
        <v>229</v>
      </c>
      <c r="B370" s="64"/>
      <c r="C370" s="64"/>
      <c r="D370" s="69">
        <f>SUM(D7+D72+D78+D84+D92+D127+D164+D192+D215+D281+D312+D332+D343)</f>
        <v>0</v>
      </c>
      <c r="E370" s="70"/>
      <c r="F370" s="46"/>
    </row>
    <row r="371" spans="1:6" s="16" customFormat="1" ht="16.5" thickBot="1" x14ac:dyDescent="0.3">
      <c r="A371" s="71" t="s">
        <v>230</v>
      </c>
      <c r="B371" s="72"/>
      <c r="C371" s="72"/>
      <c r="D371" s="47">
        <v>0.2</v>
      </c>
      <c r="E371" s="1">
        <f>ROUND(($D$370*D371), 0.1)</f>
        <v>0</v>
      </c>
    </row>
    <row r="372" spans="1:6" s="16" customFormat="1" ht="16.5" thickBot="1" x14ac:dyDescent="0.3">
      <c r="A372" s="65" t="s">
        <v>231</v>
      </c>
      <c r="B372" s="66"/>
      <c r="C372" s="66"/>
      <c r="D372" s="48">
        <v>0.01</v>
      </c>
      <c r="E372" s="1">
        <f>ROUND(($D$370*D372), 0.1)</f>
        <v>0</v>
      </c>
    </row>
    <row r="373" spans="1:6" s="16" customFormat="1" ht="15.75" x14ac:dyDescent="0.25">
      <c r="A373" s="65" t="s">
        <v>232</v>
      </c>
      <c r="B373" s="66"/>
      <c r="C373" s="66"/>
      <c r="D373" s="48">
        <v>0.05</v>
      </c>
      <c r="E373" s="1">
        <f>ROUND(($D$370*D373), 0.1)</f>
        <v>0</v>
      </c>
    </row>
    <row r="374" spans="1:6" s="16" customFormat="1" ht="16.5" thickBot="1" x14ac:dyDescent="0.3">
      <c r="A374" s="67" t="s">
        <v>233</v>
      </c>
      <c r="B374" s="68"/>
      <c r="C374" s="68"/>
      <c r="D374" s="49">
        <v>0.19</v>
      </c>
      <c r="E374" s="2">
        <f>ROUND((+E373*D374),0.1)</f>
        <v>0</v>
      </c>
    </row>
    <row r="375" spans="1:6" s="16" customFormat="1" ht="16.5" thickBot="1" x14ac:dyDescent="0.3">
      <c r="A375" s="60" t="s">
        <v>234</v>
      </c>
      <c r="B375" s="61"/>
      <c r="C375" s="61"/>
      <c r="D375" s="62"/>
      <c r="E375" s="3">
        <f>SUM(E371:E374)</f>
        <v>0</v>
      </c>
    </row>
    <row r="376" spans="1:6" s="16" customFormat="1" ht="16.5" thickBot="1" x14ac:dyDescent="0.3">
      <c r="A376" s="60" t="s">
        <v>235</v>
      </c>
      <c r="B376" s="61"/>
      <c r="C376" s="61"/>
      <c r="D376" s="62"/>
      <c r="E376" s="4">
        <f>SUM(D370,E375)</f>
        <v>0</v>
      </c>
    </row>
    <row r="377" spans="1:6" ht="15.75" thickBot="1" x14ac:dyDescent="0.3"/>
    <row r="378" spans="1:6" s="53" customFormat="1" ht="79.150000000000006" customHeight="1" thickBot="1" x14ac:dyDescent="0.3">
      <c r="A378" s="91" t="s">
        <v>384</v>
      </c>
      <c r="B378" s="92"/>
      <c r="C378" s="92"/>
      <c r="D378" s="92"/>
      <c r="E378" s="93"/>
    </row>
    <row r="379" spans="1:6" s="53" customFormat="1" ht="15.75" x14ac:dyDescent="0.25">
      <c r="A379" s="54"/>
      <c r="B379" s="55"/>
    </row>
    <row r="380" spans="1:6" s="53" customFormat="1" ht="16.5" thickBot="1" x14ac:dyDescent="0.3">
      <c r="A380" s="54"/>
      <c r="B380" s="55"/>
    </row>
    <row r="381" spans="1:6" s="53" customFormat="1" ht="71.25" customHeight="1" x14ac:dyDescent="0.25">
      <c r="A381" s="54"/>
      <c r="B381" s="94" t="s">
        <v>385</v>
      </c>
      <c r="C381" s="95"/>
      <c r="D381" s="95"/>
      <c r="E381" s="96"/>
    </row>
    <row r="382" spans="1:6" s="53" customFormat="1" ht="15.75" x14ac:dyDescent="0.25">
      <c r="A382" s="54"/>
      <c r="B382" s="85" t="s">
        <v>386</v>
      </c>
      <c r="C382" s="86"/>
      <c r="D382" s="86"/>
      <c r="E382" s="87"/>
    </row>
    <row r="383" spans="1:6" s="53" customFormat="1" ht="15.75" x14ac:dyDescent="0.25">
      <c r="A383" s="54"/>
      <c r="B383" s="85" t="s">
        <v>383</v>
      </c>
      <c r="C383" s="86"/>
      <c r="D383" s="86"/>
      <c r="E383" s="87"/>
    </row>
    <row r="384" spans="1:6" s="53" customFormat="1" ht="15.75" x14ac:dyDescent="0.25">
      <c r="A384" s="54"/>
      <c r="B384" s="85" t="s">
        <v>387</v>
      </c>
      <c r="C384" s="86"/>
      <c r="D384" s="86"/>
      <c r="E384" s="87"/>
    </row>
    <row r="385" spans="1:5" s="53" customFormat="1" ht="15.75" x14ac:dyDescent="0.25">
      <c r="A385" s="54"/>
      <c r="B385" s="85" t="s">
        <v>388</v>
      </c>
      <c r="C385" s="86"/>
      <c r="D385" s="86"/>
      <c r="E385" s="87"/>
    </row>
    <row r="386" spans="1:5" s="53" customFormat="1" ht="15.75" x14ac:dyDescent="0.25">
      <c r="A386" s="54"/>
      <c r="B386" s="85" t="s">
        <v>389</v>
      </c>
      <c r="C386" s="86"/>
      <c r="D386" s="86"/>
      <c r="E386" s="87"/>
    </row>
    <row r="387" spans="1:5" s="53" customFormat="1" ht="15.75" x14ac:dyDescent="0.25">
      <c r="A387" s="54"/>
      <c r="B387" s="85" t="s">
        <v>390</v>
      </c>
      <c r="C387" s="86"/>
      <c r="D387" s="86"/>
      <c r="E387" s="87"/>
    </row>
    <row r="388" spans="1:5" s="53" customFormat="1" ht="16.5" thickBot="1" x14ac:dyDescent="0.3">
      <c r="A388" s="54"/>
      <c r="B388" s="88" t="s">
        <v>391</v>
      </c>
      <c r="C388" s="89"/>
      <c r="D388" s="89"/>
      <c r="E388" s="90"/>
    </row>
  </sheetData>
  <sheetProtection algorithmName="SHA-512" hashValue="uPc/uNf3X5mTKzpLsubPfFxATIP7t12M2TMEo6/YbJj9PJOrxCn0K0AsH8uZZsyU1AaWVL4aIGBo7NXwMYWF+g==" saltValue="ZZ8xDG6ZsqK9dj4fZ0mkOw==" spinCount="100000" sheet="1" selectLockedCells="1"/>
  <mergeCells count="35">
    <mergeCell ref="B385:E385"/>
    <mergeCell ref="B386:E386"/>
    <mergeCell ref="B387:E387"/>
    <mergeCell ref="B388:E388"/>
    <mergeCell ref="A378:E378"/>
    <mergeCell ref="B381:E381"/>
    <mergeCell ref="B382:E382"/>
    <mergeCell ref="B383:E383"/>
    <mergeCell ref="B384:E384"/>
    <mergeCell ref="A1:E1"/>
    <mergeCell ref="A2:E2"/>
    <mergeCell ref="A3:E3"/>
    <mergeCell ref="A4:E4"/>
    <mergeCell ref="A5:E5"/>
    <mergeCell ref="A372:C372"/>
    <mergeCell ref="D78:E78"/>
    <mergeCell ref="D84:E84"/>
    <mergeCell ref="D92:E92"/>
    <mergeCell ref="D127:E127"/>
    <mergeCell ref="D7:E7"/>
    <mergeCell ref="D72:E72"/>
    <mergeCell ref="A376:D376"/>
    <mergeCell ref="A375:D375"/>
    <mergeCell ref="A370:C370"/>
    <mergeCell ref="D164:E164"/>
    <mergeCell ref="D192:E192"/>
    <mergeCell ref="D215:E215"/>
    <mergeCell ref="D281:E281"/>
    <mergeCell ref="D312:E312"/>
    <mergeCell ref="A373:C373"/>
    <mergeCell ref="A374:C374"/>
    <mergeCell ref="D332:E332"/>
    <mergeCell ref="D343:E343"/>
    <mergeCell ref="D370:E370"/>
    <mergeCell ref="A371:C371"/>
  </mergeCells>
  <pageMargins left="0.23622047244094491" right="0.23622047244094491" top="0.74803149606299213" bottom="0.74803149606299213" header="0.31496062992125984" footer="0.31496062992125984"/>
  <pageSetup paperSize="14" scale="7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Edith Arana Huertas</dc:creator>
  <cp:keywords/>
  <dc:description/>
  <cp:lastModifiedBy>Fredy Alirio Velasquez Abril</cp:lastModifiedBy>
  <cp:revision/>
  <cp:lastPrinted>2024-03-27T16:10:30Z</cp:lastPrinted>
  <dcterms:created xsi:type="dcterms:W3CDTF">2012-07-09T20:05:30Z</dcterms:created>
  <dcterms:modified xsi:type="dcterms:W3CDTF">2024-03-27T17:19:48Z</dcterms:modified>
  <cp:category/>
  <cp:contentStatus/>
</cp:coreProperties>
</file>