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ileserver\Contratos2024\bombas de calor segunda version\INDENV-190-07-498-24 BOMBAS DE CALOR- ALQUILER\"/>
    </mc:Choice>
  </mc:AlternateContent>
  <bookViews>
    <workbookView xWindow="0" yWindow="0" windowWidth="28800" windowHeight="12330" tabRatio="780"/>
  </bookViews>
  <sheets>
    <sheet name="invitacion" sheetId="16" r:id="rId1"/>
  </sheets>
  <definedNames>
    <definedName name="_xlnm.Print_Titles" localSheetId="0">invitacion!$1:$12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6" l="1"/>
  <c r="K14" i="16" l="1"/>
  <c r="H14" i="16"/>
  <c r="J14" i="16" l="1"/>
  <c r="I14" i="16"/>
  <c r="L14" i="16"/>
  <c r="K13" i="16" l="1"/>
  <c r="K15" i="16" s="1"/>
  <c r="H13" i="16"/>
  <c r="I13" i="16" s="1"/>
  <c r="J13" i="16" l="1"/>
  <c r="J15" i="16" s="1"/>
  <c r="H15" i="16"/>
  <c r="I15" i="16"/>
  <c r="L13" i="16" l="1"/>
  <c r="L15" i="16" s="1"/>
</calcChain>
</file>

<file path=xl/sharedStrings.xml><?xml version="1.0" encoding="utf-8"?>
<sst xmlns="http://schemas.openxmlformats.org/spreadsheetml/2006/main" count="54" uniqueCount="53">
  <si>
    <t xml:space="preserve"> PROPUESTA ECONÓMICA 
COMPRA DE BIENES Y SERVICIOS        </t>
  </si>
  <si>
    <t>Código:F-GJ-045</t>
  </si>
  <si>
    <t>Versión:01</t>
  </si>
  <si>
    <t>Fecha de Versión: 24-02-2022</t>
  </si>
  <si>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</si>
  <si>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</si>
  <si>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</si>
  <si>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</si>
  <si>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</si>
  <si>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</si>
  <si>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</si>
  <si>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</si>
  <si>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</si>
  <si>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</si>
  <si>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</si>
  <si>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</si>
  <si>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t>Item</t>
  </si>
  <si>
    <t>DESCRIPCIÓN
(Ver detalle en ficha técnica publicada por la entidad)</t>
  </si>
  <si>
    <t>UNIDAD DE MANEJO</t>
  </si>
  <si>
    <t>CANTIDAD</t>
  </si>
  <si>
    <t>PROPUESTA ECONÓMICA</t>
  </si>
  <si>
    <r>
      <t xml:space="preserve">VALOR UNITARIO ANTES DE IVA 
</t>
    </r>
    <r>
      <rPr>
        <b/>
        <i/>
        <sz val="10"/>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</si>
  <si>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</si>
  <si>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</si>
  <si>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</si>
  <si>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</si>
  <si>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</si>
  <si>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</si>
  <si>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</si>
  <si>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</si>
  <si>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</si>
  <si>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</si>
  <si>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</si>
  <si>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Iva incluido (en caso de que aplique)</t>
  </si>
  <si>
    <t xml:space="preserve">Todos los requerimientos para dicho proceso se deberan verificar en la invitación publica el cual esta publicada en la página www.contratos.gov.co y en las oficinas del Inder Envigado ubicado en la Cr. 48 N°46 sur 150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</si>
  <si>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</si>
  <si>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 xml:space="preserve">Tener en cuenta los Valores Asociados al Contrato según el Acuerdo Municipal 052 del 22 de diciembre de 2017 (Estatuto Tributario Municipal)  </t>
  </si>
  <si>
    <t>Plazo de Entrega:</t>
  </si>
  <si>
    <t>SEGÚN LO EXPRESADO EN LOS DOCUMENTOS DEL CONTRATO</t>
  </si>
  <si>
    <t>Forma de Pago:</t>
  </si>
  <si>
    <t>_________________________________________________________</t>
  </si>
  <si>
    <t>Firma del Representante Legal y sello de la empresa</t>
  </si>
  <si>
    <t>Instalación, alquiler y mantenimiento de 3 Bombas de calor de 7.5 HP trifásicas para exterior, con la finalidad de climatizar la piscina de la sede de Altos de los sueños, administrada por el Inder Envigado.</t>
  </si>
  <si>
    <t xml:space="preserve">VALOR DE UN MES POR LAS 3 BOMBAS </t>
  </si>
  <si>
    <t xml:space="preserve">INSTALACIÓN DEL SISTEMA </t>
  </si>
  <si>
    <t xml:space="preserve">EN EL ITEM 1 SE  REFLEJA EL VALOR DEL ALQUILER MENSUAL MULTIPLICADO POR 8 MESES </t>
  </si>
  <si>
    <t xml:space="preserve">EN EL ITEM 2 SE  REFLEJA EL VALOR DE LA INSTLACIÓN POR TODO EL SISTEMA  DE LAS TRES BOMBAS </t>
  </si>
  <si>
    <t>PRESUPUESTO OFICIAL
$ 32.366.676
IVA INCLUIDO</t>
  </si>
  <si>
    <t xml:space="preserve">3 BOMBAS DE CALOR SEGÚN FICHGA TECNICA </t>
  </si>
  <si>
    <t xml:space="preserve">VER FICHA TECNICA </t>
  </si>
  <si>
    <t xml:space="preserve">VER DOCUMENTO DE PLANECION </t>
  </si>
  <si>
    <t xml:space="preserve">UNA INSTALACIÓN DEL SISTEMA COMPLETO  DE LAS 3 BOMBAS </t>
  </si>
  <si>
    <t>INDENV-190-07-498-24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</si>
</sst>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
  </numFmts>
  <fonts count="22"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sz val="12"/>
      <color rgb="FF000000"/>
      <name val="Arial"/>
      <family val="2"/>
    </font>
    <font>
      <b/>
      <sz val="16"/>
      <color theme="1"/>
      <name val="Arial Narrow"/>
      <family val="2"/>
    </font>
    <font>
      <b/>
      <sz val="11"/>
      <name val="Arial"/>
      <family val="2"/>
    </font>
    <font>
      <b/>
      <sz val="14"/>
      <name val="Arial Narrow"/>
      <family val="2"/>
    </font>
    <font>
      <b/>
      <sz val="16"/>
      <name val="Arial Narrow"/>
      <family val="2"/>
    </font>
    <font>
      <b/>
      <sz val="22"/>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 fillId="0" borderId="0"/>
  </cellStyleXfs>
  <cellXfs count="90">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7" fillId="0" borderId="12" xfId="0" applyFont="1" applyBorder="1" applyAlignment="1">
      <alignment vertical="center"/>
    </xf>
    <xf numFmtId="164" fontId="6" fillId="6" borderId="1" xfId="6" applyNumberFormat="1" applyFont="1" applyFill="1" applyAlignment="1">
      <alignment horizontal="center" vertical="center"/>
    </xf>
    <xf numFmtId="0" fontId="5" fillId="0" borderId="0" xfId="0" applyFont="1" applyAlignment="1" applyProtection="1">
      <alignment vertical="center"/>
      <protection locked="0"/>
    </xf>
    <xf numFmtId="0" fontId="14" fillId="7" borderId="0" xfId="6" applyFont="1" applyFill="1" applyBorder="1" applyAlignment="1">
      <alignment horizontal="center" vertical="center" wrapText="1"/>
    </xf>
    <xf numFmtId="1" fontId="14" fillId="7" borderId="0" xfId="6" applyNumberFormat="1" applyFont="1" applyFill="1" applyBorder="1" applyAlignment="1">
      <alignment horizontal="center" vertical="center"/>
    </xf>
    <xf numFmtId="0" fontId="14" fillId="7" borderId="13" xfId="6" applyFont="1" applyFill="1" applyBorder="1" applyAlignment="1">
      <alignment horizontal="center" vertical="center" wrapText="1"/>
    </xf>
    <xf numFmtId="0" fontId="8" fillId="0" borderId="19" xfId="7" applyFont="1" applyBorder="1" applyAlignment="1">
      <alignment horizontal="center" vertical="center"/>
    </xf>
    <xf numFmtId="0" fontId="8" fillId="2" borderId="19" xfId="7" applyNumberFormat="1" applyFont="1" applyFill="1" applyBorder="1" applyAlignment="1">
      <alignment horizontal="center" vertical="center" wrapText="1"/>
    </xf>
    <xf numFmtId="164" fontId="8" fillId="0" borderId="19" xfId="7" applyNumberFormat="1" applyFont="1" applyBorder="1" applyAlignment="1">
      <alignment horizontal="center" vertical="center" wrapText="1"/>
    </xf>
    <xf numFmtId="164" fontId="8" fillId="0" borderId="19" xfId="7" applyNumberFormat="1" applyFont="1" applyBorder="1" applyAlignment="1" applyProtection="1">
      <alignment horizontal="center" vertical="center" wrapText="1"/>
    </xf>
    <xf numFmtId="164" fontId="8" fillId="5" borderId="19" xfId="7" applyNumberFormat="1" applyFont="1" applyFill="1" applyBorder="1" applyAlignment="1">
      <alignment horizontal="center" vertical="center" wrapText="1"/>
    </xf>
    <xf numFmtId="0" fontId="16" fillId="8" borderId="19" xfId="0" applyFont="1" applyFill="1" applyBorder="1" applyAlignment="1">
      <alignment horizontal="left" vertical="center" wrapText="1"/>
    </xf>
    <xf numFmtId="164" fontId="12" fillId="9" borderId="11" xfId="6" applyNumberFormat="1" applyFont="1" applyFill="1" applyBorder="1" applyAlignment="1">
      <alignment horizontal="center" vertical="center"/>
    </xf>
    <xf numFmtId="0" fontId="8" fillId="0" borderId="20" xfId="7" applyFont="1" applyFill="1" applyBorder="1" applyAlignment="1">
      <alignment horizontal="left" vertical="center"/>
    </xf>
    <xf numFmtId="0" fontId="11" fillId="0" borderId="2" xfId="7" applyFont="1" applyAlignment="1">
      <alignment horizontal="left" vertical="center"/>
    </xf>
    <xf numFmtId="0" fontId="8" fillId="3" borderId="20"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8" fillId="3" borderId="8" xfId="7" applyFont="1" applyFill="1" applyBorder="1" applyAlignment="1" applyProtection="1">
      <alignment horizontal="left" vertical="center"/>
      <protection locked="0"/>
    </xf>
    <xf numFmtId="0" fontId="8" fillId="3" borderId="7" xfId="7" applyFont="1" applyFill="1" applyBorder="1" applyAlignment="1" applyProtection="1">
      <alignment vertical="center"/>
      <protection locked="0"/>
    </xf>
    <xf numFmtId="166" fontId="8" fillId="3" borderId="19" xfId="7" applyNumberFormat="1" applyFont="1" applyFill="1" applyBorder="1" applyAlignment="1" applyProtection="1">
      <alignment horizontal="center" vertical="center" wrapText="1"/>
      <protection locked="0"/>
    </xf>
    <xf numFmtId="9" fontId="8" fillId="3" borderId="19" xfId="2" applyFont="1" applyFill="1" applyBorder="1" applyAlignment="1" applyProtection="1">
      <alignment horizontal="center" vertical="center"/>
      <protection locked="0"/>
    </xf>
    <xf numFmtId="0" fontId="11" fillId="4" borderId="6"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7" xfId="7" applyFont="1" applyFill="1" applyBorder="1" applyAlignment="1">
      <alignment horizontal="justify" vertical="center" wrapText="1"/>
    </xf>
    <xf numFmtId="0" fontId="6" fillId="0" borderId="0" xfId="0" applyFont="1" applyAlignment="1">
      <alignment horizontal="center" vertical="center"/>
    </xf>
    <xf numFmtId="0" fontId="6" fillId="0" borderId="13" xfId="0" applyFont="1" applyBorder="1" applyAlignment="1">
      <alignment horizontal="center" vertical="center"/>
    </xf>
    <xf numFmtId="0" fontId="7" fillId="0" borderId="12" xfId="0" applyFont="1" applyBorder="1" applyAlignment="1">
      <alignment horizontal="left"/>
    </xf>
    <xf numFmtId="0" fontId="7" fillId="0" borderId="0" xfId="0" applyFont="1" applyAlignment="1">
      <alignment horizontal="left"/>
    </xf>
    <xf numFmtId="0" fontId="7" fillId="0" borderId="13" xfId="0" applyFont="1" applyBorder="1" applyAlignment="1">
      <alignment horizontal="left"/>
    </xf>
    <xf numFmtId="0" fontId="6" fillId="0" borderId="12" xfId="0" applyFont="1" applyBorder="1" applyAlignment="1">
      <alignment horizontal="left" vertical="center"/>
    </xf>
    <xf numFmtId="0" fontId="6" fillId="0" borderId="0" xfId="0" applyFont="1" applyAlignment="1">
      <alignment horizontal="left" vertical="center"/>
    </xf>
    <xf numFmtId="0" fontId="6" fillId="0" borderId="13" xfId="0" applyFont="1" applyBorder="1" applyAlignment="1">
      <alignment horizontal="left"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13" fillId="2" borderId="6" xfId="7" applyFont="1" applyFill="1" applyBorder="1" applyAlignment="1">
      <alignment vertical="center"/>
    </xf>
    <xf numFmtId="0" fontId="13" fillId="2" borderId="2" xfId="7" applyFont="1" applyFill="1" applyAlignment="1">
      <alignment vertical="center"/>
    </xf>
    <xf numFmtId="0" fontId="13" fillId="2" borderId="7" xfId="7" applyFont="1" applyFill="1" applyBorder="1" applyAlignment="1">
      <alignment vertical="center"/>
    </xf>
    <xf numFmtId="0" fontId="11" fillId="0" borderId="6" xfId="7" applyFont="1" applyBorder="1" applyAlignment="1">
      <alignment horizontal="left" vertical="center"/>
    </xf>
    <xf numFmtId="0" fontId="11" fillId="0" borderId="2" xfId="7" applyFont="1" applyAlignment="1">
      <alignment horizontal="left" vertical="center"/>
    </xf>
    <xf numFmtId="0" fontId="11" fillId="0" borderId="7" xfId="7" applyFont="1" applyBorder="1" applyAlignment="1">
      <alignment horizontal="left" vertical="center"/>
    </xf>
    <xf numFmtId="0" fontId="6" fillId="6" borderId="10" xfId="6" applyFont="1" applyFill="1" applyBorder="1" applyAlignment="1">
      <alignment horizontal="right" vertical="center" wrapText="1"/>
    </xf>
    <xf numFmtId="0" fontId="6" fillId="6" borderId="1" xfId="6" applyFont="1" applyFill="1" applyAlignment="1">
      <alignment horizontal="right" vertical="center" wrapText="1"/>
    </xf>
    <xf numFmtId="0" fontId="11" fillId="5" borderId="6"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7" xfId="7" applyFont="1" applyFill="1" applyBorder="1" applyAlignment="1">
      <alignment horizontal="left" vertical="center" wrapText="1"/>
    </xf>
    <xf numFmtId="0" fontId="11" fillId="3" borderId="6" xfId="7" applyFont="1" applyFill="1" applyBorder="1" applyAlignment="1">
      <alignment horizontal="left" vertical="center"/>
    </xf>
    <xf numFmtId="0" fontId="11" fillId="3" borderId="2" xfId="7" applyFont="1" applyFill="1" applyAlignment="1">
      <alignment horizontal="left" vertical="center"/>
    </xf>
    <xf numFmtId="0" fontId="11" fillId="3" borderId="7" xfId="7" applyFont="1" applyFill="1" applyBorder="1" applyAlignment="1">
      <alignment horizontal="left" vertical="center"/>
    </xf>
    <xf numFmtId="0" fontId="11" fillId="4" borderId="17" xfId="7" applyFont="1" applyFill="1" applyBorder="1" applyAlignment="1">
      <alignment horizontal="left" vertical="center" wrapText="1"/>
    </xf>
    <xf numFmtId="0" fontId="11" fillId="4" borderId="18" xfId="7" applyFont="1" applyFill="1" applyBorder="1" applyAlignment="1">
      <alignment horizontal="left" vertical="center" wrapText="1"/>
    </xf>
    <xf numFmtId="0" fontId="11" fillId="0" borderId="6" xfId="7" applyFont="1" applyFill="1" applyBorder="1" applyAlignment="1">
      <alignment horizontal="left" vertical="center"/>
    </xf>
    <xf numFmtId="0" fontId="11" fillId="0" borderId="2" xfId="7" applyFont="1" applyFill="1" applyAlignment="1">
      <alignment horizontal="left" vertical="center"/>
    </xf>
    <xf numFmtId="0" fontId="11" fillId="0" borderId="7" xfId="7" applyFont="1" applyFill="1" applyBorder="1" applyAlignment="1">
      <alignment horizontal="left" vertical="center"/>
    </xf>
    <xf numFmtId="0" fontId="5" fillId="0" borderId="12" xfId="0" applyFont="1" applyBorder="1" applyAlignment="1">
      <alignment horizontal="center" vertical="center"/>
    </xf>
    <xf numFmtId="0" fontId="5" fillId="0" borderId="0" xfId="0" applyFont="1" applyAlignment="1">
      <alignment horizontal="center" vertical="center"/>
    </xf>
    <xf numFmtId="0" fontId="5" fillId="0" borderId="13" xfId="0" applyFont="1" applyBorder="1" applyAlignment="1">
      <alignment horizontal="center" vertical="center"/>
    </xf>
    <xf numFmtId="0" fontId="14" fillId="7" borderId="1" xfId="6" applyFont="1" applyFill="1" applyAlignment="1">
      <alignment horizontal="center" vertical="center" wrapText="1"/>
    </xf>
    <xf numFmtId="0" fontId="14" fillId="7" borderId="0" xfId="6" applyFont="1" applyFill="1" applyBorder="1" applyAlignment="1">
      <alignment horizontal="center" vertical="center" wrapText="1"/>
    </xf>
    <xf numFmtId="0" fontId="14" fillId="7" borderId="10" xfId="6" applyFont="1" applyFill="1" applyBorder="1" applyAlignment="1">
      <alignment horizontal="center" vertical="center" wrapText="1"/>
    </xf>
    <xf numFmtId="0" fontId="14" fillId="7" borderId="12" xfId="6" applyFont="1" applyFill="1" applyBorder="1" applyAlignment="1">
      <alignment horizontal="center" vertical="center" wrapText="1"/>
    </xf>
    <xf numFmtId="0" fontId="8" fillId="3" borderId="2" xfId="7" applyFont="1" applyFill="1" applyAlignment="1" applyProtection="1">
      <alignment horizontal="left" vertical="center"/>
      <protection locked="0"/>
    </xf>
    <xf numFmtId="0" fontId="8" fillId="3" borderId="7" xfId="7" applyFont="1" applyFill="1" applyBorder="1" applyAlignment="1" applyProtection="1">
      <alignment horizontal="left" vertical="center"/>
      <protection locked="0"/>
    </xf>
    <xf numFmtId="0" fontId="8" fillId="3" borderId="3" xfId="7" applyFont="1" applyFill="1" applyBorder="1" applyAlignment="1" applyProtection="1">
      <alignment horizontal="left" vertical="center"/>
      <protection locked="0"/>
    </xf>
    <xf numFmtId="0" fontId="8" fillId="3" borderId="9" xfId="7" applyFont="1" applyFill="1" applyBorder="1" applyAlignment="1" applyProtection="1">
      <alignment horizontal="left" vertical="center"/>
      <protection locked="0"/>
    </xf>
    <xf numFmtId="165" fontId="20" fillId="0" borderId="21" xfId="7" applyNumberFormat="1" applyFont="1" applyFill="1" applyBorder="1" applyAlignment="1">
      <alignment horizontal="center" vertical="center" wrapText="1"/>
    </xf>
    <xf numFmtId="165" fontId="20" fillId="0" borderId="22" xfId="7" applyNumberFormat="1" applyFont="1" applyFill="1" applyBorder="1" applyAlignment="1">
      <alignment horizontal="center" vertical="center" wrapText="1"/>
    </xf>
    <xf numFmtId="165" fontId="20" fillId="0" borderId="5" xfId="7" applyNumberFormat="1" applyFont="1" applyFill="1" applyBorder="1" applyAlignment="1">
      <alignment horizontal="center" vertical="center" wrapText="1"/>
    </xf>
    <xf numFmtId="165" fontId="20" fillId="0" borderId="7" xfId="7" applyNumberFormat="1" applyFont="1" applyFill="1" applyBorder="1" applyAlignment="1">
      <alignment horizontal="center" vertical="center" wrapText="1"/>
    </xf>
    <xf numFmtId="0" fontId="8" fillId="3" borderId="4" xfId="7" applyFont="1" applyFill="1" applyBorder="1" applyAlignment="1" applyProtection="1">
      <alignment horizontal="left" vertical="center"/>
      <protection locked="0"/>
    </xf>
    <xf numFmtId="0" fontId="17" fillId="0" borderId="23" xfId="7" applyFont="1" applyFill="1" applyBorder="1" applyAlignment="1">
      <alignment horizontal="left" vertical="center"/>
    </xf>
    <xf numFmtId="0" fontId="17" fillId="0" borderId="20" xfId="7" applyFont="1" applyFill="1" applyBorder="1" applyAlignment="1">
      <alignment horizontal="left" vertical="center"/>
    </xf>
    <xf numFmtId="0" fontId="8" fillId="0" borderId="6" xfId="7" applyFont="1" applyFill="1" applyBorder="1" applyAlignment="1">
      <alignment horizontal="left" vertical="center"/>
    </xf>
    <xf numFmtId="0" fontId="8" fillId="0" borderId="2" xfId="7" applyFont="1" applyFill="1" applyAlignment="1">
      <alignment horizontal="left" vertical="center"/>
    </xf>
    <xf numFmtId="0" fontId="8" fillId="3" borderId="6" xfId="7" applyFont="1" applyFill="1" applyBorder="1" applyAlignment="1" applyProtection="1">
      <alignment horizontal="left" vertical="center"/>
      <protection locked="0"/>
    </xf>
    <xf numFmtId="0" fontId="8" fillId="3" borderId="5" xfId="7" applyFont="1" applyFill="1" applyBorder="1" applyAlignment="1" applyProtection="1">
      <alignment horizontal="left" vertical="center"/>
      <protection locked="0"/>
    </xf>
    <xf numFmtId="0" fontId="14" fillId="7" borderId="1" xfId="6" applyFont="1" applyFill="1" applyAlignment="1">
      <alignment horizontal="center" vertical="center"/>
    </xf>
    <xf numFmtId="0" fontId="14" fillId="7" borderId="11" xfId="6" applyFont="1" applyFill="1" applyBorder="1" applyAlignment="1">
      <alignment horizontal="center" vertical="center"/>
    </xf>
    <xf numFmtId="0" fontId="19" fillId="0" borderId="19" xfId="7" applyFont="1" applyBorder="1" applyAlignment="1">
      <alignment horizontal="center" vertical="center" wrapText="1"/>
    </xf>
    <xf numFmtId="0" fontId="21" fillId="0" borderId="3" xfId="7" applyFont="1" applyFill="1" applyBorder="1" applyAlignment="1">
      <alignment horizontal="center" vertical="center"/>
    </xf>
    <xf numFmtId="0" fontId="21" fillId="0" borderId="4" xfId="7" applyFont="1" applyFill="1" applyBorder="1" applyAlignment="1">
      <alignment horizontal="center" vertical="center"/>
    </xf>
    <xf numFmtId="0" fontId="20" fillId="0" borderId="20" xfId="7" applyFont="1" applyFill="1" applyBorder="1" applyAlignment="1">
      <alignment horizontal="center" vertical="top" wrapText="1"/>
    </xf>
    <xf numFmtId="0" fontId="20" fillId="0" borderId="24" xfId="7" applyFont="1" applyFill="1" applyBorder="1" applyAlignment="1">
      <alignment horizontal="center" vertical="top" wrapText="1"/>
    </xf>
    <xf numFmtId="0" fontId="18" fillId="0" borderId="19" xfId="0" applyFont="1" applyBorder="1" applyAlignment="1">
      <alignment horizontal="left" vertical="center"/>
    </xf>
    <xf numFmtId="0" fontId="4" fillId="0" borderId="19" xfId="7" applyFont="1" applyBorder="1" applyAlignment="1">
      <alignment horizontal="center" vertical="center"/>
    </xf>
  </cellXfs>
  <cellStyles count="9">
    <cellStyle name="Millares 2" xfId="1"/>
    <cellStyle name="Millares 2 2" xfId="4"/>
    <cellStyle name="Normal" xfId="0" builtinId="0"/>
    <cellStyle name="Normal 12 2" xfId="8"/>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2</xdr:col>
      <xdr:colOff>1643062</xdr:colOff>
      <xdr:row>2</xdr:row>
      <xdr:rowOff>428627</xdr:rowOff>
    </xdr:to>
    <xdr:pic>
      <xdr:nvPicPr>
        <xdr:cNvPr id="6" name="Imagen 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6854" y="108482"/>
          <a:ext cx="2995083" cy="13202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showGridLines="0" tabSelected="1" defaultGridColor="0" view="pageBreakPreview" colorId="44" zoomScale="70" zoomScaleNormal="90" zoomScaleSheetLayoutView="70" workbookViewId="0">
      <selection activeCell="B13" sqref="B13"/>
    </sheetView>
  </sheetViews>
  <sheetFormatPr baseColWidth="10" defaultColWidth="11.42578125" defaultRowHeight="15.75" x14ac:dyDescent="0.2"/>
  <cols>
    <col min="1" max="1" width="7.42578125" style="1" customWidth="1" collapsed="1"/>
    <col min="2" max="2" width="52.85546875" style="1" customWidth="1" collapsed="1"/>
    <col min="3" max="3" width="24.140625" style="1" customWidth="1" collapsed="1"/>
    <col min="4" max="4" width="19.140625" style="1" customWidth="1" collapsed="1"/>
    <col min="5" max="5" width="11.85546875" style="1" customWidth="1" collapsed="1"/>
    <col min="6" max="6" width="19.140625" style="1" customWidth="1" collapsed="1"/>
    <col min="7" max="7" width="7" style="2" customWidth="1" collapsed="1"/>
    <col min="8" max="8" width="15.85546875" style="2" customWidth="1" collapsed="1"/>
    <col min="9" max="9" width="17.42578125" style="2" customWidth="1" collapsed="1"/>
    <col min="10" max="10" width="14.85546875" style="2" customWidth="1" collapsed="1"/>
    <col min="11" max="11" width="17.7109375" style="2" customWidth="1" collapsed="1"/>
    <col min="12" max="12" width="17.7109375" style="1" customWidth="1" collapsed="1"/>
    <col min="13" max="13" width="20.28515625" style="1" customWidth="1" collapsed="1"/>
    <col min="14" max="16384" width="11.42578125" style="1" collapsed="1"/>
  </cols>
  <sheetData>
    <row r="1" spans="1:13" ht="39.75" customHeight="1" x14ac:dyDescent="0.2">
      <c r="A1" s="89"/>
      <c r="B1" s="89"/>
      <c r="C1" s="89"/>
      <c r="D1" s="83" t="s">
        <v>0</v>
      </c>
      <c r="E1" s="83"/>
      <c r="F1" s="83"/>
      <c r="G1" s="83"/>
      <c r="H1" s="83"/>
      <c r="I1" s="83"/>
      <c r="J1" s="83"/>
      <c r="K1" s="83"/>
      <c r="L1" s="88" t="s">
        <v>1</v>
      </c>
      <c r="M1" s="88"/>
    </row>
    <row r="2" spans="1:13" ht="39.75" customHeight="1" x14ac:dyDescent="0.2">
      <c r="A2" s="89"/>
      <c r="B2" s="89"/>
      <c r="C2" s="89"/>
      <c r="D2" s="83"/>
      <c r="E2" s="83"/>
      <c r="F2" s="83"/>
      <c r="G2" s="83"/>
      <c r="H2" s="83"/>
      <c r="I2" s="83"/>
      <c r="J2" s="83"/>
      <c r="K2" s="83"/>
      <c r="L2" s="88" t="s">
        <v>2</v>
      </c>
      <c r="M2" s="88"/>
    </row>
    <row r="3" spans="1:13" ht="39.75" customHeight="1" x14ac:dyDescent="0.2">
      <c r="A3" s="89"/>
      <c r="B3" s="89"/>
      <c r="C3" s="89"/>
      <c r="D3" s="83"/>
      <c r="E3" s="83"/>
      <c r="F3" s="83"/>
      <c r="G3" s="83"/>
      <c r="H3" s="83"/>
      <c r="I3" s="83"/>
      <c r="J3" s="83"/>
      <c r="K3" s="83"/>
      <c r="L3" s="88" t="s">
        <v>3</v>
      </c>
      <c r="M3" s="88"/>
    </row>
    <row r="4" spans="1:13" ht="88.5" customHeight="1" thickBot="1" x14ac:dyDescent="0.25">
      <c r="A4" s="75" t="s">
        <v>4</v>
      </c>
      <c r="B4" s="76"/>
      <c r="C4" s="86" t="s">
        <v>42</v>
      </c>
      <c r="D4" s="86"/>
      <c r="E4" s="86"/>
      <c r="F4" s="86"/>
      <c r="G4" s="86"/>
      <c r="H4" s="86"/>
      <c r="I4" s="86"/>
      <c r="J4" s="86"/>
      <c r="K4" s="87"/>
      <c r="L4" s="70" t="s">
        <v>47</v>
      </c>
      <c r="M4" s="71"/>
    </row>
    <row r="5" spans="1:13" ht="33" customHeight="1" thickTop="1" thickBot="1" x14ac:dyDescent="0.25">
      <c r="A5" s="77" t="s">
        <v>5</v>
      </c>
      <c r="B5" s="78"/>
      <c r="C5" s="18"/>
      <c r="D5" s="84" t="s">
        <v>52</v>
      </c>
      <c r="E5" s="85"/>
      <c r="F5" s="85"/>
      <c r="G5" s="85"/>
      <c r="H5" s="85"/>
      <c r="I5" s="85"/>
      <c r="J5" s="85"/>
      <c r="K5" s="85"/>
      <c r="L5" s="72"/>
      <c r="M5" s="73"/>
    </row>
    <row r="6" spans="1:13" ht="18.75" thickTop="1" thickBot="1" x14ac:dyDescent="0.25">
      <c r="A6" s="79" t="s">
        <v>6</v>
      </c>
      <c r="B6" s="66"/>
      <c r="C6" s="20"/>
      <c r="D6" s="68"/>
      <c r="E6" s="74"/>
      <c r="F6" s="74"/>
      <c r="G6" s="74"/>
      <c r="H6" s="74"/>
      <c r="I6" s="74"/>
      <c r="J6" s="74"/>
      <c r="K6" s="74"/>
      <c r="L6" s="21" t="s">
        <v>7</v>
      </c>
      <c r="M6" s="22"/>
    </row>
    <row r="7" spans="1:13" ht="18.75" thickTop="1" thickBot="1" x14ac:dyDescent="0.25">
      <c r="A7" s="79" t="s">
        <v>8</v>
      </c>
      <c r="B7" s="66"/>
      <c r="C7" s="21"/>
      <c r="D7" s="80"/>
      <c r="E7" s="66"/>
      <c r="F7" s="66"/>
      <c r="G7" s="66"/>
      <c r="H7" s="66"/>
      <c r="I7" s="66"/>
      <c r="J7" s="66"/>
      <c r="K7" s="66"/>
      <c r="L7" s="21" t="s">
        <v>9</v>
      </c>
      <c r="M7" s="22"/>
    </row>
    <row r="8" spans="1:13" ht="18.75" thickTop="1" thickBot="1" x14ac:dyDescent="0.25">
      <c r="A8" s="79" t="s">
        <v>10</v>
      </c>
      <c r="B8" s="66"/>
      <c r="C8" s="21"/>
      <c r="D8" s="80"/>
      <c r="E8" s="66"/>
      <c r="F8" s="66"/>
      <c r="G8" s="66"/>
      <c r="H8" s="66"/>
      <c r="I8" s="66"/>
      <c r="J8" s="66"/>
      <c r="K8" s="66"/>
      <c r="L8" s="21" t="s">
        <v>11</v>
      </c>
      <c r="M8" s="23"/>
    </row>
    <row r="9" spans="1:13" ht="18.75" thickTop="1" thickBot="1" x14ac:dyDescent="0.25">
      <c r="A9" s="79" t="s">
        <v>12</v>
      </c>
      <c r="B9" s="66"/>
      <c r="C9" s="21"/>
      <c r="D9" s="80"/>
      <c r="E9" s="66"/>
      <c r="F9" s="66"/>
      <c r="G9" s="66"/>
      <c r="H9" s="66"/>
      <c r="I9" s="66"/>
      <c r="J9" s="66"/>
      <c r="K9" s="66"/>
      <c r="L9" s="68"/>
      <c r="M9" s="69"/>
    </row>
    <row r="10" spans="1:13" ht="18.75" thickTop="1" thickBot="1" x14ac:dyDescent="0.25">
      <c r="A10" s="79" t="s">
        <v>13</v>
      </c>
      <c r="B10" s="66"/>
      <c r="C10" s="21"/>
      <c r="D10" s="66" t="s">
        <v>14</v>
      </c>
      <c r="E10" s="66"/>
      <c r="F10" s="66"/>
      <c r="G10" s="66"/>
      <c r="H10" s="66"/>
      <c r="I10" s="66"/>
      <c r="J10" s="66"/>
      <c r="K10" s="66"/>
      <c r="L10" s="66"/>
      <c r="M10" s="67"/>
    </row>
    <row r="11" spans="1:13" ht="18" thickTop="1" thickBot="1" x14ac:dyDescent="0.25">
      <c r="A11" s="64" t="s">
        <v>15</v>
      </c>
      <c r="B11" s="62" t="s">
        <v>16</v>
      </c>
      <c r="C11" s="62" t="s">
        <v>17</v>
      </c>
      <c r="D11" s="62" t="s">
        <v>18</v>
      </c>
      <c r="E11" s="62" t="s">
        <v>19</v>
      </c>
      <c r="F11" s="81" t="s">
        <v>20</v>
      </c>
      <c r="G11" s="81"/>
      <c r="H11" s="81"/>
      <c r="I11" s="81"/>
      <c r="J11" s="81"/>
      <c r="K11" s="81"/>
      <c r="L11" s="81"/>
      <c r="M11" s="82"/>
    </row>
    <row r="12" spans="1:13" ht="58.5" x14ac:dyDescent="0.2">
      <c r="A12" s="65"/>
      <c r="B12" s="63"/>
      <c r="C12" s="63"/>
      <c r="D12" s="63"/>
      <c r="E12" s="63"/>
      <c r="F12" s="8" t="s">
        <v>21</v>
      </c>
      <c r="G12" s="9" t="s">
        <v>22</v>
      </c>
      <c r="H12" s="8" t="s">
        <v>23</v>
      </c>
      <c r="I12" s="8" t="s">
        <v>24</v>
      </c>
      <c r="J12" s="8" t="s">
        <v>25</v>
      </c>
      <c r="K12" s="8" t="s">
        <v>26</v>
      </c>
      <c r="L12" s="8" t="s">
        <v>27</v>
      </c>
      <c r="M12" s="10" t="s">
        <v>28</v>
      </c>
    </row>
    <row r="13" spans="1:13" s="4" customFormat="1" ht="45" x14ac:dyDescent="0.2">
      <c r="A13" s="11">
        <v>1</v>
      </c>
      <c r="B13" s="16" t="s">
        <v>48</v>
      </c>
      <c r="C13" s="16" t="s">
        <v>49</v>
      </c>
      <c r="D13" s="16" t="s">
        <v>43</v>
      </c>
      <c r="E13" s="12">
        <v>1</v>
      </c>
      <c r="F13" s="24"/>
      <c r="G13" s="25"/>
      <c r="H13" s="13">
        <f>SUM(F13*G13)</f>
        <v>0</v>
      </c>
      <c r="I13" s="14">
        <f>SUM(F13+H13)*8</f>
        <v>0</v>
      </c>
      <c r="J13" s="14">
        <f>H13*E13</f>
        <v>0</v>
      </c>
      <c r="K13" s="13">
        <f>F13*E13</f>
        <v>0</v>
      </c>
      <c r="L13" s="13">
        <f>K13+J13</f>
        <v>0</v>
      </c>
      <c r="M13" s="15">
        <v>28133336</v>
      </c>
    </row>
    <row r="14" spans="1:13" s="4" customFormat="1" ht="75" x14ac:dyDescent="0.2">
      <c r="A14" s="11">
        <v>2</v>
      </c>
      <c r="B14" s="16" t="s">
        <v>44</v>
      </c>
      <c r="C14" s="16" t="s">
        <v>50</v>
      </c>
      <c r="D14" s="16" t="s">
        <v>51</v>
      </c>
      <c r="E14" s="12">
        <v>1</v>
      </c>
      <c r="F14" s="24"/>
      <c r="G14" s="25"/>
      <c r="H14" s="13">
        <f t="shared" ref="H14" si="0">SUM(F14*G14)</f>
        <v>0</v>
      </c>
      <c r="I14" s="14">
        <f>SUM(F14+H14)</f>
        <v>0</v>
      </c>
      <c r="J14" s="14">
        <f t="shared" ref="J14" si="1">H14*E14</f>
        <v>0</v>
      </c>
      <c r="K14" s="13">
        <f t="shared" ref="K14" si="2">F14*E14</f>
        <v>0</v>
      </c>
      <c r="L14" s="13">
        <f t="shared" ref="L14" si="3">K14+J14</f>
        <v>0</v>
      </c>
      <c r="M14" s="15">
        <v>4233340</v>
      </c>
    </row>
    <row r="15" spans="1:13" ht="18" thickBot="1" x14ac:dyDescent="0.25">
      <c r="A15" s="46" t="s">
        <v>29</v>
      </c>
      <c r="B15" s="47"/>
      <c r="C15" s="47"/>
      <c r="D15" s="47"/>
      <c r="E15" s="47"/>
      <c r="F15" s="47"/>
      <c r="G15" s="47"/>
      <c r="H15" s="6">
        <f t="shared" ref="H15:M15" si="4">SUM(H13:H14)</f>
        <v>0</v>
      </c>
      <c r="I15" s="6">
        <f t="shared" si="4"/>
        <v>0</v>
      </c>
      <c r="J15" s="6">
        <f t="shared" si="4"/>
        <v>0</v>
      </c>
      <c r="K15" s="6">
        <f t="shared" si="4"/>
        <v>0</v>
      </c>
      <c r="L15" s="6">
        <f t="shared" si="4"/>
        <v>0</v>
      </c>
      <c r="M15" s="17">
        <f t="shared" si="4"/>
        <v>32366676</v>
      </c>
    </row>
    <row r="16" spans="1:13" x14ac:dyDescent="0.2">
      <c r="A16" s="59"/>
      <c r="B16" s="60"/>
      <c r="C16" s="60"/>
      <c r="D16" s="60"/>
      <c r="E16" s="60"/>
      <c r="F16" s="60"/>
      <c r="G16" s="60"/>
      <c r="H16" s="60"/>
      <c r="I16" s="60"/>
      <c r="J16" s="60"/>
      <c r="K16" s="60"/>
      <c r="L16" s="60"/>
      <c r="M16" s="61"/>
    </row>
    <row r="17" spans="1:13" ht="17.25" thickBot="1" x14ac:dyDescent="0.25">
      <c r="A17" s="56" t="s">
        <v>30</v>
      </c>
      <c r="B17" s="57"/>
      <c r="C17" s="57"/>
      <c r="D17" s="57"/>
      <c r="E17" s="57"/>
      <c r="F17" s="57"/>
      <c r="G17" s="57"/>
      <c r="H17" s="57"/>
      <c r="I17" s="57"/>
      <c r="J17" s="57"/>
      <c r="K17" s="57"/>
      <c r="L17" s="57"/>
      <c r="M17" s="58"/>
    </row>
    <row r="18" spans="1:13" ht="47.25" customHeight="1" thickTop="1" thickBot="1" x14ac:dyDescent="0.25">
      <c r="A18" s="48" t="s">
        <v>31</v>
      </c>
      <c r="B18" s="49"/>
      <c r="C18" s="49"/>
      <c r="D18" s="49"/>
      <c r="E18" s="49"/>
      <c r="F18" s="49"/>
      <c r="G18" s="49"/>
      <c r="H18" s="49"/>
      <c r="I18" s="49"/>
      <c r="J18" s="49"/>
      <c r="K18" s="49"/>
      <c r="L18" s="49"/>
      <c r="M18" s="50"/>
    </row>
    <row r="19" spans="1:13" ht="24.75" customHeight="1" thickTop="1" thickBot="1" x14ac:dyDescent="0.25">
      <c r="A19" s="51" t="s">
        <v>32</v>
      </c>
      <c r="B19" s="52"/>
      <c r="C19" s="52"/>
      <c r="D19" s="52"/>
      <c r="E19" s="52"/>
      <c r="F19" s="52"/>
      <c r="G19" s="52"/>
      <c r="H19" s="52"/>
      <c r="I19" s="52"/>
      <c r="J19" s="52"/>
      <c r="K19" s="52"/>
      <c r="L19" s="52"/>
      <c r="M19" s="53"/>
    </row>
    <row r="20" spans="1:13" s="7" customFormat="1" ht="17.25" thickTop="1" x14ac:dyDescent="0.2">
      <c r="A20" s="54" t="s">
        <v>33</v>
      </c>
      <c r="B20" s="55"/>
      <c r="C20" s="55"/>
      <c r="D20" s="55"/>
      <c r="E20" s="55"/>
      <c r="F20" s="55"/>
      <c r="G20" s="55"/>
      <c r="H20" s="55"/>
      <c r="I20" s="55"/>
      <c r="J20" s="55"/>
      <c r="K20" s="55"/>
      <c r="L20" s="55"/>
      <c r="M20" s="55"/>
    </row>
    <row r="21" spans="1:13" ht="17.25" thickBot="1" x14ac:dyDescent="0.25">
      <c r="A21" s="26" t="s">
        <v>34</v>
      </c>
      <c r="B21" s="27"/>
      <c r="C21" s="27"/>
      <c r="D21" s="27"/>
      <c r="E21" s="27"/>
      <c r="F21" s="27"/>
      <c r="G21" s="27"/>
      <c r="H21" s="27"/>
      <c r="I21" s="27"/>
      <c r="J21" s="27"/>
      <c r="K21" s="27"/>
      <c r="L21" s="27"/>
      <c r="M21" s="28"/>
    </row>
    <row r="22" spans="1:13" ht="18" thickTop="1" thickBot="1" x14ac:dyDescent="0.25">
      <c r="A22" s="26" t="s">
        <v>45</v>
      </c>
      <c r="B22" s="27"/>
      <c r="C22" s="27"/>
      <c r="D22" s="27"/>
      <c r="E22" s="27"/>
      <c r="F22" s="27"/>
      <c r="G22" s="27"/>
      <c r="H22" s="27"/>
      <c r="I22" s="27"/>
      <c r="J22" s="27"/>
      <c r="K22" s="27"/>
      <c r="L22" s="27"/>
      <c r="M22" s="28"/>
    </row>
    <row r="23" spans="1:13" ht="18" thickTop="1" thickBot="1" x14ac:dyDescent="0.25">
      <c r="A23" s="26" t="s">
        <v>46</v>
      </c>
      <c r="B23" s="27"/>
      <c r="C23" s="27"/>
      <c r="D23" s="27"/>
      <c r="E23" s="27"/>
      <c r="F23" s="27"/>
      <c r="G23" s="27"/>
      <c r="H23" s="27"/>
      <c r="I23" s="27"/>
      <c r="J23" s="27"/>
      <c r="K23" s="27"/>
      <c r="L23" s="27"/>
      <c r="M23" s="28"/>
    </row>
    <row r="24" spans="1:13" ht="37.5" customHeight="1" thickTop="1" thickBot="1" x14ac:dyDescent="0.25">
      <c r="A24" s="26" t="s">
        <v>35</v>
      </c>
      <c r="B24" s="27"/>
      <c r="C24" s="27"/>
      <c r="D24" s="27"/>
      <c r="E24" s="27"/>
      <c r="F24" s="27"/>
      <c r="G24" s="27"/>
      <c r="H24" s="27"/>
      <c r="I24" s="27"/>
      <c r="J24" s="27"/>
      <c r="K24" s="27"/>
      <c r="L24" s="27"/>
      <c r="M24" s="28"/>
    </row>
    <row r="25" spans="1:13" ht="30" customHeight="1" thickTop="1" thickBot="1" x14ac:dyDescent="0.25">
      <c r="A25" s="40" t="s">
        <v>36</v>
      </c>
      <c r="B25" s="41"/>
      <c r="C25" s="41"/>
      <c r="D25" s="41"/>
      <c r="E25" s="41"/>
      <c r="F25" s="41"/>
      <c r="G25" s="41"/>
      <c r="H25" s="41"/>
      <c r="I25" s="41"/>
      <c r="J25" s="41"/>
      <c r="K25" s="41"/>
      <c r="L25" s="41"/>
      <c r="M25" s="42"/>
    </row>
    <row r="26" spans="1:13" ht="18" thickTop="1" thickBot="1" x14ac:dyDescent="0.25">
      <c r="A26" s="43" t="s">
        <v>37</v>
      </c>
      <c r="B26" s="44"/>
      <c r="C26" s="19"/>
      <c r="D26" s="44" t="s">
        <v>38</v>
      </c>
      <c r="E26" s="44"/>
      <c r="F26" s="44"/>
      <c r="G26" s="44"/>
      <c r="H26" s="44"/>
      <c r="I26" s="44"/>
      <c r="J26" s="44"/>
      <c r="K26" s="44"/>
      <c r="L26" s="44"/>
      <c r="M26" s="45"/>
    </row>
    <row r="27" spans="1:13" ht="18" thickTop="1" thickBot="1" x14ac:dyDescent="0.25">
      <c r="A27" s="43" t="s">
        <v>39</v>
      </c>
      <c r="B27" s="44"/>
      <c r="C27" s="19"/>
      <c r="D27" s="44" t="s">
        <v>38</v>
      </c>
      <c r="E27" s="44"/>
      <c r="F27" s="44"/>
      <c r="G27" s="44"/>
      <c r="H27" s="44"/>
      <c r="I27" s="44"/>
      <c r="J27" s="44"/>
      <c r="K27" s="44"/>
      <c r="L27" s="44"/>
      <c r="M27" s="45"/>
    </row>
    <row r="28" spans="1:13" ht="18" thickTop="1" x14ac:dyDescent="0.2">
      <c r="A28" s="5"/>
      <c r="B28" s="3"/>
      <c r="C28" s="3"/>
      <c r="D28" s="29"/>
      <c r="E28" s="29"/>
      <c r="F28" s="29"/>
      <c r="G28" s="29"/>
      <c r="H28" s="29"/>
      <c r="I28" s="29"/>
      <c r="J28" s="29"/>
      <c r="K28" s="29"/>
      <c r="L28" s="29"/>
      <c r="M28" s="30"/>
    </row>
    <row r="29" spans="1:13" ht="17.25" x14ac:dyDescent="0.3">
      <c r="A29" s="31" t="s">
        <v>40</v>
      </c>
      <c r="B29" s="32"/>
      <c r="C29" s="32"/>
      <c r="D29" s="32"/>
      <c r="E29" s="32"/>
      <c r="F29" s="32"/>
      <c r="G29" s="32"/>
      <c r="H29" s="32"/>
      <c r="I29" s="32"/>
      <c r="J29" s="32"/>
      <c r="K29" s="32"/>
      <c r="L29" s="32"/>
      <c r="M29" s="33"/>
    </row>
    <row r="30" spans="1:13" ht="17.25" x14ac:dyDescent="0.2">
      <c r="A30" s="34" t="s">
        <v>41</v>
      </c>
      <c r="B30" s="35"/>
      <c r="C30" s="35"/>
      <c r="D30" s="35"/>
      <c r="E30" s="35"/>
      <c r="F30" s="35"/>
      <c r="G30" s="35"/>
      <c r="H30" s="35"/>
      <c r="I30" s="35"/>
      <c r="J30" s="35"/>
      <c r="K30" s="35"/>
      <c r="L30" s="35"/>
      <c r="M30" s="36"/>
    </row>
    <row r="31" spans="1:13" ht="16.5" thickBot="1" x14ac:dyDescent="0.25">
      <c r="A31" s="37"/>
      <c r="B31" s="38"/>
      <c r="C31" s="38"/>
      <c r="D31" s="38"/>
      <c r="E31" s="38"/>
      <c r="F31" s="38"/>
      <c r="G31" s="38"/>
      <c r="H31" s="38"/>
      <c r="I31" s="38"/>
      <c r="J31" s="38"/>
      <c r="K31" s="38"/>
      <c r="L31" s="38"/>
      <c r="M31" s="39"/>
    </row>
  </sheetData>
  <sheetProtection algorithmName="SHA-512" hashValue="dBM2cNooYp/avwZ9hjKv9DZYsOMl5J2HkBe6CPCqkwBBgu02sESGsc/GO3XaJu2yuiMMmxyMiG98/IjAHbmL6g==" saltValue="hMXzcGz5WAxegbfM1FtdZg==" spinCount="100000" sheet="1" objects="1" scenarios="1"/>
  <protectedRanges>
    <protectedRange sqref="D6:K9 L9 D10 M6:M8 F13:G14" name="DATOS"/>
  </protectedRanges>
  <mergeCells count="47">
    <mergeCell ref="D1:K3"/>
    <mergeCell ref="D5:K5"/>
    <mergeCell ref="C4:K4"/>
    <mergeCell ref="L1:M1"/>
    <mergeCell ref="L2:M2"/>
    <mergeCell ref="L3:M3"/>
    <mergeCell ref="A1:C3"/>
    <mergeCell ref="L9:M9"/>
    <mergeCell ref="B11:B12"/>
    <mergeCell ref="H9:K9"/>
    <mergeCell ref="L4:M5"/>
    <mergeCell ref="D6:K6"/>
    <mergeCell ref="A4:B4"/>
    <mergeCell ref="A5:B5"/>
    <mergeCell ref="A6:B6"/>
    <mergeCell ref="A7:B7"/>
    <mergeCell ref="A8:B8"/>
    <mergeCell ref="A9:B9"/>
    <mergeCell ref="D7:K7"/>
    <mergeCell ref="D8:K8"/>
    <mergeCell ref="D9:G9"/>
    <mergeCell ref="A10:B10"/>
    <mergeCell ref="F11:M11"/>
    <mergeCell ref="D11:D12"/>
    <mergeCell ref="A11:A12"/>
    <mergeCell ref="D10:M10"/>
    <mergeCell ref="E11:E12"/>
    <mergeCell ref="C11:C12"/>
    <mergeCell ref="A15:G15"/>
    <mergeCell ref="A18:M18"/>
    <mergeCell ref="A19:M19"/>
    <mergeCell ref="A20:M20"/>
    <mergeCell ref="A21:M21"/>
    <mergeCell ref="A17:M17"/>
    <mergeCell ref="A16:M16"/>
    <mergeCell ref="A31:M31"/>
    <mergeCell ref="A24:M24"/>
    <mergeCell ref="A25:M25"/>
    <mergeCell ref="A26:B26"/>
    <mergeCell ref="D26:M26"/>
    <mergeCell ref="A27:B27"/>
    <mergeCell ref="D27:M27"/>
    <mergeCell ref="A22:M22"/>
    <mergeCell ref="A23:M23"/>
    <mergeCell ref="D28:M28"/>
    <mergeCell ref="A29:M29"/>
    <mergeCell ref="A30:M30"/>
  </mergeCells>
  <conditionalFormatting sqref="I13:I14">
    <cfRule type="cellIs" dxfId="2" priority="40" operator="equal">
      <formula>M13</formula>
    </cfRule>
    <cfRule type="cellIs" dxfId="1" priority="41" operator="lessThan">
      <formula>M13</formula>
    </cfRule>
    <cfRule type="cellIs" dxfId="0" priority="42" operator="greaterThan">
      <formula>M13</formula>
    </cfRule>
  </conditionalFormatting>
  <hyperlinks>
    <hyperlink ref="A25:M25" r:id="rId1" display="Tener en cuenta los Valores Asociados al Contrato según el Acuerdo Municipal 052 del 22 de diciembre de 2017 (Estatuto Tributario Municipal)  "/>
  </hyperlinks>
  <printOptions horizontalCentered="1" verticalCentered="1"/>
  <pageMargins left="0.70866141732283472" right="0.70866141732283472" top="0.74803149606299213" bottom="0.74803149606299213" header="0.31496062992125984" footer="0.31496062992125984"/>
  <pageSetup paperSize="5" scale="65" orientation="landscape" horizontalDpi="300" verticalDpi="300" r:id="rId2"/>
  <headerFooter>
    <oddFooter>&amp;LFuente: SGI&amp;R&amp;P</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www.w3.org/XML/1998/namespace"/>
    <ds:schemaRef ds:uri="http://schemas.microsoft.com/office/2006/metadata/properties"/>
    <ds:schemaRef ds:uri="http://purl.org/dc/dcmitype/"/>
    <ds:schemaRef ds:uri="http://schemas.microsoft.com/office/2006/documentManagement/types"/>
    <ds:schemaRef ds:uri="http://schemas.openxmlformats.org/package/2006/metadata/core-properties"/>
    <ds:schemaRef ds:uri="http://purl.org/dc/terms/"/>
    <ds:schemaRef ds:uri="http://purl.org/dc/elements/1.1/"/>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José Fernando Vélez Zapata</cp:lastModifiedBy>
  <cp:revision/>
  <dcterms:created xsi:type="dcterms:W3CDTF">2006-11-20T19:37:40Z</dcterms:created>
  <dcterms:modified xsi:type="dcterms:W3CDTF">2024-04-11T18:48:10Z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