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70196524\Desktop\"/>
    </mc:Choice>
  </mc:AlternateContent>
  <bookViews>
    <workbookView xWindow="0" yWindow="0" windowWidth="24000" windowHeight="9735"/>
  </bookViews>
  <sheets>
    <sheet name="F1 Propuesta económica" sheetId="1" r:id="rId1"/>
  </sheets>
  <externalReferences>
    <externalReference r:id="rId2"/>
    <externalReference r:id="rId3"/>
    <externalReference r:id="rId4"/>
    <externalReference r:id="rId5"/>
    <externalReference r:id="rId6"/>
    <externalReference r:id="rId7"/>
    <externalReference r:id="rId8"/>
    <externalReference r:id="rId9"/>
  </externalReferences>
  <definedNames>
    <definedName name="_________key2" hidden="1">[2]INST!#REF!</definedName>
    <definedName name="________key2" hidden="1">[3]INST!#REF!</definedName>
    <definedName name="________key3" hidden="1">#REF!</definedName>
    <definedName name="___key2" hidden="1">[3]INST!#REF!</definedName>
    <definedName name="___key3" hidden="1">#REF!</definedName>
    <definedName name="___key31" hidden="1">#REF!</definedName>
    <definedName name="__123Graph_A" hidden="1">#REF!</definedName>
    <definedName name="__123Graph_B"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[4]INST!#REF!</definedName>
    <definedName name="__key21" hidden="1">[3]INST!#REF!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Dist_Bin" hidden="1">[5]MPC3I4!$A$2040:$DD$3161</definedName>
    <definedName name="_Dist_Values" hidden="1">[5]MPC3I4!$A$2552:$IV$3906</definedName>
    <definedName name="_Fill" hidden="1">#REF!</definedName>
    <definedName name="_xlnm._FilterDatabase" localSheetId="0" hidden="1">'F1 Propuesta económica'!$B$10:$H$35</definedName>
    <definedName name="_xlnm._FilterDatabase" hidden="1">[6]Presupuesto_Via_distribuidora!$A$9:$H$344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[7]INST!#REF!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'[8]7422CW00'!#REF!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0">'F1 Propuesta económica'!$A$1:$H$57</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hidden="1">#REF!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BWorkbookPriority" hidden="1">-1602700874</definedName>
    <definedName name="ccccc" hidden="1">{"TAB1",#N/A,TRUE,"GENERAL";"TAB2",#N/A,TRUE,"GENERAL";"TAB3",#N/A,TRUE,"GENERAL";"TAB4",#N/A,TRUE,"GENERAL";"TAB5",#N/A,TRUE,"GENERAL"}</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jsa" hidden="1">#REF!</definedName>
    <definedName name="costo2" hidden="1">#REF!</definedName>
    <definedName name="CUNET" hidden="1">{"via1",#N/A,TRUE,"general";"via2",#N/A,TRUE,"general";"via3",#N/A,TRUE,"general"}</definedName>
    <definedName name="cv" hidden="1">{"TAB1",#N/A,TRUE,"GENERAL";"TAB2",#N/A,TRUE,"GENERAL";"TAB3",#N/A,TRUE,"GENERAL";"TAB4",#N/A,TRUE,"GENERAL";"TAB5",#N/A,TRUE,"GENERAL"}</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ame" hidden="1">#REF!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[2]INST!#REF!</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LIZAS" hidden="1">{"TAB1",#N/A,TRUE,"GENERAL";"TAB2",#N/A,TRUE,"GENERAL";"TAB3",#N/A,TRUE,"GENERAL";"TAB4",#N/A,TRUE,"GENERAL";"TAB5",#N/A,TRUE,"GENERAL"}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K_1" hidden="1">[7]INST!#REF!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dad_medida">'[1]Paso 1 Calculo del Presupuesto'!$G$145:$G$150</definedName>
    <definedName name="unj" hidden="1">[4]INST!#REF!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hidden="1">{#N/A,#N/A,FALSE,"Items"}</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FilterData" hidden="1">[6]Presupuesto_Via_distribuidora!$A$9:$H$344</definedName>
    <definedName name="Z_026CD6D7_F7CA_4BE8_B625_9A1778CFA739_.wvu.PrintArea" hidden="1">[6]Presupuesto_Via_distribuidora!$A$390:$I$602</definedName>
    <definedName name="Z_026CD6D7_F7CA_4BE8_B625_9A1778CFA739_.wvu.PrintTitles" hidden="1">[6]Presupuesto_Via_distribuidora!$380:$389</definedName>
    <definedName name="Z_05670E35_1347_49D9_AD91_AA9A31A4EF61_.wvu.FilterData" hidden="1">[6]Presupuesto_Via_distribuidora!$A$9:$H$344</definedName>
    <definedName name="Z_05670E35_1347_49D9_AD91_AA9A31A4EF61_.wvu.PrintArea" hidden="1">[6]Presupuesto_Via_distribuidora!$C$1:$H$344</definedName>
    <definedName name="Z_05670E35_1347_49D9_AD91_AA9A31A4EF61_.wvu.PrintTitles" hidden="1">[6]Presupuesto_Via_distribuidora!$2:$8</definedName>
    <definedName name="Z_0890F28A_A8C8_451C_A3E6_C3AFDD239B64_.wvu.FilterData" hidden="1">[6]Presupuesto_Via_distribuidora!$A$9:$H$344</definedName>
    <definedName name="Z_0890F28A_A8C8_451C_A3E6_C3AFDD239B64_.wvu.PrintArea" hidden="1">[6]Presupuesto_Via_distribuidora!$A$392:$I$604</definedName>
    <definedName name="Z_0890F28A_A8C8_451C_A3E6_C3AFDD239B64_.wvu.PrintTitles" hidden="1">[6]Presupuesto_Via_distribuidora!$382:$391</definedName>
    <definedName name="Z_0A4C2D72_EA87_11DA_B6F6_00609720E0A1_.wvu.FilterData" hidden="1">[6]Presupuesto_Via_distribuidora!$A$9:$H$344</definedName>
    <definedName name="Z_0A4C2D72_EA87_11DA_B6F6_00609720E0A1_.wvu.PrintArea" hidden="1">[6]Presupuesto_Via_distribuidora!$A$10:$I$164</definedName>
    <definedName name="Z_0A4C2D72_EA87_11DA_B6F6_00609720E0A1_.wvu.PrintTitles" hidden="1">[6]Presupuesto_Via_distribuidora!$1:$9</definedName>
    <definedName name="Z_0A4C2D73_EA87_11DA_B6F6_00609720E0A1_.wvu.FilterData" hidden="1">[6]Presupuesto_Via_distribuidora!$A$9:$H$344</definedName>
    <definedName name="Z_0A4C2D73_EA87_11DA_B6F6_00609720E0A1_.wvu.PrintArea" hidden="1">[6]Presupuesto_Via_distribuidora!$A$176:$I$193</definedName>
    <definedName name="Z_0A4C2D74_EA87_11DA_B6F6_00609720E0A1_.wvu.FilterData" hidden="1">[6]Presupuesto_Via_distribuidora!$A$9:$H$344</definedName>
    <definedName name="Z_0A4C2D74_EA87_11DA_B6F6_00609720E0A1_.wvu.PrintArea" hidden="1">[6]Presupuesto_Via_distribuidora!$A$342:$I$541</definedName>
    <definedName name="Z_0A4C2D75_EA87_11DA_B6F6_00609720E0A1_.wvu.FilterData" hidden="1">[6]Presupuesto_Via_distribuidora!$A$9:$H$344</definedName>
    <definedName name="Z_0A4C2D75_EA87_11DA_B6F6_00609720E0A1_.wvu.PrintArea" hidden="1">[6]Presupuesto_Via_distribuidora!$A$557:$I$825</definedName>
    <definedName name="Z_0A4C2D75_EA87_11DA_B6F6_00609720E0A1_.wvu.PrintTitles" hidden="1">[6]Presupuesto_Via_distribuidora!$547:$556</definedName>
    <definedName name="Z_0A4C2D76_EA87_11DA_B6F6_00609720E0A1_.wvu.FilterData" hidden="1">[6]Presupuesto_Via_distribuidora!$A$9:$H$344</definedName>
    <definedName name="Z_0A4C2D76_EA87_11DA_B6F6_00609720E0A1_.wvu.PrintArea" hidden="1">[6]Presupuesto_Via_distribuidora!$A$839:$I$1037</definedName>
    <definedName name="Z_0A4C2D76_EA87_11DA_B6F6_00609720E0A1_.wvu.PrintTitles" hidden="1">[6]Presupuesto_Via_distribuidora!$829:$838</definedName>
    <definedName name="Z_0E0DE1F8_394A_4093_8E74_B2A631A3A88C_.wvu.FilterData" hidden="1">[6]Presupuesto_Via_distribuidora!$A$9:$H$344</definedName>
    <definedName name="Z_0E0DE1F8_394A_4093_8E74_B2A631A3A88C_.wvu.PrintArea" hidden="1">[6]Presupuesto_Via_distribuidora!$A$620:$I$888</definedName>
    <definedName name="Z_0E0DE1F8_394A_4093_8E74_B2A631A3A88C_.wvu.PrintTitles" hidden="1">[6]Presupuesto_Via_distribuidora!$610:$619</definedName>
    <definedName name="Z_18C710ED_70CF_48D0_92F5_038A88335068_.wvu.FilterData" hidden="1">[6]Presupuesto_Via_distribuidora!$A$9:$H$344</definedName>
    <definedName name="Z_18C710ED_70CF_48D0_92F5_038A88335068_.wvu.PrintArea" hidden="1">[6]Presupuesto_Via_distribuidora!$C$1:$H$344</definedName>
    <definedName name="Z_18C710ED_70CF_48D0_92F5_038A88335068_.wvu.PrintTitles" hidden="1">[6]Presupuesto_Via_distribuidora!$2:$8</definedName>
    <definedName name="Z_378D82E8_FE69_4712_AE73_9D578C4190DE_.wvu.FilterData" hidden="1">[6]Presupuesto_Via_distribuidora!$A$9:$H$344</definedName>
    <definedName name="Z_378D82E8_FE69_4712_AE73_9D578C4190DE_.wvu.PrintArea" hidden="1">[6]Presupuesto_Via_distribuidora!$C$1:$H$344</definedName>
    <definedName name="Z_378D82E8_FE69_4712_AE73_9D578C4190DE_.wvu.PrintTitles" hidden="1">[6]Presupuesto_Via_distribuidora!$2:$8</definedName>
    <definedName name="Z_381FCF61_DF95_4756_B103_A1118DFFDE02_.wvu.FilterData" hidden="1">[6]Presupuesto_Via_distribuidora!$A$9:$H$344</definedName>
    <definedName name="Z_381FCF61_DF95_4756_B103_A1118DFFDE02_.wvu.PrintArea" hidden="1">[6]Presupuesto_Via_distribuidora!$C$1:$H$344</definedName>
    <definedName name="Z_381FCF61_DF95_4756_B103_A1118DFFDE02_.wvu.PrintTitles" hidden="1">[6]Presupuesto_Via_distribuidora!$2:$8</definedName>
    <definedName name="Z_3B3C0CA1_2A9C_45FD_9823_50B200F6C0D1_.wvu.FilterData" hidden="1">[6]Presupuesto_Via_distribuidora!$A$9:$H$344</definedName>
    <definedName name="Z_3B3C0CA1_2A9C_45FD_9823_50B200F6C0D1_.wvu.PrintArea" hidden="1">[6]Presupuesto_Via_distribuidora!$C$1:$H$344</definedName>
    <definedName name="Z_3B3C0CA1_2A9C_45FD_9823_50B200F6C0D1_.wvu.PrintTitles" hidden="1">[6]Presupuesto_Via_distribuidora!$2:$8</definedName>
    <definedName name="Z_3E9430E5_6A83_435B_9E47_1B8F7E18D67C_.wvu.FilterData" hidden="1">[6]Presupuesto_Via_distribuidora!$A$9:$H$344</definedName>
    <definedName name="Z_3E9430E5_6A83_435B_9E47_1B8F7E18D67C_.wvu.PrintArea" hidden="1">[6]Presupuesto_Via_distribuidora!$C$1:$H$344</definedName>
    <definedName name="Z_3E9430E5_6A83_435B_9E47_1B8F7E18D67C_.wvu.PrintTitles" hidden="1">[6]Presupuesto_Via_distribuidora!$2:$8</definedName>
    <definedName name="Z_4A14CB5C_2287_4F6E_9A65_22F0A4D81D81_.wvu.FilterData" hidden="1">[6]Presupuesto_Via_distribuidora!$A$9:$H$344</definedName>
    <definedName name="Z_4A14CB5C_2287_4F6E_9A65_22F0A4D81D81_.wvu.PrintArea" hidden="1">[6]Presupuesto_Via_distribuidora!$C$1:$H$344</definedName>
    <definedName name="Z_4A14CB5C_2287_4F6E_9A65_22F0A4D81D81_.wvu.PrintTitles" hidden="1">[6]Presupuesto_Via_distribuidora!$2:$8</definedName>
    <definedName name="Z_4BBC24C4_A093_4EC9_8AFF_49C6F602CC39_.wvu.FilterData" hidden="1">[6]Presupuesto_Via_distribuidora!$A$9:$H$344</definedName>
    <definedName name="Z_4BBC24C4_A093_4EC9_8AFF_49C6F602CC39_.wvu.PrintArea" hidden="1">[6]Presupuesto_Via_distribuidora!$C$1:$H$344</definedName>
    <definedName name="Z_4BBC24C4_A093_4EC9_8AFF_49C6F602CC39_.wvu.PrintTitles" hidden="1">[6]Presupuesto_Via_distribuidora!$2:$8</definedName>
    <definedName name="Z_504A8F9D_2C46_439E_975A_DF1C1FA56E7B_.wvu.FilterData" hidden="1">[6]Presupuesto_Via_distribuidora!$A$9:$H$344</definedName>
    <definedName name="Z_504A8F9D_2C46_439E_975A_DF1C1FA56E7B_.wvu.PrintArea" hidden="1">[6]Presupuesto_Via_distribuidora!$C$1:$H$344</definedName>
    <definedName name="Z_504A8F9D_2C46_439E_975A_DF1C1FA56E7B_.wvu.PrintTitles" hidden="1">[6]Presupuesto_Via_distribuidora!$2:$8</definedName>
    <definedName name="Z_653348E7_CDAD_4F62_A236_641A4BB6425A_.wvu.FilterData" hidden="1">[6]Presupuesto_Via_distribuidora!$A$9:$H$344</definedName>
    <definedName name="Z_653348E7_CDAD_4F62_A236_641A4BB6425A_.wvu.PrintArea" hidden="1">[6]Presupuesto_Via_distribuidora!$A$221:$I$375</definedName>
    <definedName name="Z_653348E7_CDAD_4F62_A236_641A4BB6425A_.wvu.PrintTitles" hidden="1">[6]Presupuesto_Via_distribuidora!$211:$220</definedName>
    <definedName name="Z_68C48519_C8C2_4287_96F6_0F561F815CE8_.wvu.FilterData" hidden="1">[6]Presupuesto_Via_distribuidora!$A$9:$H$344</definedName>
    <definedName name="Z_68C48519_C8C2_4287_96F6_0F561F815CE8_.wvu.PrintArea" hidden="1">[6]Presupuesto_Via_distribuidora!$C$1:$H$344</definedName>
    <definedName name="Z_68C48519_C8C2_4287_96F6_0F561F815CE8_.wvu.PrintTitles" hidden="1">[6]Presupuesto_Via_distribuidora!$2:$8</definedName>
    <definedName name="Z_6BA141F2_E104_11DA_B6F6_00609720E0A1_.wvu.FilterData" hidden="1">[6]Presupuesto_Via_distribuidora!$A$9:$H$344</definedName>
    <definedName name="Z_6BA141F2_E104_11DA_B6F6_00609720E0A1_.wvu.PrintArea" hidden="1">[6]Presupuesto_Via_distribuidora!$A$10:$I$164</definedName>
    <definedName name="Z_6BA141F2_E104_11DA_B6F6_00609720E0A1_.wvu.PrintTitles" hidden="1">[6]Presupuesto_Via_distribuidora!$1:$9</definedName>
    <definedName name="Z_6BA141F3_E104_11DA_B6F6_00609720E0A1_.wvu.FilterData" hidden="1">[6]Presupuesto_Via_distribuidora!$A$9:$H$344</definedName>
    <definedName name="Z_6BA141F3_E104_11DA_B6F6_00609720E0A1_.wvu.PrintArea" hidden="1">[6]Presupuesto_Via_distribuidora!$A$176:$I$193</definedName>
    <definedName name="Z_6BA141F4_E104_11DA_B6F6_00609720E0A1_.wvu.FilterData" hidden="1">[6]Presupuesto_Via_distribuidora!$A$9:$H$344</definedName>
    <definedName name="Z_6BA141F4_E104_11DA_B6F6_00609720E0A1_.wvu.PrintArea" hidden="1">[6]Presupuesto_Via_distribuidora!$A$342:$I$541</definedName>
    <definedName name="Z_6BA141F5_E104_11DA_B6F6_00609720E0A1_.wvu.FilterData" hidden="1">[6]Presupuesto_Via_distribuidora!$A$9:$H$344</definedName>
    <definedName name="Z_6BA141F5_E104_11DA_B6F6_00609720E0A1_.wvu.PrintArea" hidden="1">[6]Presupuesto_Via_distribuidora!$A$557:$I$825</definedName>
    <definedName name="Z_6BA141F5_E104_11DA_B6F6_00609720E0A1_.wvu.PrintTitles" hidden="1">[6]Presupuesto_Via_distribuidora!$547:$556</definedName>
    <definedName name="Z_6BA141F6_E104_11DA_B6F6_00609720E0A1_.wvu.FilterData" hidden="1">[6]Presupuesto_Via_distribuidora!$A$9:$H$344</definedName>
    <definedName name="Z_6BA141F6_E104_11DA_B6F6_00609720E0A1_.wvu.PrintArea" hidden="1">[6]Presupuesto_Via_distribuidora!$A$839:$I$1037</definedName>
    <definedName name="Z_6BA141F6_E104_11DA_B6F6_00609720E0A1_.wvu.PrintTitles" hidden="1">[6]Presupuesto_Via_distribuidora!$829:$838</definedName>
    <definedName name="Z_726673D2_C579_4EF3_83C7_45DC3792EA6A_.wvu.FilterData" hidden="1">[6]Presupuesto_Via_distribuidora!$A$9:$H$344</definedName>
    <definedName name="Z_726673D2_C579_4EF3_83C7_45DC3792EA6A_.wvu.PrintArea" hidden="1">[6]Presupuesto_Via_distribuidora!$A$10:$I$208</definedName>
    <definedName name="Z_726673D2_C579_4EF3_83C7_45DC3792EA6A_.wvu.PrintTitles" hidden="1">[6]Presupuesto_Via_distribuidora!$1:$9</definedName>
    <definedName name="Z_729969D8_DFDA_47B9_ADA2_E05CF62B3DEF_.wvu.FilterData" hidden="1">[6]Presupuesto_Via_distribuidora!$A$9:$H$344</definedName>
    <definedName name="Z_729969D8_DFDA_47B9_ADA2_E05CF62B3DEF_.wvu.PrintArea" hidden="1">[6]Presupuesto_Via_distribuidora!$A$618:$I$886</definedName>
    <definedName name="Z_729969D8_DFDA_47B9_ADA2_E05CF62B3DEF_.wvu.PrintTitles" hidden="1">[6]Presupuesto_Via_distribuidora!$608:$617</definedName>
    <definedName name="Z_75EDDC88_CA8C_4671_911D_25D74F37EC47_.wvu.FilterData" hidden="1">[6]Presupuesto_Via_distribuidora!$A$9:$H$344</definedName>
    <definedName name="Z_75EDDC88_CA8C_4671_911D_25D74F37EC47_.wvu.PrintArea" hidden="1">[6]Presupuesto_Via_distribuidora!$A$902:$I$1100</definedName>
    <definedName name="Z_75EDDC88_CA8C_4671_911D_25D74F37EC47_.wvu.PrintTitles" hidden="1">[6]Presupuesto_Via_distribuidora!$892:$901</definedName>
    <definedName name="Z_80573755_2D8B_4158_BD3A_CC331B950748_.wvu.FilterData" hidden="1">[6]Presupuesto_Via_distribuidora!$A$9:$H$344</definedName>
    <definedName name="Z_80573755_2D8B_4158_BD3A_CC331B950748_.wvu.PrintArea" hidden="1">[6]Presupuesto_Via_distribuidora!$A$221:$I$375</definedName>
    <definedName name="Z_80573755_2D8B_4158_BD3A_CC331B950748_.wvu.PrintTitles" hidden="1">[6]Presupuesto_Via_distribuidora!$211:$220</definedName>
    <definedName name="Z_9C7B0D6D_4DDE_4C72_B23F_2E183F63ECB1_.wvu.FilterData" hidden="1">[6]Presupuesto_Via_distribuidora!$A$9:$H$344</definedName>
    <definedName name="Z_9C7B0D6D_4DDE_4C72_B23F_2E183F63ECB1_.wvu.PrintArea" hidden="1">[6]Presupuesto_Via_distribuidora!$C$1:$H$344</definedName>
    <definedName name="Z_9C7B0D6D_4DDE_4C72_B23F_2E183F63ECB1_.wvu.PrintTitles" hidden="1">[6]Presupuesto_Via_distribuidora!$2:$8</definedName>
    <definedName name="Z_9C8B6436_249F_426A_96DC_EEE5E7CB7D1B_.wvu.FilterData" hidden="1">[6]Presupuesto_Via_distribuidora!$A$9:$H$344</definedName>
    <definedName name="Z_9C8B6436_249F_426A_96DC_EEE5E7CB7D1B_.wvu.PrintArea" hidden="1">[6]Presupuesto_Via_distribuidora!$C$1:$H$344</definedName>
    <definedName name="Z_9C8B6436_249F_426A_96DC_EEE5E7CB7D1B_.wvu.PrintTitles" hidden="1">[6]Presupuesto_Via_distribuidora!$2:$8</definedName>
    <definedName name="Z_9FCFD0D5_270B_4F36_B422_02EF7A3700B8_.wvu.FilterData" hidden="1">[6]Presupuesto_Via_distribuidora!$A$9:$H$344</definedName>
    <definedName name="Z_9FCFD0D5_270B_4F36_B422_02EF7A3700B8_.wvu.PrintArea" hidden="1">[6]Presupuesto_Via_distribuidora!$A$390:$I$602</definedName>
    <definedName name="Z_9FCFD0D5_270B_4F36_B422_02EF7A3700B8_.wvu.PrintTitles" hidden="1">[6]Presupuesto_Via_distribuidora!$380:$389</definedName>
    <definedName name="Z_9FE8FF3F_4486_44D6_9AFB_43CC5B824BF9_.wvu.FilterData" hidden="1">[6]Presupuesto_Via_distribuidora!$A$9:$H$344</definedName>
    <definedName name="Z_9FE8FF3F_4486_44D6_9AFB_43CC5B824BF9_.wvu.PrintArea" hidden="1">[6]Presupuesto_Via_distribuidora!$C$1:$H$344</definedName>
    <definedName name="Z_9FE8FF3F_4486_44D6_9AFB_43CC5B824BF9_.wvu.PrintTitles" hidden="1">[6]Presupuesto_Via_distribuidora!$2:$8</definedName>
    <definedName name="Z_A3DE26BA_CF48_4654_9BE9_FAEB3C301C95_.wvu.FilterData" hidden="1">[6]Presupuesto_Via_distribuidora!$A$9:$H$344</definedName>
    <definedName name="Z_A3DE26BA_CF48_4654_9BE9_FAEB3C301C95_.wvu.PrintArea" hidden="1">[6]Presupuesto_Via_distribuidora!$A$221:$I$377</definedName>
    <definedName name="Z_A3DE26BA_CF48_4654_9BE9_FAEB3C301C95_.wvu.PrintTitles" hidden="1">[6]Presupuesto_Via_distribuidora!$211:$220</definedName>
    <definedName name="Z_AAA1DD33_F1E3_423A_B1F2_E8567F4D95A5_.wvu.FilterData" hidden="1">[6]Presupuesto_Via_distribuidora!$A$9:$H$344</definedName>
    <definedName name="Z_AAA1DD33_F1E3_423A_B1F2_E8567F4D95A5_.wvu.PrintArea" hidden="1">[6]Presupuesto_Via_distribuidora!$A$900:$I$1098</definedName>
    <definedName name="Z_AAA1DD33_F1E3_423A_B1F2_E8567F4D95A5_.wvu.PrintTitles" hidden="1">[6]Presupuesto_Via_distribuidora!$890:$899</definedName>
    <definedName name="Z_B4899972_EBDC_11DA_B6F6_00609720E0A1_.wvu.FilterData" hidden="1">[6]Presupuesto_Via_distribuidora!$A$9:$H$344</definedName>
    <definedName name="Z_B4899972_EBDC_11DA_B6F6_00609720E0A1_.wvu.PrintArea" hidden="1">[6]Presupuesto_Via_distribuidora!$A$10:$I$164</definedName>
    <definedName name="Z_B4899972_EBDC_11DA_B6F6_00609720E0A1_.wvu.PrintTitles" hidden="1">[6]Presupuesto_Via_distribuidora!$1:$9</definedName>
    <definedName name="Z_B4899973_EBDC_11DA_B6F6_00609720E0A1_.wvu.FilterData" hidden="1">[6]Presupuesto_Via_distribuidora!$A$9:$H$344</definedName>
    <definedName name="Z_B4899973_EBDC_11DA_B6F6_00609720E0A1_.wvu.PrintArea" hidden="1">[6]Presupuesto_Via_distribuidora!$A$176:$I$193</definedName>
    <definedName name="Z_B4899974_EBDC_11DA_B6F6_00609720E0A1_.wvu.FilterData" hidden="1">[6]Presupuesto_Via_distribuidora!$A$9:$H$344</definedName>
    <definedName name="Z_B4899974_EBDC_11DA_B6F6_00609720E0A1_.wvu.PrintArea" hidden="1">[6]Presupuesto_Via_distribuidora!$A$342:$I$541</definedName>
    <definedName name="Z_B4899975_EBDC_11DA_B6F6_00609720E0A1_.wvu.FilterData" hidden="1">[6]Presupuesto_Via_distribuidora!$A$9:$H$344</definedName>
    <definedName name="Z_B4899975_EBDC_11DA_B6F6_00609720E0A1_.wvu.PrintArea" hidden="1">[6]Presupuesto_Via_distribuidora!$A$557:$I$825</definedName>
    <definedName name="Z_B4899975_EBDC_11DA_B6F6_00609720E0A1_.wvu.PrintTitles" hidden="1">[6]Presupuesto_Via_distribuidora!$547:$556</definedName>
    <definedName name="Z_B4899976_EBDC_11DA_B6F6_00609720E0A1_.wvu.FilterData" hidden="1">[6]Presupuesto_Via_distribuidora!$A$9:$H$344</definedName>
    <definedName name="Z_B4899976_EBDC_11DA_B6F6_00609720E0A1_.wvu.PrintArea" hidden="1">[6]Presupuesto_Via_distribuidora!$A$839:$I$1037</definedName>
    <definedName name="Z_B4899976_EBDC_11DA_B6F6_00609720E0A1_.wvu.PrintTitles" hidden="1">[6]Presupuesto_Via_distribuidora!$829:$838</definedName>
    <definedName name="Z_C24E6469_C4CC_430B_8814_72DD019DF2C8_.wvu.FilterData" hidden="1">[6]Presupuesto_Via_distribuidora!$A$9:$H$344</definedName>
    <definedName name="Z_C24E6469_C4CC_430B_8814_72DD019DF2C8_.wvu.PrintArea" hidden="1">[6]Presupuesto_Via_distribuidora!$A$900:$I$1098</definedName>
    <definedName name="Z_C24E6469_C4CC_430B_8814_72DD019DF2C8_.wvu.PrintTitles" hidden="1">[6]Presupuesto_Via_distribuidora!$890:$899</definedName>
    <definedName name="Z_CA61CA57_E7CE_4A4D_974A_F3124BCA2797_.wvu.FilterData" hidden="1">[6]Presupuesto_Via_distribuidora!$A$9:$H$344</definedName>
    <definedName name="Z_CA61CA57_E7CE_4A4D_974A_F3124BCA2797_.wvu.PrintArea" hidden="1">[6]Presupuesto_Via_distribuidora!$A$618:$I$886</definedName>
    <definedName name="Z_CA61CA57_E7CE_4A4D_974A_F3124BCA2797_.wvu.PrintTitles" hidden="1">[6]Presupuesto_Via_distribuidora!$608:$617</definedName>
    <definedName name="Z_DA4D5A8F_12FA_42F5_A8BB_526600E97433_.wvu.FilterData" hidden="1">[6]Presupuesto_Via_distribuidora!$A$9:$H$344</definedName>
    <definedName name="Z_DA4D5A8F_12FA_42F5_A8BB_526600E97433_.wvu.PrintArea" hidden="1">[6]Presupuesto_Via_distribuidora!$C$1:$H$344</definedName>
    <definedName name="Z_DA4D5A8F_12FA_42F5_A8BB_526600E97433_.wvu.PrintTitles" hidden="1">[6]Presupuesto_Via_distribuidora!$2:$8</definedName>
    <definedName name="Z_DFB4C5EB_A8D3_475E_B627_EA98F95F9220_.wvu.FilterData" hidden="1">[6]Presupuesto_Via_distribuidora!$A$9:$H$344</definedName>
    <definedName name="Z_DFB4C5EB_A8D3_475E_B627_EA98F95F9220_.wvu.PrintArea" hidden="1">[6]Presupuesto_Via_distribuidora!$A$10:$I$208</definedName>
    <definedName name="Z_DFB4C5EB_A8D3_475E_B627_EA98F95F9220_.wvu.PrintTitles" hidden="1">[6]Presupuesto_Via_distribuidora!$1:$9</definedName>
    <definedName name="Z_F2B990A1_57B3_4766_8C3D_4D3A5265BAEF_.wvu.FilterData" hidden="1">[6]Presupuesto_Via_distribuidora!$A$9:$H$344</definedName>
    <definedName name="Z_F2B990A1_57B3_4766_8C3D_4D3A5265BAEF_.wvu.PrintArea" hidden="1">[6]Presupuesto_Via_distribuidora!$C$1:$H$344</definedName>
    <definedName name="Z_F2B990A1_57B3_4766_8C3D_4D3A5265BAEF_.wvu.PrintTitles" hidden="1">[6]Presupuesto_Via_distribuidora!$2:$8</definedName>
    <definedName name="Z_F9482E1F_92B8_43D8_949A_7DDCF2E63A19_.wvu.FilterData" hidden="1">[6]Presupuesto_Via_distribuidora!$A$9:$H$344</definedName>
    <definedName name="Z_F9482E1F_92B8_43D8_949A_7DDCF2E63A19_.wvu.PrintArea" hidden="1">[6]Presupuesto_Via_distribuidora!$A$10:$I$208</definedName>
    <definedName name="Z_F9482E1F_92B8_43D8_949A_7DDCF2E63A19_.wvu.PrintTitles" hidden="1">[6]Presupuesto_Via_distribuidora!$1:$9</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52511"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5" i="1" l="1"/>
  <c r="H26" i="1"/>
  <c r="H27" i="1"/>
  <c r="H28" i="1"/>
  <c r="H29" i="1"/>
  <c r="H30" i="1"/>
  <c r="H31" i="1"/>
  <c r="H32" i="1"/>
  <c r="H33" i="1"/>
  <c r="H34" i="1"/>
  <c r="H24" i="1"/>
  <c r="H37" i="1" l="1"/>
  <c r="H20" i="1"/>
  <c r="H19" i="1"/>
  <c r="H18" i="1"/>
  <c r="H17" i="1"/>
  <c r="H16" i="1"/>
  <c r="H15" i="1"/>
  <c r="H14" i="1"/>
  <c r="H13" i="1"/>
  <c r="H12" i="1"/>
  <c r="H11" i="1"/>
  <c r="H36" i="1" l="1"/>
  <c r="H38" i="1"/>
  <c r="H39" i="1" s="1"/>
  <c r="H40" i="1" s="1"/>
  <c r="H42" i="1" s="1"/>
</calcChain>
</file>

<file path=xl/sharedStrings.xml><?xml version="1.0" encoding="utf-8"?>
<sst xmlns="http://schemas.openxmlformats.org/spreadsheetml/2006/main" count="85" uniqueCount="67">
  <si>
    <t>Celda editable para presentar la propuesta económica</t>
  </si>
  <si>
    <t>FORMULARIO 1 - PROPUESTA ECONÓMICA</t>
  </si>
  <si>
    <t>Objeto:</t>
  </si>
  <si>
    <t>Descricpión</t>
  </si>
  <si>
    <t>Cantidad
(1)</t>
  </si>
  <si>
    <t>% de Dedicación
(2)</t>
  </si>
  <si>
    <t>Salario
(3)</t>
  </si>
  <si>
    <t>Plazo 
(Meses)
(4)</t>
  </si>
  <si>
    <t>FM
(5)</t>
  </si>
  <si>
    <t>Valor Total ($)
(1*2*3*4*5) = (6)</t>
  </si>
  <si>
    <t>Cantidad
(7)</t>
  </si>
  <si>
    <t>Valor Unitario ($)
(8)</t>
  </si>
  <si>
    <t>Duración
(9)</t>
  </si>
  <si>
    <t>Valor Total ($)
(7*8*9) = (10)</t>
  </si>
  <si>
    <r>
      <t>Costo directo de personal incluido Factor Multiplicador - SUMATORIA DE (6) =</t>
    </r>
    <r>
      <rPr>
        <sz val="11"/>
        <color rgb="FF0070C0"/>
        <rFont val="Calibri"/>
        <family val="2"/>
        <scheme val="minor"/>
      </rPr>
      <t xml:space="preserve"> (A)</t>
    </r>
  </si>
  <si>
    <r>
      <t xml:space="preserve">Otros costos directos -  SUMATORIA DE (10) = </t>
    </r>
    <r>
      <rPr>
        <sz val="11"/>
        <color rgb="FF0070C0"/>
        <rFont val="Calibri"/>
        <family val="2"/>
        <scheme val="minor"/>
      </rPr>
      <t>(B)</t>
    </r>
  </si>
  <si>
    <r>
      <t xml:space="preserve">SUBTOTAL COSTOS DIRECTOS </t>
    </r>
    <r>
      <rPr>
        <sz val="11"/>
        <color rgb="FF0070C0"/>
        <rFont val="Calibri"/>
        <family val="2"/>
        <scheme val="minor"/>
      </rPr>
      <t>(A + B)= (C)</t>
    </r>
  </si>
  <si>
    <r>
      <t xml:space="preserve">IVA </t>
    </r>
    <r>
      <rPr>
        <sz val="11"/>
        <color rgb="FF0070C0"/>
        <rFont val="Calibri"/>
        <family val="2"/>
        <scheme val="minor"/>
      </rPr>
      <t>(C * 19%) = (D)</t>
    </r>
  </si>
  <si>
    <r>
      <t xml:space="preserve">TOTAL COSTOS DIRECTOS INCLUIDO IVA  </t>
    </r>
    <r>
      <rPr>
        <sz val="11"/>
        <color rgb="FF0070C0"/>
        <rFont val="Calibri"/>
        <family val="2"/>
        <scheme val="minor"/>
      </rPr>
      <t>(C + D)=(E)</t>
    </r>
  </si>
  <si>
    <r>
      <t xml:space="preserve">COSTO TOTAL </t>
    </r>
    <r>
      <rPr>
        <b/>
        <sz val="10"/>
        <color rgb="FF0070C0"/>
        <rFont val="Arial"/>
        <family val="2"/>
      </rPr>
      <t>(E+ F) =(G)</t>
    </r>
  </si>
  <si>
    <t>NOTAS:</t>
  </si>
  <si>
    <r>
      <rPr>
        <b/>
        <sz val="10"/>
        <rFont val="Calibri"/>
        <family val="2"/>
        <scheme val="minor"/>
      </rPr>
      <t>1.</t>
    </r>
    <r>
      <rPr>
        <sz val="10"/>
        <rFont val="Calibri"/>
        <family val="2"/>
        <scheme val="minor"/>
      </rPr>
      <t xml:space="preserve"> Los costos de personal y sus recargos por horas extras se reembolsarán según la dedicación efectiva que hubiere tenido en la ejecución de los trabajos.</t>
    </r>
  </si>
  <si>
    <r>
      <rPr>
        <b/>
        <sz val="10"/>
        <rFont val="Calibri"/>
        <family val="2"/>
        <scheme val="minor"/>
      </rPr>
      <t>2.</t>
    </r>
    <r>
      <rPr>
        <sz val="10"/>
        <rFont val="Calibri"/>
        <family val="2"/>
        <scheme val="minor"/>
      </rPr>
      <t xml:space="preserve"> Los otros costos directos diferentes a costos directos de personal se pagarán de la siguiente forma: 
- </t>
    </r>
    <r>
      <rPr>
        <b/>
        <sz val="10"/>
        <rFont val="Calibri"/>
        <family val="2"/>
        <scheme val="minor"/>
      </rPr>
      <t>Demostrables:</t>
    </r>
    <r>
      <rPr>
        <sz val="10"/>
        <rFont val="Calibri"/>
        <family val="2"/>
        <scheme val="minor"/>
      </rPr>
      <t xml:space="preserve"> Son aquellos gastos definidos por la Entidad para productos y/o servicios requeridos para la ejecución del contrato, que son suministrados directamente por el contratista. Para su reconocimiento y pago bastará con el concepto del interventor o supervisor sobre la ocurrencia de estos, con evidencias documentales tales como: fotografías, videos e informes. Su pago se realizará de acuerdo a los valores  ofertados en la propuesta económica.
- </t>
    </r>
    <r>
      <rPr>
        <b/>
        <sz val="10"/>
        <rFont val="Calibri"/>
        <family val="2"/>
        <scheme val="minor"/>
      </rPr>
      <t>Comprobable:</t>
    </r>
    <r>
      <rPr>
        <sz val="10"/>
        <rFont val="Calibri"/>
        <family val="2"/>
        <scheme val="minor"/>
      </rPr>
      <t xml:space="preserve"> Son aquellos gastos definidos por la Entidad  para productos y/o servicios requeridos para la ejecución del contrato, que son adquiridos por el contratista a través de terceros. Para su reconocimiento y pago, se requiere presentar factura o documento equivalente comprobando la ocurrencia del gasto. Su valor se reembolsará de acuerdo a la factura o documento presentado, sin superar lo ofertado en la propuesta económica.
En todo caso los otros costos directos  deberán estar ajustados a los precios de mercado.</t>
    </r>
  </si>
  <si>
    <r>
      <rPr>
        <b/>
        <sz val="10"/>
        <rFont val="Calibri"/>
        <family val="2"/>
        <scheme val="minor"/>
      </rPr>
      <t>3.</t>
    </r>
    <r>
      <rPr>
        <sz val="10"/>
        <rFont val="Calibri"/>
        <family val="2"/>
        <scheme val="minor"/>
      </rPr>
      <t xml:space="preserve"> Valores proyectados al año de presentación de la propuesta económica.</t>
    </r>
  </si>
  <si>
    <r>
      <rPr>
        <b/>
        <sz val="10"/>
        <rFont val="Calibri"/>
        <family val="2"/>
        <scheme val="minor"/>
      </rPr>
      <t>4.</t>
    </r>
    <r>
      <rPr>
        <sz val="10"/>
        <rFont val="Calibri"/>
        <family val="2"/>
        <scheme val="minor"/>
      </rPr>
      <t xml:space="preserve"> El valor definido por la Entidad por concepto de pólizas es un valor estimado que deberá ser comprobable por el contratista en el momento de presentar la primer factura o documento equivalente.</t>
    </r>
  </si>
  <si>
    <r>
      <rPr>
        <b/>
        <sz val="10"/>
        <rFont val="Calibri"/>
        <family val="2"/>
        <scheme val="minor"/>
      </rPr>
      <t>5.</t>
    </r>
    <r>
      <rPr>
        <sz val="10"/>
        <rFont val="Calibri"/>
        <family val="2"/>
        <scheme val="minor"/>
      </rPr>
      <t xml:space="preserve"> Durante la ejecución del contrato el proponente podría tener personal con distintos regímenes prestacionales ( ej. personal con sueldos inferiores a 2 SMMLV, superiores a 10 SMMLV o pensionados), se podrán establecer distintos factores multiplicadores para el equipo de trabajo definido en los COSTOS DIRECTOS DE PERSONAL teniendo en cuenta las circunstancias particulares de cada uno de estos, en todo caso, el Factor Multiplicador (FM) definido por el proponente para el personal no podra ser superior al establecido por la entidad para cada uno de estos en el presupuesto oficial. </t>
    </r>
  </si>
  <si>
    <r>
      <rPr>
        <b/>
        <sz val="10"/>
        <rFont val="Calibri"/>
        <family val="2"/>
        <scheme val="minor"/>
      </rPr>
      <t>6.</t>
    </r>
    <r>
      <rPr>
        <sz val="10"/>
        <rFont val="Calibri"/>
        <family val="2"/>
        <scheme val="minor"/>
      </rPr>
      <t xml:space="preserve"> El valor unitario de cada item ofertado en la propuesta económica no podra superar el valor unitario establecido para cada ítem del presupuesto oficial, ni se podrá dejar de ofertar cualquiera de estos.</t>
    </r>
  </si>
  <si>
    <r>
      <rPr>
        <b/>
        <sz val="10"/>
        <rFont val="Calibri"/>
        <family val="2"/>
        <scheme val="minor"/>
      </rPr>
      <t>8.</t>
    </r>
    <r>
      <rPr>
        <sz val="10"/>
        <rFont val="Calibri"/>
        <family val="2"/>
        <scheme val="minor"/>
      </rPr>
      <t xml:space="preserve"> Las asesorías técnicas especializadas contempla los honorarios correspondientes a profesionales especialistas, la idoneidad y honorarios de los profesionales asesores será revisada y aprobada por la supervisión del contrato.</t>
    </r>
  </si>
  <si>
    <r>
      <rPr>
        <b/>
        <sz val="10"/>
        <rFont val="Calibri"/>
        <family val="2"/>
        <scheme val="minor"/>
      </rPr>
      <t>9.</t>
    </r>
    <r>
      <rPr>
        <sz val="10"/>
        <rFont val="Calibri"/>
        <family val="2"/>
        <scheme val="minor"/>
      </rPr>
      <t xml:space="preserve"> Durante la ejecución del contrato la Entidad tendrá potestad de realizar deducciones y efectuar las respectivas multas y sanciones a las que haya lugar en las siguientes ocasiones:          
• Si se evidencia personal pensionado y dentro del factor multiplicador se reconoce dicha prestación
• Si se comprueba que el contratista está exonerado del pago de los aportes a SALUD (a cargo del empleador 8,5%), SENA (2%), ICBF (3%), y se está haciendo reconocimiento por estos dentro del factor multiplicador. 
• Por ausencia de personal.
• Cuando el contratista afilie al personal a un riesgo diferente al establecido en la propuesta económica.
• Cuando el contratista afilie al personal a una empresa distinta a la que se le adjudica el contrato.
• Cuando se evidencie un salario básico y un IBC inferior a lo estipulado en la propuesta económica (el salario debe ser igual al IBC, para esta situación el contratista debe pagar como mínimo el valor ofertado en su propuesta económica a cada uno de los profesionales).
• Cuando se evidencie inconsistencias en la liquidación del personal al finalizar la interventoría (paz y salvo del contratista con la Entidad firmado por el trabajador donde se cancelan las cesantías, intereses a las cesantías, prima, vacaciones, dotación y auxilio de transporte cuando apliquen).          
• Cuando se contemplen primas extralegales diferentes a las establecidas legalmente en la legislación Nacional.
• Cuando el contratista asigne personal que no cumpla con los requisitos de formación y experiencia establecidos en el pliego.
• Cuando el personal del contratista participe en más de un cargo de los estipulados en el presupuesto oficial o exceda el 100% de dedicación.
• Cuando el contratista reciba pago por horas extras y no sean canceladas al profesional.
• Cuando el contratista reciba pago por reajuste de salarios y no sean canceladas al profesional.
• Las demás circunstancias en las que evidencien pagos indebidos.</t>
    </r>
  </si>
  <si>
    <t>Nombre y firma del representante legal del proponente</t>
  </si>
  <si>
    <t>Nombre del proponente</t>
  </si>
  <si>
    <t>Interventoría a la Construcción, Rehabilitación, Mantenimiento y Mejoramiento de la Malla Vial e Infraestructura asociada.</t>
  </si>
  <si>
    <t>A - Costos directos de personal (Profesional, tecnólogo y técnico)</t>
  </si>
  <si>
    <t>Director de Interventoría.</t>
  </si>
  <si>
    <t>Residente de Interventoría.</t>
  </si>
  <si>
    <t>Tecnólogo en Obras Civiles.</t>
  </si>
  <si>
    <t>Profesional Social.</t>
  </si>
  <si>
    <t>Profesional Ambiental.</t>
  </si>
  <si>
    <t>Profesional Seguridad y Salud en el Trabajo -SST.</t>
  </si>
  <si>
    <t>Otro.Residente Administrativo. Encargado de la parte administrativa del contrato y gestión de la información en las plataformas SGVIAL, SIRO y demas Sistemas de Información del Distrito</t>
  </si>
  <si>
    <t xml:space="preserve">Especialista para PMT. - Profesional Especialzado (Asesor de Transito) revisa PMT </t>
  </si>
  <si>
    <t xml:space="preserve">Tecnólogo en Obras Civiles. - Provisión para horas extras y recargo nocturno y/o dominical con un estimado del 15% del tiempo para  tecnólogos </t>
  </si>
  <si>
    <t>Tecnólogo Administrativo.Encargado de apoyar la gestión de la información en las plataformas SGVIAL, SIRO y demas Sistemas de Información del Distrito</t>
  </si>
  <si>
    <t/>
  </si>
  <si>
    <t xml:space="preserve">B - Otros Costos directos </t>
  </si>
  <si>
    <t>Unidad de Medida</t>
  </si>
  <si>
    <t>Transporte: Vehículo con especificaciones definidas en el presupuesto, cuando es suministrado directamente por el contratista. - Camioneta 4x4 o 4 X2 Doble Cabina, modelo 2019 o superior (Incluye conductor, seguridad social y gastos de rodamiento)</t>
  </si>
  <si>
    <t>Mes</t>
  </si>
  <si>
    <t>Auxilio de transporte. Auxilio de transporte para tecnólogos que visitan los diferentes frentes de obra</t>
  </si>
  <si>
    <t>Auxilio de arrendamiento de oficina.</t>
  </si>
  <si>
    <t>Auxilio de servicios públicos oficina del proyecto (energía, acueducto, gas, telefonía, internet).</t>
  </si>
  <si>
    <t>Auxilio para gastos de papeleria, impresiones, fotocopias y otros.</t>
  </si>
  <si>
    <t>Auxilio por celulares - equipo y  consumo-.Para tecnólogos en construcción, profesionales (sociales, ambientales y SST)</t>
  </si>
  <si>
    <t>Auxilio para alquiler de equipos de computo con software licenciado de acuerdo con la especificación requerida por la entidad.</t>
  </si>
  <si>
    <t>Ensayos de laboratorio.</t>
  </si>
  <si>
    <t>Estimado</t>
  </si>
  <si>
    <t>Chaqueta profesionales y personal de obra (según manual de identidad gráfica)</t>
  </si>
  <si>
    <t>Unidad</t>
  </si>
  <si>
    <t>Estudios y asesorías juridicas, contables y técnicas especializadas.</t>
  </si>
  <si>
    <t>Otro.Alquiler de celular con cámara de mínimo 12 MP de resolución y capacidad de almacenamiento de 128 gb (Incluye plan de datos) para uso de Inspectores SIF que apoyan en el registro visitas de acuerdo a REPORTES MED y PQRS asociadas al contrato.</t>
  </si>
  <si>
    <t xml:space="preserve">Formulario 1 - Formulario de presupuesto oficial -Interventoría de obra pública de infraestructura de transporte - versión 2 </t>
  </si>
  <si>
    <t>Código</t>
  </si>
  <si>
    <t>CCE-EICP-FM-70</t>
  </si>
  <si>
    <t>Versión</t>
  </si>
  <si>
    <t>Las operaciones y/o formulas que se presentan en este formulario, solo son de ayuda para la formulación de la oferta, es responsabilidad del proponente verificar las mismas.</t>
  </si>
  <si>
    <r>
      <rPr>
        <b/>
        <sz val="10"/>
        <rFont val="Calibri"/>
        <family val="2"/>
        <scheme val="minor"/>
      </rPr>
      <t>7.</t>
    </r>
    <r>
      <rPr>
        <sz val="10"/>
        <rFont val="Calibri"/>
        <family val="2"/>
        <scheme val="minor"/>
      </rPr>
      <t xml:space="preserve"> Los valores de los items de otros costos directos cuya unidad es ESTIMADO son fijos (no modificar) y corresponden a montos con los cuales se atenderán las actividades correspondientes, los cuales se pagarán según el concepto de la nota 2.</t>
    </r>
  </si>
  <si>
    <t>Pólizas - Gasto estimado comprobable- (F)</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</si>
</sst>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quot;$&quot;* #,##0.00_);_(&quot;$&quot;* \(#,##0.00\);_(&quot;$&quot;* &quot;-&quot;??_);_(@_)"/>
    <numFmt numFmtId="165" formatCode="0.0"/>
    <numFmt numFmtId="166" formatCode="_-&quot;$&quot;\ * #,##0_-;\-&quot;$&quot;\ * #,##0_-;_-&quot;$&quot;\ * &quot;-&quot;_-;_-@_-"/>
    <numFmt numFmtId="167" formatCode="_(&quot;$&quot;\ * #,##0.00_);_(&quot;$&quot;\ * \(#,##0.00\);_(&quot;$&quot;\ * &quot;-&quot;??_);_(@_)"/>
    <numFmt numFmtId="168" formatCode="#,##0.0"/>
  </numFmts>
  <fonts count="21" x14ac:knownFonts="1">
    <font>
      <sz val="11"/>
      <color theme="1"/>
      <name val="Calibri"/>
      <family val="2"/>
      <scheme val="minor"/>
    </font>
    <font>
      <sz val="11"/>
      <color theme="1"/>
      <name val="Calibri"/>
      <family val="2"/>
      <scheme val="minor"/>
    </font>
    <font>
      <sz val="11"/>
      <color theme="1"/>
      <name val="Arial"/>
      <family val="2"/>
    </font>
    <font>
      <b/>
      <u/>
      <sz val="16"/>
      <name val="Calibri"/>
      <family val="2"/>
      <scheme val="minor"/>
    </font>
    <font>
      <b/>
      <sz val="10"/>
      <color theme="1"/>
      <name val="Arial"/>
      <family val="2"/>
    </font>
    <font>
      <sz val="10"/>
      <color theme="1"/>
      <name val="Arial"/>
      <family val="2"/>
    </font>
    <font>
      <sz val="11"/>
      <name val="Calibri"/>
      <family val="2"/>
      <scheme val="minor"/>
    </font>
    <font>
      <sz val="11"/>
      <color rgb="FF0070C0"/>
      <name val="Calibri"/>
      <family val="2"/>
      <scheme val="minor"/>
    </font>
    <font>
      <b/>
      <sz val="10"/>
      <color rgb="FF0070C0"/>
      <name val="Arial"/>
      <family val="2"/>
    </font>
    <font>
      <b/>
      <sz val="10"/>
      <color theme="1"/>
      <name val="Calibri"/>
      <family val="2"/>
      <scheme val="minor"/>
    </font>
    <font>
      <sz val="10"/>
      <name val="Arial"/>
      <family val="2"/>
    </font>
    <font>
      <u/>
      <sz val="10"/>
      <color theme="4" tint="-0.249977111117893"/>
      <name val="Arial"/>
      <family val="2"/>
    </font>
    <font>
      <sz val="10"/>
      <name val="Calibri"/>
      <family val="2"/>
      <scheme val="minor"/>
    </font>
    <font>
      <b/>
      <sz val="10"/>
      <name val="Calibri"/>
      <family val="2"/>
      <scheme val="minor"/>
    </font>
    <font>
      <sz val="10"/>
      <color theme="1"/>
      <name val="Calibri"/>
      <family val="2"/>
      <scheme val="minor"/>
    </font>
    <font>
      <b/>
      <sz val="10"/>
      <name val="Arial"/>
      <family val="2"/>
    </font>
    <font>
      <sz val="8"/>
      <name val="Arial"/>
      <family val="2"/>
    </font>
    <font>
      <b/>
      <sz val="8"/>
      <name val="Arial"/>
      <family val="2"/>
    </font>
    <font>
      <sz val="8"/>
      <color theme="1"/>
      <name val="Arial"/>
      <family val="2"/>
    </font>
    <font>
      <u/>
      <sz val="11"/>
      <color theme="4" tint="-0.499984740745262"/>
      <name val="Calibri"/>
      <family val="2"/>
      <scheme val="minor"/>
    </font>
    <font>
      <u/>
      <sz val="10"/>
      <color theme="4" tint="-0.499984740745262"/>
      <name val="Arial"/>
      <family val="2"/>
    </font>
  </fonts>
  <fills count="5">
    <fill>
      <patternFill patternType="none"/>
    </fill>
    <fill>
      <patternFill patternType="gray125"/>
    </fill>
    <fill>
      <patternFill patternType="solid">
        <fgColor rgb="FFFFFFCC"/>
        <bgColor auto="1"/>
      </patternFill>
    </fill>
    <fill>
      <patternFill patternType="solid">
        <fgColor theme="0"/>
        <bgColor indexed="64"/>
      </patternFill>
    </fill>
    <fill>
      <gradientFill degree="90">
        <stop position="0">
          <color theme="0" tint="-5.0965910824915313E-2"/>
        </stop>
        <stop position="1">
          <color theme="0" tint="-0.1490218817712943"/>
        </stop>
      </gradientFill>
    </fill>
  </fills>
  <borders count="12">
    <border>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hair">
        <color indexed="64"/>
      </left>
      <right style="hair">
        <color indexed="64"/>
      </right>
      <top style="hair">
        <color indexed="64"/>
      </top>
      <bottom style="hair">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s>
  <cellStyleXfs count="7">
    <xf numFmtId="0" fontId="0" fillId="0" borderId="0"/>
    <xf numFmtId="164"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0" fillId="0" borderId="0"/>
    <xf numFmtId="0" fontId="1" fillId="0" borderId="0"/>
    <xf numFmtId="167" fontId="1" fillId="0" borderId="0" applyFont="0" applyFill="0" applyBorder="0" applyAlignment="0" applyProtection="0"/>
  </cellStyleXfs>
  <cellXfs count="60">
    <xf numFmtId="0" fontId="0" fillId="0" borderId="0" xfId="0"/>
    <xf numFmtId="9" fontId="2" fillId="2" borderId="1" xfId="3" applyFont="1" applyFill="1" applyBorder="1" applyAlignment="1">
      <alignment horizontal="center"/>
    </xf>
    <xf numFmtId="0" fontId="2" fillId="3" borderId="0" xfId="0" applyFont="1" applyFill="1" applyAlignment="1">
      <alignment horizontal="left" vertical="center"/>
    </xf>
    <xf numFmtId="0" fontId="3" fillId="0" borderId="0" xfId="0" applyFont="1" applyAlignment="1" applyProtection="1">
      <alignment vertical="center" wrapText="1"/>
      <protection locked="0" hidden="1"/>
    </xf>
    <xf numFmtId="0" fontId="3" fillId="0" borderId="0" xfId="0" applyFont="1" applyAlignment="1" applyProtection="1">
      <alignment vertical="center"/>
      <protection locked="0" hidden="1"/>
    </xf>
    <xf numFmtId="2" fontId="4" fillId="4" borderId="2" xfId="0" applyNumberFormat="1" applyFont="1" applyFill="1"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wrapText="1"/>
    </xf>
    <xf numFmtId="2" fontId="4" fillId="4" borderId="2" xfId="0" applyNumberFormat="1" applyFont="1" applyFill="1" applyBorder="1" applyAlignment="1">
      <alignment horizontal="left" vertical="center"/>
    </xf>
    <xf numFmtId="2" fontId="4" fillId="4" borderId="2" xfId="0" applyNumberFormat="1" applyFont="1" applyFill="1" applyBorder="1" applyAlignment="1">
      <alignment horizontal="center" vertical="center"/>
    </xf>
    <xf numFmtId="2" fontId="4" fillId="4" borderId="2" xfId="0" applyNumberFormat="1" applyFont="1" applyFill="1" applyBorder="1" applyAlignment="1">
      <alignment horizontal="center" vertical="center" wrapText="1"/>
    </xf>
    <xf numFmtId="0" fontId="0" fillId="0" borderId="2" xfId="0" applyBorder="1"/>
    <xf numFmtId="2" fontId="0" fillId="0" borderId="2" xfId="0" applyNumberFormat="1" applyBorder="1"/>
    <xf numFmtId="10" fontId="0" fillId="0" borderId="2" xfId="0" applyNumberFormat="1" applyBorder="1"/>
    <xf numFmtId="164" fontId="5" fillId="2" borderId="2" xfId="1" applyFont="1" applyFill="1" applyBorder="1" applyProtection="1">
      <protection locked="0"/>
    </xf>
    <xf numFmtId="165" fontId="0" fillId="0" borderId="2" xfId="0" applyNumberFormat="1" applyBorder="1"/>
    <xf numFmtId="0" fontId="5" fillId="2" borderId="2" xfId="0" applyFont="1" applyFill="1" applyBorder="1" applyProtection="1">
      <protection locked="0"/>
    </xf>
    <xf numFmtId="166" fontId="0" fillId="0" borderId="2" xfId="2" applyFont="1" applyBorder="1"/>
    <xf numFmtId="0" fontId="0" fillId="3" borderId="0" xfId="0" applyFill="1"/>
    <xf numFmtId="0" fontId="0" fillId="0" borderId="2" xfId="0" applyBorder="1" applyAlignment="1">
      <alignment wrapText="1"/>
    </xf>
    <xf numFmtId="0" fontId="6" fillId="0" borderId="4" xfId="0" applyFont="1" applyBorder="1" applyAlignment="1">
      <alignment horizontal="left"/>
    </xf>
    <xf numFmtId="0" fontId="6" fillId="0" borderId="5" xfId="0" applyFont="1" applyBorder="1" applyAlignment="1">
      <alignment horizontal="left"/>
    </xf>
    <xf numFmtId="0" fontId="6" fillId="0" borderId="6" xfId="0" applyFont="1" applyBorder="1" applyAlignment="1">
      <alignment horizontal="left"/>
    </xf>
    <xf numFmtId="0" fontId="6" fillId="0" borderId="4" xfId="0" applyFont="1" applyBorder="1"/>
    <xf numFmtId="0" fontId="6" fillId="0" borderId="5" xfId="0" applyFont="1" applyBorder="1"/>
    <xf numFmtId="10" fontId="6" fillId="0" borderId="2" xfId="0" applyNumberFormat="1" applyFont="1" applyBorder="1"/>
    <xf numFmtId="2" fontId="4" fillId="4" borderId="4" xfId="0" applyNumberFormat="1" applyFont="1" applyFill="1" applyBorder="1" applyAlignment="1">
      <alignment horizontal="left" vertical="center" wrapText="1"/>
    </xf>
    <xf numFmtId="2" fontId="4" fillId="4" borderId="5" xfId="0" applyNumberFormat="1" applyFont="1" applyFill="1" applyBorder="1" applyAlignment="1">
      <alignment horizontal="left" vertical="center" wrapText="1"/>
    </xf>
    <xf numFmtId="2" fontId="4" fillId="4" borderId="6" xfId="0" applyNumberFormat="1" applyFont="1" applyFill="1" applyBorder="1" applyAlignment="1">
      <alignment horizontal="left" vertical="center" wrapText="1"/>
    </xf>
    <xf numFmtId="0" fontId="9" fillId="0" borderId="0" xfId="0" applyFont="1" applyAlignment="1">
      <alignment horizontal="center" vertical="center" wrapText="1"/>
    </xf>
    <xf numFmtId="0" fontId="11" fillId="0" borderId="0" xfId="4" applyFont="1" applyAlignment="1">
      <alignment horizontal="justify" vertical="center" wrapText="1"/>
    </xf>
    <xf numFmtId="0" fontId="12" fillId="0" borderId="7" xfId="4" applyFont="1" applyBorder="1" applyAlignment="1">
      <alignment horizontal="justify" vertical="center" wrapText="1"/>
    </xf>
    <xf numFmtId="0" fontId="12" fillId="0" borderId="7" xfId="4" applyFont="1" applyBorder="1" applyAlignment="1">
      <alignment horizontal="justify" vertical="center"/>
    </xf>
    <xf numFmtId="0" fontId="11" fillId="0" borderId="0" xfId="0" applyFont="1" applyAlignment="1">
      <alignment horizontal="justify" vertical="center" wrapText="1"/>
    </xf>
    <xf numFmtId="0" fontId="10" fillId="0" borderId="0" xfId="4" applyAlignment="1">
      <alignment horizontal="justify" vertical="center" wrapText="1"/>
    </xf>
    <xf numFmtId="0" fontId="12" fillId="0" borderId="7" xfId="4" applyFont="1" applyBorder="1" applyAlignment="1">
      <alignment horizontal="left" vertical="center" wrapText="1"/>
    </xf>
    <xf numFmtId="0" fontId="10" fillId="0" borderId="0" xfId="4" applyAlignment="1">
      <alignment horizontal="justify" vertical="center" wrapText="1"/>
    </xf>
    <xf numFmtId="0" fontId="14" fillId="0" borderId="0" xfId="0" applyFont="1"/>
    <xf numFmtId="0" fontId="14" fillId="3" borderId="0" xfId="5" applyFont="1" applyFill="1"/>
    <xf numFmtId="0" fontId="14" fillId="3" borderId="0" xfId="5" applyFont="1" applyFill="1" applyAlignment="1">
      <alignment horizontal="center"/>
    </xf>
    <xf numFmtId="168" fontId="14" fillId="3" borderId="0" xfId="6" applyNumberFormat="1" applyFont="1" applyFill="1" applyAlignment="1">
      <alignment horizontal="center"/>
    </xf>
    <xf numFmtId="0" fontId="15" fillId="0" borderId="0" xfId="4" applyFont="1" applyAlignment="1" applyProtection="1">
      <alignment horizontal="left" vertical="center"/>
      <protection locked="0"/>
    </xf>
    <xf numFmtId="0" fontId="16" fillId="0" borderId="8" xfId="0" applyFont="1" applyBorder="1" applyAlignment="1">
      <alignment horizontal="left" vertical="center" wrapText="1"/>
    </xf>
    <xf numFmtId="0" fontId="16" fillId="0" borderId="9" xfId="0" applyFont="1" applyBorder="1" applyAlignment="1">
      <alignment horizontal="left" vertical="center" wrapText="1"/>
    </xf>
    <xf numFmtId="0" fontId="16" fillId="0" borderId="10" xfId="0" applyFont="1" applyBorder="1" applyAlignment="1">
      <alignment horizontal="left" vertical="center" wrapText="1"/>
    </xf>
    <xf numFmtId="0" fontId="17" fillId="0" borderId="11" xfId="0" applyFont="1" applyBorder="1" applyAlignment="1">
      <alignment horizontal="justify" vertical="center" wrapText="1"/>
    </xf>
    <xf numFmtId="0" fontId="16" fillId="3" borderId="8" xfId="0" applyFont="1" applyFill="1" applyBorder="1" applyAlignment="1">
      <alignment horizontal="center" vertical="center" wrapText="1"/>
    </xf>
    <xf numFmtId="0" fontId="16" fillId="3" borderId="10" xfId="0" applyFont="1" applyFill="1" applyBorder="1" applyAlignment="1">
      <alignment horizontal="center" vertical="center" wrapText="1"/>
    </xf>
    <xf numFmtId="0" fontId="17" fillId="3" borderId="10" xfId="0" applyFont="1" applyFill="1" applyBorder="1" applyAlignment="1">
      <alignment horizontal="center" vertical="center" wrapText="1"/>
    </xf>
    <xf numFmtId="0" fontId="16" fillId="3" borderId="10" xfId="0" applyFont="1" applyFill="1" applyBorder="1" applyAlignment="1">
      <alignment horizontal="center" vertical="center" wrapText="1"/>
    </xf>
    <xf numFmtId="9" fontId="2" fillId="2" borderId="0" xfId="3" applyFont="1" applyFill="1" applyBorder="1" applyAlignment="1">
      <alignment horizontal="center"/>
    </xf>
    <xf numFmtId="0" fontId="18" fillId="3" borderId="0" xfId="0" applyFont="1" applyFill="1" applyAlignment="1">
      <alignment horizontal="left" vertical="center"/>
    </xf>
    <xf numFmtId="0" fontId="19" fillId="0" borderId="4" xfId="0" applyFont="1" applyBorder="1" applyAlignment="1">
      <alignment horizontal="left"/>
    </xf>
    <xf numFmtId="0" fontId="19" fillId="0" borderId="5" xfId="0" applyFont="1" applyBorder="1" applyAlignment="1">
      <alignment horizontal="left"/>
    </xf>
    <xf numFmtId="0" fontId="19" fillId="0" borderId="6" xfId="0" applyFont="1" applyBorder="1" applyAlignment="1">
      <alignment horizontal="left"/>
    </xf>
    <xf numFmtId="166" fontId="19" fillId="0" borderId="2" xfId="2" applyFont="1" applyBorder="1"/>
    <xf numFmtId="0" fontId="19" fillId="0" borderId="2" xfId="0" applyFont="1" applyBorder="1" applyAlignment="1">
      <alignment wrapText="1"/>
    </xf>
    <xf numFmtId="2" fontId="19" fillId="0" borderId="2" xfId="0" applyNumberFormat="1" applyFont="1" applyBorder="1"/>
    <xf numFmtId="164" fontId="20" fillId="2" borderId="2" xfId="1" applyFont="1" applyFill="1" applyBorder="1" applyProtection="1">
      <protection locked="0"/>
    </xf>
    <xf numFmtId="0" fontId="19" fillId="0" borderId="2" xfId="0" applyFont="1" applyBorder="1"/>
  </cellXfs>
  <cellStyles count="7">
    <cellStyle name="Moneda" xfId="1" builtinId="4"/>
    <cellStyle name="Moneda [0]" xfId="2" builtinId="7"/>
    <cellStyle name="Moneda 2 2 35" xfId="6"/>
    <cellStyle name="Normal" xfId="0" builtinId="0"/>
    <cellStyle name="Normal 18 3 2" xfId="4"/>
    <cellStyle name="Normal 70" xfId="5"/>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tyles" Target="styles.xml"/><Relationship Id="rId5" Type="http://schemas.openxmlformats.org/officeDocument/2006/relationships/externalLink" Target="externalLinks/externalLink4.xml"/><Relationship Id="rId10"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15874</xdr:colOff>
      <xdr:row>54</xdr:row>
      <xdr:rowOff>175954</xdr:rowOff>
    </xdr:from>
    <xdr:to>
      <xdr:col>2</xdr:col>
      <xdr:colOff>105833</xdr:colOff>
      <xdr:row>55</xdr:row>
      <xdr:rowOff>1</xdr:rowOff>
    </xdr:to>
    <xdr:cxnSp macro="">
      <xdr:nvCxnSpPr>
        <xdr:cNvPr id="2" name="Conector recto 1">
          <a:extLst>
            <a:ext uri="{FF2B5EF4-FFF2-40B4-BE49-F238E27FC236}">
              <a16:creationId xmlns:a16="http://schemas.microsoft.com/office/drawing/2014/main" xmlns="" id="{00000000-0008-0000-0300-000002000000}"/>
            </a:ext>
          </a:extLst>
        </xdr:cNvPr>
        <xdr:cNvCxnSpPr/>
      </xdr:nvCxnSpPr>
      <xdr:spPr>
        <a:xfrm>
          <a:off x="263524" y="24483754"/>
          <a:ext cx="3804709" cy="1454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31750</xdr:colOff>
      <xdr:row>54</xdr:row>
      <xdr:rowOff>158751</xdr:rowOff>
    </xdr:from>
    <xdr:to>
      <xdr:col>6</xdr:col>
      <xdr:colOff>328083</xdr:colOff>
      <xdr:row>54</xdr:row>
      <xdr:rowOff>158751</xdr:rowOff>
    </xdr:to>
    <xdr:cxnSp macro="">
      <xdr:nvCxnSpPr>
        <xdr:cNvPr id="3" name="Conector recto 2">
          <a:extLst>
            <a:ext uri="{FF2B5EF4-FFF2-40B4-BE49-F238E27FC236}">
              <a16:creationId xmlns:a16="http://schemas.microsoft.com/office/drawing/2014/main" xmlns="" id="{00000000-0008-0000-0300-000003000000}"/>
            </a:ext>
          </a:extLst>
        </xdr:cNvPr>
        <xdr:cNvCxnSpPr/>
      </xdr:nvCxnSpPr>
      <xdr:spPr>
        <a:xfrm>
          <a:off x="5041900" y="24466551"/>
          <a:ext cx="34395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383382</xdr:colOff>
      <xdr:row>4</xdr:row>
      <xdr:rowOff>190503</xdr:rowOff>
    </xdr:from>
    <xdr:to>
      <xdr:col>3</xdr:col>
      <xdr:colOff>617537</xdr:colOff>
      <xdr:row>4</xdr:row>
      <xdr:rowOff>1059657</xdr:rowOff>
    </xdr:to>
    <xdr:pic>
      <xdr:nvPicPr>
        <xdr:cNvPr id="4" name="2 Imagen" descr="Descripción: ESCUDO A COLOR RETOCADO">
          <a:extLst>
            <a:ext uri="{FF2B5EF4-FFF2-40B4-BE49-F238E27FC236}">
              <a16:creationId xmlns:a16="http://schemas.microsoft.com/office/drawing/2014/main" xmlns=""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45782" y="457203"/>
          <a:ext cx="1281905" cy="86915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70196524/AppData/Local/Microsoft/Windows/INetCache/Content.Outlook/HHOJW7E0/06.03.2024%20ModeloCalculoFactorMultiplicador%202024.%20Malla%20Vial%20CORREGIDO.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o 1 Calculo del Presupuesto"/>
      <sheetName val="Paso 2 Calculo Factor Multiplic"/>
      <sheetName val="Paso 3 - Publicar en SECOP -PO-"/>
      <sheetName val="F1 Propuesta económica"/>
      <sheetName val="Anexo Salarios Referencia"/>
      <sheetName val="TABLAS SOPORTE "/>
      <sheetName val="EQ. DE OFICINA - RECONOCIMIENTO"/>
      <sheetName val="Anexo Factor Prestacional"/>
      <sheetName val="PRESUPUESTO OFICIAL"/>
      <sheetName val="ITEM DE PAGO"/>
      <sheetName val="APU ambiental 2019"/>
    </sheetNames>
    <sheetDataSet>
      <sheetData sheetId="0">
        <row r="145">
          <cell r="G145" t="str">
            <v>Hora</v>
          </cell>
        </row>
        <row r="146">
          <cell r="G146" t="str">
            <v>Día</v>
          </cell>
        </row>
        <row r="147">
          <cell r="G147" t="str">
            <v>Mes</v>
          </cell>
        </row>
        <row r="148">
          <cell r="G148" t="str">
            <v>Unidad</v>
          </cell>
        </row>
        <row r="149">
          <cell r="G149" t="str">
            <v>Global</v>
          </cell>
        </row>
        <row r="150">
          <cell r="G150" t="str">
            <v>Estimado</v>
          </cell>
        </row>
      </sheetData>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O.P."/>
      <sheetName val="DATO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 val="COSTOS UNITARIOS"/>
      <sheetName val="CA-2909"/>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 val="4,2,1,1,1,3 TECNO. SOCIOAMB."/>
      <sheetName val="APU Secundaria Corvide"/>
      <sheetName val="inst"/>
      <sheetName val="L.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11,3"/>
      <sheetName val="OE-141"/>
      <sheetName val="OE-142"/>
      <sheetName val="OE-143"/>
      <sheetName val="OE-144"/>
      <sheetName val="OE-145"/>
      <sheetName val="OE-146"/>
      <sheetName val="OE-147"/>
      <sheetName val="OE-149"/>
      <sheetName val="OE-150"/>
      <sheetName val="OE-151"/>
      <sheetName val="OE-152"/>
      <sheetName val="OE-153"/>
      <sheetName val="OE-154"/>
      <sheetName val="OE-155"/>
      <sheetName val="OE-156"/>
      <sheetName val="OE-157"/>
      <sheetName val="OE-158"/>
      <sheetName val="OE-159"/>
      <sheetName val="OE-160"/>
      <sheetName val="OE-161"/>
      <sheetName val="OE-162"/>
      <sheetName val="OE-163"/>
      <sheetName val="OE-164"/>
      <sheetName val="OE-165"/>
      <sheetName val="OE-166"/>
      <sheetName val="OE-167"/>
      <sheetName val="OE-168"/>
      <sheetName val="OE-169"/>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row r="1">
          <cell r="A1" t="str">
            <v>CONSTRUCCIÓN DE CORREDORES PARA LA MOVILIDAD ACTIVA-CICLORRUTAS Y MEJORAMIENTO INTEGRAL DE INTERSECCIÓN VIAL EN PUNTOS ESTRATÉGICOS DEL ÁREA METROPOLITANA DEL VALLE DE ABURRÁ</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 val="46W9"/>
      <sheetName val="Present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O61"/>
  <sheetViews>
    <sheetView showGridLines="0" tabSelected="1" zoomScaleNormal="100" zoomScaleSheetLayoutView="100" workbookViewId="0">
      <selection activeCell="J5" sqref="J5"/>
    </sheetView>
  </sheetViews>
  <sheetFormatPr baseColWidth="10" defaultRowHeight="15" x14ac:dyDescent="0.25"/>
  <cols>
    <col min="1" max="1" width="3.7109375" customWidth="1"/>
    <col min="2" max="2" width="55.7109375" customWidth="1"/>
    <col min="3" max="6" width="15.7109375" customWidth="1"/>
    <col min="7" max="7" width="8.7109375" customWidth="1"/>
    <col min="8" max="8" width="15.7109375" customWidth="1"/>
    <col min="10" max="10" width="22" customWidth="1"/>
    <col min="12" max="12" width="28" customWidth="1"/>
    <col min="14" max="14" width="31.7109375" customWidth="1"/>
  </cols>
  <sheetData>
    <row r="1" spans="1:12" x14ac:dyDescent="0.25">
      <c r="B1" s="42" t="s">
        <v>60</v>
      </c>
      <c r="C1" s="43"/>
      <c r="D1" s="43"/>
      <c r="E1" s="43"/>
      <c r="F1" s="44"/>
    </row>
    <row r="2" spans="1:12" x14ac:dyDescent="0.25">
      <c r="B2" s="45" t="s">
        <v>61</v>
      </c>
      <c r="C2" s="46" t="s">
        <v>62</v>
      </c>
      <c r="D2" s="47"/>
      <c r="E2" s="48" t="s">
        <v>63</v>
      </c>
      <c r="F2" s="49">
        <v>2</v>
      </c>
    </row>
    <row r="3" spans="1:12" ht="21" x14ac:dyDescent="0.25">
      <c r="A3" s="1"/>
      <c r="B3" s="2" t="s">
        <v>0</v>
      </c>
      <c r="C3" s="3"/>
      <c r="D3" s="4"/>
      <c r="E3" s="4"/>
      <c r="F3" s="4"/>
      <c r="G3" s="4"/>
      <c r="H3" s="4"/>
      <c r="I3" s="4"/>
      <c r="J3" s="4"/>
      <c r="K3" s="4"/>
      <c r="L3" s="4"/>
    </row>
    <row r="4" spans="1:12" ht="21" x14ac:dyDescent="0.25">
      <c r="A4" s="50"/>
      <c r="B4" s="51" t="s">
        <v>64</v>
      </c>
      <c r="C4" s="3"/>
      <c r="D4" s="4"/>
      <c r="E4" s="4"/>
      <c r="F4" s="4"/>
      <c r="G4" s="4"/>
      <c r="H4" s="4"/>
      <c r="I4" s="4"/>
      <c r="J4" s="4"/>
      <c r="K4" s="4"/>
      <c r="L4" s="4"/>
    </row>
    <row r="5" spans="1:12" ht="92.25" customHeight="1" x14ac:dyDescent="0.25"/>
    <row r="6" spans="1:12" x14ac:dyDescent="0.25">
      <c r="B6" s="5" t="s">
        <v>1</v>
      </c>
      <c r="C6" s="5"/>
      <c r="D6" s="5"/>
      <c r="E6" s="5"/>
      <c r="F6" s="5"/>
      <c r="G6" s="5"/>
      <c r="H6" s="5"/>
    </row>
    <row r="7" spans="1:12" ht="41.25" customHeight="1" x14ac:dyDescent="0.25">
      <c r="B7" s="6" t="s">
        <v>2</v>
      </c>
      <c r="C7" s="7" t="s">
        <v>31</v>
      </c>
      <c r="D7" s="7"/>
      <c r="E7" s="7"/>
      <c r="F7" s="7"/>
      <c r="G7" s="7"/>
      <c r="H7" s="7"/>
    </row>
    <row r="9" spans="1:12" x14ac:dyDescent="0.25">
      <c r="B9" s="8" t="s">
        <v>32</v>
      </c>
      <c r="C9" s="8"/>
      <c r="D9" s="8"/>
      <c r="E9" s="8"/>
      <c r="F9" s="8"/>
      <c r="G9" s="8"/>
      <c r="H9" s="8"/>
    </row>
    <row r="10" spans="1:12" ht="39.75" customHeight="1" x14ac:dyDescent="0.25">
      <c r="B10" s="9" t="s">
        <v>3</v>
      </c>
      <c r="C10" s="10" t="s">
        <v>4</v>
      </c>
      <c r="D10" s="10" t="s">
        <v>5</v>
      </c>
      <c r="E10" s="10" t="s">
        <v>6</v>
      </c>
      <c r="F10" s="10" t="s">
        <v>7</v>
      </c>
      <c r="G10" s="10" t="s">
        <v>8</v>
      </c>
      <c r="H10" s="10" t="s">
        <v>9</v>
      </c>
    </row>
    <row r="11" spans="1:12" x14ac:dyDescent="0.25">
      <c r="B11" s="19" t="s">
        <v>33</v>
      </c>
      <c r="C11" s="12">
        <v>1</v>
      </c>
      <c r="D11" s="13">
        <v>1</v>
      </c>
      <c r="E11" s="14"/>
      <c r="F11" s="15">
        <v>5.5</v>
      </c>
      <c r="G11" s="16"/>
      <c r="H11" s="17">
        <f>IFERROR(C11*D11*E11*F11*G11,"")</f>
        <v>0</v>
      </c>
    </row>
    <row r="12" spans="1:12" x14ac:dyDescent="0.25">
      <c r="B12" s="19" t="s">
        <v>34</v>
      </c>
      <c r="C12" s="12">
        <v>5</v>
      </c>
      <c r="D12" s="13">
        <v>1</v>
      </c>
      <c r="E12" s="14"/>
      <c r="F12" s="15">
        <v>5.5</v>
      </c>
      <c r="G12" s="16"/>
      <c r="H12" s="17">
        <f>IFERROR(C12*D12*E12*F12*G12,"")</f>
        <v>0</v>
      </c>
    </row>
    <row r="13" spans="1:12" x14ac:dyDescent="0.25">
      <c r="B13" s="19" t="s">
        <v>35</v>
      </c>
      <c r="C13" s="12">
        <v>21</v>
      </c>
      <c r="D13" s="13">
        <v>1</v>
      </c>
      <c r="E13" s="14"/>
      <c r="F13" s="15">
        <v>5</v>
      </c>
      <c r="G13" s="16"/>
      <c r="H13" s="17">
        <f t="shared" ref="H13:H20" si="0">IFERROR(C13*D13*E13*F13*G13,"")</f>
        <v>0</v>
      </c>
    </row>
    <row r="14" spans="1:12" x14ac:dyDescent="0.25">
      <c r="B14" s="19" t="s">
        <v>36</v>
      </c>
      <c r="C14" s="12">
        <v>2</v>
      </c>
      <c r="D14" s="13">
        <v>1</v>
      </c>
      <c r="E14" s="14"/>
      <c r="F14" s="15">
        <v>5.5</v>
      </c>
      <c r="G14" s="16"/>
      <c r="H14" s="17">
        <f>IFERROR(C14*D14*E14*F14*G14,"")</f>
        <v>0</v>
      </c>
    </row>
    <row r="15" spans="1:12" x14ac:dyDescent="0.25">
      <c r="B15" s="19" t="s">
        <v>37</v>
      </c>
      <c r="C15" s="12">
        <v>2</v>
      </c>
      <c r="D15" s="13">
        <v>1</v>
      </c>
      <c r="E15" s="14"/>
      <c r="F15" s="15">
        <v>5.5</v>
      </c>
      <c r="G15" s="16"/>
      <c r="H15" s="17">
        <f t="shared" si="0"/>
        <v>0</v>
      </c>
    </row>
    <row r="16" spans="1:12" x14ac:dyDescent="0.25">
      <c r="B16" s="19" t="s">
        <v>38</v>
      </c>
      <c r="C16" s="12">
        <v>1</v>
      </c>
      <c r="D16" s="13">
        <v>1</v>
      </c>
      <c r="E16" s="14"/>
      <c r="F16" s="15">
        <v>5.5</v>
      </c>
      <c r="G16" s="16"/>
      <c r="H16" s="17">
        <f t="shared" si="0"/>
        <v>0</v>
      </c>
    </row>
    <row r="17" spans="1:8" ht="60" x14ac:dyDescent="0.25">
      <c r="B17" s="19" t="s">
        <v>39</v>
      </c>
      <c r="C17" s="12">
        <v>1</v>
      </c>
      <c r="D17" s="13">
        <v>1</v>
      </c>
      <c r="E17" s="14"/>
      <c r="F17" s="15">
        <v>5.5</v>
      </c>
      <c r="G17" s="16"/>
      <c r="H17" s="17">
        <f t="shared" si="0"/>
        <v>0</v>
      </c>
    </row>
    <row r="18" spans="1:8" ht="30" x14ac:dyDescent="0.25">
      <c r="B18" s="19" t="s">
        <v>40</v>
      </c>
      <c r="C18" s="12">
        <v>1</v>
      </c>
      <c r="D18" s="13">
        <v>0.5</v>
      </c>
      <c r="E18" s="14"/>
      <c r="F18" s="15">
        <v>5</v>
      </c>
      <c r="G18" s="16"/>
      <c r="H18" s="17">
        <f t="shared" si="0"/>
        <v>0</v>
      </c>
    </row>
    <row r="19" spans="1:8" ht="45" x14ac:dyDescent="0.25">
      <c r="B19" s="19" t="s">
        <v>41</v>
      </c>
      <c r="C19" s="12">
        <v>23</v>
      </c>
      <c r="D19" s="13">
        <v>0.15</v>
      </c>
      <c r="E19" s="14"/>
      <c r="F19" s="15">
        <v>5</v>
      </c>
      <c r="G19" s="16"/>
      <c r="H19" s="17">
        <f t="shared" si="0"/>
        <v>0</v>
      </c>
    </row>
    <row r="20" spans="1:8" ht="45" x14ac:dyDescent="0.25">
      <c r="B20" s="19" t="s">
        <v>42</v>
      </c>
      <c r="C20" s="12">
        <v>2</v>
      </c>
      <c r="D20" s="13">
        <v>1</v>
      </c>
      <c r="E20" s="14"/>
      <c r="F20" s="15">
        <v>5.5</v>
      </c>
      <c r="G20" s="16"/>
      <c r="H20" s="17">
        <f t="shared" si="0"/>
        <v>0</v>
      </c>
    </row>
    <row r="21" spans="1:8" x14ac:dyDescent="0.25">
      <c r="B21" s="11" t="s">
        <v>43</v>
      </c>
      <c r="C21" s="12" t="s">
        <v>43</v>
      </c>
      <c r="D21" s="13" t="s">
        <v>43</v>
      </c>
      <c r="E21" s="14"/>
      <c r="F21" s="15" t="s">
        <v>43</v>
      </c>
      <c r="G21" s="16"/>
      <c r="H21" s="17" t="s">
        <v>43</v>
      </c>
    </row>
    <row r="22" spans="1:8" x14ac:dyDescent="0.25">
      <c r="A22" s="18"/>
      <c r="B22" s="8" t="s">
        <v>44</v>
      </c>
      <c r="C22" s="8"/>
      <c r="D22" s="8"/>
      <c r="E22" s="8"/>
      <c r="F22" s="8"/>
      <c r="G22" s="8"/>
      <c r="H22" s="8"/>
    </row>
    <row r="23" spans="1:8" ht="39.75" customHeight="1" x14ac:dyDescent="0.25">
      <c r="B23" s="10" t="s">
        <v>3</v>
      </c>
      <c r="C23" s="10" t="s">
        <v>10</v>
      </c>
      <c r="D23" s="10" t="s">
        <v>45</v>
      </c>
      <c r="E23" s="10" t="s">
        <v>11</v>
      </c>
      <c r="F23" s="10" t="s">
        <v>12</v>
      </c>
      <c r="G23" s="10"/>
      <c r="H23" s="10" t="s">
        <v>13</v>
      </c>
    </row>
    <row r="24" spans="1:8" ht="75" x14ac:dyDescent="0.25">
      <c r="B24" s="19" t="s">
        <v>46</v>
      </c>
      <c r="C24" s="12">
        <v>4</v>
      </c>
      <c r="D24" s="12" t="s">
        <v>47</v>
      </c>
      <c r="E24" s="14"/>
      <c r="F24" s="12">
        <v>5</v>
      </c>
      <c r="G24" s="11"/>
      <c r="H24" s="17">
        <f>+C24*E24*F24</f>
        <v>0</v>
      </c>
    </row>
    <row r="25" spans="1:8" ht="30" x14ac:dyDescent="0.25">
      <c r="B25" s="19" t="s">
        <v>48</v>
      </c>
      <c r="C25" s="12">
        <v>21</v>
      </c>
      <c r="D25" s="12" t="s">
        <v>47</v>
      </c>
      <c r="E25" s="14"/>
      <c r="F25" s="12">
        <v>5</v>
      </c>
      <c r="G25" s="11"/>
      <c r="H25" s="17">
        <f t="shared" ref="H25:H34" si="1">+C25*E25*F25</f>
        <v>0</v>
      </c>
    </row>
    <row r="26" spans="1:8" x14ac:dyDescent="0.25">
      <c r="B26" s="19" t="s">
        <v>49</v>
      </c>
      <c r="C26" s="12">
        <v>1</v>
      </c>
      <c r="D26" s="12" t="s">
        <v>47</v>
      </c>
      <c r="E26" s="14"/>
      <c r="F26" s="12">
        <v>5.5</v>
      </c>
      <c r="G26" s="11"/>
      <c r="H26" s="17">
        <f t="shared" si="1"/>
        <v>0</v>
      </c>
    </row>
    <row r="27" spans="1:8" ht="30" x14ac:dyDescent="0.25">
      <c r="B27" s="19" t="s">
        <v>50</v>
      </c>
      <c r="C27" s="12">
        <v>1</v>
      </c>
      <c r="D27" s="12" t="s">
        <v>47</v>
      </c>
      <c r="E27" s="14"/>
      <c r="F27" s="12">
        <v>5.5</v>
      </c>
      <c r="G27" s="11"/>
      <c r="H27" s="17">
        <f t="shared" si="1"/>
        <v>0</v>
      </c>
    </row>
    <row r="28" spans="1:8" ht="30" x14ac:dyDescent="0.25">
      <c r="B28" s="19" t="s">
        <v>51</v>
      </c>
      <c r="C28" s="12">
        <v>1</v>
      </c>
      <c r="D28" s="12" t="s">
        <v>47</v>
      </c>
      <c r="E28" s="14"/>
      <c r="F28" s="12">
        <v>5.5</v>
      </c>
      <c r="G28" s="11"/>
      <c r="H28" s="17">
        <f t="shared" si="1"/>
        <v>0</v>
      </c>
    </row>
    <row r="29" spans="1:8" ht="30" x14ac:dyDescent="0.25">
      <c r="B29" s="19" t="s">
        <v>52</v>
      </c>
      <c r="C29" s="12">
        <v>26</v>
      </c>
      <c r="D29" s="12" t="s">
        <v>47</v>
      </c>
      <c r="E29" s="14"/>
      <c r="F29" s="12">
        <v>5</v>
      </c>
      <c r="G29" s="11"/>
      <c r="H29" s="17">
        <f t="shared" si="1"/>
        <v>0</v>
      </c>
    </row>
    <row r="30" spans="1:8" ht="45" x14ac:dyDescent="0.25">
      <c r="B30" s="19" t="s">
        <v>53</v>
      </c>
      <c r="C30" s="12">
        <v>15</v>
      </c>
      <c r="D30" s="12" t="s">
        <v>47</v>
      </c>
      <c r="E30" s="14"/>
      <c r="F30" s="12">
        <v>5.5</v>
      </c>
      <c r="G30" s="11"/>
      <c r="H30" s="17">
        <f t="shared" si="1"/>
        <v>0</v>
      </c>
    </row>
    <row r="31" spans="1:8" ht="23.25" customHeight="1" x14ac:dyDescent="0.25">
      <c r="B31" s="56" t="s">
        <v>54</v>
      </c>
      <c r="C31" s="57">
        <v>1</v>
      </c>
      <c r="D31" s="57" t="s">
        <v>55</v>
      </c>
      <c r="E31" s="58">
        <v>24000000</v>
      </c>
      <c r="F31" s="57">
        <v>1</v>
      </c>
      <c r="G31" s="59"/>
      <c r="H31" s="55">
        <f t="shared" si="1"/>
        <v>24000000</v>
      </c>
    </row>
    <row r="32" spans="1:8" ht="30" x14ac:dyDescent="0.25">
      <c r="B32" s="19" t="s">
        <v>56</v>
      </c>
      <c r="C32" s="12">
        <v>33</v>
      </c>
      <c r="D32" s="12" t="s">
        <v>57</v>
      </c>
      <c r="E32" s="14"/>
      <c r="F32" s="12">
        <v>1</v>
      </c>
      <c r="G32" s="11"/>
      <c r="H32" s="17">
        <f t="shared" si="1"/>
        <v>0</v>
      </c>
    </row>
    <row r="33" spans="2:15" ht="42" customHeight="1" x14ac:dyDescent="0.25">
      <c r="B33" s="56" t="s">
        <v>58</v>
      </c>
      <c r="C33" s="57">
        <v>1</v>
      </c>
      <c r="D33" s="57" t="s">
        <v>55</v>
      </c>
      <c r="E33" s="58">
        <v>5972904</v>
      </c>
      <c r="F33" s="57">
        <v>1</v>
      </c>
      <c r="G33" s="59"/>
      <c r="H33" s="55">
        <f t="shared" si="1"/>
        <v>5972904</v>
      </c>
    </row>
    <row r="34" spans="2:15" ht="75" x14ac:dyDescent="0.25">
      <c r="B34" s="19" t="s">
        <v>59</v>
      </c>
      <c r="C34" s="12">
        <v>14</v>
      </c>
      <c r="D34" s="12" t="s">
        <v>57</v>
      </c>
      <c r="E34" s="14"/>
      <c r="F34" s="12">
        <v>5</v>
      </c>
      <c r="G34" s="11"/>
      <c r="H34" s="17">
        <f t="shared" si="1"/>
        <v>0</v>
      </c>
    </row>
    <row r="35" spans="2:15" x14ac:dyDescent="0.25">
      <c r="B35" s="11" t="s">
        <v>43</v>
      </c>
      <c r="C35" s="12" t="s">
        <v>43</v>
      </c>
      <c r="D35" s="12" t="s">
        <v>43</v>
      </c>
      <c r="E35" s="14"/>
      <c r="F35" s="12" t="s">
        <v>43</v>
      </c>
      <c r="G35" s="11"/>
      <c r="H35" s="17" t="s">
        <v>43</v>
      </c>
    </row>
    <row r="36" spans="2:15" x14ac:dyDescent="0.25">
      <c r="B36" s="20" t="s">
        <v>14</v>
      </c>
      <c r="C36" s="21"/>
      <c r="D36" s="21"/>
      <c r="E36" s="21"/>
      <c r="F36" s="21"/>
      <c r="G36" s="22"/>
      <c r="H36" s="17">
        <f>ROUND(SUM(H11:H20),0)</f>
        <v>0</v>
      </c>
    </row>
    <row r="37" spans="2:15" x14ac:dyDescent="0.25">
      <c r="B37" s="20" t="s">
        <v>15</v>
      </c>
      <c r="C37" s="21"/>
      <c r="D37" s="21"/>
      <c r="E37" s="21"/>
      <c r="F37" s="21"/>
      <c r="G37" s="22"/>
      <c r="H37" s="17">
        <f>ROUND(SUM(H24:H34),0)</f>
        <v>29972904</v>
      </c>
    </row>
    <row r="38" spans="2:15" x14ac:dyDescent="0.25">
      <c r="B38" s="20" t="s">
        <v>16</v>
      </c>
      <c r="C38" s="21"/>
      <c r="D38" s="21"/>
      <c r="E38" s="21"/>
      <c r="F38" s="21"/>
      <c r="G38" s="22"/>
      <c r="H38" s="17">
        <f>+H36+H37</f>
        <v>29972904</v>
      </c>
    </row>
    <row r="39" spans="2:15" x14ac:dyDescent="0.25">
      <c r="B39" s="23" t="s">
        <v>17</v>
      </c>
      <c r="C39" s="24"/>
      <c r="D39" s="24"/>
      <c r="E39" s="24"/>
      <c r="F39" s="24"/>
      <c r="G39" s="25">
        <v>0.19</v>
      </c>
      <c r="H39" s="17">
        <f>ROUND(H38*G39,0)</f>
        <v>5694852</v>
      </c>
    </row>
    <row r="40" spans="2:15" x14ac:dyDescent="0.25">
      <c r="B40" s="20" t="s">
        <v>18</v>
      </c>
      <c r="C40" s="21"/>
      <c r="D40" s="21"/>
      <c r="E40" s="21"/>
      <c r="F40" s="21"/>
      <c r="G40" s="22"/>
      <c r="H40" s="17">
        <f>+H38+H39</f>
        <v>35667756</v>
      </c>
    </row>
    <row r="41" spans="2:15" x14ac:dyDescent="0.25">
      <c r="B41" s="52" t="s">
        <v>66</v>
      </c>
      <c r="C41" s="53"/>
      <c r="D41" s="53"/>
      <c r="E41" s="53"/>
      <c r="F41" s="53"/>
      <c r="G41" s="54"/>
      <c r="H41" s="55">
        <v>6171390</v>
      </c>
    </row>
    <row r="42" spans="2:15" x14ac:dyDescent="0.25">
      <c r="B42" s="26" t="s">
        <v>19</v>
      </c>
      <c r="C42" s="27"/>
      <c r="D42" s="27"/>
      <c r="E42" s="27"/>
      <c r="F42" s="27"/>
      <c r="G42" s="28"/>
      <c r="H42" s="17">
        <f>ROUND(H40+H41,0)</f>
        <v>41839146</v>
      </c>
    </row>
    <row r="44" spans="2:15" ht="24.75" customHeight="1" x14ac:dyDescent="0.25">
      <c r="B44" s="29" t="s">
        <v>20</v>
      </c>
      <c r="C44" s="29"/>
      <c r="D44" s="29"/>
      <c r="E44" s="29"/>
      <c r="F44" s="29"/>
      <c r="G44" s="29"/>
      <c r="H44" s="29"/>
      <c r="I44" s="30"/>
      <c r="J44" s="30"/>
      <c r="K44" s="30"/>
      <c r="L44" s="30"/>
      <c r="M44" s="30"/>
      <c r="N44" s="30"/>
      <c r="O44" s="30"/>
    </row>
    <row r="45" spans="2:15" x14ac:dyDescent="0.25">
      <c r="B45" s="31" t="s">
        <v>21</v>
      </c>
      <c r="C45" s="31"/>
      <c r="D45" s="31"/>
      <c r="E45" s="31"/>
      <c r="F45" s="31"/>
      <c r="G45" s="31"/>
      <c r="H45" s="31"/>
    </row>
    <row r="46" spans="2:15" ht="105.75" customHeight="1" x14ac:dyDescent="0.25">
      <c r="B46" s="31" t="s">
        <v>22</v>
      </c>
      <c r="C46" s="32"/>
      <c r="D46" s="32"/>
      <c r="E46" s="32"/>
      <c r="F46" s="32"/>
      <c r="G46" s="32"/>
      <c r="H46" s="32"/>
      <c r="I46" s="33"/>
      <c r="J46" s="33"/>
      <c r="K46" s="33"/>
      <c r="L46" s="33"/>
      <c r="M46" s="33"/>
      <c r="N46" s="33"/>
      <c r="O46" s="33"/>
    </row>
    <row r="47" spans="2:15" ht="18" customHeight="1" x14ac:dyDescent="0.25">
      <c r="B47" s="31" t="s">
        <v>23</v>
      </c>
      <c r="C47" s="31"/>
      <c r="D47" s="31"/>
      <c r="E47" s="31"/>
      <c r="F47" s="31"/>
      <c r="G47" s="31"/>
      <c r="H47" s="31"/>
      <c r="I47" s="34"/>
      <c r="J47" s="34"/>
      <c r="K47" s="34"/>
      <c r="L47" s="34"/>
      <c r="M47" s="34"/>
      <c r="N47" s="34"/>
      <c r="O47" s="34"/>
    </row>
    <row r="48" spans="2:15" ht="29.25" customHeight="1" x14ac:dyDescent="0.25">
      <c r="B48" s="31" t="s">
        <v>24</v>
      </c>
      <c r="C48" s="31"/>
      <c r="D48" s="31"/>
      <c r="E48" s="31"/>
      <c r="F48" s="31"/>
      <c r="G48" s="31"/>
      <c r="H48" s="31"/>
      <c r="I48" s="30"/>
      <c r="J48" s="30"/>
      <c r="K48" s="30"/>
      <c r="L48" s="30"/>
      <c r="M48" s="30"/>
      <c r="N48" s="30"/>
      <c r="O48" s="30"/>
    </row>
    <row r="49" spans="2:15" ht="55.5" customHeight="1" x14ac:dyDescent="0.25">
      <c r="B49" s="31" t="s">
        <v>25</v>
      </c>
      <c r="C49" s="31"/>
      <c r="D49" s="31"/>
      <c r="E49" s="31"/>
      <c r="F49" s="31"/>
      <c r="G49" s="31"/>
      <c r="H49" s="31"/>
      <c r="I49" s="34"/>
      <c r="J49" s="34"/>
      <c r="K49" s="34"/>
      <c r="L49" s="34"/>
      <c r="M49" s="34"/>
      <c r="N49" s="34"/>
      <c r="O49" s="34"/>
    </row>
    <row r="50" spans="2:15" ht="27.75" customHeight="1" x14ac:dyDescent="0.25">
      <c r="B50" s="35" t="s">
        <v>26</v>
      </c>
      <c r="C50" s="35"/>
      <c r="D50" s="35"/>
      <c r="E50" s="35"/>
      <c r="F50" s="35"/>
      <c r="G50" s="35"/>
      <c r="H50" s="35"/>
      <c r="I50" s="36"/>
      <c r="J50" s="36"/>
      <c r="K50" s="36"/>
      <c r="L50" s="36"/>
      <c r="M50" s="36"/>
      <c r="N50" s="36"/>
      <c r="O50" s="36"/>
    </row>
    <row r="51" spans="2:15" ht="34.5" customHeight="1" x14ac:dyDescent="0.25">
      <c r="B51" s="35" t="s">
        <v>65</v>
      </c>
      <c r="C51" s="35"/>
      <c r="D51" s="35"/>
      <c r="E51" s="35"/>
      <c r="F51" s="35"/>
      <c r="G51" s="35"/>
      <c r="H51" s="35"/>
      <c r="I51" s="36"/>
      <c r="J51" s="36"/>
      <c r="K51" s="36"/>
      <c r="L51" s="36"/>
      <c r="M51" s="36"/>
      <c r="N51" s="36"/>
      <c r="O51" s="36"/>
    </row>
    <row r="52" spans="2:15" ht="31.5" customHeight="1" x14ac:dyDescent="0.25">
      <c r="B52" s="35" t="s">
        <v>27</v>
      </c>
      <c r="C52" s="35"/>
      <c r="D52" s="35"/>
      <c r="E52" s="35"/>
      <c r="F52" s="35"/>
      <c r="G52" s="35"/>
      <c r="H52" s="35"/>
      <c r="I52" s="36"/>
      <c r="J52" s="36"/>
      <c r="K52" s="36"/>
      <c r="L52" s="36"/>
      <c r="M52" s="36"/>
      <c r="N52" s="36"/>
      <c r="O52" s="36"/>
    </row>
    <row r="53" spans="2:15" ht="243" customHeight="1" x14ac:dyDescent="0.25">
      <c r="B53" s="31" t="s">
        <v>28</v>
      </c>
      <c r="C53" s="31"/>
      <c r="D53" s="31"/>
      <c r="E53" s="31"/>
      <c r="F53" s="31"/>
      <c r="G53" s="31"/>
      <c r="H53" s="31"/>
      <c r="I53" s="36"/>
      <c r="J53" s="36"/>
      <c r="K53" s="36"/>
      <c r="L53" s="36"/>
      <c r="M53" s="36"/>
      <c r="N53" s="36"/>
      <c r="O53" s="36"/>
    </row>
    <row r="54" spans="2:15" x14ac:dyDescent="0.25">
      <c r="B54" s="37"/>
      <c r="C54" s="37"/>
      <c r="D54" s="37"/>
      <c r="E54" s="37"/>
      <c r="F54" s="37"/>
      <c r="G54" s="37"/>
      <c r="H54" s="37"/>
    </row>
    <row r="55" spans="2:15" x14ac:dyDescent="0.25">
      <c r="B55" s="38"/>
      <c r="C55" s="37"/>
      <c r="D55" s="39"/>
      <c r="E55" s="39"/>
      <c r="F55" s="40"/>
      <c r="G55" s="39"/>
      <c r="H55" s="39"/>
    </row>
    <row r="56" spans="2:15" ht="15.75" customHeight="1" x14ac:dyDescent="0.25">
      <c r="B56" s="38" t="s">
        <v>29</v>
      </c>
      <c r="C56" s="38"/>
      <c r="D56" s="38" t="s">
        <v>30</v>
      </c>
      <c r="F56" s="38"/>
      <c r="G56" s="38"/>
      <c r="H56" s="38"/>
    </row>
    <row r="57" spans="2:15" ht="50.25" customHeight="1" x14ac:dyDescent="0.25">
      <c r="B57" s="41"/>
      <c r="C57" s="41"/>
      <c r="D57" s="41"/>
      <c r="E57" s="41"/>
      <c r="F57" s="41"/>
      <c r="G57" s="41"/>
      <c r="H57" s="41"/>
    </row>
    <row r="58" spans="2:15" ht="31.5" customHeight="1" x14ac:dyDescent="0.25">
      <c r="B58" s="34"/>
      <c r="C58" s="34"/>
      <c r="D58" s="34"/>
      <c r="E58" s="34"/>
      <c r="F58" s="34"/>
      <c r="G58" s="34"/>
      <c r="H58" s="34"/>
    </row>
    <row r="59" spans="2:15" ht="51.75" customHeight="1" x14ac:dyDescent="0.25">
      <c r="B59" s="34"/>
      <c r="C59" s="34"/>
      <c r="D59" s="34"/>
      <c r="E59" s="34"/>
      <c r="F59" s="34"/>
      <c r="G59" s="34"/>
      <c r="H59" s="34"/>
    </row>
    <row r="60" spans="2:15" ht="35.25" customHeight="1" x14ac:dyDescent="0.25">
      <c r="B60" s="34"/>
      <c r="C60" s="34"/>
      <c r="D60" s="34"/>
      <c r="E60" s="34"/>
      <c r="F60" s="34"/>
      <c r="G60" s="34"/>
      <c r="H60" s="34"/>
    </row>
    <row r="61" spans="2:15" ht="38.25" customHeight="1" x14ac:dyDescent="0.25">
      <c r="B61" s="30"/>
      <c r="C61" s="30"/>
      <c r="D61" s="30"/>
      <c r="E61" s="30"/>
      <c r="F61" s="30"/>
      <c r="G61" s="30"/>
      <c r="H61" s="30"/>
    </row>
  </sheetData>
  <mergeCells count="32">
    <mergeCell ref="B57:H57"/>
    <mergeCell ref="B58:H58"/>
    <mergeCell ref="B59:H59"/>
    <mergeCell ref="B60:H60"/>
    <mergeCell ref="B61:H61"/>
    <mergeCell ref="B1:F1"/>
    <mergeCell ref="C2:D2"/>
    <mergeCell ref="B49:H49"/>
    <mergeCell ref="I49:O49"/>
    <mergeCell ref="B50:H50"/>
    <mergeCell ref="B51:H51"/>
    <mergeCell ref="B52:H52"/>
    <mergeCell ref="B53:H53"/>
    <mergeCell ref="B45:H45"/>
    <mergeCell ref="B46:H46"/>
    <mergeCell ref="I46:O46"/>
    <mergeCell ref="B47:H47"/>
    <mergeCell ref="I47:O47"/>
    <mergeCell ref="B48:H48"/>
    <mergeCell ref="I48:O48"/>
    <mergeCell ref="B38:G38"/>
    <mergeCell ref="B40:G40"/>
    <mergeCell ref="B41:G41"/>
    <mergeCell ref="B42:G42"/>
    <mergeCell ref="B44:H44"/>
    <mergeCell ref="I44:O44"/>
    <mergeCell ref="B6:H6"/>
    <mergeCell ref="C7:H7"/>
    <mergeCell ref="B9:H9"/>
    <mergeCell ref="B22:H22"/>
    <mergeCell ref="B36:G36"/>
    <mergeCell ref="B37:G37"/>
  </mergeCells>
  <pageMargins left="0.7" right="0.7" top="0.75" bottom="0.75" header="0.3" footer="0.3"/>
  <pageSetup scale="61"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F1 Propuesta económica</vt:lpstr>
      <vt:lpstr>'F1 Propuesta económica'!Área_de_impresión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David Londono Zapata</dc:creator>
  <cp:lastModifiedBy>Julian David Londono Zapata</cp:lastModifiedBy>
  <cp:lastPrinted>2024-03-06T21:42:46Z</cp:lastPrinted>
  <dcterms:created xsi:type="dcterms:W3CDTF">2024-03-06T20:45:12Z</dcterms:created>
  <dcterms:modified xsi:type="dcterms:W3CDTF">2024-03-06T21:42:52Z</dcterms:modified>
</cp:coreProperties>
</file>