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tratacion Yarumal\2024\02_MÍNIMA CUANTÍA\020-CMC-SI-020-2024-MATERIALES DE CONSTRUCCIÓN\Anexo\"/>
    </mc:Choice>
  </mc:AlternateContent>
  <xr:revisionPtr revIDLastSave="0" documentId="13_ncr:1_{1C065288-E3FB-4F9D-A0FC-7190FB207A1D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AGULARES" sheetId="1" r:id="rId1"/>
    <sheet name="SERVIFER" sheetId="3" r:id="rId2"/>
    <sheet name="ALBAÑILES" sheetId="4" r:id="rId3"/>
    <sheet name="PROMEDIO" sheetId="2" r:id="rId4"/>
  </sheets>
  <definedNames>
    <definedName name="_xlnm.Print_Area" localSheetId="3">PROMEDIO!$A$1:$H$26</definedName>
    <definedName name="ExportarAExcelSQL">ALBAÑILES!$A$1:$E$185</definedName>
    <definedName name="_xlnm.Print_Titles" localSheetId="3">PROMEDIO!$5:$6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2" l="1"/>
  <c r="F7" i="2"/>
  <c r="D8" i="2"/>
  <c r="E8" i="2"/>
  <c r="F8" i="2"/>
  <c r="D9" i="2"/>
  <c r="E9" i="2"/>
  <c r="F9" i="2"/>
  <c r="D10" i="2"/>
  <c r="E10" i="2"/>
  <c r="F10" i="2"/>
  <c r="D11" i="2"/>
  <c r="E11" i="2"/>
  <c r="F11" i="2"/>
  <c r="D12" i="2"/>
  <c r="E12" i="2"/>
  <c r="F12" i="2"/>
  <c r="D13" i="2"/>
  <c r="E13" i="2"/>
  <c r="F13" i="2"/>
  <c r="D14" i="2"/>
  <c r="E14" i="2"/>
  <c r="F14" i="2"/>
  <c r="D15" i="2"/>
  <c r="E15" i="2"/>
  <c r="F15" i="2"/>
  <c r="D16" i="2"/>
  <c r="E16" i="2"/>
  <c r="F16" i="2"/>
  <c r="D17" i="2"/>
  <c r="E17" i="2"/>
  <c r="F17" i="2"/>
  <c r="D18" i="2"/>
  <c r="E18" i="2"/>
  <c r="F18" i="2"/>
  <c r="D19" i="2"/>
  <c r="E19" i="2"/>
  <c r="F19" i="2"/>
  <c r="D20" i="2"/>
  <c r="E20" i="2"/>
  <c r="F20" i="2"/>
  <c r="D21" i="2"/>
  <c r="E21" i="2"/>
  <c r="F21" i="2"/>
  <c r="D22" i="2"/>
  <c r="E22" i="2"/>
  <c r="F22" i="2"/>
  <c r="G2" i="4"/>
  <c r="F185" i="4"/>
  <c r="G185" i="4" s="1"/>
  <c r="F184" i="4"/>
  <c r="G184" i="4" s="1"/>
  <c r="F183" i="4"/>
  <c r="G183" i="4" s="1"/>
  <c r="F182" i="4"/>
  <c r="G182" i="4" s="1"/>
  <c r="F181" i="4"/>
  <c r="G181" i="4" s="1"/>
  <c r="G180" i="4"/>
  <c r="F180" i="4"/>
  <c r="F179" i="4"/>
  <c r="G179" i="4" s="1"/>
  <c r="F178" i="4"/>
  <c r="G178" i="4" s="1"/>
  <c r="F177" i="4"/>
  <c r="G177" i="4" s="1"/>
  <c r="F176" i="4"/>
  <c r="G176" i="4" s="1"/>
  <c r="F175" i="4"/>
  <c r="G175" i="4" s="1"/>
  <c r="F174" i="4"/>
  <c r="G174" i="4" s="1"/>
  <c r="F173" i="4"/>
  <c r="G173" i="4" s="1"/>
  <c r="G172" i="4"/>
  <c r="F172" i="4"/>
  <c r="F171" i="4"/>
  <c r="G171" i="4" s="1"/>
  <c r="F170" i="4"/>
  <c r="G170" i="4" s="1"/>
  <c r="F169" i="4"/>
  <c r="G169" i="4" s="1"/>
  <c r="F168" i="4"/>
  <c r="G168" i="4" s="1"/>
  <c r="F167" i="4"/>
  <c r="G167" i="4" s="1"/>
  <c r="F166" i="4"/>
  <c r="G166" i="4" s="1"/>
  <c r="F165" i="4"/>
  <c r="G165" i="4" s="1"/>
  <c r="G164" i="4"/>
  <c r="F164" i="4"/>
  <c r="F163" i="4"/>
  <c r="G163" i="4" s="1"/>
  <c r="F162" i="4"/>
  <c r="G162" i="4" s="1"/>
  <c r="F161" i="4"/>
  <c r="G161" i="4" s="1"/>
  <c r="F160" i="4"/>
  <c r="G160" i="4" s="1"/>
  <c r="F159" i="4"/>
  <c r="G159" i="4" s="1"/>
  <c r="F158" i="4"/>
  <c r="G158" i="4" s="1"/>
  <c r="F157" i="4"/>
  <c r="G157" i="4" s="1"/>
  <c r="G156" i="4"/>
  <c r="F156" i="4"/>
  <c r="F155" i="4"/>
  <c r="G155" i="4" s="1"/>
  <c r="F154" i="4"/>
  <c r="G154" i="4" s="1"/>
  <c r="F153" i="4"/>
  <c r="G153" i="4" s="1"/>
  <c r="F152" i="4"/>
  <c r="G152" i="4" s="1"/>
  <c r="F151" i="4"/>
  <c r="G151" i="4" s="1"/>
  <c r="F150" i="4"/>
  <c r="G150" i="4" s="1"/>
  <c r="F149" i="4"/>
  <c r="G149" i="4" s="1"/>
  <c r="G148" i="4"/>
  <c r="F148" i="4"/>
  <c r="F147" i="4"/>
  <c r="G147" i="4" s="1"/>
  <c r="F146" i="4"/>
  <c r="G146" i="4" s="1"/>
  <c r="F145" i="4"/>
  <c r="G145" i="4" s="1"/>
  <c r="F144" i="4"/>
  <c r="G144" i="4" s="1"/>
  <c r="F143" i="4"/>
  <c r="G143" i="4" s="1"/>
  <c r="F142" i="4"/>
  <c r="G142" i="4" s="1"/>
  <c r="F141" i="4"/>
  <c r="G141" i="4" s="1"/>
  <c r="G140" i="4"/>
  <c r="F140" i="4"/>
  <c r="F139" i="4"/>
  <c r="G139" i="4" s="1"/>
  <c r="F138" i="4"/>
  <c r="G138" i="4" s="1"/>
  <c r="F137" i="4"/>
  <c r="G137" i="4" s="1"/>
  <c r="F136" i="4"/>
  <c r="G136" i="4" s="1"/>
  <c r="F135" i="4"/>
  <c r="G135" i="4" s="1"/>
  <c r="F134" i="4"/>
  <c r="G134" i="4" s="1"/>
  <c r="F133" i="4"/>
  <c r="G133" i="4" s="1"/>
  <c r="G132" i="4"/>
  <c r="F132" i="4"/>
  <c r="F131" i="4"/>
  <c r="G131" i="4" s="1"/>
  <c r="F130" i="4"/>
  <c r="G130" i="4" s="1"/>
  <c r="F129" i="4"/>
  <c r="G129" i="4" s="1"/>
  <c r="F128" i="4"/>
  <c r="G128" i="4" s="1"/>
  <c r="F127" i="4"/>
  <c r="G127" i="4" s="1"/>
  <c r="F126" i="4"/>
  <c r="G126" i="4" s="1"/>
  <c r="F125" i="4"/>
  <c r="G125" i="4" s="1"/>
  <c r="G124" i="4"/>
  <c r="F124" i="4"/>
  <c r="F123" i="4"/>
  <c r="G123" i="4" s="1"/>
  <c r="F122" i="4"/>
  <c r="G122" i="4" s="1"/>
  <c r="F121" i="4"/>
  <c r="G121" i="4" s="1"/>
  <c r="F120" i="4"/>
  <c r="G120" i="4" s="1"/>
  <c r="F119" i="4"/>
  <c r="G119" i="4" s="1"/>
  <c r="F118" i="4"/>
  <c r="G118" i="4" s="1"/>
  <c r="F117" i="4"/>
  <c r="G117" i="4" s="1"/>
  <c r="G116" i="4"/>
  <c r="F116" i="4"/>
  <c r="F115" i="4"/>
  <c r="G115" i="4" s="1"/>
  <c r="F114" i="4"/>
  <c r="G114" i="4" s="1"/>
  <c r="F113" i="4"/>
  <c r="G113" i="4" s="1"/>
  <c r="F112" i="4"/>
  <c r="G112" i="4" s="1"/>
  <c r="F111" i="4"/>
  <c r="G111" i="4" s="1"/>
  <c r="F110" i="4"/>
  <c r="G110" i="4" s="1"/>
  <c r="F109" i="4"/>
  <c r="G109" i="4" s="1"/>
  <c r="G108" i="4"/>
  <c r="F108" i="4"/>
  <c r="F107" i="4"/>
  <c r="G107" i="4" s="1"/>
  <c r="F106" i="4"/>
  <c r="G106" i="4" s="1"/>
  <c r="F105" i="4"/>
  <c r="G105" i="4" s="1"/>
  <c r="F104" i="4"/>
  <c r="G104" i="4" s="1"/>
  <c r="F103" i="4"/>
  <c r="G103" i="4" s="1"/>
  <c r="F102" i="4"/>
  <c r="G102" i="4" s="1"/>
  <c r="F101" i="4"/>
  <c r="G101" i="4" s="1"/>
  <c r="G100" i="4"/>
  <c r="F100" i="4"/>
  <c r="F99" i="4"/>
  <c r="G99" i="4" s="1"/>
  <c r="F98" i="4"/>
  <c r="G98" i="4" s="1"/>
  <c r="F97" i="4"/>
  <c r="G97" i="4" s="1"/>
  <c r="F96" i="4"/>
  <c r="G96" i="4" s="1"/>
  <c r="F95" i="4"/>
  <c r="G95" i="4" s="1"/>
  <c r="F94" i="4"/>
  <c r="G94" i="4" s="1"/>
  <c r="F93" i="4"/>
  <c r="G93" i="4" s="1"/>
  <c r="G92" i="4"/>
  <c r="F92" i="4"/>
  <c r="F91" i="4"/>
  <c r="G91" i="4" s="1"/>
  <c r="F90" i="4"/>
  <c r="G90" i="4" s="1"/>
  <c r="F89" i="4"/>
  <c r="G89" i="4" s="1"/>
  <c r="F88" i="4"/>
  <c r="G88" i="4" s="1"/>
  <c r="F87" i="4"/>
  <c r="G87" i="4" s="1"/>
  <c r="F86" i="4"/>
  <c r="G86" i="4" s="1"/>
  <c r="F85" i="4"/>
  <c r="G85" i="4" s="1"/>
  <c r="G84" i="4"/>
  <c r="F84" i="4"/>
  <c r="F83" i="4"/>
  <c r="G83" i="4" s="1"/>
  <c r="F82" i="4"/>
  <c r="G82" i="4" s="1"/>
  <c r="F81" i="4"/>
  <c r="G81" i="4" s="1"/>
  <c r="F80" i="4"/>
  <c r="G80" i="4" s="1"/>
  <c r="F79" i="4"/>
  <c r="G79" i="4" s="1"/>
  <c r="F78" i="4"/>
  <c r="G78" i="4" s="1"/>
  <c r="F77" i="4"/>
  <c r="G77" i="4" s="1"/>
  <c r="G76" i="4"/>
  <c r="F76" i="4"/>
  <c r="F75" i="4"/>
  <c r="G75" i="4" s="1"/>
  <c r="F74" i="4"/>
  <c r="G74" i="4" s="1"/>
  <c r="F73" i="4"/>
  <c r="G73" i="4" s="1"/>
  <c r="F72" i="4"/>
  <c r="G72" i="4" s="1"/>
  <c r="F71" i="4"/>
  <c r="G71" i="4" s="1"/>
  <c r="F70" i="4"/>
  <c r="G70" i="4" s="1"/>
  <c r="F69" i="4"/>
  <c r="G69" i="4" s="1"/>
  <c r="F68" i="4"/>
  <c r="G68" i="4" s="1"/>
  <c r="F67" i="4"/>
  <c r="G67" i="4" s="1"/>
  <c r="F66" i="4"/>
  <c r="G66" i="4" s="1"/>
  <c r="F65" i="4"/>
  <c r="G65" i="4" s="1"/>
  <c r="F64" i="4"/>
  <c r="G64" i="4" s="1"/>
  <c r="F63" i="4"/>
  <c r="G63" i="4" s="1"/>
  <c r="G62" i="4"/>
  <c r="F62" i="4"/>
  <c r="F61" i="4"/>
  <c r="G61" i="4" s="1"/>
  <c r="G60" i="4"/>
  <c r="F60" i="4"/>
  <c r="F59" i="4"/>
  <c r="G59" i="4" s="1"/>
  <c r="F58" i="4"/>
  <c r="G58" i="4" s="1"/>
  <c r="F57" i="4"/>
  <c r="G57" i="4" s="1"/>
  <c r="F56" i="4"/>
  <c r="G56" i="4" s="1"/>
  <c r="F55" i="4"/>
  <c r="G55" i="4" s="1"/>
  <c r="F54" i="4"/>
  <c r="G54" i="4" s="1"/>
  <c r="F53" i="4"/>
  <c r="G53" i="4" s="1"/>
  <c r="G52" i="4"/>
  <c r="F52" i="4"/>
  <c r="F51" i="4"/>
  <c r="G51" i="4" s="1"/>
  <c r="F50" i="4"/>
  <c r="G50" i="4" s="1"/>
  <c r="F49" i="4"/>
  <c r="G49" i="4" s="1"/>
  <c r="F48" i="4"/>
  <c r="G48" i="4" s="1"/>
  <c r="F47" i="4"/>
  <c r="G47" i="4" s="1"/>
  <c r="F46" i="4"/>
  <c r="G46" i="4" s="1"/>
  <c r="F45" i="4"/>
  <c r="G45" i="4" s="1"/>
  <c r="F44" i="4"/>
  <c r="G44" i="4" s="1"/>
  <c r="F43" i="4"/>
  <c r="G43" i="4" s="1"/>
  <c r="F42" i="4"/>
  <c r="G42" i="4" s="1"/>
  <c r="F41" i="4"/>
  <c r="G41" i="4" s="1"/>
  <c r="F40" i="4"/>
  <c r="G40" i="4" s="1"/>
  <c r="F39" i="4"/>
  <c r="G39" i="4" s="1"/>
  <c r="G38" i="4"/>
  <c r="F38" i="4"/>
  <c r="F37" i="4"/>
  <c r="G37" i="4" s="1"/>
  <c r="G36" i="4"/>
  <c r="F36" i="4"/>
  <c r="F35" i="4"/>
  <c r="G35" i="4" s="1"/>
  <c r="F34" i="4"/>
  <c r="G34" i="4" s="1"/>
  <c r="F33" i="4"/>
  <c r="G33" i="4" s="1"/>
  <c r="F32" i="4"/>
  <c r="G32" i="4" s="1"/>
  <c r="F31" i="4"/>
  <c r="G31" i="4" s="1"/>
  <c r="F30" i="4"/>
  <c r="G30" i="4" s="1"/>
  <c r="F29" i="4"/>
  <c r="G29" i="4" s="1"/>
  <c r="G28" i="4"/>
  <c r="F28" i="4"/>
  <c r="F27" i="4"/>
  <c r="G27" i="4" s="1"/>
  <c r="F26" i="4"/>
  <c r="G26" i="4" s="1"/>
  <c r="F25" i="4"/>
  <c r="G25" i="4" s="1"/>
  <c r="F24" i="4"/>
  <c r="G24" i="4" s="1"/>
  <c r="F23" i="4"/>
  <c r="G23" i="4" s="1"/>
  <c r="F22" i="4"/>
  <c r="G22" i="4" s="1"/>
  <c r="F21" i="4"/>
  <c r="G21" i="4" s="1"/>
  <c r="F20" i="4"/>
  <c r="G20" i="4" s="1"/>
  <c r="F19" i="4"/>
  <c r="G19" i="4" s="1"/>
  <c r="F18" i="4"/>
  <c r="G18" i="4" s="1"/>
  <c r="F17" i="4"/>
  <c r="G17" i="4" s="1"/>
  <c r="F16" i="4"/>
  <c r="G16" i="4" s="1"/>
  <c r="F15" i="4"/>
  <c r="G15" i="4" s="1"/>
  <c r="F14" i="4"/>
  <c r="G14" i="4" s="1"/>
  <c r="F13" i="4"/>
  <c r="G13" i="4" s="1"/>
  <c r="F12" i="4"/>
  <c r="G12" i="4" s="1"/>
  <c r="F11" i="4"/>
  <c r="G11" i="4" s="1"/>
  <c r="F10" i="4"/>
  <c r="G10" i="4" s="1"/>
  <c r="F9" i="4"/>
  <c r="G9" i="4" s="1"/>
  <c r="F8" i="4"/>
  <c r="G8" i="4" s="1"/>
  <c r="F7" i="4"/>
  <c r="G7" i="4" s="1"/>
  <c r="F6" i="4"/>
  <c r="G6" i="4" s="1"/>
  <c r="F5" i="4"/>
  <c r="G5" i="4" s="1"/>
  <c r="F4" i="4"/>
  <c r="G4" i="4" s="1"/>
  <c r="F3" i="4"/>
  <c r="G3" i="4" s="1"/>
  <c r="F2" i="4"/>
  <c r="E197" i="3"/>
  <c r="G186" i="4" l="1"/>
  <c r="H7" i="2"/>
  <c r="H16" i="2"/>
  <c r="H18" i="2"/>
  <c r="H15" i="2"/>
  <c r="H11" i="2"/>
  <c r="H21" i="2"/>
  <c r="H17" i="2"/>
  <c r="H13" i="2"/>
  <c r="H12" i="2"/>
  <c r="H9" i="2"/>
  <c r="H8" i="2"/>
  <c r="H14" i="2"/>
  <c r="H20" i="2"/>
  <c r="H22" i="2"/>
  <c r="H19" i="2"/>
  <c r="H10" i="2"/>
  <c r="H24" i="2" l="1"/>
</calcChain>
</file>

<file path=xl/sharedStrings.xml><?xml version="1.0" encoding="utf-8"?>
<sst xmlns="http://schemas.openxmlformats.org/spreadsheetml/2006/main" count="1180" uniqueCount="405">
  <si>
    <r>
      <rPr>
        <sz val="11"/>
        <rFont val="Calibri"/>
        <family val="1"/>
      </rPr>
      <t>PRODUCTO</t>
    </r>
  </si>
  <si>
    <r>
      <rPr>
        <sz val="11"/>
        <rFont val="Calibri"/>
        <family val="1"/>
      </rPr>
      <t>UNDMEDI</t>
    </r>
  </si>
  <si>
    <r>
      <rPr>
        <sz val="11"/>
        <rFont val="Calibri"/>
        <family val="1"/>
      </rPr>
      <t>CANT</t>
    </r>
  </si>
  <si>
    <r>
      <rPr>
        <sz val="11"/>
        <rFont val="Calibri"/>
        <family val="1"/>
      </rPr>
      <t>IVA</t>
    </r>
  </si>
  <si>
    <r>
      <rPr>
        <sz val="11"/>
        <rFont val="Calibri"/>
        <family val="1"/>
      </rPr>
      <t>TOTAL</t>
    </r>
  </si>
  <si>
    <r>
      <rPr>
        <sz val="11"/>
        <rFont val="Calibri"/>
        <family val="1"/>
      </rPr>
      <t>Unidad</t>
    </r>
  </si>
  <si>
    <r>
      <rPr>
        <sz val="11"/>
        <rFont val="Calibri"/>
        <family val="1"/>
      </rPr>
      <t>LATA</t>
    </r>
  </si>
  <si>
    <r>
      <rPr>
        <sz val="11"/>
        <rFont val="Calibri"/>
        <family val="1"/>
      </rPr>
      <t>Metros</t>
    </r>
  </si>
  <si>
    <t>CEMENTO GRIS X 50 K CORONA ALION</t>
  </si>
  <si>
    <t>CEMENTO BLANCO X 40 KLOS</t>
  </si>
  <si>
    <t>CEMENTO GRIS X KILO</t>
  </si>
  <si>
    <t>CEMENTO BLANCO X KILO</t>
  </si>
  <si>
    <t>VARILLA CORRUGADA 1/2 X 6 MTRS CPTA</t>
  </si>
  <si>
    <t>VARILLA CORRUGADA 3/4 X 6MTROS CPTA</t>
  </si>
  <si>
    <t>VARILLA 3/8 CORRUGADA LEGT X 6</t>
  </si>
  <si>
    <t>VARILLA CORRUGADA 1/4 CPTA</t>
  </si>
  <si>
    <t>VARILLA COPPERWELD 2,40 FINA</t>
  </si>
  <si>
    <t>GRAPA P/VARILLA COPERWELD</t>
  </si>
  <si>
    <t>ADOBE 10X20X40 RAYADO 3 HUECOS</t>
  </si>
  <si>
    <t>ADOBE TOLETE 12 SAN CRIST</t>
  </si>
  <si>
    <t>BLOQUE DE 10</t>
  </si>
  <si>
    <t>BLOQUE DE 12</t>
  </si>
  <si>
    <t>BLOQUE DE 15</t>
  </si>
  <si>
    <t>BLOQUE 20</t>
  </si>
  <si>
    <t>TEXTUCO CUÑETE 28KL</t>
  </si>
  <si>
    <t>BOMBILLO LED 30W MERCURY</t>
  </si>
  <si>
    <t>BROCHA CERDA NATURAL PROFESIONAL 5" JAM</t>
  </si>
  <si>
    <t>RODILLO PROFESIONAL GOYA</t>
  </si>
  <si>
    <t>INTERRUPTOR TRIPLE GALICA REF GL 111A</t>
  </si>
  <si>
    <t>CABLE ENCAUCHETADO 3X12</t>
  </si>
  <si>
    <t>TOMA DOBLE P/T SOBREPONER LEVINTON</t>
  </si>
  <si>
    <t>CINTA AISLANTE PQÑA COLORES</t>
  </si>
  <si>
    <t>ALAMBRE RIGIDO #8 BLANCO</t>
  </si>
  <si>
    <t>ALAMBRE RIGIDO #10 BLANCO</t>
  </si>
  <si>
    <t>ALAMBRE RIGIDO #12 BLANCO</t>
  </si>
  <si>
    <t xml:space="preserve"> ALAMBRE RIGIDO #14 BLANCO CENTELSA</t>
  </si>
  <si>
    <t>ALAMBRE RIGIDO # 12 BLANCO - 7 HILOS</t>
  </si>
  <si>
    <t>ALAMBRE RIGIDO # 8 NEGRO - 7 HILOS</t>
  </si>
  <si>
    <t>VINILO TOTAL SUPERIOR 5 GLN SAPOLIN</t>
  </si>
  <si>
    <t>BREQUE 15A LUMINEX</t>
  </si>
  <si>
    <t>BREQUE 20A LUMINEX</t>
  </si>
  <si>
    <t>BREQUE 30A LUMINEX</t>
  </si>
  <si>
    <t>BREQUE 40A LUMINEX</t>
  </si>
  <si>
    <t>BREQUE 50A LUMINEX</t>
  </si>
  <si>
    <t>TUBO SANITARIO 1 1/2X6 FINO</t>
  </si>
  <si>
    <t>TUBO SANITARIO 1 1/2 X METRO</t>
  </si>
  <si>
    <t>TUBO SANITARIO 2X6 FINO</t>
  </si>
  <si>
    <t>CODO SANITARIO 3 CXC</t>
  </si>
  <si>
    <t>PANEL LED 12W RED INCRUST UNIT- SOLED</t>
  </si>
  <si>
    <t>BISTURY METALICO</t>
  </si>
  <si>
    <t>PANEL LED SOBREPONER 24W BLANCO REDONDO MERCURY</t>
  </si>
  <si>
    <t>CANILLA CROMADA GATO</t>
  </si>
  <si>
    <t>CANILLA PLASTICA</t>
  </si>
  <si>
    <t>CANILLA LAVADERO CROMADA CON REGADERA</t>
  </si>
  <si>
    <t>CINTA TEFLON IND</t>
  </si>
  <si>
    <t>VALVULA BOLA PVC 1/2 LISA ECON</t>
  </si>
  <si>
    <t>LLAVE LVP MESON CRUCETA  FLEXIBLE FILTRO PQÑO
PACIFIC NEGRA</t>
  </si>
  <si>
    <t>SONDA DESTAPACAÑOS TRUPER 7.6 MTS</t>
  </si>
  <si>
    <t>BUJE SANITARIO 3X2</t>
  </si>
  <si>
    <t>CODO SANITARIO 2 CXC</t>
  </si>
  <si>
    <t>SEMICODO SANITARIO 2 CXC</t>
  </si>
  <si>
    <t xml:space="preserve"> SEMICODO SANITARIO 2 CXE</t>
  </si>
  <si>
    <t>TUBO SANITARIO 2" X METRO</t>
  </si>
  <si>
    <t>TUBO SANITARIO 3X6 FINO</t>
  </si>
  <si>
    <t>TUBO SANITARIO 3" X METRO</t>
  </si>
  <si>
    <t>TUBO SANITARIO 4X6 FINO</t>
  </si>
  <si>
    <t>TUBO SANITARIO 4" X METRO</t>
  </si>
  <si>
    <t>TUBO SANITARIO  6 X 6</t>
  </si>
  <si>
    <t>TUBO SANITARIO 6" X METRO</t>
  </si>
  <si>
    <t>TUBO DURAFORT 12"</t>
  </si>
  <si>
    <t>TUBO DURAFORT 16"</t>
  </si>
  <si>
    <t>TUBO DURAFORT 20"</t>
  </si>
  <si>
    <t>TUBO DURAFORT 24"</t>
  </si>
  <si>
    <t>TEE PRESION 1</t>
  </si>
  <si>
    <t>UNION PRESION DE 1/2</t>
  </si>
  <si>
    <t>UNION RAPIDA SAI 20MM 1/2</t>
  </si>
  <si>
    <t>TEE PRESION DE 3/4</t>
  </si>
  <si>
    <t>UNION PRESION DE 3/4</t>
  </si>
  <si>
    <t>BUJE PRESION SOLDADO 3/4 X 1/2</t>
  </si>
  <si>
    <t>UNION RAPIDA SAI 32MM 1"</t>
  </si>
  <si>
    <t>ABRAZADERA SIN FIN 1/2-3/4 10-06</t>
  </si>
  <si>
    <t>ABRAZADERA 30-12 SIN FIN 3/4-1 1/4</t>
  </si>
  <si>
    <t>ABRAZADERA 30-08 SIN FIN 3/4-1</t>
  </si>
  <si>
    <t>CODO PRESION DE 1/2</t>
  </si>
  <si>
    <t>BUJE PRESION SOLDADO 1 X 1/2</t>
  </si>
  <si>
    <t>BUJE PRESION SOLDADO 1 X 3/4</t>
  </si>
  <si>
    <t>TALADRO IMPACTO INALAMBRICO 2BAT 20V/2.0Ah
UYUSTOOLS</t>
  </si>
  <si>
    <t>PUNTA PHILLIPS #2X2 ESTRELLA</t>
  </si>
  <si>
    <t>PUNTA PALA</t>
  </si>
  <si>
    <t>TORNILLO EXTRAPLANO 8X1/2</t>
  </si>
  <si>
    <t>PREMIER GRIS HUMO 1 GLN SAPOLIN</t>
  </si>
  <si>
    <t>TELA ASFALTICA PERMOFRA FINA X 20 MTS</t>
  </si>
  <si>
    <t>VALVULA SALIDA SANITARIO GRIVAL</t>
  </si>
  <si>
    <t>VALVULA ENTRADA SANITARIO GRIVAL</t>
  </si>
  <si>
    <t>PLACA GYPLAC 1/2</t>
  </si>
  <si>
    <t>ZINC LISO 2.70</t>
  </si>
  <si>
    <t>ZINC CORR.CAL 35 X 3.5 CORP</t>
  </si>
  <si>
    <t>EXTRAPEGA X 25 LATEX ALBAÑILES</t>
  </si>
  <si>
    <t>PEGACOR GRIS DE 25K CORONA</t>
  </si>
  <si>
    <t>MALLA ESLABONADA 2 MTROS</t>
  </si>
  <si>
    <t>POSTE GALLINAZO GALV 16 X 2.70</t>
  </si>
  <si>
    <t>POLISOMBRA NEGRA 65% 4X100  X MTRO</t>
  </si>
  <si>
    <t>ARENA GRUESA X METRO</t>
  </si>
  <si>
    <t>GRAVILLA X LATA</t>
  </si>
  <si>
    <t>GRAVILLA X METRO</t>
  </si>
  <si>
    <t>ALAMBRE QUEMADO C.18</t>
  </si>
  <si>
    <t>MACHO IND</t>
  </si>
  <si>
    <t>TOMA 2X20 BIFILAR</t>
  </si>
  <si>
    <t>TOMA AEREA CAUCHO P/TIERRA CODELCA</t>
  </si>
  <si>
    <t>CABLE DUPLEX 2X12 300V BLANCO</t>
  </si>
  <si>
    <t>CABLE DUPLEX 2X14 300V BLANCO</t>
  </si>
  <si>
    <t>CABLE DUPLEX 2X16 300V BLANCO</t>
  </si>
  <si>
    <t>GRAPA PLAST REDONDA</t>
  </si>
  <si>
    <t>TOMA DOBLE POLO TIERRA BLAN MERCURY</t>
  </si>
  <si>
    <t>SIFON FLEXIBLE SENCILLO GRIVAL</t>
  </si>
  <si>
    <t>TUBO PRESION DE 1/2 500 RDE 9</t>
  </si>
  <si>
    <t>TUBO PRESION 1" RDE 315</t>
  </si>
  <si>
    <t>TUBO PRESION 2" 200L RDE 21</t>
  </si>
  <si>
    <t>CAL 10 KLOS</t>
  </si>
  <si>
    <t>PANZER 480 * 4 LITROS</t>
  </si>
  <si>
    <t>GUANTE GOYA CAL 35 T 10</t>
  </si>
  <si>
    <t>GUANTE ZUBIOLA NEGRO</t>
  </si>
  <si>
    <t>GUANTE INGENIERO TALLA M</t>
  </si>
  <si>
    <t>GUANTE CARNAZA CORTO</t>
  </si>
  <si>
    <t>DISCO CORTE METAL 4 1/2 X 7/8 DEWALT</t>
  </si>
  <si>
    <t>DISCO DIAMANTADO 4 1/2 UYUSTOOL</t>
  </si>
  <si>
    <t>DISCO DIAMANTADO DEWALT 7" SEGMEN</t>
  </si>
  <si>
    <t>ARENA PEGA X LATA</t>
  </si>
  <si>
    <t>ARENA REVOQUE X LATA</t>
  </si>
  <si>
    <t>ARENA GRUESA X LATA</t>
  </si>
  <si>
    <t>GRANO BLANCO # 1 X 20 KLOS</t>
  </si>
  <si>
    <t>ARENA DE PEGA X METRO</t>
  </si>
  <si>
    <t>ARENA DE REVOQUE X METRO</t>
  </si>
  <si>
    <t>Metros Cubicos</t>
  </si>
  <si>
    <t>INVECRYL CUB TERRAZ IMPZ GRIS OSCURO 5 GLON
SAPOLIN 140001</t>
  </si>
  <si>
    <t>REJILLA SIFON PLAST 3X2</t>
  </si>
  <si>
    <t>LECHADA CON COLOR BLANCA LATEX X 2 K</t>
  </si>
  <si>
    <t>LECHADA CON COLOR BLANCA 5 KLOS</t>
  </si>
  <si>
    <t>TEJA COLOMBIT P7 NRO 4</t>
  </si>
  <si>
    <t>TEJA COLOMBIT P7 NRO 6</t>
  </si>
  <si>
    <t>TEJA COLOMBIT P7 NRO 8</t>
  </si>
  <si>
    <t>TEJA COLOMBIT P7 NRO 10</t>
  </si>
  <si>
    <t>TEJA CRISTAL AJOVER N.4 HEAVY</t>
  </si>
  <si>
    <t>TEJA CRISTAL AJOVER N.6 HEAVY</t>
  </si>
  <si>
    <t>TEJA CRISTAL AJOVER N.8 HEAVY</t>
  </si>
  <si>
    <t>TEJA CRISTAL AJOVER N.10 HEAVY</t>
  </si>
  <si>
    <t>AMARRADERA ETERNIT</t>
  </si>
  <si>
    <t>CORREA AMARRE PLAST 50CM</t>
  </si>
  <si>
    <t>GANCHO ETERNIT FINO</t>
  </si>
  <si>
    <t>ANTICORROSIVO NEGRO GALON SAPOLIN</t>
  </si>
  <si>
    <t>ACOPLE CON REGISTRO PARA LAVAMANOS PCP</t>
  </si>
  <si>
    <t>CLAVO CON CABEZA 2X500</t>
  </si>
  <si>
    <t>CLAVO CON CABEZA 1X500</t>
  </si>
  <si>
    <t>CLAVO ACERO LISO 1 1/2</t>
  </si>
  <si>
    <t>CLAVO ACERO ESTRIVADO 2 1/2</t>
  </si>
  <si>
    <t>TORNILLO ENSAMBLE 8 X 1</t>
  </si>
  <si>
    <t>TORNILLO ENSAMBLE 8X2 1/2</t>
  </si>
  <si>
    <t>BROCHA CERDA NATURAL PROFESIONAL 4" JAM</t>
  </si>
  <si>
    <t>RODILLO GOYA JUNIOR 3"</t>
  </si>
  <si>
    <t>PANEL LED SOBREP 18W 8" BLANCO REDON MERCURY</t>
  </si>
  <si>
    <t>CINTA AISLANTE TEMFLEX 1700</t>
  </si>
  <si>
    <t>CHEQUIADOR DE FASE DIGITAL</t>
  </si>
  <si>
    <t>BOMBILLO LED 20W MERCURY</t>
  </si>
  <si>
    <t>SEMICODO PRESION DE 1/2</t>
  </si>
  <si>
    <t>ADAPTADOR HEMBRA PRESION 1/2</t>
  </si>
  <si>
    <t>ADAPTADOR MACHO PRESION 1/2</t>
  </si>
  <si>
    <t>CINTA DOBLE FAX JOP</t>
  </si>
  <si>
    <t>CLAVO ACERO CONCRETO 1 1/2</t>
  </si>
  <si>
    <t>ESMALTE NEGRO BTE 1 GLN SAPOLIN</t>
  </si>
  <si>
    <t>PINT TRAFICO ACRIL AMAR 1 GLN SAPOLIN</t>
  </si>
  <si>
    <t>ESMALTE ACRI ANTIB BCO SATINADO 5 GLON SAPOLIN</t>
  </si>
  <si>
    <t>ESMALTE NEGRO 1/4 GLON SAPOLIN</t>
  </si>
  <si>
    <t>VINICRYL BLANCO REAL 1 GLN SAPOLIN</t>
  </si>
  <si>
    <t>VINICRYL BLANCO REAL 5 GLN SAPOLIN</t>
  </si>
  <si>
    <t>VINICRYL BLANCO REAL 1/4 GLN SAPOLIN</t>
  </si>
  <si>
    <t>PANEL LED CUADRADO 18 W SOBREPONER MERCURY</t>
  </si>
  <si>
    <t>PANEL LED 18W BLANC REDON INCRUSTAR MERCURY</t>
  </si>
  <si>
    <t>LAVA TRAPEROS 40*40</t>
  </si>
  <si>
    <t>CODO SANITARIO 4 CXC</t>
  </si>
  <si>
    <t>CODO SANITARIO 6 CXC</t>
  </si>
  <si>
    <t>TUBO VENTILACION 3X6 FINO</t>
  </si>
  <si>
    <t>GRIFERIA SANITARIO X6 GRIVAL</t>
  </si>
  <si>
    <t>GRIFERIA COMPLETA LAVAMANOS PISCIS GRIVAL</t>
  </si>
  <si>
    <t>DESAGUE SENCILLO LAVAMANOS GRIVAL</t>
  </si>
  <si>
    <t>LLAVE SENCILLA LAVAMANOS CRUCETA BOCHERINI</t>
  </si>
  <si>
    <t>SIFON FLEXIFLE 1 1/2 PCP + REDUCTOR LV</t>
  </si>
  <si>
    <t>VALVULA P/TANQUE FLUIDMASTER</t>
  </si>
  <si>
    <t>ACOPLE SANITARIO 40 CMS PCP</t>
  </si>
  <si>
    <t>FERRETERIA SERVIFER</t>
  </si>
  <si>
    <t>TOTAL</t>
  </si>
  <si>
    <t>JOSE E. VELEZ</t>
  </si>
  <si>
    <t>Atentamente,</t>
  </si>
  <si>
    <t>Unidad</t>
  </si>
  <si>
    <t>010161 TELA ASFALTICA PERMOFRA FINA X 20 MTS</t>
  </si>
  <si>
    <t>132327 POLISOMBRA NEGRA 65% 4X100  X MTRO</t>
  </si>
  <si>
    <t>180047 POSTE GALLINAZO GALV 16 X 2.70</t>
  </si>
  <si>
    <t>Metros</t>
  </si>
  <si>
    <t>180023 MALLA ESLABONADA 2 MTROS</t>
  </si>
  <si>
    <t>010121 PEGACOR GRIS DE 25K CORONA</t>
  </si>
  <si>
    <t>010250 EXTRAPEGA X 25 LATEX ALBAÑILES</t>
  </si>
  <si>
    <t>000058 ZINC CORR.CAL 35 X 3.5 CORP</t>
  </si>
  <si>
    <t>000061 ZINC LISO 2.70</t>
  </si>
  <si>
    <t>100255 UNION PRESION DE 1/2</t>
  </si>
  <si>
    <t>202014 PLACA GYPLAC 1/2</t>
  </si>
  <si>
    <t>162042 VALVULA ENTRADA SANITARIO GRIVAL</t>
  </si>
  <si>
    <t>162045 VALVULA SALIDA SANITARIO GRIVAL</t>
  </si>
  <si>
    <t>170815 TOMA DOBLE POLO TIERRA BLAN MERCURY</t>
  </si>
  <si>
    <t>080934 GRAPA PLAST REDONDA</t>
  </si>
  <si>
    <t>170111 CABLE DUPLEX 2X16 300V BLANCO</t>
  </si>
  <si>
    <t>170110 CABLE DUPLEX 2X14 300V BLANCO</t>
  </si>
  <si>
    <t>170109 CABLE DUPLEX 2X12 300V BLANCO</t>
  </si>
  <si>
    <t>170535-1 TOMA AEREA CAUCHO P/TIERRA CODELCA</t>
  </si>
  <si>
    <t>170529 TOMA 2X20 BIFILAR</t>
  </si>
  <si>
    <t>170416 MACHO IND</t>
  </si>
  <si>
    <t>180000 ALAMBRE QUEMADO C.18</t>
  </si>
  <si>
    <t>010093 GRAVILLA X METRO</t>
  </si>
  <si>
    <t>LATA</t>
  </si>
  <si>
    <t>010092 GRAVILLA X LATA</t>
  </si>
  <si>
    <t>Metros Cu</t>
  </si>
  <si>
    <t>010212 ARENA GRUESA X METRO</t>
  </si>
  <si>
    <t>010027 ARENA DE REVOQUE X METRO</t>
  </si>
  <si>
    <t>010025 ARENA DE PEGA X METRO</t>
  </si>
  <si>
    <t>010079 GRANO BLANCO # 1 X 20 KLOS</t>
  </si>
  <si>
    <t>010213 ARENA GRUESA X LATA</t>
  </si>
  <si>
    <t>010030 ARENA REVOQUE X LATA</t>
  </si>
  <si>
    <t>010029 ARENA PEGA X LATA</t>
  </si>
  <si>
    <t>091040 DISCO DIAMANTADO DEWALT 7" SEGMEN</t>
  </si>
  <si>
    <t>091034 DISCO DIAMANTADO 4 1/2 UYUSTOOL</t>
  </si>
  <si>
    <t>091018 DISCO CORTE METAL 4 1/2 X 7/8 DEWALT</t>
  </si>
  <si>
    <t>182072 GUANTE CARNAZA CORTO</t>
  </si>
  <si>
    <t>182098 GUANTE INGENIERO TALLA M</t>
  </si>
  <si>
    <t>182115 GUANTE ZUBIOLA NEGRO</t>
  </si>
  <si>
    <t>182085 GUANTE GOYA CAL 35 T 10</t>
  </si>
  <si>
    <t>132450 PANZER 480 * 4 LITROS</t>
  </si>
  <si>
    <t>010048 CAL 10 KLOS</t>
  </si>
  <si>
    <t>100205 TUBO PRESION 2" 200L RDE 21</t>
  </si>
  <si>
    <t>100194 TUBO PRESION 1" RDE 315</t>
  </si>
  <si>
    <t>100209 TUBO PRESION DE 1/2 500 RDE 9</t>
  </si>
  <si>
    <t>162041 SIFON FLEXIBLE SENCILLO GRIVAL</t>
  </si>
  <si>
    <t>140629 ANTICORROSIVO NEGRO GALON SAPOLIN</t>
  </si>
  <si>
    <t>080894 GANCHO ETERNIT FINO</t>
  </si>
  <si>
    <t>080699 CORREA AMARRE PLAST 50CM</t>
  </si>
  <si>
    <t>080205 AMARRADERA ETERNIT</t>
  </si>
  <si>
    <t>000026 TEJA CRISTAL AJOVER N.10 HEAVY</t>
  </si>
  <si>
    <t>000029 TEJA CRISTAL AJOVER N.8 HEAVY</t>
  </si>
  <si>
    <t>000028 TEJA CRISTAL AJOVER N.6 HEAVY</t>
  </si>
  <si>
    <t>000027 TEJA CRISTAL AJOVER N.4 HEAVY</t>
  </si>
  <si>
    <t>000020 TEJA COLOMBIT P7 NRO 10</t>
  </si>
  <si>
    <t>000023 TEJA COLOMBIT P7 NRO 8</t>
  </si>
  <si>
    <t>000022 TEJA COLOMBIT P7 NRO 6</t>
  </si>
  <si>
    <t>000021 TEJA COLOMBIT P7 NRO 4</t>
  </si>
  <si>
    <t>030261 LECHADA CON COLOR BLANCA 5 KLOS</t>
  </si>
  <si>
    <t>030263 LECHADA CON COLOR BLANCA LATEX X 2 K</t>
  </si>
  <si>
    <t>111026 REJILLA SIFON PLAST 3X2</t>
  </si>
  <si>
    <t>141149 INVECRYL CUB TERRAZ IMPZ GRIS OSCURO 5 GLON SAPOLIN 140001</t>
  </si>
  <si>
    <t>130001 CLAVO ACERO CONCRETO 1 1/2</t>
  </si>
  <si>
    <t>192019 CINTA DOBLE FAX JOP</t>
  </si>
  <si>
    <t>100016 ADAPTADOR MACHO PRESION 1/2</t>
  </si>
  <si>
    <t>100004 ADAPTADOR HEMBRA PRESION 1/2</t>
  </si>
  <si>
    <t>100097 SEMICODO PRESION DE 1/2</t>
  </si>
  <si>
    <t>100048 CODO PRESION DE 1/2</t>
  </si>
  <si>
    <t>170778 BOMBILLO LED 20W MERCURY</t>
  </si>
  <si>
    <t>152008 CHEQUIADOR DE FASE DIGITAL</t>
  </si>
  <si>
    <t>192006 CINTA AISLANTE TEMFLEX 1700</t>
  </si>
  <si>
    <t>170827 PANEL LED SOBREP 18W 8" BLANCO REDON MERCURY</t>
  </si>
  <si>
    <t>132354 RODILLO GOYA JUNIOR 3"</t>
  </si>
  <si>
    <t>132358 RODILLO PROFESIONAL GOYA</t>
  </si>
  <si>
    <t>132669 BROCHA CERDA NATURAL PROFESIONAL 4" JAM</t>
  </si>
  <si>
    <t>112254 TORNILLO ENSAMBLE 8X2 1/2</t>
  </si>
  <si>
    <t>112250 TORNILLO ENSAMBLE 8 X 1</t>
  </si>
  <si>
    <t>130010 CLAVO ACERO ESTRIVADO 2 1/2</t>
  </si>
  <si>
    <t>130014 CLAVO ACERO LISO 1 1/2</t>
  </si>
  <si>
    <t>130023 CLAVO CON CABEZA 1X500</t>
  </si>
  <si>
    <t>130025 CLAVO CON CABEZA 2X500</t>
  </si>
  <si>
    <t>080077 ACOPLE CON REGISTRO PARA LAVAMANOS PCP</t>
  </si>
  <si>
    <t>080149 ACOPLE SANITARIO 40 CMS PCP</t>
  </si>
  <si>
    <t>081526 VALVULA P/TANQUE FLUIDMASTER</t>
  </si>
  <si>
    <t>081375 SIFON FLEXIFLE 1 1/2 PCP + REDUCTOR LV</t>
  </si>
  <si>
    <t>080783 LLAVE SENCILLA LAVAMANOS CRUCETA BOCHERINI</t>
  </si>
  <si>
    <t>162006 DESAGUE SENCILLO LAVAMANOS GRIVAL</t>
  </si>
  <si>
    <t>162009 GRIFERIA COMPLETA LAVAMANOS PISCIS GRIVAL</t>
  </si>
  <si>
    <t>162010 GRIFERIA SANITARIO X6 GRIVAL</t>
  </si>
  <si>
    <t>100234 TUBO VENTILACION 3X6 FINO</t>
  </si>
  <si>
    <t>100060 CODO SANITARIO 6 CXC</t>
  </si>
  <si>
    <t>100058 CODO SANITARIO 4 CXC</t>
  </si>
  <si>
    <t>100057 CODO SANITARIO 3 CXC</t>
  </si>
  <si>
    <t>030242 LAVA TRAPEROS 40*40</t>
  </si>
  <si>
    <t>170839 PANEL LED 18W BLANC REDON INCRUSTAR MERCURY</t>
  </si>
  <si>
    <t>170678 PANEL LED CUADRADO 18 W SOBREPONER MERCURY</t>
  </si>
  <si>
    <t>140648 VINICRYL BLANCO REAL 1/4 GLN SAPOLIN</t>
  </si>
  <si>
    <t>140650 VINICRYL BLANCO REAL 5 GLN SAPOLIN</t>
  </si>
  <si>
    <t>140649 VINICRYL BLANCO REAL 1 GLN SAPOLIN</t>
  </si>
  <si>
    <t>140105 ESMALTE NEGRO 1/4 GLON SAPOLIN</t>
  </si>
  <si>
    <t>140165 ESMALTE ACRI ANTIB BCO SATINADO 5 GLON SAPOLIN</t>
  </si>
  <si>
    <t>140783 PINT TRAFICO ACRIL AMAR 1 GLN SAPOLIN</t>
  </si>
  <si>
    <t>140722 ESMALTE NEGRO BTE 1 GLN SAPOLIN</t>
  </si>
  <si>
    <t>141010 PREMIER GRIS HUMO 1 GLN SAPOLIN</t>
  </si>
  <si>
    <t>112294 TORNILLO EXTRAPLANO 8X1/2</t>
  </si>
  <si>
    <t>081293 PUNTA PALA</t>
  </si>
  <si>
    <t>081295 PUNTA PHILLIPS #2X2 ESTRELLA</t>
  </si>
  <si>
    <t>151188 TALADRO IMPACTO INALAMBRICO 2BAT 20V/2.0Ah UYUSTOOLS</t>
  </si>
  <si>
    <t>100025 BUJE PRESION SOLDADO 1 X 3/4</t>
  </si>
  <si>
    <t>100030 BUJE PRESION SOLDADO 3/4 X 1/2</t>
  </si>
  <si>
    <t>100024 BUJE PRESION SOLDADO 1 X 1/2</t>
  </si>
  <si>
    <t>080012 ABRAZADERA 30-08 SIN FIN 3/4-1</t>
  </si>
  <si>
    <t>080013 ABRAZADERA 30-12 SIN FIN 3/4-1 1/4</t>
  </si>
  <si>
    <t>080051 ABRAZADERA SIN FIN 1/2-3/4 10-06</t>
  </si>
  <si>
    <t>120246 UNION RAPIDA SAI 32MM 1"</t>
  </si>
  <si>
    <t>100256 UNION PRESION DE 3/4</t>
  </si>
  <si>
    <t>100178 TEE PRESION DE 3/4</t>
  </si>
  <si>
    <t>120244 UNION RAPIDA SAI 20MM 1/2</t>
  </si>
  <si>
    <t>100170 TEE PRESION 1</t>
  </si>
  <si>
    <t>100299 TUBO DURAFORT 24"</t>
  </si>
  <si>
    <t>100300 TUBO DURAFORT 20"</t>
  </si>
  <si>
    <t>100301 TUBO DURAFORT 16"</t>
  </si>
  <si>
    <t>100191 TUBO DURAFORT 12"</t>
  </si>
  <si>
    <t>100225 TUBO SANITARIO 6" X METRO</t>
  </si>
  <si>
    <t>100213 TUBO SANITARIO  6 X 6</t>
  </si>
  <si>
    <t>100222 TUBO SANITARIO 4" X METRO</t>
  </si>
  <si>
    <t>100223 TUBO SANITARIO 4X6 FINO</t>
  </si>
  <si>
    <t>100219 TUBO SANITARIO 3" X METRO</t>
  </si>
  <si>
    <t>100220 TUBO SANITARIO 3X6 FINO</t>
  </si>
  <si>
    <t>100217 TUBO SANITARIO 2" X METRO</t>
  </si>
  <si>
    <t>100101 SEMICODO SANITARIO 2 CXE</t>
  </si>
  <si>
    <t>100100 SEMICODO SANITARIO 2 CXC</t>
  </si>
  <si>
    <t>100055 CODO SANITARIO 2 CXC</t>
  </si>
  <si>
    <t>100033 BUJE SANITARIO 3X2</t>
  </si>
  <si>
    <t>081841 SONDA DESTAPACAÑOS TRUPER 7.6 MTS</t>
  </si>
  <si>
    <t>132818 LLAVE LVP MESON CRUCETA  FLEXIBLE FILTRO PQÑO PACIFIC NEGRA</t>
  </si>
  <si>
    <t>121046 VALVULA BOLA PVC 1/2 LISA ECON</t>
  </si>
  <si>
    <t>192046 CINTA TEFLON IND</t>
  </si>
  <si>
    <t>081757 CANILLA LAVADERO CROMADA CON REGADERA</t>
  </si>
  <si>
    <t>080514 CANILLA PLASTICA</t>
  </si>
  <si>
    <t>132587 CANILLA CROMADA GATO</t>
  </si>
  <si>
    <t>152041 BISTURY METALICO</t>
  </si>
  <si>
    <t>170868 PANEL LED SOBREPONER 24W BLANCO REDONDO MERCURY</t>
  </si>
  <si>
    <t>170714 PANEL LED 12W RED INCRUST UNIT- SOLED</t>
  </si>
  <si>
    <t>100218 TUBO SANITARIO 2X6 FINO</t>
  </si>
  <si>
    <t>100215 TUBO SANITARIO 1 1/2 X METRO</t>
  </si>
  <si>
    <t>100216 TUBO SANITARIO 1 1/2X6 FINO</t>
  </si>
  <si>
    <t>170096 BREQUE 50A LUMINEX</t>
  </si>
  <si>
    <t>170095 BREQUE 40A LUMINEX</t>
  </si>
  <si>
    <t>170094 BREQUE 30A LUMINEX</t>
  </si>
  <si>
    <t>170093 BREQUE 20A LUMINEX</t>
  </si>
  <si>
    <t>170092 BREQUE 15A LUMINEX</t>
  </si>
  <si>
    <t>140715 VINILO TOTAL SUPERIOR 5 GLN SAPOLIN</t>
  </si>
  <si>
    <t>170757 ALAMBRE RIGIDO # 8 NEGRO - 7 HILOS</t>
  </si>
  <si>
    <t>170754 ALAMBRE RIGIDO # 12 BLANCO - 7 HILOS</t>
  </si>
  <si>
    <t>170017 ALAMBRE RIGIDO #14 BLANCO CENTELSA</t>
  </si>
  <si>
    <t>170011 ALAMBRE RIGIDO #12 BLANCO</t>
  </si>
  <si>
    <t>170005 ALAMBRE RIGIDO #10 BLANCO</t>
  </si>
  <si>
    <t>170023 ALAMBRE RIGIDO #8 BLANCO</t>
  </si>
  <si>
    <t>192011 CINTA AISLANTE PQÑA COLORES</t>
  </si>
  <si>
    <t>170550-1 TOMA DOBLE P/T SOBREPONER LEVINTON</t>
  </si>
  <si>
    <t>170119 CABLE ENCAUCHETADO 3X12</t>
  </si>
  <si>
    <t>170297 INTERRUPTOR TRIPLE GALICA REF GL 111A</t>
  </si>
  <si>
    <t>132670 BROCHA CERDA NATURAL PROFESIONAL 5" JAM</t>
  </si>
  <si>
    <t>170817 BOMBILLO LED 30W MERCURY</t>
  </si>
  <si>
    <t>010240 TEXTUCO CUÑETE 28KL</t>
  </si>
  <si>
    <t>010040 BLOQUE 20</t>
  </si>
  <si>
    <t>010044 BLOQUE DE 15</t>
  </si>
  <si>
    <t>010043 BLOQUE DE 12</t>
  </si>
  <si>
    <t>010042 BLOQUE DE 10</t>
  </si>
  <si>
    <t>010013 ADOBE TOLETE 12 SAN CRIST</t>
  </si>
  <si>
    <t>010001 ADOBE 10X20X40 RAYADO 3 HUECOS</t>
  </si>
  <si>
    <t>080931 GRAPA P/VARILLA COPERWELD</t>
  </si>
  <si>
    <t>170628 VARILLA COPPERWELD 2,40 FINA</t>
  </si>
  <si>
    <t>180105 VARILLA CORRUGADA 1/4 CPTA</t>
  </si>
  <si>
    <t>180098 VARILLA 3/8 CORRUGADA LEGT X 6</t>
  </si>
  <si>
    <t>180106 VARILLA CORRUGADA 3/4 X 6MTROS CPTA</t>
  </si>
  <si>
    <t>180104 VARILLA CORRUGADA 1/2 X 6 MTRS CPTA</t>
  </si>
  <si>
    <t>010060 CEMENTO BLANCO X KILO</t>
  </si>
  <si>
    <t>010061 CEMENTO GRIS X KILO</t>
  </si>
  <si>
    <t>010059 CEMENTO BLANCO X 40 KLOS</t>
  </si>
  <si>
    <t>010252 CEMENTO GRIS X 50 K CORONA ALION</t>
  </si>
  <si>
    <r>
      <rPr>
        <b/>
        <sz val="8.5"/>
        <rFont val="Calibri"/>
        <family val="1"/>
      </rPr>
      <t>TOTAL</t>
    </r>
  </si>
  <si>
    <t>IVA</t>
  </si>
  <si>
    <t>CANT</t>
  </si>
  <si>
    <t>UNDMEDI</t>
  </si>
  <si>
    <t>PRODUCTO</t>
  </si>
  <si>
    <t>31 DE ENERO DEL 2024</t>
  </si>
  <si>
    <t>COTIACION # 24501</t>
  </si>
  <si>
    <t>SEÑORES: MUNICIPIO DE YARUMAL</t>
  </si>
  <si>
    <t xml:space="preserve">      Carrera 21 # 20 - 41. Teléfonos 853.69-69 -  Yarumal - Antioquia</t>
  </si>
  <si>
    <t xml:space="preserve">                                    NIT. 15.322.343 - 8 Régimen Común                </t>
  </si>
  <si>
    <t xml:space="preserve">                          Electricos y Materiales para la construcción</t>
  </si>
  <si>
    <t xml:space="preserve">                   FERRETERIA SERVIFER</t>
  </si>
  <si>
    <t>Inventario</t>
  </si>
  <si>
    <t>UnidadMedida</t>
  </si>
  <si>
    <t>Cantidad</t>
  </si>
  <si>
    <t>Iva</t>
  </si>
  <si>
    <t>ValorUnitariosinIva</t>
  </si>
  <si>
    <t>Total</t>
  </si>
  <si>
    <r>
      <rPr>
        <b/>
        <sz val="11"/>
        <rFont val="Calibri"/>
        <family val="1"/>
      </rPr>
      <t>PRODUCTO</t>
    </r>
  </si>
  <si>
    <r>
      <rPr>
        <b/>
        <sz val="11"/>
        <rFont val="Calibri"/>
        <family val="1"/>
      </rPr>
      <t>UNDMEDI</t>
    </r>
  </si>
  <si>
    <r>
      <rPr>
        <b/>
        <sz val="11"/>
        <rFont val="Calibri"/>
        <family val="1"/>
      </rPr>
      <t>CANT</t>
    </r>
  </si>
  <si>
    <t>FERRETERIA AGUILARES</t>
  </si>
  <si>
    <t>FERRETERIA ALBAÑILES</t>
  </si>
  <si>
    <t>TUBO SANITARIO 4 X 6 FINO</t>
  </si>
  <si>
    <t>VLR UNITARIO</t>
  </si>
  <si>
    <t>PROMEDIO VLR UNITARIO</t>
  </si>
  <si>
    <t>VLR TOTAL</t>
  </si>
  <si>
    <r>
      <t xml:space="preserve">FORMULARIO UNO PROPUESTA ECONÓMICA </t>
    </r>
    <r>
      <rPr>
        <b/>
        <sz val="12"/>
        <color rgb="FFFF0000"/>
        <rFont val="Calibri"/>
        <family val="2"/>
        <scheme val="minor"/>
      </rPr>
      <t>(RELACIONE EL PROCESO CONTRACTUAL)</t>
    </r>
  </si>
  <si>
    <t>Nombre de la empresa y representante legal</t>
  </si>
  <si>
    <t>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</si>
</sst>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\ #,##0"/>
    <numFmt numFmtId="165" formatCode="\$\ 0"/>
    <numFmt numFmtId="166" formatCode="_-&quot;$&quot;\ * #,##0_-;\-&quot;$&quot;\ * #,##0_-;_-&quot;$&quot;\ * &quot;-&quot;??_-;_-@_-"/>
  </numFmts>
  <fonts count="3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1"/>
    </font>
    <font>
      <sz val="14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6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Calibri"/>
      <family val="2"/>
    </font>
    <font>
      <sz val="10"/>
      <name val="Calibri"/>
      <family val="2"/>
    </font>
    <font>
      <b/>
      <sz val="8.5"/>
      <name val="Calibri"/>
    </font>
    <font>
      <b/>
      <sz val="8.5"/>
      <name val="Calibri"/>
      <family val="1"/>
    </font>
    <font>
      <b/>
      <sz val="10"/>
      <name val="Calibri"/>
      <family val="2"/>
    </font>
    <font>
      <b/>
      <i/>
      <sz val="12"/>
      <color rgb="FF000000"/>
      <name val="Times New Roman"/>
      <family val="1"/>
    </font>
    <font>
      <b/>
      <i/>
      <sz val="16"/>
      <name val="Courier"/>
    </font>
    <font>
      <sz val="11"/>
      <name val="Courier"/>
      <family val="3"/>
    </font>
    <font>
      <sz val="13"/>
      <name val="Courier"/>
    </font>
    <font>
      <sz val="11"/>
      <name val="Courier"/>
    </font>
    <font>
      <sz val="16"/>
      <color rgb="FF002060"/>
      <name val="Aharoni"/>
    </font>
    <font>
      <sz val="12"/>
      <name val="Courier"/>
      <family val="3"/>
    </font>
    <font>
      <sz val="20"/>
      <name val="Courier"/>
      <family val="3"/>
    </font>
    <font>
      <sz val="16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1"/>
    </font>
    <font>
      <b/>
      <sz val="10"/>
      <color rgb="FF000000"/>
      <name val="Times New Roman"/>
      <family val="1"/>
    </font>
    <font>
      <b/>
      <sz val="12"/>
      <color rgb="FF000000"/>
      <name val="Calibri"/>
      <family val="2"/>
      <scheme val="minor"/>
    </font>
    <font>
      <sz val="10"/>
      <color rgb="FF000000"/>
      <name val="Times New Roman"/>
      <charset val="204"/>
    </font>
    <font>
      <b/>
      <sz val="12"/>
      <color rgb="FFFF0000"/>
      <name val="Calibri"/>
      <family val="2"/>
      <scheme val="minor"/>
    </font>
    <font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8" fillId="0" borderId="0" applyFont="0" applyFill="0" applyBorder="0" applyAlignment="0" applyProtection="0"/>
  </cellStyleXfs>
  <cellXfs count="89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 indent="1"/>
    </xf>
    <xf numFmtId="0" fontId="2" fillId="0" borderId="1" xfId="0" applyFont="1" applyBorder="1" applyAlignment="1">
      <alignment horizontal="left" vertical="top" wrapText="1"/>
    </xf>
    <xf numFmtId="1" fontId="3" fillId="0" borderId="1" xfId="0" applyNumberFormat="1" applyFont="1" applyBorder="1" applyAlignment="1">
      <alignment horizontal="right" vertical="top" shrinkToFit="1"/>
    </xf>
    <xf numFmtId="9" fontId="3" fillId="0" borderId="1" xfId="0" applyNumberFormat="1" applyFont="1" applyBorder="1" applyAlignment="1">
      <alignment horizontal="right" vertical="top" shrinkToFit="1"/>
    </xf>
    <xf numFmtId="164" fontId="3" fillId="0" borderId="1" xfId="0" applyNumberFormat="1" applyFont="1" applyBorder="1" applyAlignment="1">
      <alignment horizontal="left" vertical="top" shrinkToFit="1"/>
    </xf>
    <xf numFmtId="0" fontId="2" fillId="0" borderId="2" xfId="0" applyFont="1" applyBorder="1" applyAlignment="1">
      <alignment horizontal="left" vertical="top" wrapText="1"/>
    </xf>
    <xf numFmtId="1" fontId="3" fillId="0" borderId="2" xfId="0" applyNumberFormat="1" applyFont="1" applyBorder="1" applyAlignment="1">
      <alignment horizontal="right" vertical="top" shrinkToFit="1"/>
    </xf>
    <xf numFmtId="9" fontId="3" fillId="0" borderId="2" xfId="0" applyNumberFormat="1" applyFont="1" applyBorder="1" applyAlignment="1">
      <alignment horizontal="right" vertical="top" shrinkToFit="1"/>
    </xf>
    <xf numFmtId="164" fontId="3" fillId="0" borderId="2" xfId="0" applyNumberFormat="1" applyFont="1" applyBorder="1" applyAlignment="1">
      <alignment horizontal="left" vertical="top" shrinkToFit="1"/>
    </xf>
    <xf numFmtId="0" fontId="2" fillId="0" borderId="1" xfId="0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right" vertical="center" shrinkToFit="1"/>
    </xf>
    <xf numFmtId="9" fontId="3" fillId="0" borderId="1" xfId="0" applyNumberFormat="1" applyFont="1" applyBorder="1" applyAlignment="1">
      <alignment horizontal="right" vertical="center" shrinkToFit="1"/>
    </xf>
    <xf numFmtId="164" fontId="3" fillId="0" borderId="1" xfId="0" applyNumberFormat="1" applyFont="1" applyBorder="1" applyAlignment="1">
      <alignment horizontal="left" vertical="center" shrinkToFit="1"/>
    </xf>
    <xf numFmtId="165" fontId="3" fillId="0" borderId="1" xfId="0" applyNumberFormat="1" applyFont="1" applyBorder="1" applyAlignment="1">
      <alignment horizontal="left" vertical="top" shrinkToFit="1"/>
    </xf>
    <xf numFmtId="0" fontId="2" fillId="0" borderId="2" xfId="0" applyFont="1" applyBorder="1" applyAlignment="1">
      <alignment horizontal="left" vertical="center" wrapText="1"/>
    </xf>
    <xf numFmtId="1" fontId="3" fillId="0" borderId="2" xfId="0" applyNumberFormat="1" applyFont="1" applyBorder="1" applyAlignment="1">
      <alignment horizontal="right" vertical="center" shrinkToFit="1"/>
    </xf>
    <xf numFmtId="9" fontId="3" fillId="0" borderId="2" xfId="0" applyNumberFormat="1" applyFont="1" applyBorder="1" applyAlignment="1">
      <alignment horizontal="right" vertical="center" shrinkToFit="1"/>
    </xf>
    <xf numFmtId="164" fontId="3" fillId="0" borderId="2" xfId="0" applyNumberFormat="1" applyFont="1" applyBorder="1" applyAlignment="1">
      <alignment horizontal="left" vertical="center" shrinkToFit="1"/>
    </xf>
    <xf numFmtId="164" fontId="4" fillId="0" borderId="1" xfId="0" applyNumberFormat="1" applyFont="1" applyBorder="1" applyAlignment="1">
      <alignment horizontal="left" vertical="top" shrinkToFi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1" fillId="0" borderId="0" xfId="1"/>
    <xf numFmtId="0" fontId="1" fillId="0" borderId="0" xfId="1" applyAlignment="1">
      <alignment horizontal="left" vertical="top"/>
    </xf>
    <xf numFmtId="0" fontId="8" fillId="0" borderId="0" xfId="1" applyFont="1" applyAlignment="1">
      <alignment horizontal="left" vertical="top"/>
    </xf>
    <xf numFmtId="0" fontId="6" fillId="0" borderId="0" xfId="1" applyFont="1" applyAlignment="1">
      <alignment horizontal="left" vertical="top"/>
    </xf>
    <xf numFmtId="164" fontId="9" fillId="0" borderId="0" xfId="1" applyNumberFormat="1" applyFont="1" applyAlignment="1">
      <alignment horizontal="right" vertical="top"/>
    </xf>
    <xf numFmtId="4" fontId="3" fillId="0" borderId="1" xfId="1" applyNumberFormat="1" applyFont="1" applyBorder="1" applyAlignment="1">
      <alignment horizontal="right" vertical="top" shrinkToFit="1"/>
    </xf>
    <xf numFmtId="9" fontId="10" fillId="0" borderId="1" xfId="1" applyNumberFormat="1" applyFont="1" applyBorder="1" applyAlignment="1">
      <alignment horizontal="right" vertical="top" shrinkToFit="1"/>
    </xf>
    <xf numFmtId="1" fontId="10" fillId="0" borderId="1" xfId="1" applyNumberFormat="1" applyFont="1" applyBorder="1" applyAlignment="1">
      <alignment horizontal="right" vertical="top" shrinkToFit="1"/>
    </xf>
    <xf numFmtId="0" fontId="11" fillId="0" borderId="1" xfId="1" applyFont="1" applyBorder="1" applyAlignment="1">
      <alignment horizontal="left" vertical="top" wrapText="1"/>
    </xf>
    <xf numFmtId="0" fontId="12" fillId="0" borderId="1" xfId="1" applyFont="1" applyBorder="1" applyAlignment="1">
      <alignment horizontal="center" vertical="top" wrapText="1"/>
    </xf>
    <xf numFmtId="0" fontId="14" fillId="0" borderId="1" xfId="1" applyFont="1" applyBorder="1" applyAlignment="1">
      <alignment horizontal="left" vertical="top" wrapText="1" indent="2"/>
    </xf>
    <xf numFmtId="0" fontId="14" fillId="0" borderId="1" xfId="1" applyFont="1" applyBorder="1" applyAlignment="1">
      <alignment horizontal="left" vertical="top" wrapText="1" indent="1"/>
    </xf>
    <xf numFmtId="0" fontId="14" fillId="0" borderId="1" xfId="1" applyFont="1" applyBorder="1" applyAlignment="1">
      <alignment horizontal="left" vertical="top" wrapText="1"/>
    </xf>
    <xf numFmtId="0" fontId="14" fillId="0" borderId="1" xfId="1" applyFont="1" applyBorder="1" applyAlignment="1">
      <alignment horizontal="center" vertical="top" wrapText="1"/>
    </xf>
    <xf numFmtId="0" fontId="15" fillId="0" borderId="6" xfId="1" applyFont="1" applyBorder="1" applyAlignment="1">
      <alignment vertical="top"/>
    </xf>
    <xf numFmtId="16" fontId="17" fillId="0" borderId="0" xfId="1" applyNumberFormat="1" applyFont="1" applyProtection="1">
      <protection locked="0"/>
    </xf>
    <xf numFmtId="3" fontId="18" fillId="0" borderId="0" xfId="1" applyNumberFormat="1" applyFont="1" applyAlignment="1" applyProtection="1">
      <alignment horizontal="center"/>
      <protection locked="0"/>
    </xf>
    <xf numFmtId="16" fontId="19" fillId="0" borderId="0" xfId="1" applyNumberFormat="1" applyFont="1" applyAlignment="1" applyProtection="1">
      <alignment horizontal="center"/>
      <protection locked="0"/>
    </xf>
    <xf numFmtId="16" fontId="16" fillId="0" borderId="0" xfId="1" applyNumberFormat="1" applyFont="1" applyProtection="1">
      <protection locked="0"/>
    </xf>
    <xf numFmtId="15" fontId="20" fillId="3" borderId="0" xfId="1" applyNumberFormat="1" applyFont="1" applyFill="1" applyAlignment="1">
      <alignment horizontal="center"/>
    </xf>
    <xf numFmtId="0" fontId="1" fillId="4" borderId="0" xfId="1" applyFill="1" applyAlignment="1">
      <alignment horizontal="left" vertical="top"/>
    </xf>
    <xf numFmtId="15" fontId="21" fillId="4" borderId="0" xfId="1" applyNumberFormat="1" applyFont="1" applyFill="1"/>
    <xf numFmtId="0" fontId="22" fillId="4" borderId="0" xfId="1" applyFont="1" applyFill="1"/>
    <xf numFmtId="0" fontId="23" fillId="0" borderId="0" xfId="1" applyFont="1"/>
    <xf numFmtId="0" fontId="7" fillId="5" borderId="7" xfId="1" applyFont="1" applyFill="1" applyBorder="1" applyAlignment="1">
      <alignment horizontal="center"/>
    </xf>
    <xf numFmtId="9" fontId="7" fillId="5" borderId="7" xfId="2" applyFont="1" applyFill="1" applyBorder="1" applyAlignment="1">
      <alignment horizontal="center"/>
    </xf>
    <xf numFmtId="166" fontId="7" fillId="5" borderId="7" xfId="3" applyNumberFormat="1" applyFont="1" applyFill="1" applyBorder="1" applyAlignment="1">
      <alignment horizontal="center"/>
    </xf>
    <xf numFmtId="0" fontId="1" fillId="0" borderId="7" xfId="1" applyBorder="1"/>
    <xf numFmtId="9" fontId="0" fillId="0" borderId="7" xfId="2" applyFont="1" applyBorder="1"/>
    <xf numFmtId="166" fontId="0" fillId="0" borderId="7" xfId="3" applyNumberFormat="1" applyFont="1" applyBorder="1"/>
    <xf numFmtId="166" fontId="1" fillId="0" borderId="7" xfId="1" applyNumberFormat="1" applyBorder="1"/>
    <xf numFmtId="166" fontId="7" fillId="5" borderId="7" xfId="1" applyNumberFormat="1" applyFont="1" applyFill="1" applyBorder="1" applyAlignment="1">
      <alignment horizontal="center"/>
    </xf>
    <xf numFmtId="9" fontId="0" fillId="0" borderId="0" xfId="2" applyFont="1"/>
    <xf numFmtId="166" fontId="0" fillId="0" borderId="0" xfId="3" applyNumberFormat="1" applyFont="1"/>
    <xf numFmtId="0" fontId="24" fillId="0" borderId="1" xfId="0" applyFont="1" applyBorder="1" applyAlignment="1">
      <alignment horizontal="center" vertical="top" wrapText="1"/>
    </xf>
    <xf numFmtId="0" fontId="26" fillId="0" borderId="7" xfId="0" applyFont="1" applyBorder="1" applyAlignment="1">
      <alignment horizontal="left" vertical="top"/>
    </xf>
    <xf numFmtId="0" fontId="26" fillId="0" borderId="0" xfId="0" applyFont="1" applyAlignment="1">
      <alignment horizontal="left" vertical="top"/>
    </xf>
    <xf numFmtId="0" fontId="0" fillId="0" borderId="0" xfId="0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shrinkToFit="1"/>
    </xf>
    <xf numFmtId="164" fontId="3" fillId="0" borderId="3" xfId="0" applyNumberFormat="1" applyFont="1" applyBorder="1" applyAlignment="1">
      <alignment horizontal="center" vertical="center" shrinkToFit="1"/>
    </xf>
    <xf numFmtId="164" fontId="3" fillId="0" borderId="7" xfId="0" applyNumberFormat="1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top"/>
    </xf>
    <xf numFmtId="0" fontId="25" fillId="0" borderId="1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justify" vertical="top"/>
    </xf>
    <xf numFmtId="0" fontId="24" fillId="0" borderId="1" xfId="0" applyFont="1" applyBorder="1" applyAlignment="1">
      <alignment horizontal="left" vertical="center" wrapText="1" indent="1"/>
    </xf>
    <xf numFmtId="43" fontId="0" fillId="0" borderId="7" xfId="4" applyFont="1" applyBorder="1" applyAlignment="1">
      <alignment horizontal="left" vertical="top"/>
    </xf>
    <xf numFmtId="43" fontId="0" fillId="0" borderId="0" xfId="0" applyNumberFormat="1" applyAlignment="1">
      <alignment horizontal="left" vertical="top"/>
    </xf>
    <xf numFmtId="164" fontId="26" fillId="0" borderId="7" xfId="0" applyNumberFormat="1" applyFont="1" applyFill="1" applyBorder="1" applyAlignment="1">
      <alignment horizontal="center" vertical="center"/>
    </xf>
    <xf numFmtId="0" fontId="26" fillId="4" borderId="7" xfId="0" applyNumberFormat="1" applyFont="1" applyFill="1" applyBorder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3" fontId="18" fillId="0" borderId="0" xfId="1" applyNumberFormat="1" applyFont="1" applyAlignment="1" applyProtection="1">
      <alignment horizontal="center"/>
      <protection locked="0"/>
    </xf>
    <xf numFmtId="16" fontId="16" fillId="2" borderId="0" xfId="1" applyNumberFormat="1" applyFont="1" applyFill="1" applyAlignment="1" applyProtection="1">
      <alignment horizontal="center"/>
      <protection locked="0"/>
    </xf>
    <xf numFmtId="0" fontId="27" fillId="0" borderId="0" xfId="0" applyFont="1" applyAlignment="1">
      <alignment horizontal="justify" vertical="top"/>
    </xf>
    <xf numFmtId="0" fontId="26" fillId="0" borderId="0" xfId="0" applyFont="1" applyBorder="1" applyAlignment="1">
      <alignment horizontal="left" vertical="top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164" fontId="26" fillId="0" borderId="0" xfId="0" applyNumberFormat="1" applyFont="1" applyFill="1" applyBorder="1" applyAlignment="1">
      <alignment horizontal="center" vertical="center"/>
    </xf>
    <xf numFmtId="0" fontId="26" fillId="6" borderId="0" xfId="0" applyNumberFormat="1" applyFont="1" applyFill="1" applyBorder="1" applyAlignment="1">
      <alignment horizontal="left" vertical="top"/>
    </xf>
    <xf numFmtId="0" fontId="30" fillId="0" borderId="0" xfId="0" applyFont="1" applyAlignment="1">
      <alignment horizontal="left" vertical="top"/>
    </xf>
  </cellXfs>
  <cellStyles count="5">
    <cellStyle name="Millares" xfId="4" builtinId="3"/>
    <cellStyle name="Moneda 2" xfId="3" xr:uid="{9A5C132F-C710-4344-8414-6D14323D2AB0}"/>
    <cellStyle name="Normal" xfId="0" builtinId="0"/>
    <cellStyle name="Normal 2" xfId="1" xr:uid="{542D2DF8-F473-4E76-9466-6DDDDC38DC41}"/>
    <cellStyle name="Porcentaje 2" xfId="2" xr:uid="{D15CB2C7-FF8D-41B0-AEBD-EB9B67DF17F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0</xdr:row>
      <xdr:rowOff>0</xdr:rowOff>
    </xdr:from>
    <xdr:ext cx="7702295" cy="94107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02295" cy="94107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847726</xdr:colOff>
      <xdr:row>1</xdr:row>
      <xdr:rowOff>219075</xdr:rowOff>
    </xdr:from>
    <xdr:to>
      <xdr:col>0</xdr:col>
      <xdr:colOff>2070684</xdr:colOff>
      <xdr:row>1</xdr:row>
      <xdr:rowOff>1283201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9F593385-AAA8-896D-2751-5603895FE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6" y="381000"/>
          <a:ext cx="1222958" cy="1064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7"/>
  <sheetViews>
    <sheetView topLeftCell="A2" workbookViewId="0">
      <selection activeCell="A26" sqref="A26"/>
    </sheetView>
  </sheetViews>
  <sheetFormatPr baseColWidth="10" defaultColWidth="9.33203125" defaultRowHeight="12.75"/>
  <cols>
    <col min="1" max="1" width="67.5" customWidth="1"/>
    <col min="2" max="2" width="16.5" customWidth="1"/>
    <col min="3" max="3" width="11.5" customWidth="1"/>
    <col min="4" max="4" width="8" customWidth="1"/>
    <col min="5" max="5" width="36.1640625" customWidth="1"/>
  </cols>
  <sheetData>
    <row r="1" spans="1:5" ht="75" customHeight="1"/>
    <row r="2" spans="1:5" ht="16.5" customHeight="1">
      <c r="A2" s="1" t="s">
        <v>0</v>
      </c>
      <c r="B2" s="2" t="s">
        <v>1</v>
      </c>
      <c r="C2" s="2" t="s">
        <v>2</v>
      </c>
      <c r="D2" s="2" t="s">
        <v>3</v>
      </c>
      <c r="E2" s="1" t="s">
        <v>4</v>
      </c>
    </row>
    <row r="3" spans="1:5" ht="16.5" customHeight="1">
      <c r="A3" s="21" t="s">
        <v>8</v>
      </c>
      <c r="B3" s="3" t="s">
        <v>5</v>
      </c>
      <c r="C3" s="4">
        <v>1</v>
      </c>
      <c r="D3" s="5">
        <v>0.19</v>
      </c>
      <c r="E3" s="6">
        <v>50730</v>
      </c>
    </row>
    <row r="4" spans="1:5" ht="16.5" customHeight="1">
      <c r="A4" s="21" t="s">
        <v>9</v>
      </c>
      <c r="B4" s="3" t="s">
        <v>5</v>
      </c>
      <c r="C4" s="4">
        <v>1</v>
      </c>
      <c r="D4" s="5">
        <v>0.19</v>
      </c>
      <c r="E4" s="6">
        <v>112848</v>
      </c>
    </row>
    <row r="5" spans="1:5" ht="16.5" customHeight="1">
      <c r="A5" s="21" t="s">
        <v>10</v>
      </c>
      <c r="B5" s="3" t="s">
        <v>5</v>
      </c>
      <c r="C5" s="4">
        <v>1</v>
      </c>
      <c r="D5" s="5">
        <v>0.19</v>
      </c>
      <c r="E5" s="6">
        <v>1864</v>
      </c>
    </row>
    <row r="6" spans="1:5" ht="16.5" customHeight="1">
      <c r="A6" s="21" t="s">
        <v>11</v>
      </c>
      <c r="B6" s="3" t="s">
        <v>5</v>
      </c>
      <c r="C6" s="4">
        <v>1</v>
      </c>
      <c r="D6" s="5">
        <v>0.19</v>
      </c>
      <c r="E6" s="6">
        <v>4141</v>
      </c>
    </row>
    <row r="7" spans="1:5" ht="16.5" customHeight="1">
      <c r="A7" s="21" t="s">
        <v>12</v>
      </c>
      <c r="B7" s="3" t="s">
        <v>5</v>
      </c>
      <c r="C7" s="4">
        <v>1</v>
      </c>
      <c r="D7" s="5">
        <v>0.19</v>
      </c>
      <c r="E7" s="6">
        <v>42965</v>
      </c>
    </row>
    <row r="8" spans="1:5" ht="16.5" customHeight="1">
      <c r="A8" s="21" t="s">
        <v>13</v>
      </c>
      <c r="B8" s="3" t="s">
        <v>5</v>
      </c>
      <c r="C8" s="4">
        <v>1</v>
      </c>
      <c r="D8" s="5">
        <v>0.19</v>
      </c>
      <c r="E8" s="6">
        <v>98353</v>
      </c>
    </row>
    <row r="9" spans="1:5" ht="16.5" customHeight="1">
      <c r="A9" s="21" t="s">
        <v>14</v>
      </c>
      <c r="B9" s="3" t="s">
        <v>5</v>
      </c>
      <c r="C9" s="4">
        <v>1</v>
      </c>
      <c r="D9" s="5">
        <v>0.19</v>
      </c>
      <c r="E9" s="6">
        <v>24847</v>
      </c>
    </row>
    <row r="10" spans="1:5" ht="16.5" customHeight="1">
      <c r="A10" s="21" t="s">
        <v>15</v>
      </c>
      <c r="B10" s="3" t="s">
        <v>5</v>
      </c>
      <c r="C10" s="4">
        <v>1</v>
      </c>
      <c r="D10" s="5">
        <v>0.19</v>
      </c>
      <c r="E10" s="6">
        <v>12217</v>
      </c>
    </row>
    <row r="11" spans="1:5" ht="16.5" customHeight="1">
      <c r="A11" s="21" t="s">
        <v>16</v>
      </c>
      <c r="B11" s="3" t="s">
        <v>5</v>
      </c>
      <c r="C11" s="4">
        <v>1</v>
      </c>
      <c r="D11" s="5">
        <v>0.19</v>
      </c>
      <c r="E11" s="6">
        <v>96283</v>
      </c>
    </row>
    <row r="12" spans="1:5" ht="16.5" customHeight="1">
      <c r="A12" s="21" t="s">
        <v>17</v>
      </c>
      <c r="B12" s="3" t="s">
        <v>5</v>
      </c>
      <c r="C12" s="4">
        <v>1</v>
      </c>
      <c r="D12" s="5">
        <v>0.19</v>
      </c>
      <c r="E12" s="6">
        <v>14494</v>
      </c>
    </row>
    <row r="13" spans="1:5" ht="16.5" customHeight="1">
      <c r="A13" s="21" t="s">
        <v>18</v>
      </c>
      <c r="B13" s="3" t="s">
        <v>5</v>
      </c>
      <c r="C13" s="4">
        <v>1</v>
      </c>
      <c r="D13" s="5">
        <v>0</v>
      </c>
      <c r="E13" s="6">
        <v>3002</v>
      </c>
    </row>
    <row r="14" spans="1:5" ht="16.5" customHeight="1">
      <c r="A14" s="21" t="s">
        <v>19</v>
      </c>
      <c r="B14" s="3" t="s">
        <v>5</v>
      </c>
      <c r="C14" s="4">
        <v>1</v>
      </c>
      <c r="D14" s="5">
        <v>0</v>
      </c>
      <c r="E14" s="6">
        <v>3624</v>
      </c>
    </row>
    <row r="15" spans="1:5" ht="16.5" customHeight="1">
      <c r="A15" s="21" t="s">
        <v>20</v>
      </c>
      <c r="B15" s="3" t="s">
        <v>5</v>
      </c>
      <c r="C15" s="4">
        <v>1</v>
      </c>
      <c r="D15" s="5">
        <v>0.19</v>
      </c>
      <c r="E15" s="6">
        <v>4141</v>
      </c>
    </row>
    <row r="16" spans="1:5" ht="16.5" customHeight="1">
      <c r="A16" s="21" t="s">
        <v>21</v>
      </c>
      <c r="B16" s="3" t="s">
        <v>5</v>
      </c>
      <c r="C16" s="4">
        <v>1</v>
      </c>
      <c r="D16" s="5">
        <v>0.19</v>
      </c>
      <c r="E16" s="6">
        <v>4659</v>
      </c>
    </row>
    <row r="17" spans="1:5" ht="16.5" customHeight="1">
      <c r="A17" s="21" t="s">
        <v>22</v>
      </c>
      <c r="B17" s="3" t="s">
        <v>5</v>
      </c>
      <c r="C17" s="4">
        <v>1</v>
      </c>
      <c r="D17" s="5">
        <v>0.19</v>
      </c>
      <c r="E17" s="6">
        <v>5176</v>
      </c>
    </row>
    <row r="18" spans="1:5" ht="16.5" customHeight="1">
      <c r="A18" s="21" t="s">
        <v>23</v>
      </c>
      <c r="B18" s="3" t="s">
        <v>5</v>
      </c>
      <c r="C18" s="4">
        <v>1</v>
      </c>
      <c r="D18" s="5">
        <v>0.19</v>
      </c>
      <c r="E18" s="6">
        <v>6160</v>
      </c>
    </row>
    <row r="19" spans="1:5" ht="16.5" customHeight="1">
      <c r="A19" s="21" t="s">
        <v>24</v>
      </c>
      <c r="B19" s="3" t="s">
        <v>5</v>
      </c>
      <c r="C19" s="4">
        <v>1</v>
      </c>
      <c r="D19" s="5">
        <v>0.19</v>
      </c>
      <c r="E19" s="6">
        <v>86965</v>
      </c>
    </row>
    <row r="20" spans="1:5" ht="16.5" customHeight="1">
      <c r="A20" s="21" t="s">
        <v>25</v>
      </c>
      <c r="B20" s="3" t="s">
        <v>5</v>
      </c>
      <c r="C20" s="4">
        <v>1</v>
      </c>
      <c r="D20" s="5">
        <v>0.19</v>
      </c>
      <c r="E20" s="6">
        <v>18894</v>
      </c>
    </row>
    <row r="21" spans="1:5" ht="16.5" customHeight="1">
      <c r="A21" s="21" t="s">
        <v>26</v>
      </c>
      <c r="B21" s="3" t="s">
        <v>5</v>
      </c>
      <c r="C21" s="4">
        <v>1</v>
      </c>
      <c r="D21" s="5">
        <v>0.19</v>
      </c>
      <c r="E21" s="6">
        <v>25468</v>
      </c>
    </row>
    <row r="22" spans="1:5" ht="16.5" customHeight="1">
      <c r="A22" s="21" t="s">
        <v>27</v>
      </c>
      <c r="B22" s="3" t="s">
        <v>5</v>
      </c>
      <c r="C22" s="4">
        <v>1</v>
      </c>
      <c r="D22" s="5">
        <v>0.19</v>
      </c>
      <c r="E22" s="6">
        <v>17497</v>
      </c>
    </row>
    <row r="23" spans="1:5" ht="16.5" customHeight="1">
      <c r="A23" s="21" t="s">
        <v>28</v>
      </c>
      <c r="B23" s="3" t="s">
        <v>5</v>
      </c>
      <c r="C23" s="4">
        <v>1</v>
      </c>
      <c r="D23" s="5">
        <v>0.19</v>
      </c>
      <c r="E23" s="6">
        <v>22984</v>
      </c>
    </row>
    <row r="24" spans="1:5" ht="16.5" customHeight="1">
      <c r="A24" s="21" t="s">
        <v>29</v>
      </c>
      <c r="B24" s="3" t="s">
        <v>5</v>
      </c>
      <c r="C24" s="4">
        <v>1</v>
      </c>
      <c r="D24" s="5">
        <v>0.19</v>
      </c>
      <c r="E24" s="6">
        <v>16772</v>
      </c>
    </row>
    <row r="25" spans="1:5" ht="16.5" customHeight="1">
      <c r="A25" s="21" t="s">
        <v>30</v>
      </c>
      <c r="B25" s="3" t="s">
        <v>5</v>
      </c>
      <c r="C25" s="4">
        <v>1</v>
      </c>
      <c r="D25" s="5">
        <v>0.19</v>
      </c>
      <c r="E25" s="6">
        <v>14494</v>
      </c>
    </row>
    <row r="26" spans="1:5" ht="16.5" customHeight="1">
      <c r="A26" s="21" t="s">
        <v>31</v>
      </c>
      <c r="B26" s="3" t="s">
        <v>5</v>
      </c>
      <c r="C26" s="4">
        <v>1</v>
      </c>
      <c r="D26" s="5">
        <v>0.19</v>
      </c>
      <c r="E26" s="6">
        <v>2071</v>
      </c>
    </row>
    <row r="27" spans="1:5" ht="16.5" customHeight="1">
      <c r="A27" s="21" t="s">
        <v>32</v>
      </c>
      <c r="B27" s="3" t="s">
        <v>5</v>
      </c>
      <c r="C27" s="4">
        <v>1</v>
      </c>
      <c r="D27" s="5">
        <v>0.19</v>
      </c>
      <c r="E27" s="6">
        <v>9525</v>
      </c>
    </row>
    <row r="28" spans="1:5" ht="16.5" customHeight="1">
      <c r="A28" s="21" t="s">
        <v>33</v>
      </c>
      <c r="B28" s="3" t="s">
        <v>5</v>
      </c>
      <c r="C28" s="4">
        <v>1</v>
      </c>
      <c r="D28" s="5">
        <v>0.19</v>
      </c>
      <c r="E28" s="6">
        <v>6315</v>
      </c>
    </row>
    <row r="29" spans="1:5" ht="16.5" customHeight="1">
      <c r="A29" s="21" t="s">
        <v>34</v>
      </c>
      <c r="B29" s="3" t="s">
        <v>5</v>
      </c>
      <c r="C29" s="4">
        <v>1</v>
      </c>
      <c r="D29" s="5">
        <v>0.19</v>
      </c>
      <c r="E29" s="6">
        <v>3934</v>
      </c>
    </row>
    <row r="30" spans="1:5" ht="16.5" customHeight="1">
      <c r="A30" s="21" t="s">
        <v>35</v>
      </c>
      <c r="B30" s="3" t="s">
        <v>5</v>
      </c>
      <c r="C30" s="4">
        <v>1</v>
      </c>
      <c r="D30" s="5">
        <v>0.19</v>
      </c>
      <c r="E30" s="6">
        <v>2588</v>
      </c>
    </row>
    <row r="31" spans="1:5" ht="16.5" customHeight="1">
      <c r="A31" s="21" t="s">
        <v>36</v>
      </c>
      <c r="B31" s="3" t="s">
        <v>5</v>
      </c>
      <c r="C31" s="4">
        <v>1</v>
      </c>
      <c r="D31" s="5">
        <v>0.19</v>
      </c>
      <c r="E31" s="6">
        <v>4452</v>
      </c>
    </row>
    <row r="32" spans="1:5" ht="16.5" customHeight="1">
      <c r="A32" s="21" t="s">
        <v>37</v>
      </c>
      <c r="B32" s="3" t="s">
        <v>5</v>
      </c>
      <c r="C32" s="4">
        <v>1</v>
      </c>
      <c r="D32" s="5">
        <v>0.19</v>
      </c>
      <c r="E32" s="6">
        <v>9214</v>
      </c>
    </row>
    <row r="33" spans="1:5" ht="16.5" customHeight="1">
      <c r="A33" s="21" t="s">
        <v>38</v>
      </c>
      <c r="B33" s="3" t="s">
        <v>5</v>
      </c>
      <c r="C33" s="4">
        <v>1</v>
      </c>
      <c r="D33" s="5">
        <v>0.19</v>
      </c>
      <c r="E33" s="6">
        <v>488662</v>
      </c>
    </row>
    <row r="34" spans="1:5" ht="16.5" customHeight="1">
      <c r="A34" s="21" t="s">
        <v>39</v>
      </c>
      <c r="B34" s="3" t="s">
        <v>5</v>
      </c>
      <c r="C34" s="4">
        <v>1</v>
      </c>
      <c r="D34" s="5">
        <v>0.19</v>
      </c>
      <c r="E34" s="6">
        <v>26918</v>
      </c>
    </row>
    <row r="35" spans="1:5" ht="16.5" customHeight="1">
      <c r="A35" s="21" t="s">
        <v>40</v>
      </c>
      <c r="B35" s="3" t="s">
        <v>5</v>
      </c>
      <c r="C35" s="4">
        <v>1</v>
      </c>
      <c r="D35" s="5">
        <v>0.19</v>
      </c>
      <c r="E35" s="6">
        <v>26918</v>
      </c>
    </row>
    <row r="36" spans="1:5" ht="16.5" customHeight="1">
      <c r="A36" s="21" t="s">
        <v>41</v>
      </c>
      <c r="B36" s="3" t="s">
        <v>5</v>
      </c>
      <c r="C36" s="4">
        <v>1</v>
      </c>
      <c r="D36" s="5">
        <v>0.19</v>
      </c>
      <c r="E36" s="6">
        <v>26918</v>
      </c>
    </row>
    <row r="37" spans="1:5" ht="16.5" customHeight="1">
      <c r="A37" s="21" t="s">
        <v>42</v>
      </c>
      <c r="B37" s="3" t="s">
        <v>5</v>
      </c>
      <c r="C37" s="4">
        <v>1</v>
      </c>
      <c r="D37" s="5">
        <v>0.19</v>
      </c>
      <c r="E37" s="6">
        <v>26918</v>
      </c>
    </row>
    <row r="38" spans="1:5" ht="16.5" customHeight="1">
      <c r="A38" s="21" t="s">
        <v>43</v>
      </c>
      <c r="B38" s="3" t="s">
        <v>5</v>
      </c>
      <c r="C38" s="4">
        <v>1</v>
      </c>
      <c r="D38" s="5">
        <v>0.19</v>
      </c>
      <c r="E38" s="6">
        <v>30075</v>
      </c>
    </row>
    <row r="39" spans="1:5" ht="16.5" customHeight="1">
      <c r="A39" s="21" t="s">
        <v>44</v>
      </c>
      <c r="B39" s="3" t="s">
        <v>5</v>
      </c>
      <c r="C39" s="4">
        <v>1</v>
      </c>
      <c r="D39" s="5">
        <v>0.19</v>
      </c>
      <c r="E39" s="6">
        <v>59012</v>
      </c>
    </row>
    <row r="40" spans="1:5" ht="16.5" customHeight="1">
      <c r="A40" s="21" t="s">
        <v>45</v>
      </c>
      <c r="B40" s="3" t="s">
        <v>5</v>
      </c>
      <c r="C40" s="4">
        <v>1</v>
      </c>
      <c r="D40" s="5">
        <v>0.19</v>
      </c>
      <c r="E40" s="6">
        <v>11181</v>
      </c>
    </row>
    <row r="41" spans="1:5" ht="16.5" customHeight="1">
      <c r="A41" s="21" t="s">
        <v>46</v>
      </c>
      <c r="B41" s="3" t="s">
        <v>5</v>
      </c>
      <c r="C41" s="4">
        <v>1</v>
      </c>
      <c r="D41" s="5">
        <v>0.19</v>
      </c>
      <c r="E41" s="6">
        <v>71229</v>
      </c>
    </row>
    <row r="42" spans="1:5" ht="16.5" customHeight="1">
      <c r="A42" s="22" t="s">
        <v>47</v>
      </c>
      <c r="B42" s="7" t="s">
        <v>5</v>
      </c>
      <c r="C42" s="8">
        <v>1</v>
      </c>
      <c r="D42" s="9">
        <v>0.19</v>
      </c>
      <c r="E42" s="10">
        <v>8282</v>
      </c>
    </row>
    <row r="43" spans="1:5" ht="16.5" customHeight="1">
      <c r="A43" s="21" t="s">
        <v>48</v>
      </c>
      <c r="B43" s="3" t="s">
        <v>5</v>
      </c>
      <c r="C43" s="4">
        <v>1</v>
      </c>
      <c r="D43" s="5">
        <v>0.19</v>
      </c>
      <c r="E43" s="6">
        <v>13769</v>
      </c>
    </row>
    <row r="44" spans="1:5" ht="15">
      <c r="A44" s="21" t="s">
        <v>50</v>
      </c>
      <c r="B44" s="11" t="s">
        <v>5</v>
      </c>
      <c r="C44" s="12">
        <v>1</v>
      </c>
      <c r="D44" s="13">
        <v>0.19</v>
      </c>
      <c r="E44" s="14">
        <v>24640</v>
      </c>
    </row>
    <row r="45" spans="1:5" ht="16.5" customHeight="1">
      <c r="A45" s="21" t="s">
        <v>49</v>
      </c>
      <c r="B45" s="3" t="s">
        <v>5</v>
      </c>
      <c r="C45" s="4">
        <v>1</v>
      </c>
      <c r="D45" s="5">
        <v>0.19</v>
      </c>
      <c r="E45" s="6">
        <v>23294</v>
      </c>
    </row>
    <row r="46" spans="1:5" ht="16.5" customHeight="1">
      <c r="A46" s="21" t="s">
        <v>51</v>
      </c>
      <c r="B46" s="3" t="s">
        <v>5</v>
      </c>
      <c r="C46" s="4">
        <v>1</v>
      </c>
      <c r="D46" s="5">
        <v>0.19</v>
      </c>
      <c r="E46" s="6">
        <v>39341</v>
      </c>
    </row>
    <row r="47" spans="1:5" ht="16.5" customHeight="1">
      <c r="A47" s="21" t="s">
        <v>52</v>
      </c>
      <c r="B47" s="3" t="s">
        <v>5</v>
      </c>
      <c r="C47" s="4">
        <v>1</v>
      </c>
      <c r="D47" s="5">
        <v>0.19</v>
      </c>
      <c r="E47" s="6">
        <v>6988</v>
      </c>
    </row>
    <row r="48" spans="1:5" ht="16.5" customHeight="1">
      <c r="A48" s="21" t="s">
        <v>53</v>
      </c>
      <c r="B48" s="3" t="s">
        <v>5</v>
      </c>
      <c r="C48" s="4">
        <v>1</v>
      </c>
      <c r="D48" s="5">
        <v>0.19</v>
      </c>
      <c r="E48" s="6">
        <v>24226</v>
      </c>
    </row>
    <row r="49" spans="1:5" ht="16.5" customHeight="1">
      <c r="A49" s="21" t="s">
        <v>54</v>
      </c>
      <c r="B49" s="3" t="s">
        <v>5</v>
      </c>
      <c r="C49" s="4">
        <v>1</v>
      </c>
      <c r="D49" s="5">
        <v>0.19</v>
      </c>
      <c r="E49" s="6">
        <v>5073</v>
      </c>
    </row>
    <row r="50" spans="1:5" ht="16.5" customHeight="1">
      <c r="A50" s="21" t="s">
        <v>55</v>
      </c>
      <c r="B50" s="3" t="s">
        <v>5</v>
      </c>
      <c r="C50" s="4">
        <v>1</v>
      </c>
      <c r="D50" s="5">
        <v>0.19</v>
      </c>
      <c r="E50" s="6">
        <v>7972</v>
      </c>
    </row>
    <row r="51" spans="1:5" ht="33" customHeight="1">
      <c r="A51" s="21" t="s">
        <v>56</v>
      </c>
      <c r="B51" s="11" t="s">
        <v>5</v>
      </c>
      <c r="C51" s="12">
        <v>1</v>
      </c>
      <c r="D51" s="13">
        <v>0.19</v>
      </c>
      <c r="E51" s="14">
        <v>63878</v>
      </c>
    </row>
    <row r="52" spans="1:5" ht="16.5" customHeight="1">
      <c r="A52" s="21" t="s">
        <v>57</v>
      </c>
      <c r="B52" s="3" t="s">
        <v>5</v>
      </c>
      <c r="C52" s="4">
        <v>1</v>
      </c>
      <c r="D52" s="5">
        <v>0.19</v>
      </c>
      <c r="E52" s="6">
        <v>149083</v>
      </c>
    </row>
    <row r="53" spans="1:5" ht="16.5" customHeight="1">
      <c r="A53" s="21" t="s">
        <v>58</v>
      </c>
      <c r="B53" s="3" t="s">
        <v>5</v>
      </c>
      <c r="C53" s="4">
        <v>1</v>
      </c>
      <c r="D53" s="5">
        <v>0.19</v>
      </c>
      <c r="E53" s="6">
        <v>8127</v>
      </c>
    </row>
    <row r="54" spans="1:5" ht="16.5" customHeight="1">
      <c r="A54" s="21" t="s">
        <v>59</v>
      </c>
      <c r="B54" s="3" t="s">
        <v>5</v>
      </c>
      <c r="C54" s="4">
        <v>1</v>
      </c>
      <c r="D54" s="5">
        <v>0.19</v>
      </c>
      <c r="E54" s="6">
        <v>3727</v>
      </c>
    </row>
    <row r="55" spans="1:5" ht="16.5" customHeight="1">
      <c r="A55" s="21" t="s">
        <v>60</v>
      </c>
      <c r="B55" s="3" t="s">
        <v>5</v>
      </c>
      <c r="C55" s="4">
        <v>1</v>
      </c>
      <c r="D55" s="5">
        <v>0.19</v>
      </c>
      <c r="E55" s="6">
        <v>4555</v>
      </c>
    </row>
    <row r="56" spans="1:5" ht="16.5" customHeight="1">
      <c r="A56" s="21" t="s">
        <v>61</v>
      </c>
      <c r="B56" s="3" t="s">
        <v>5</v>
      </c>
      <c r="C56" s="4">
        <v>1</v>
      </c>
      <c r="D56" s="5">
        <v>0.19</v>
      </c>
      <c r="E56" s="6">
        <v>4659</v>
      </c>
    </row>
    <row r="57" spans="1:5" ht="16.5" customHeight="1">
      <c r="A57" s="21" t="s">
        <v>62</v>
      </c>
      <c r="B57" s="3" t="s">
        <v>5</v>
      </c>
      <c r="C57" s="4">
        <v>1</v>
      </c>
      <c r="D57" s="5">
        <v>0.19</v>
      </c>
      <c r="E57" s="6">
        <v>13562</v>
      </c>
    </row>
    <row r="58" spans="1:5" ht="16.5" customHeight="1">
      <c r="A58" s="21" t="s">
        <v>63</v>
      </c>
      <c r="B58" s="3" t="s">
        <v>5</v>
      </c>
      <c r="C58" s="4">
        <v>1</v>
      </c>
      <c r="D58" s="5">
        <v>0.19</v>
      </c>
      <c r="E58" s="6">
        <v>106222</v>
      </c>
    </row>
    <row r="59" spans="1:5" ht="16.5" customHeight="1">
      <c r="A59" s="21" t="s">
        <v>64</v>
      </c>
      <c r="B59" s="3" t="s">
        <v>5</v>
      </c>
      <c r="C59" s="4">
        <v>1</v>
      </c>
      <c r="D59" s="5">
        <v>0.19</v>
      </c>
      <c r="E59" s="6">
        <v>18946</v>
      </c>
    </row>
    <row r="60" spans="1:5" ht="16.5" customHeight="1">
      <c r="A60" s="21" t="s">
        <v>65</v>
      </c>
      <c r="B60" s="3" t="s">
        <v>5</v>
      </c>
      <c r="C60" s="4">
        <v>1</v>
      </c>
      <c r="D60" s="5">
        <v>0.19</v>
      </c>
      <c r="E60" s="6">
        <v>151154</v>
      </c>
    </row>
    <row r="61" spans="1:5" ht="16.5" customHeight="1">
      <c r="A61" s="21" t="s">
        <v>66</v>
      </c>
      <c r="B61" s="3" t="s">
        <v>5</v>
      </c>
      <c r="C61" s="4">
        <v>1</v>
      </c>
      <c r="D61" s="5">
        <v>0.19</v>
      </c>
      <c r="E61" s="6">
        <v>26504</v>
      </c>
    </row>
    <row r="62" spans="1:5" ht="16.5" customHeight="1">
      <c r="A62" s="21" t="s">
        <v>67</v>
      </c>
      <c r="B62" s="3" t="s">
        <v>5</v>
      </c>
      <c r="C62" s="4">
        <v>1</v>
      </c>
      <c r="D62" s="5">
        <v>0.19</v>
      </c>
      <c r="E62" s="6">
        <v>315870</v>
      </c>
    </row>
    <row r="63" spans="1:5" ht="16.5" customHeight="1">
      <c r="A63" s="21" t="s">
        <v>68</v>
      </c>
      <c r="B63" s="3" t="s">
        <v>5</v>
      </c>
      <c r="C63" s="4">
        <v>1</v>
      </c>
      <c r="D63" s="5">
        <v>0.19</v>
      </c>
      <c r="E63" s="6">
        <v>53836</v>
      </c>
    </row>
    <row r="64" spans="1:5" ht="16.5" customHeight="1">
      <c r="A64" s="21" t="s">
        <v>69</v>
      </c>
      <c r="B64" s="3" t="s">
        <v>5</v>
      </c>
      <c r="C64" s="4">
        <v>1</v>
      </c>
      <c r="D64" s="5">
        <v>0.19</v>
      </c>
      <c r="E64" s="6">
        <v>563203</v>
      </c>
    </row>
    <row r="65" spans="1:5" ht="16.5" customHeight="1">
      <c r="A65" s="21" t="s">
        <v>70</v>
      </c>
      <c r="B65" s="3" t="s">
        <v>5</v>
      </c>
      <c r="C65" s="4">
        <v>1</v>
      </c>
      <c r="D65" s="5">
        <v>0.19</v>
      </c>
      <c r="E65" s="6">
        <v>1031366</v>
      </c>
    </row>
    <row r="66" spans="1:5" ht="16.5" customHeight="1">
      <c r="A66" s="21" t="s">
        <v>71</v>
      </c>
      <c r="B66" s="3" t="s">
        <v>5</v>
      </c>
      <c r="C66" s="4">
        <v>1</v>
      </c>
      <c r="D66" s="5">
        <v>0.19</v>
      </c>
      <c r="E66" s="6">
        <v>1463914</v>
      </c>
    </row>
    <row r="67" spans="1:5" ht="16.5" customHeight="1">
      <c r="A67" s="21" t="s">
        <v>72</v>
      </c>
      <c r="B67" s="3" t="s">
        <v>5</v>
      </c>
      <c r="C67" s="4">
        <v>1</v>
      </c>
      <c r="D67" s="5">
        <v>0.19</v>
      </c>
      <c r="E67" s="6">
        <v>2706274</v>
      </c>
    </row>
    <row r="68" spans="1:5" ht="16.5" customHeight="1">
      <c r="A68" s="21" t="s">
        <v>73</v>
      </c>
      <c r="B68" s="3" t="s">
        <v>5</v>
      </c>
      <c r="C68" s="4">
        <v>1</v>
      </c>
      <c r="D68" s="5">
        <v>0.19</v>
      </c>
      <c r="E68" s="6">
        <v>3106</v>
      </c>
    </row>
    <row r="69" spans="1:5" ht="16.5" customHeight="1">
      <c r="A69" s="21" t="s">
        <v>74</v>
      </c>
      <c r="B69" s="3" t="s">
        <v>5</v>
      </c>
      <c r="C69" s="4">
        <v>1</v>
      </c>
      <c r="D69" s="5">
        <v>0.19</v>
      </c>
      <c r="E69" s="15">
        <v>518</v>
      </c>
    </row>
    <row r="70" spans="1:5" ht="16.5" customHeight="1">
      <c r="A70" s="21" t="s">
        <v>75</v>
      </c>
      <c r="B70" s="3" t="s">
        <v>5</v>
      </c>
      <c r="C70" s="4">
        <v>1</v>
      </c>
      <c r="D70" s="5">
        <v>0.19</v>
      </c>
      <c r="E70" s="6">
        <v>7765</v>
      </c>
    </row>
    <row r="71" spans="1:5" ht="16.5" customHeight="1">
      <c r="A71" s="21" t="s">
        <v>76</v>
      </c>
      <c r="B71" s="3" t="s">
        <v>5</v>
      </c>
      <c r="C71" s="4">
        <v>1</v>
      </c>
      <c r="D71" s="5">
        <v>0.19</v>
      </c>
      <c r="E71" s="6">
        <v>1708</v>
      </c>
    </row>
    <row r="72" spans="1:5" ht="16.5" customHeight="1">
      <c r="A72" s="21" t="s">
        <v>77</v>
      </c>
      <c r="B72" s="3" t="s">
        <v>5</v>
      </c>
      <c r="C72" s="4">
        <v>1</v>
      </c>
      <c r="D72" s="5">
        <v>0.19</v>
      </c>
      <c r="E72" s="6">
        <v>1087</v>
      </c>
    </row>
    <row r="73" spans="1:5" ht="16.5" customHeight="1">
      <c r="A73" s="21" t="s">
        <v>78</v>
      </c>
      <c r="B73" s="3" t="s">
        <v>5</v>
      </c>
      <c r="C73" s="4">
        <v>1</v>
      </c>
      <c r="D73" s="5">
        <v>0.19</v>
      </c>
      <c r="E73" s="15">
        <v>984</v>
      </c>
    </row>
    <row r="74" spans="1:5" ht="16.5" customHeight="1">
      <c r="A74" s="21" t="s">
        <v>79</v>
      </c>
      <c r="B74" s="3" t="s">
        <v>5</v>
      </c>
      <c r="C74" s="4">
        <v>1</v>
      </c>
      <c r="D74" s="5">
        <v>0.19</v>
      </c>
      <c r="E74" s="6">
        <v>15322</v>
      </c>
    </row>
    <row r="75" spans="1:5" ht="16.5" customHeight="1">
      <c r="A75" s="21" t="s">
        <v>80</v>
      </c>
      <c r="B75" s="3" t="s">
        <v>5</v>
      </c>
      <c r="C75" s="4">
        <v>1</v>
      </c>
      <c r="D75" s="5">
        <v>0.19</v>
      </c>
      <c r="E75" s="6">
        <v>1501</v>
      </c>
    </row>
    <row r="76" spans="1:5" ht="16.5" customHeight="1">
      <c r="A76" s="21" t="s">
        <v>81</v>
      </c>
      <c r="B76" s="3" t="s">
        <v>5</v>
      </c>
      <c r="C76" s="4">
        <v>1</v>
      </c>
      <c r="D76" s="5">
        <v>0.19</v>
      </c>
      <c r="E76" s="6">
        <v>3727</v>
      </c>
    </row>
    <row r="77" spans="1:5" ht="16.5" customHeight="1">
      <c r="A77" s="21" t="s">
        <v>82</v>
      </c>
      <c r="B77" s="3" t="s">
        <v>5</v>
      </c>
      <c r="C77" s="4">
        <v>1</v>
      </c>
      <c r="D77" s="5">
        <v>0.19</v>
      </c>
      <c r="E77" s="6">
        <v>4348</v>
      </c>
    </row>
    <row r="78" spans="1:5" ht="16.5" customHeight="1">
      <c r="A78" s="21" t="s">
        <v>83</v>
      </c>
      <c r="B78" s="3" t="s">
        <v>5</v>
      </c>
      <c r="C78" s="4">
        <v>1</v>
      </c>
      <c r="D78" s="5">
        <v>0.19</v>
      </c>
      <c r="E78" s="15">
        <v>725</v>
      </c>
    </row>
    <row r="79" spans="1:5" ht="16.5" customHeight="1">
      <c r="A79" s="21" t="s">
        <v>84</v>
      </c>
      <c r="B79" s="3" t="s">
        <v>5</v>
      </c>
      <c r="C79" s="4">
        <v>1</v>
      </c>
      <c r="D79" s="5">
        <v>0.19</v>
      </c>
      <c r="E79" s="6">
        <v>1398</v>
      </c>
    </row>
    <row r="80" spans="1:5" ht="16.5" customHeight="1">
      <c r="A80" s="21" t="s">
        <v>78</v>
      </c>
      <c r="B80" s="3" t="s">
        <v>5</v>
      </c>
      <c r="C80" s="4">
        <v>1</v>
      </c>
      <c r="D80" s="5">
        <v>0.19</v>
      </c>
      <c r="E80" s="15">
        <v>984</v>
      </c>
    </row>
    <row r="81" spans="1:5" ht="16.5" customHeight="1">
      <c r="A81" s="21" t="s">
        <v>85</v>
      </c>
      <c r="B81" s="3" t="s">
        <v>5</v>
      </c>
      <c r="C81" s="4">
        <v>1</v>
      </c>
      <c r="D81" s="5">
        <v>0.19</v>
      </c>
      <c r="E81" s="6">
        <v>1398</v>
      </c>
    </row>
    <row r="82" spans="1:5" ht="33" customHeight="1">
      <c r="A82" s="22" t="s">
        <v>86</v>
      </c>
      <c r="B82" s="16" t="s">
        <v>5</v>
      </c>
      <c r="C82" s="17">
        <v>1</v>
      </c>
      <c r="D82" s="18">
        <v>0.19</v>
      </c>
      <c r="E82" s="19">
        <v>810640</v>
      </c>
    </row>
    <row r="83" spans="1:5" ht="16.5" customHeight="1">
      <c r="A83" s="21" t="s">
        <v>87</v>
      </c>
      <c r="B83" s="3" t="s">
        <v>5</v>
      </c>
      <c r="C83" s="4">
        <v>1</v>
      </c>
      <c r="D83" s="5">
        <v>0.19</v>
      </c>
      <c r="E83" s="6">
        <v>3520</v>
      </c>
    </row>
    <row r="84" spans="1:5" ht="16.5" customHeight="1">
      <c r="A84" s="21" t="s">
        <v>88</v>
      </c>
      <c r="B84" s="3" t="s">
        <v>5</v>
      </c>
      <c r="C84" s="4">
        <v>1</v>
      </c>
      <c r="D84" s="5">
        <v>0.19</v>
      </c>
      <c r="E84" s="6">
        <v>3675</v>
      </c>
    </row>
    <row r="85" spans="1:5" ht="16.5" customHeight="1">
      <c r="A85" s="21" t="s">
        <v>89</v>
      </c>
      <c r="B85" s="3" t="s">
        <v>5</v>
      </c>
      <c r="C85" s="4">
        <v>1</v>
      </c>
      <c r="D85" s="5">
        <v>0.19</v>
      </c>
      <c r="E85" s="15">
        <v>145</v>
      </c>
    </row>
    <row r="86" spans="1:5" ht="16.5" customHeight="1">
      <c r="A86" s="21" t="s">
        <v>90</v>
      </c>
      <c r="B86" s="3" t="s">
        <v>5</v>
      </c>
      <c r="C86" s="4">
        <v>1</v>
      </c>
      <c r="D86" s="5">
        <v>0.19</v>
      </c>
      <c r="E86" s="6">
        <v>112848</v>
      </c>
    </row>
    <row r="87" spans="1:5" ht="16.5" customHeight="1">
      <c r="A87" s="21" t="s">
        <v>168</v>
      </c>
      <c r="B87" s="3" t="s">
        <v>5</v>
      </c>
      <c r="C87" s="4">
        <v>1</v>
      </c>
      <c r="D87" s="5">
        <v>0.19</v>
      </c>
      <c r="E87" s="6">
        <v>147013</v>
      </c>
    </row>
    <row r="88" spans="1:5" ht="16.5" customHeight="1">
      <c r="A88" s="21" t="s">
        <v>169</v>
      </c>
      <c r="B88" s="3" t="s">
        <v>5</v>
      </c>
      <c r="C88" s="4">
        <v>1</v>
      </c>
      <c r="D88" s="5">
        <v>0.19</v>
      </c>
      <c r="E88" s="6">
        <v>176001</v>
      </c>
    </row>
    <row r="89" spans="1:5" ht="16.5" customHeight="1">
      <c r="A89" s="21" t="s">
        <v>170</v>
      </c>
      <c r="B89" s="3" t="s">
        <v>5</v>
      </c>
      <c r="C89" s="4">
        <v>1</v>
      </c>
      <c r="D89" s="5">
        <v>0.19</v>
      </c>
      <c r="E89" s="6">
        <v>538356</v>
      </c>
    </row>
    <row r="90" spans="1:5" ht="16.5" customHeight="1">
      <c r="A90" s="21" t="s">
        <v>171</v>
      </c>
      <c r="B90" s="3" t="s">
        <v>5</v>
      </c>
      <c r="C90" s="4">
        <v>1</v>
      </c>
      <c r="D90" s="5">
        <v>0.19</v>
      </c>
      <c r="E90" s="6">
        <v>47624</v>
      </c>
    </row>
    <row r="91" spans="1:5" ht="16.5" customHeight="1">
      <c r="A91" s="21" t="s">
        <v>172</v>
      </c>
      <c r="B91" s="3" t="s">
        <v>5</v>
      </c>
      <c r="C91" s="4">
        <v>1</v>
      </c>
      <c r="D91" s="5">
        <v>0.19</v>
      </c>
      <c r="E91" s="6">
        <v>139765</v>
      </c>
    </row>
    <row r="92" spans="1:5" ht="16.5" customHeight="1">
      <c r="A92" s="21" t="s">
        <v>173</v>
      </c>
      <c r="B92" s="3" t="s">
        <v>5</v>
      </c>
      <c r="C92" s="4">
        <v>1</v>
      </c>
      <c r="D92" s="5">
        <v>0.19</v>
      </c>
      <c r="E92" s="6">
        <v>662592</v>
      </c>
    </row>
    <row r="93" spans="1:5" ht="16.5" customHeight="1">
      <c r="A93" s="21" t="s">
        <v>174</v>
      </c>
      <c r="B93" s="3" t="s">
        <v>5</v>
      </c>
      <c r="C93" s="4">
        <v>1</v>
      </c>
      <c r="D93" s="5">
        <v>0.19</v>
      </c>
      <c r="E93" s="6">
        <v>44518</v>
      </c>
    </row>
    <row r="94" spans="1:5" ht="16.5" customHeight="1">
      <c r="A94" s="21" t="s">
        <v>175</v>
      </c>
      <c r="B94" s="3" t="s">
        <v>5</v>
      </c>
      <c r="C94" s="4">
        <v>1</v>
      </c>
      <c r="D94" s="5">
        <v>0.19</v>
      </c>
      <c r="E94" s="6">
        <v>23087</v>
      </c>
    </row>
    <row r="95" spans="1:5" ht="16.5" customHeight="1">
      <c r="A95" s="21" t="s">
        <v>176</v>
      </c>
      <c r="B95" s="3" t="s">
        <v>5</v>
      </c>
      <c r="C95" s="4">
        <v>1</v>
      </c>
      <c r="D95" s="5">
        <v>0.19</v>
      </c>
      <c r="E95" s="6">
        <v>15529</v>
      </c>
    </row>
    <row r="96" spans="1:5" ht="16.5" customHeight="1">
      <c r="A96" s="21" t="s">
        <v>177</v>
      </c>
      <c r="B96" s="3" t="s">
        <v>5</v>
      </c>
      <c r="C96" s="4">
        <v>1</v>
      </c>
      <c r="D96" s="5">
        <v>0.19</v>
      </c>
      <c r="E96" s="6">
        <v>165648</v>
      </c>
    </row>
    <row r="97" spans="1:5" ht="16.5" customHeight="1">
      <c r="A97" s="21" t="s">
        <v>47</v>
      </c>
      <c r="B97" s="3" t="s">
        <v>5</v>
      </c>
      <c r="C97" s="4">
        <v>1</v>
      </c>
      <c r="D97" s="5">
        <v>0.19</v>
      </c>
      <c r="E97" s="6">
        <v>8282</v>
      </c>
    </row>
    <row r="98" spans="1:5" ht="16.5" customHeight="1">
      <c r="A98" s="21" t="s">
        <v>178</v>
      </c>
      <c r="B98" s="3" t="s">
        <v>5</v>
      </c>
      <c r="C98" s="4">
        <v>1</v>
      </c>
      <c r="D98" s="5">
        <v>0.19</v>
      </c>
      <c r="E98" s="6">
        <v>15529</v>
      </c>
    </row>
    <row r="99" spans="1:5" ht="16.5" customHeight="1">
      <c r="A99" s="21" t="s">
        <v>179</v>
      </c>
      <c r="B99" s="3" t="s">
        <v>5</v>
      </c>
      <c r="C99" s="4">
        <v>1</v>
      </c>
      <c r="D99" s="5">
        <v>0.19</v>
      </c>
      <c r="E99" s="6">
        <v>77647</v>
      </c>
    </row>
    <row r="100" spans="1:5" ht="16.5" customHeight="1">
      <c r="A100" s="21" t="s">
        <v>180</v>
      </c>
      <c r="B100" s="3" t="s">
        <v>5</v>
      </c>
      <c r="C100" s="4">
        <v>1</v>
      </c>
      <c r="D100" s="5">
        <v>0.19</v>
      </c>
      <c r="E100" s="6">
        <v>69883</v>
      </c>
    </row>
    <row r="101" spans="1:5" ht="16.5" customHeight="1">
      <c r="A101" s="21" t="s">
        <v>181</v>
      </c>
      <c r="B101" s="3" t="s">
        <v>5</v>
      </c>
      <c r="C101" s="4">
        <v>1</v>
      </c>
      <c r="D101" s="5">
        <v>0.19</v>
      </c>
      <c r="E101" s="6">
        <v>63153</v>
      </c>
    </row>
    <row r="102" spans="1:5" ht="16.5" customHeight="1">
      <c r="A102" s="21" t="s">
        <v>182</v>
      </c>
      <c r="B102" s="3" t="s">
        <v>5</v>
      </c>
      <c r="C102" s="4">
        <v>1</v>
      </c>
      <c r="D102" s="5">
        <v>0.19</v>
      </c>
      <c r="E102" s="6">
        <v>61497</v>
      </c>
    </row>
    <row r="103" spans="1:5" ht="16.5" customHeight="1">
      <c r="A103" s="21" t="s">
        <v>183</v>
      </c>
      <c r="B103" s="3" t="s">
        <v>5</v>
      </c>
      <c r="C103" s="4">
        <v>1</v>
      </c>
      <c r="D103" s="5">
        <v>0.19</v>
      </c>
      <c r="E103" s="6">
        <v>16513</v>
      </c>
    </row>
    <row r="104" spans="1:5" ht="16.5" customHeight="1">
      <c r="A104" s="21" t="s">
        <v>184</v>
      </c>
      <c r="B104" s="3" t="s">
        <v>5</v>
      </c>
      <c r="C104" s="4">
        <v>1</v>
      </c>
      <c r="D104" s="5">
        <v>0.19</v>
      </c>
      <c r="E104" s="6">
        <v>29403</v>
      </c>
    </row>
    <row r="105" spans="1:5" ht="16.5" customHeight="1">
      <c r="A105" s="21" t="s">
        <v>185</v>
      </c>
      <c r="B105" s="3" t="s">
        <v>5</v>
      </c>
      <c r="C105" s="4">
        <v>1</v>
      </c>
      <c r="D105" s="5">
        <v>0.19</v>
      </c>
      <c r="E105" s="6">
        <v>18221</v>
      </c>
    </row>
    <row r="106" spans="1:5" ht="16.5" customHeight="1">
      <c r="A106" s="21" t="s">
        <v>186</v>
      </c>
      <c r="B106" s="3" t="s">
        <v>5</v>
      </c>
      <c r="C106" s="4">
        <v>1</v>
      </c>
      <c r="D106" s="5">
        <v>0.19</v>
      </c>
      <c r="E106" s="6">
        <v>51765</v>
      </c>
    </row>
    <row r="107" spans="1:5" ht="16.5" customHeight="1">
      <c r="A107" s="21" t="s">
        <v>187</v>
      </c>
      <c r="B107" s="3" t="s">
        <v>5</v>
      </c>
      <c r="C107" s="4">
        <v>1</v>
      </c>
      <c r="D107" s="5">
        <v>0.19</v>
      </c>
      <c r="E107" s="6">
        <v>4969</v>
      </c>
    </row>
    <row r="108" spans="1:5" ht="16.5" customHeight="1">
      <c r="A108" s="21" t="s">
        <v>150</v>
      </c>
      <c r="B108" s="3" t="s">
        <v>5</v>
      </c>
      <c r="C108" s="4">
        <v>1</v>
      </c>
      <c r="D108" s="5">
        <v>0.19</v>
      </c>
      <c r="E108" s="6">
        <v>14908</v>
      </c>
    </row>
    <row r="109" spans="1:5" ht="16.5" customHeight="1">
      <c r="A109" s="21" t="s">
        <v>151</v>
      </c>
      <c r="B109" s="3" t="s">
        <v>5</v>
      </c>
      <c r="C109" s="4">
        <v>1</v>
      </c>
      <c r="D109" s="5">
        <v>0.19</v>
      </c>
      <c r="E109" s="6">
        <v>6315</v>
      </c>
    </row>
    <row r="110" spans="1:5" ht="16.5" customHeight="1">
      <c r="A110" s="21" t="s">
        <v>152</v>
      </c>
      <c r="B110" s="3" t="s">
        <v>5</v>
      </c>
      <c r="C110" s="4">
        <v>1</v>
      </c>
      <c r="D110" s="5">
        <v>0.19</v>
      </c>
      <c r="E110" s="6">
        <v>7868</v>
      </c>
    </row>
    <row r="111" spans="1:5" ht="16.5" customHeight="1">
      <c r="A111" s="21" t="s">
        <v>153</v>
      </c>
      <c r="B111" s="3" t="s">
        <v>5</v>
      </c>
      <c r="C111" s="4">
        <v>1</v>
      </c>
      <c r="D111" s="5">
        <v>0.19</v>
      </c>
      <c r="E111" s="6">
        <v>11647</v>
      </c>
    </row>
    <row r="112" spans="1:5" ht="16.5" customHeight="1">
      <c r="A112" s="21" t="s">
        <v>154</v>
      </c>
      <c r="B112" s="3" t="s">
        <v>5</v>
      </c>
      <c r="C112" s="4">
        <v>1</v>
      </c>
      <c r="D112" s="5">
        <v>0.19</v>
      </c>
      <c r="E112" s="6">
        <v>11647</v>
      </c>
    </row>
    <row r="113" spans="1:5" ht="16.5" customHeight="1">
      <c r="A113" s="21" t="s">
        <v>155</v>
      </c>
      <c r="B113" s="3" t="s">
        <v>5</v>
      </c>
      <c r="C113" s="4">
        <v>1</v>
      </c>
      <c r="D113" s="5">
        <v>0.19</v>
      </c>
      <c r="E113" s="15">
        <v>145</v>
      </c>
    </row>
    <row r="114" spans="1:5" ht="16.5" customHeight="1">
      <c r="A114" s="21" t="s">
        <v>156</v>
      </c>
      <c r="B114" s="3" t="s">
        <v>5</v>
      </c>
      <c r="C114" s="4">
        <v>1</v>
      </c>
      <c r="D114" s="5">
        <v>0.19</v>
      </c>
      <c r="E114" s="15">
        <v>362</v>
      </c>
    </row>
    <row r="115" spans="1:5" ht="16.5" customHeight="1">
      <c r="A115" s="21" t="s">
        <v>157</v>
      </c>
      <c r="B115" s="3" t="s">
        <v>5</v>
      </c>
      <c r="C115" s="4">
        <v>1</v>
      </c>
      <c r="D115" s="5">
        <v>0.19</v>
      </c>
      <c r="E115" s="6">
        <v>20499</v>
      </c>
    </row>
    <row r="116" spans="1:5" ht="16.5" customHeight="1">
      <c r="A116" s="21" t="s">
        <v>27</v>
      </c>
      <c r="B116" s="3" t="s">
        <v>5</v>
      </c>
      <c r="C116" s="4">
        <v>1</v>
      </c>
      <c r="D116" s="5">
        <v>0.19</v>
      </c>
      <c r="E116" s="6">
        <v>17600</v>
      </c>
    </row>
    <row r="117" spans="1:5" ht="16.5" customHeight="1">
      <c r="A117" s="21" t="s">
        <v>158</v>
      </c>
      <c r="B117" s="3" t="s">
        <v>5</v>
      </c>
      <c r="C117" s="4">
        <v>1</v>
      </c>
      <c r="D117" s="5">
        <v>0.19</v>
      </c>
      <c r="E117" s="6">
        <v>5901</v>
      </c>
    </row>
    <row r="118" spans="1:5" ht="16.5" customHeight="1">
      <c r="A118" s="21" t="s">
        <v>159</v>
      </c>
      <c r="B118" s="3" t="s">
        <v>5</v>
      </c>
      <c r="C118" s="4">
        <v>1</v>
      </c>
      <c r="D118" s="5">
        <v>0.19</v>
      </c>
      <c r="E118" s="6">
        <v>18221</v>
      </c>
    </row>
    <row r="119" spans="1:5" ht="16.5" customHeight="1">
      <c r="A119" s="21" t="s">
        <v>160</v>
      </c>
      <c r="B119" s="3" t="s">
        <v>5</v>
      </c>
      <c r="C119" s="4">
        <v>1</v>
      </c>
      <c r="D119" s="5">
        <v>0.19</v>
      </c>
      <c r="E119" s="6">
        <v>8231</v>
      </c>
    </row>
    <row r="120" spans="1:5" ht="16.5" customHeight="1">
      <c r="A120" s="21" t="s">
        <v>161</v>
      </c>
      <c r="B120" s="3" t="s">
        <v>5</v>
      </c>
      <c r="C120" s="4">
        <v>1</v>
      </c>
      <c r="D120" s="5">
        <v>0.19</v>
      </c>
      <c r="E120" s="6">
        <v>7765</v>
      </c>
    </row>
    <row r="121" spans="1:5" ht="16.5" customHeight="1">
      <c r="A121" s="21" t="s">
        <v>162</v>
      </c>
      <c r="B121" s="3" t="s">
        <v>5</v>
      </c>
      <c r="C121" s="4">
        <v>1</v>
      </c>
      <c r="D121" s="5">
        <v>0.19</v>
      </c>
      <c r="E121" s="6">
        <v>10767</v>
      </c>
    </row>
    <row r="122" spans="1:5" ht="16.5" customHeight="1">
      <c r="A122" s="21" t="s">
        <v>83</v>
      </c>
      <c r="B122" s="3" t="s">
        <v>5</v>
      </c>
      <c r="C122" s="4">
        <v>1</v>
      </c>
      <c r="D122" s="5">
        <v>0.19</v>
      </c>
      <c r="E122" s="15">
        <v>725</v>
      </c>
    </row>
    <row r="123" spans="1:5" ht="16.5" customHeight="1">
      <c r="A123" s="22" t="s">
        <v>163</v>
      </c>
      <c r="B123" s="7" t="s">
        <v>5</v>
      </c>
      <c r="C123" s="8">
        <v>1</v>
      </c>
      <c r="D123" s="9">
        <v>0.19</v>
      </c>
      <c r="E123" s="10">
        <v>1708</v>
      </c>
    </row>
    <row r="124" spans="1:5" ht="16.5" customHeight="1">
      <c r="A124" s="21" t="s">
        <v>164</v>
      </c>
      <c r="B124" s="3" t="s">
        <v>5</v>
      </c>
      <c r="C124" s="4">
        <v>1</v>
      </c>
      <c r="D124" s="5">
        <v>0.19</v>
      </c>
      <c r="E124" s="15">
        <v>932</v>
      </c>
    </row>
    <row r="125" spans="1:5" ht="16.5" customHeight="1">
      <c r="A125" s="21" t="s">
        <v>165</v>
      </c>
      <c r="B125" s="3" t="s">
        <v>5</v>
      </c>
      <c r="C125" s="4">
        <v>1</v>
      </c>
      <c r="D125" s="5">
        <v>0.19</v>
      </c>
      <c r="E125" s="15">
        <v>776</v>
      </c>
    </row>
    <row r="126" spans="1:5" ht="16.5" customHeight="1">
      <c r="A126" s="21" t="s">
        <v>166</v>
      </c>
      <c r="B126" s="3" t="s">
        <v>5</v>
      </c>
      <c r="C126" s="4">
        <v>1</v>
      </c>
      <c r="D126" s="5">
        <v>0.19</v>
      </c>
      <c r="E126" s="6">
        <v>4193</v>
      </c>
    </row>
    <row r="127" spans="1:5" ht="16.5" customHeight="1">
      <c r="A127" s="21" t="s">
        <v>167</v>
      </c>
      <c r="B127" s="3" t="s">
        <v>5</v>
      </c>
      <c r="C127" s="4">
        <v>1</v>
      </c>
      <c r="D127" s="5">
        <v>0.19</v>
      </c>
      <c r="E127" s="6">
        <v>11699</v>
      </c>
    </row>
    <row r="128" spans="1:5" ht="33" customHeight="1">
      <c r="A128" s="21" t="s">
        <v>134</v>
      </c>
      <c r="B128" s="11" t="s">
        <v>5</v>
      </c>
      <c r="C128" s="12">
        <v>1</v>
      </c>
      <c r="D128" s="13">
        <v>0.19</v>
      </c>
      <c r="E128" s="14">
        <v>56424</v>
      </c>
    </row>
    <row r="129" spans="1:5" ht="16.5" customHeight="1">
      <c r="A129" s="21" t="s">
        <v>135</v>
      </c>
      <c r="B129" s="3" t="s">
        <v>5</v>
      </c>
      <c r="C129" s="4">
        <v>1</v>
      </c>
      <c r="D129" s="5">
        <v>0.19</v>
      </c>
      <c r="E129" s="6">
        <v>4193</v>
      </c>
    </row>
    <row r="130" spans="1:5" ht="16.5" customHeight="1">
      <c r="A130" s="21" t="s">
        <v>136</v>
      </c>
      <c r="B130" s="3" t="s">
        <v>5</v>
      </c>
      <c r="C130" s="4">
        <v>1</v>
      </c>
      <c r="D130" s="5">
        <v>0.19</v>
      </c>
      <c r="E130" s="6">
        <v>21017</v>
      </c>
    </row>
    <row r="131" spans="1:5" ht="16.5" customHeight="1">
      <c r="A131" s="21" t="s">
        <v>137</v>
      </c>
      <c r="B131" s="3" t="s">
        <v>5</v>
      </c>
      <c r="C131" s="4">
        <v>1</v>
      </c>
      <c r="D131" s="5">
        <v>0.19</v>
      </c>
      <c r="E131" s="6">
        <v>41412</v>
      </c>
    </row>
    <row r="132" spans="1:5" ht="16.5" customHeight="1">
      <c r="A132" s="21" t="s">
        <v>138</v>
      </c>
      <c r="B132" s="3" t="s">
        <v>5</v>
      </c>
      <c r="C132" s="4">
        <v>1</v>
      </c>
      <c r="D132" s="5">
        <v>0.19</v>
      </c>
      <c r="E132" s="6">
        <v>40584</v>
      </c>
    </row>
    <row r="133" spans="1:5" ht="16.5" customHeight="1">
      <c r="A133" s="21" t="s">
        <v>139</v>
      </c>
      <c r="B133" s="3" t="s">
        <v>5</v>
      </c>
      <c r="C133" s="4">
        <v>1</v>
      </c>
      <c r="D133" s="5">
        <v>0.19</v>
      </c>
      <c r="E133" s="6">
        <v>61083</v>
      </c>
    </row>
    <row r="134" spans="1:5" ht="16.5" customHeight="1">
      <c r="A134" s="21" t="s">
        <v>140</v>
      </c>
      <c r="B134" s="3" t="s">
        <v>5</v>
      </c>
      <c r="C134" s="4">
        <v>1</v>
      </c>
      <c r="D134" s="5">
        <v>0.19</v>
      </c>
      <c r="E134" s="6">
        <v>81375</v>
      </c>
    </row>
    <row r="135" spans="1:5" ht="16.5" customHeight="1">
      <c r="A135" s="21" t="s">
        <v>141</v>
      </c>
      <c r="B135" s="3" t="s">
        <v>5</v>
      </c>
      <c r="C135" s="4">
        <v>1</v>
      </c>
      <c r="D135" s="5">
        <v>0.19</v>
      </c>
      <c r="E135" s="6">
        <v>102495</v>
      </c>
    </row>
    <row r="136" spans="1:5" ht="16.5" customHeight="1">
      <c r="A136" s="21" t="s">
        <v>142</v>
      </c>
      <c r="B136" s="3" t="s">
        <v>5</v>
      </c>
      <c r="C136" s="4">
        <v>1</v>
      </c>
      <c r="D136" s="5">
        <v>0.19</v>
      </c>
      <c r="E136" s="6">
        <v>58702</v>
      </c>
    </row>
    <row r="137" spans="1:5" ht="16.5" customHeight="1">
      <c r="A137" s="21" t="s">
        <v>143</v>
      </c>
      <c r="B137" s="3" t="s">
        <v>5</v>
      </c>
      <c r="C137" s="4">
        <v>1</v>
      </c>
      <c r="D137" s="5">
        <v>0.19</v>
      </c>
      <c r="E137" s="6">
        <v>96490</v>
      </c>
    </row>
    <row r="138" spans="1:5" ht="16.5" customHeight="1">
      <c r="A138" s="21" t="s">
        <v>144</v>
      </c>
      <c r="B138" s="3" t="s">
        <v>5</v>
      </c>
      <c r="C138" s="4">
        <v>1</v>
      </c>
      <c r="D138" s="5">
        <v>0.19</v>
      </c>
      <c r="E138" s="6">
        <v>115954</v>
      </c>
    </row>
    <row r="139" spans="1:5" ht="16.5" customHeight="1">
      <c r="A139" s="21" t="s">
        <v>145</v>
      </c>
      <c r="B139" s="3" t="s">
        <v>5</v>
      </c>
      <c r="C139" s="4">
        <v>1</v>
      </c>
      <c r="D139" s="5">
        <v>0.19</v>
      </c>
      <c r="E139" s="6">
        <v>144942</v>
      </c>
    </row>
    <row r="140" spans="1:5" ht="16.5" customHeight="1">
      <c r="A140" s="21" t="s">
        <v>146</v>
      </c>
      <c r="B140" s="3" t="s">
        <v>5</v>
      </c>
      <c r="C140" s="4">
        <v>1</v>
      </c>
      <c r="D140" s="5">
        <v>0.19</v>
      </c>
      <c r="E140" s="15">
        <v>362</v>
      </c>
    </row>
    <row r="141" spans="1:5" ht="16.5" customHeight="1">
      <c r="A141" s="21" t="s">
        <v>147</v>
      </c>
      <c r="B141" s="3" t="s">
        <v>5</v>
      </c>
      <c r="C141" s="4">
        <v>1</v>
      </c>
      <c r="D141" s="5">
        <v>0.19</v>
      </c>
      <c r="E141" s="15">
        <v>414</v>
      </c>
    </row>
    <row r="142" spans="1:5" ht="16.5" customHeight="1">
      <c r="A142" s="21" t="s">
        <v>148</v>
      </c>
      <c r="B142" s="3" t="s">
        <v>5</v>
      </c>
      <c r="C142" s="4">
        <v>1</v>
      </c>
      <c r="D142" s="5">
        <v>0.19</v>
      </c>
      <c r="E142" s="6">
        <v>1087</v>
      </c>
    </row>
    <row r="143" spans="1:5" ht="16.5" customHeight="1">
      <c r="A143" s="21" t="s">
        <v>149</v>
      </c>
      <c r="B143" s="3" t="s">
        <v>5</v>
      </c>
      <c r="C143" s="4">
        <v>1</v>
      </c>
      <c r="D143" s="5">
        <v>0.19</v>
      </c>
      <c r="E143" s="6">
        <v>120095</v>
      </c>
    </row>
    <row r="144" spans="1:5" ht="16.5" customHeight="1">
      <c r="A144" s="21" t="s">
        <v>114</v>
      </c>
      <c r="B144" s="3" t="s">
        <v>5</v>
      </c>
      <c r="C144" s="4">
        <v>1</v>
      </c>
      <c r="D144" s="5">
        <v>0.19</v>
      </c>
      <c r="E144" s="6">
        <v>24847</v>
      </c>
    </row>
    <row r="145" spans="1:5" ht="16.5" customHeight="1">
      <c r="A145" s="21" t="s">
        <v>115</v>
      </c>
      <c r="B145" s="3" t="s">
        <v>5</v>
      </c>
      <c r="C145" s="4">
        <v>1</v>
      </c>
      <c r="D145" s="5">
        <v>0.19</v>
      </c>
      <c r="E145" s="6">
        <v>22259</v>
      </c>
    </row>
    <row r="146" spans="1:5" ht="16.5" customHeight="1">
      <c r="A146" s="21" t="s">
        <v>116</v>
      </c>
      <c r="B146" s="3" t="s">
        <v>5</v>
      </c>
      <c r="C146" s="4">
        <v>1</v>
      </c>
      <c r="D146" s="5">
        <v>0.19</v>
      </c>
      <c r="E146" s="6">
        <v>53421</v>
      </c>
    </row>
    <row r="147" spans="1:5" ht="16.5" customHeight="1">
      <c r="A147" s="21" t="s">
        <v>117</v>
      </c>
      <c r="B147" s="3" t="s">
        <v>5</v>
      </c>
      <c r="C147" s="4">
        <v>1</v>
      </c>
      <c r="D147" s="5">
        <v>0.19</v>
      </c>
      <c r="E147" s="6">
        <v>100631</v>
      </c>
    </row>
    <row r="148" spans="1:5" ht="16.5" customHeight="1">
      <c r="A148" s="21" t="s">
        <v>118</v>
      </c>
      <c r="B148" s="3" t="s">
        <v>5</v>
      </c>
      <c r="C148" s="4">
        <v>1</v>
      </c>
      <c r="D148" s="5">
        <v>0.19</v>
      </c>
      <c r="E148" s="6">
        <v>18532</v>
      </c>
    </row>
    <row r="149" spans="1:5" ht="16.5" customHeight="1">
      <c r="A149" s="21" t="s">
        <v>119</v>
      </c>
      <c r="B149" s="3" t="s">
        <v>5</v>
      </c>
      <c r="C149" s="4">
        <v>1</v>
      </c>
      <c r="D149" s="5">
        <v>0.19</v>
      </c>
      <c r="E149" s="6">
        <v>77647</v>
      </c>
    </row>
    <row r="150" spans="1:5" ht="16.5" customHeight="1">
      <c r="A150" s="21" t="s">
        <v>120</v>
      </c>
      <c r="B150" s="3" t="s">
        <v>5</v>
      </c>
      <c r="C150" s="4">
        <v>1</v>
      </c>
      <c r="D150" s="5">
        <v>0.19</v>
      </c>
      <c r="E150" s="6">
        <v>9318</v>
      </c>
    </row>
    <row r="151" spans="1:5" ht="16.5" customHeight="1">
      <c r="A151" s="21" t="s">
        <v>121</v>
      </c>
      <c r="B151" s="3" t="s">
        <v>5</v>
      </c>
      <c r="C151" s="4">
        <v>1</v>
      </c>
      <c r="D151" s="5">
        <v>0.19</v>
      </c>
      <c r="E151" s="6">
        <v>7040</v>
      </c>
    </row>
    <row r="152" spans="1:5" ht="16.5" customHeight="1">
      <c r="A152" s="21" t="s">
        <v>122</v>
      </c>
      <c r="B152" s="3" t="s">
        <v>5</v>
      </c>
      <c r="C152" s="4">
        <v>1</v>
      </c>
      <c r="D152" s="5">
        <v>0.19</v>
      </c>
      <c r="E152" s="6">
        <v>13459</v>
      </c>
    </row>
    <row r="153" spans="1:5" ht="16.5" customHeight="1">
      <c r="A153" s="21" t="s">
        <v>123</v>
      </c>
      <c r="B153" s="3" t="s">
        <v>5</v>
      </c>
      <c r="C153" s="4">
        <v>1</v>
      </c>
      <c r="D153" s="5">
        <v>0.19</v>
      </c>
      <c r="E153" s="6">
        <v>11492</v>
      </c>
    </row>
    <row r="154" spans="1:5" ht="16.5" customHeight="1">
      <c r="A154" s="21" t="s">
        <v>124</v>
      </c>
      <c r="B154" s="3" t="s">
        <v>5</v>
      </c>
      <c r="C154" s="4">
        <v>1</v>
      </c>
      <c r="D154" s="5">
        <v>0.19</v>
      </c>
      <c r="E154" s="6">
        <v>7144</v>
      </c>
    </row>
    <row r="155" spans="1:5" ht="16.5" customHeight="1">
      <c r="A155" s="21" t="s">
        <v>125</v>
      </c>
      <c r="B155" s="3" t="s">
        <v>5</v>
      </c>
      <c r="C155" s="4">
        <v>1</v>
      </c>
      <c r="D155" s="5">
        <v>0.19</v>
      </c>
      <c r="E155" s="6">
        <v>10560</v>
      </c>
    </row>
    <row r="156" spans="1:5" ht="16.5" customHeight="1">
      <c r="A156" s="21" t="s">
        <v>126</v>
      </c>
      <c r="B156" s="3" t="s">
        <v>5</v>
      </c>
      <c r="C156" s="4">
        <v>1</v>
      </c>
      <c r="D156" s="5">
        <v>0.19</v>
      </c>
      <c r="E156" s="6">
        <v>92142</v>
      </c>
    </row>
    <row r="157" spans="1:5" ht="16.5" customHeight="1">
      <c r="A157" s="21" t="s">
        <v>127</v>
      </c>
      <c r="B157" s="3" t="s">
        <v>6</v>
      </c>
      <c r="C157" s="4">
        <v>1</v>
      </c>
      <c r="D157" s="5">
        <v>0</v>
      </c>
      <c r="E157" s="6">
        <v>5694</v>
      </c>
    </row>
    <row r="158" spans="1:5" ht="16.5" customHeight="1">
      <c r="A158" s="21" t="s">
        <v>128</v>
      </c>
      <c r="B158" s="3" t="s">
        <v>6</v>
      </c>
      <c r="C158" s="4">
        <v>1</v>
      </c>
      <c r="D158" s="5">
        <v>0</v>
      </c>
      <c r="E158" s="6">
        <v>8282</v>
      </c>
    </row>
    <row r="159" spans="1:5" ht="16.5" customHeight="1">
      <c r="A159" s="21" t="s">
        <v>129</v>
      </c>
      <c r="B159" s="3" t="s">
        <v>5</v>
      </c>
      <c r="C159" s="4">
        <v>1</v>
      </c>
      <c r="D159" s="5">
        <v>0</v>
      </c>
      <c r="E159" s="6">
        <v>8282</v>
      </c>
    </row>
    <row r="160" spans="1:5" ht="16.5" customHeight="1">
      <c r="A160" s="21" t="s">
        <v>130</v>
      </c>
      <c r="B160" s="3" t="s">
        <v>5</v>
      </c>
      <c r="C160" s="4">
        <v>1</v>
      </c>
      <c r="D160" s="5">
        <v>0.19</v>
      </c>
      <c r="E160" s="6">
        <v>22570</v>
      </c>
    </row>
    <row r="161" spans="1:5" ht="16.5" customHeight="1">
      <c r="A161" s="21" t="s">
        <v>131</v>
      </c>
      <c r="B161" s="3" t="s">
        <v>7</v>
      </c>
      <c r="C161" s="4">
        <v>1</v>
      </c>
      <c r="D161" s="5">
        <v>0</v>
      </c>
      <c r="E161" s="6">
        <v>113883</v>
      </c>
    </row>
    <row r="162" spans="1:5" ht="16.5" customHeight="1">
      <c r="A162" s="21" t="s">
        <v>132</v>
      </c>
      <c r="B162" s="3" t="s">
        <v>7</v>
      </c>
      <c r="C162" s="4">
        <v>1</v>
      </c>
      <c r="D162" s="5">
        <v>0</v>
      </c>
      <c r="E162" s="6">
        <v>207060</v>
      </c>
    </row>
    <row r="163" spans="1:5" ht="30">
      <c r="A163" s="23" t="s">
        <v>102</v>
      </c>
      <c r="B163" s="22" t="s">
        <v>133</v>
      </c>
      <c r="C163" s="17">
        <v>1</v>
      </c>
      <c r="D163" s="18">
        <v>0</v>
      </c>
      <c r="E163" s="19">
        <v>207060</v>
      </c>
    </row>
    <row r="164" spans="1:5" ht="16.5" customHeight="1">
      <c r="A164" s="21" t="s">
        <v>103</v>
      </c>
      <c r="B164" s="3" t="s">
        <v>6</v>
      </c>
      <c r="C164" s="4">
        <v>1</v>
      </c>
      <c r="D164" s="5">
        <v>0</v>
      </c>
      <c r="E164" s="6">
        <v>9318</v>
      </c>
    </row>
    <row r="165" spans="1:5" ht="16.5" customHeight="1">
      <c r="A165" s="21" t="s">
        <v>104</v>
      </c>
      <c r="B165" s="3" t="s">
        <v>7</v>
      </c>
      <c r="C165" s="4">
        <v>1</v>
      </c>
      <c r="D165" s="5">
        <v>0</v>
      </c>
      <c r="E165" s="6">
        <v>222590</v>
      </c>
    </row>
    <row r="166" spans="1:5" ht="16.5" customHeight="1">
      <c r="A166" s="21" t="s">
        <v>105</v>
      </c>
      <c r="B166" s="3" t="s">
        <v>5</v>
      </c>
      <c r="C166" s="4">
        <v>1</v>
      </c>
      <c r="D166" s="5">
        <v>0.19</v>
      </c>
      <c r="E166" s="6">
        <v>9111</v>
      </c>
    </row>
    <row r="167" spans="1:5" ht="16.5" customHeight="1">
      <c r="A167" s="21" t="s">
        <v>106</v>
      </c>
      <c r="B167" s="3" t="s">
        <v>5</v>
      </c>
      <c r="C167" s="4">
        <v>1</v>
      </c>
      <c r="D167" s="5">
        <v>0.19</v>
      </c>
      <c r="E167" s="6">
        <v>4038</v>
      </c>
    </row>
    <row r="168" spans="1:5" ht="16.5" customHeight="1">
      <c r="A168" s="21" t="s">
        <v>107</v>
      </c>
      <c r="B168" s="3" t="s">
        <v>5</v>
      </c>
      <c r="C168" s="4">
        <v>1</v>
      </c>
      <c r="D168" s="5">
        <v>0.19</v>
      </c>
      <c r="E168" s="6">
        <v>15115</v>
      </c>
    </row>
    <row r="169" spans="1:5" ht="16.5" customHeight="1">
      <c r="A169" s="21" t="s">
        <v>108</v>
      </c>
      <c r="B169" s="3" t="s">
        <v>5</v>
      </c>
      <c r="C169" s="4">
        <v>1</v>
      </c>
      <c r="D169" s="5">
        <v>0.19</v>
      </c>
      <c r="E169" s="6">
        <v>10767</v>
      </c>
    </row>
    <row r="170" spans="1:5" ht="16.5" customHeight="1">
      <c r="A170" s="21" t="s">
        <v>109</v>
      </c>
      <c r="B170" s="3" t="s">
        <v>5</v>
      </c>
      <c r="C170" s="4">
        <v>1</v>
      </c>
      <c r="D170" s="5">
        <v>0.19</v>
      </c>
      <c r="E170" s="6">
        <v>8800</v>
      </c>
    </row>
    <row r="171" spans="1:5" ht="16.5" customHeight="1">
      <c r="A171" s="21" t="s">
        <v>110</v>
      </c>
      <c r="B171" s="3" t="s">
        <v>5</v>
      </c>
      <c r="C171" s="4">
        <v>1</v>
      </c>
      <c r="D171" s="5">
        <v>0.19</v>
      </c>
      <c r="E171" s="6">
        <v>5591</v>
      </c>
    </row>
    <row r="172" spans="1:5" ht="16.5" customHeight="1">
      <c r="A172" s="21" t="s">
        <v>111</v>
      </c>
      <c r="B172" s="3" t="s">
        <v>5</v>
      </c>
      <c r="C172" s="4">
        <v>1</v>
      </c>
      <c r="D172" s="5">
        <v>0.19</v>
      </c>
      <c r="E172" s="6">
        <v>3934</v>
      </c>
    </row>
    <row r="173" spans="1:5" ht="16.5" customHeight="1">
      <c r="A173" s="21" t="s">
        <v>112</v>
      </c>
      <c r="B173" s="3" t="s">
        <v>5</v>
      </c>
      <c r="C173" s="4">
        <v>1</v>
      </c>
      <c r="D173" s="5">
        <v>0.19</v>
      </c>
      <c r="E173" s="6">
        <v>2071</v>
      </c>
    </row>
    <row r="174" spans="1:5" ht="16.5" customHeight="1">
      <c r="A174" s="21" t="s">
        <v>113</v>
      </c>
      <c r="B174" s="3" t="s">
        <v>5</v>
      </c>
      <c r="C174" s="4">
        <v>1</v>
      </c>
      <c r="D174" s="5">
        <v>0.19</v>
      </c>
      <c r="E174" s="6">
        <v>6988</v>
      </c>
    </row>
    <row r="175" spans="1:5" ht="16.5" customHeight="1">
      <c r="A175" s="21" t="s">
        <v>92</v>
      </c>
      <c r="B175" s="3" t="s">
        <v>5</v>
      </c>
      <c r="C175" s="4">
        <v>1</v>
      </c>
      <c r="D175" s="5">
        <v>0.19</v>
      </c>
      <c r="E175" s="6">
        <v>35925</v>
      </c>
    </row>
    <row r="176" spans="1:5" ht="16.5" customHeight="1">
      <c r="A176" s="21" t="s">
        <v>93</v>
      </c>
      <c r="B176" s="3" t="s">
        <v>5</v>
      </c>
      <c r="C176" s="4">
        <v>1</v>
      </c>
      <c r="D176" s="5">
        <v>0.19</v>
      </c>
      <c r="E176" s="6">
        <v>37581</v>
      </c>
    </row>
    <row r="177" spans="1:5" ht="16.5" customHeight="1">
      <c r="A177" s="21" t="s">
        <v>94</v>
      </c>
      <c r="B177" s="3" t="s">
        <v>5</v>
      </c>
      <c r="C177" s="4">
        <v>1</v>
      </c>
      <c r="D177" s="5">
        <v>0.19</v>
      </c>
      <c r="E177" s="6">
        <v>62946</v>
      </c>
    </row>
    <row r="178" spans="1:5" ht="16.5" customHeight="1">
      <c r="A178" s="21" t="s">
        <v>74</v>
      </c>
      <c r="B178" s="3" t="s">
        <v>5</v>
      </c>
      <c r="C178" s="4">
        <v>1</v>
      </c>
      <c r="D178" s="5">
        <v>0.19</v>
      </c>
      <c r="E178" s="15">
        <v>362</v>
      </c>
    </row>
    <row r="179" spans="1:5" ht="16.5" customHeight="1">
      <c r="A179" s="21" t="s">
        <v>95</v>
      </c>
      <c r="B179" s="3" t="s">
        <v>5</v>
      </c>
      <c r="C179" s="4">
        <v>1</v>
      </c>
      <c r="D179" s="5">
        <v>0.19</v>
      </c>
      <c r="E179" s="6">
        <v>44725</v>
      </c>
    </row>
    <row r="180" spans="1:5" ht="16.5" customHeight="1">
      <c r="A180" s="21" t="s">
        <v>96</v>
      </c>
      <c r="B180" s="3" t="s">
        <v>5</v>
      </c>
      <c r="C180" s="4">
        <v>1</v>
      </c>
      <c r="D180" s="5">
        <v>0.19</v>
      </c>
      <c r="E180" s="6">
        <v>47624</v>
      </c>
    </row>
    <row r="181" spans="1:5" ht="16.5" customHeight="1">
      <c r="A181" s="21" t="s">
        <v>97</v>
      </c>
      <c r="B181" s="3" t="s">
        <v>5</v>
      </c>
      <c r="C181" s="4">
        <v>1</v>
      </c>
      <c r="D181" s="5">
        <v>0.19</v>
      </c>
      <c r="E181" s="6">
        <v>25158</v>
      </c>
    </row>
    <row r="182" spans="1:5" ht="16.5" customHeight="1">
      <c r="A182" s="21" t="s">
        <v>98</v>
      </c>
      <c r="B182" s="3" t="s">
        <v>5</v>
      </c>
      <c r="C182" s="4">
        <v>1</v>
      </c>
      <c r="D182" s="5">
        <v>0.19</v>
      </c>
      <c r="E182" s="6">
        <v>48038</v>
      </c>
    </row>
    <row r="183" spans="1:5" ht="16.5" customHeight="1">
      <c r="A183" s="21" t="s">
        <v>99</v>
      </c>
      <c r="B183" s="3" t="s">
        <v>7</v>
      </c>
      <c r="C183" s="4">
        <v>1</v>
      </c>
      <c r="D183" s="5">
        <v>0.19</v>
      </c>
      <c r="E183" s="6">
        <v>80753</v>
      </c>
    </row>
    <row r="184" spans="1:5" ht="16.5" customHeight="1">
      <c r="A184" s="21" t="s">
        <v>100</v>
      </c>
      <c r="B184" s="3" t="s">
        <v>5</v>
      </c>
      <c r="C184" s="4">
        <v>1</v>
      </c>
      <c r="D184" s="5">
        <v>0.19</v>
      </c>
      <c r="E184" s="6">
        <v>97422</v>
      </c>
    </row>
    <row r="185" spans="1:5" ht="16.5" customHeight="1">
      <c r="A185" s="21" t="s">
        <v>101</v>
      </c>
      <c r="B185" s="3" t="s">
        <v>5</v>
      </c>
      <c r="C185" s="4">
        <v>1</v>
      </c>
      <c r="D185" s="5">
        <v>0.19</v>
      </c>
      <c r="E185" s="6">
        <v>12424</v>
      </c>
    </row>
    <row r="186" spans="1:5" ht="16.5" customHeight="1">
      <c r="A186" s="21" t="s">
        <v>91</v>
      </c>
      <c r="B186" s="3" t="s">
        <v>5</v>
      </c>
      <c r="C186" s="4">
        <v>1</v>
      </c>
      <c r="D186" s="5">
        <v>0.19</v>
      </c>
      <c r="E186" s="6">
        <v>138730</v>
      </c>
    </row>
    <row r="187" spans="1:5" ht="16.5" customHeight="1">
      <c r="A187" s="77" t="s">
        <v>4</v>
      </c>
      <c r="B187" s="78"/>
      <c r="C187" s="78"/>
      <c r="D187" s="79"/>
      <c r="E187" s="20">
        <v>14745240</v>
      </c>
    </row>
  </sheetData>
  <mergeCells count="1">
    <mergeCell ref="A187:D18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15CDA-0330-4942-9345-9A3E446492E0}">
  <dimension ref="A1:F226"/>
  <sheetViews>
    <sheetView workbookViewId="0">
      <selection activeCell="H131" sqref="H131"/>
    </sheetView>
  </sheetViews>
  <sheetFormatPr baseColWidth="10" defaultColWidth="13.33203125" defaultRowHeight="15"/>
  <cols>
    <col min="1" max="1" width="70" style="24" customWidth="1"/>
    <col min="2" max="2" width="9.6640625" style="24" customWidth="1"/>
    <col min="3" max="3" width="6.1640625" style="24" customWidth="1"/>
    <col min="4" max="4" width="9.5" style="24" customWidth="1"/>
    <col min="5" max="5" width="21.83203125" style="24" customWidth="1"/>
    <col min="6" max="6" width="13.33203125" style="24"/>
    <col min="7" max="7" width="30.5" style="24" customWidth="1"/>
    <col min="8" max="16384" width="13.33203125" style="24"/>
  </cols>
  <sheetData>
    <row r="1" spans="1:6" ht="21">
      <c r="A1" s="47"/>
      <c r="B1" s="47"/>
      <c r="C1" s="47"/>
      <c r="D1" s="47"/>
    </row>
    <row r="2" spans="1:6" ht="23.25">
      <c r="A2" s="46" t="s">
        <v>386</v>
      </c>
      <c r="B2" s="46"/>
      <c r="C2" s="46"/>
      <c r="D2" s="46"/>
      <c r="E2" s="44"/>
      <c r="F2" s="25"/>
    </row>
    <row r="3" spans="1:6" ht="15.75">
      <c r="A3" s="45" t="s">
        <v>385</v>
      </c>
      <c r="B3" s="45"/>
      <c r="C3" s="45"/>
      <c r="D3" s="45"/>
      <c r="E3" s="44"/>
      <c r="F3" s="25"/>
    </row>
    <row r="4" spans="1:6" ht="15.75">
      <c r="A4" s="45" t="s">
        <v>384</v>
      </c>
      <c r="B4" s="45"/>
      <c r="C4" s="45"/>
      <c r="D4" s="45"/>
      <c r="E4" s="44"/>
      <c r="F4" s="25"/>
    </row>
    <row r="5" spans="1:6" ht="15.75">
      <c r="A5" s="45" t="s">
        <v>383</v>
      </c>
      <c r="B5" s="45"/>
      <c r="C5" s="45"/>
      <c r="D5" s="45"/>
      <c r="E5" s="44"/>
      <c r="F5" s="25"/>
    </row>
    <row r="6" spans="1:6" ht="20.25">
      <c r="A6" s="43"/>
      <c r="B6" s="43"/>
      <c r="C6" s="43"/>
      <c r="D6" s="43"/>
      <c r="E6" s="25"/>
      <c r="F6" s="25"/>
    </row>
    <row r="7" spans="1:6" ht="18.75">
      <c r="A7" s="42" t="s">
        <v>382</v>
      </c>
      <c r="B7" s="41"/>
      <c r="C7" s="80"/>
      <c r="D7" s="80"/>
      <c r="E7" s="25"/>
      <c r="F7" s="25"/>
    </row>
    <row r="8" spans="1:6" ht="18.75">
      <c r="A8" s="42"/>
      <c r="B8" s="41"/>
      <c r="C8" s="40"/>
      <c r="D8" s="40"/>
      <c r="E8" s="25"/>
      <c r="F8" s="25"/>
    </row>
    <row r="9" spans="1:6" ht="18.75">
      <c r="A9" s="39"/>
      <c r="B9" s="81" t="s">
        <v>381</v>
      </c>
      <c r="C9" s="81"/>
      <c r="D9" s="81"/>
      <c r="E9" s="81"/>
      <c r="F9" s="25"/>
    </row>
    <row r="10" spans="1:6" ht="15.75">
      <c r="A10" s="25"/>
      <c r="B10" s="25"/>
      <c r="C10" s="38" t="s">
        <v>380</v>
      </c>
      <c r="D10" s="38"/>
      <c r="E10" s="38"/>
      <c r="F10" s="25"/>
    </row>
    <row r="11" spans="1:6" ht="15" customHeight="1">
      <c r="A11" s="37" t="s">
        <v>379</v>
      </c>
      <c r="B11" s="36" t="s">
        <v>378</v>
      </c>
      <c r="C11" s="35" t="s">
        <v>377</v>
      </c>
      <c r="D11" s="34" t="s">
        <v>376</v>
      </c>
      <c r="E11" s="33" t="s">
        <v>375</v>
      </c>
      <c r="F11" s="25"/>
    </row>
    <row r="12" spans="1:6" ht="15" customHeight="1">
      <c r="A12" s="32" t="s">
        <v>374</v>
      </c>
      <c r="B12" s="32" t="s">
        <v>192</v>
      </c>
      <c r="C12" s="31">
        <v>1</v>
      </c>
      <c r="D12" s="30">
        <v>0.19</v>
      </c>
      <c r="E12" s="29">
        <v>49980</v>
      </c>
      <c r="F12" s="25"/>
    </row>
    <row r="13" spans="1:6" ht="15" customHeight="1">
      <c r="A13" s="32" t="s">
        <v>373</v>
      </c>
      <c r="B13" s="32" t="s">
        <v>192</v>
      </c>
      <c r="C13" s="31">
        <v>1</v>
      </c>
      <c r="D13" s="30">
        <v>0.19</v>
      </c>
      <c r="E13" s="29">
        <v>111180</v>
      </c>
      <c r="F13" s="25"/>
    </row>
    <row r="14" spans="1:6" ht="15" customHeight="1">
      <c r="A14" s="32" t="s">
        <v>372</v>
      </c>
      <c r="B14" s="32" t="s">
        <v>192</v>
      </c>
      <c r="C14" s="31">
        <v>1</v>
      </c>
      <c r="D14" s="30">
        <v>0.19</v>
      </c>
      <c r="E14" s="29">
        <v>1836</v>
      </c>
      <c r="F14" s="25"/>
    </row>
    <row r="15" spans="1:6" ht="15" customHeight="1">
      <c r="A15" s="32" t="s">
        <v>371</v>
      </c>
      <c r="B15" s="32" t="s">
        <v>192</v>
      </c>
      <c r="C15" s="31">
        <v>1</v>
      </c>
      <c r="D15" s="30">
        <v>0.19</v>
      </c>
      <c r="E15" s="29">
        <v>4080</v>
      </c>
      <c r="F15" s="25"/>
    </row>
    <row r="16" spans="1:6" ht="15" customHeight="1">
      <c r="A16" s="32" t="s">
        <v>370</v>
      </c>
      <c r="B16" s="32" t="s">
        <v>192</v>
      </c>
      <c r="C16" s="31">
        <v>1</v>
      </c>
      <c r="D16" s="30">
        <v>0.19</v>
      </c>
      <c r="E16" s="29">
        <v>42330</v>
      </c>
      <c r="F16" s="25"/>
    </row>
    <row r="17" spans="1:6" ht="15" customHeight="1">
      <c r="A17" s="32" t="s">
        <v>369</v>
      </c>
      <c r="B17" s="32" t="s">
        <v>192</v>
      </c>
      <c r="C17" s="31">
        <v>1</v>
      </c>
      <c r="D17" s="30">
        <v>0.19</v>
      </c>
      <c r="E17" s="29">
        <v>96900</v>
      </c>
      <c r="F17" s="25"/>
    </row>
    <row r="18" spans="1:6" ht="15" customHeight="1">
      <c r="A18" s="32" t="s">
        <v>368</v>
      </c>
      <c r="B18" s="32" t="s">
        <v>192</v>
      </c>
      <c r="C18" s="31">
        <v>1</v>
      </c>
      <c r="D18" s="30">
        <v>0.19</v>
      </c>
      <c r="E18" s="29">
        <v>24480</v>
      </c>
      <c r="F18" s="25"/>
    </row>
    <row r="19" spans="1:6" ht="15" customHeight="1">
      <c r="A19" s="32" t="s">
        <v>367</v>
      </c>
      <c r="B19" s="32" t="s">
        <v>192</v>
      </c>
      <c r="C19" s="31">
        <v>1</v>
      </c>
      <c r="D19" s="30">
        <v>0.19</v>
      </c>
      <c r="E19" s="29">
        <v>12036</v>
      </c>
      <c r="F19" s="25"/>
    </row>
    <row r="20" spans="1:6" ht="15" customHeight="1">
      <c r="A20" s="32" t="s">
        <v>366</v>
      </c>
      <c r="B20" s="32" t="s">
        <v>192</v>
      </c>
      <c r="C20" s="31">
        <v>1</v>
      </c>
      <c r="D20" s="30">
        <v>0.19</v>
      </c>
      <c r="E20" s="29">
        <v>94860</v>
      </c>
      <c r="F20" s="25"/>
    </row>
    <row r="21" spans="1:6" ht="15" customHeight="1">
      <c r="A21" s="32" t="s">
        <v>365</v>
      </c>
      <c r="B21" s="32" t="s">
        <v>192</v>
      </c>
      <c r="C21" s="31">
        <v>1</v>
      </c>
      <c r="D21" s="30">
        <v>0.19</v>
      </c>
      <c r="E21" s="29">
        <v>14280</v>
      </c>
      <c r="F21" s="25"/>
    </row>
    <row r="22" spans="1:6" ht="15" customHeight="1">
      <c r="A22" s="32" t="s">
        <v>364</v>
      </c>
      <c r="B22" s="32" t="s">
        <v>192</v>
      </c>
      <c r="C22" s="31">
        <v>1</v>
      </c>
      <c r="D22" s="30">
        <v>0</v>
      </c>
      <c r="E22" s="29">
        <v>2958</v>
      </c>
      <c r="F22" s="25"/>
    </row>
    <row r="23" spans="1:6" ht="15" customHeight="1">
      <c r="A23" s="32" t="s">
        <v>363</v>
      </c>
      <c r="B23" s="32" t="s">
        <v>192</v>
      </c>
      <c r="C23" s="31">
        <v>1</v>
      </c>
      <c r="D23" s="30">
        <v>0</v>
      </c>
      <c r="E23" s="29">
        <v>3570</v>
      </c>
      <c r="F23" s="25"/>
    </row>
    <row r="24" spans="1:6" ht="15" customHeight="1">
      <c r="A24" s="32" t="s">
        <v>362</v>
      </c>
      <c r="B24" s="32" t="s">
        <v>192</v>
      </c>
      <c r="C24" s="31">
        <v>1</v>
      </c>
      <c r="D24" s="30">
        <v>0.19</v>
      </c>
      <c r="E24" s="29">
        <v>4080</v>
      </c>
      <c r="F24" s="25"/>
    </row>
    <row r="25" spans="1:6" ht="15" customHeight="1">
      <c r="A25" s="32" t="s">
        <v>361</v>
      </c>
      <c r="B25" s="32" t="s">
        <v>192</v>
      </c>
      <c r="C25" s="31">
        <v>1</v>
      </c>
      <c r="D25" s="30">
        <v>0.19</v>
      </c>
      <c r="E25" s="29">
        <v>4590</v>
      </c>
      <c r="F25" s="25"/>
    </row>
    <row r="26" spans="1:6" ht="15" customHeight="1">
      <c r="A26" s="32" t="s">
        <v>360</v>
      </c>
      <c r="B26" s="32" t="s">
        <v>192</v>
      </c>
      <c r="C26" s="31">
        <v>1</v>
      </c>
      <c r="D26" s="30">
        <v>0.19</v>
      </c>
      <c r="E26" s="29">
        <v>5100</v>
      </c>
      <c r="F26" s="25"/>
    </row>
    <row r="27" spans="1:6" ht="15" customHeight="1">
      <c r="A27" s="32" t="s">
        <v>359</v>
      </c>
      <c r="B27" s="32" t="s">
        <v>192</v>
      </c>
      <c r="C27" s="31">
        <v>1</v>
      </c>
      <c r="D27" s="30">
        <v>0.19</v>
      </c>
      <c r="E27" s="29">
        <v>6069</v>
      </c>
      <c r="F27" s="25"/>
    </row>
    <row r="28" spans="1:6" ht="15" customHeight="1">
      <c r="A28" s="32" t="s">
        <v>358</v>
      </c>
      <c r="B28" s="32" t="s">
        <v>192</v>
      </c>
      <c r="C28" s="31">
        <v>1</v>
      </c>
      <c r="D28" s="30">
        <v>0.19</v>
      </c>
      <c r="E28" s="29">
        <v>85680</v>
      </c>
      <c r="F28" s="25"/>
    </row>
    <row r="29" spans="1:6" ht="15" customHeight="1">
      <c r="A29" s="32" t="s">
        <v>357</v>
      </c>
      <c r="B29" s="32" t="s">
        <v>192</v>
      </c>
      <c r="C29" s="31">
        <v>1</v>
      </c>
      <c r="D29" s="30">
        <v>0.19</v>
      </c>
      <c r="E29" s="29">
        <v>18615</v>
      </c>
      <c r="F29" s="25"/>
    </row>
    <row r="30" spans="1:6" ht="15" customHeight="1">
      <c r="A30" s="32" t="s">
        <v>356</v>
      </c>
      <c r="B30" s="32" t="s">
        <v>192</v>
      </c>
      <c r="C30" s="31">
        <v>1</v>
      </c>
      <c r="D30" s="30">
        <v>0.19</v>
      </c>
      <c r="E30" s="29">
        <v>25092</v>
      </c>
      <c r="F30" s="25"/>
    </row>
    <row r="31" spans="1:6" ht="15" customHeight="1">
      <c r="A31" s="32" t="s">
        <v>266</v>
      </c>
      <c r="B31" s="32" t="s">
        <v>192</v>
      </c>
      <c r="C31" s="31">
        <v>1</v>
      </c>
      <c r="D31" s="30">
        <v>0.19</v>
      </c>
      <c r="E31" s="29">
        <v>17238</v>
      </c>
      <c r="F31" s="25"/>
    </row>
    <row r="32" spans="1:6" ht="15" customHeight="1">
      <c r="A32" s="32" t="s">
        <v>355</v>
      </c>
      <c r="B32" s="32" t="s">
        <v>192</v>
      </c>
      <c r="C32" s="31">
        <v>1</v>
      </c>
      <c r="D32" s="30">
        <v>0.19</v>
      </c>
      <c r="E32" s="29">
        <v>22644</v>
      </c>
      <c r="F32" s="25"/>
    </row>
    <row r="33" spans="1:6" ht="15" customHeight="1">
      <c r="A33" s="32" t="s">
        <v>354</v>
      </c>
      <c r="B33" s="32" t="s">
        <v>192</v>
      </c>
      <c r="C33" s="31">
        <v>1</v>
      </c>
      <c r="D33" s="30">
        <v>0.19</v>
      </c>
      <c r="E33" s="29">
        <v>16524</v>
      </c>
      <c r="F33" s="25"/>
    </row>
    <row r="34" spans="1:6" ht="15" customHeight="1">
      <c r="A34" s="32" t="s">
        <v>353</v>
      </c>
      <c r="B34" s="32" t="s">
        <v>192</v>
      </c>
      <c r="C34" s="31">
        <v>1</v>
      </c>
      <c r="D34" s="30">
        <v>0.19</v>
      </c>
      <c r="E34" s="29">
        <v>14280</v>
      </c>
      <c r="F34" s="25"/>
    </row>
    <row r="35" spans="1:6" ht="15" customHeight="1">
      <c r="A35" s="32" t="s">
        <v>352</v>
      </c>
      <c r="B35" s="32" t="s">
        <v>192</v>
      </c>
      <c r="C35" s="31">
        <v>1</v>
      </c>
      <c r="D35" s="30">
        <v>0.19</v>
      </c>
      <c r="E35" s="29">
        <v>2040</v>
      </c>
      <c r="F35" s="25"/>
    </row>
    <row r="36" spans="1:6" ht="15" customHeight="1">
      <c r="A36" s="32" t="s">
        <v>351</v>
      </c>
      <c r="B36" s="32" t="s">
        <v>192</v>
      </c>
      <c r="C36" s="31">
        <v>1</v>
      </c>
      <c r="D36" s="30">
        <v>0.19</v>
      </c>
      <c r="E36" s="29">
        <v>9384</v>
      </c>
      <c r="F36" s="25"/>
    </row>
    <row r="37" spans="1:6" ht="15" customHeight="1">
      <c r="A37" s="32" t="s">
        <v>350</v>
      </c>
      <c r="B37" s="32" t="s">
        <v>192</v>
      </c>
      <c r="C37" s="31">
        <v>1</v>
      </c>
      <c r="D37" s="30">
        <v>0.19</v>
      </c>
      <c r="E37" s="29">
        <v>6222</v>
      </c>
      <c r="F37" s="25"/>
    </row>
    <row r="38" spans="1:6" ht="15" customHeight="1">
      <c r="A38" s="32" t="s">
        <v>349</v>
      </c>
      <c r="B38" s="32" t="s">
        <v>192</v>
      </c>
      <c r="C38" s="31">
        <v>1</v>
      </c>
      <c r="D38" s="30">
        <v>0.19</v>
      </c>
      <c r="E38" s="29">
        <v>3876</v>
      </c>
      <c r="F38" s="25"/>
    </row>
    <row r="39" spans="1:6" ht="15" customHeight="1">
      <c r="A39" s="32" t="s">
        <v>348</v>
      </c>
      <c r="B39" s="32" t="s">
        <v>192</v>
      </c>
      <c r="C39" s="31">
        <v>1</v>
      </c>
      <c r="D39" s="30">
        <v>0.19</v>
      </c>
      <c r="E39" s="29">
        <v>2550</v>
      </c>
      <c r="F39" s="25"/>
    </row>
    <row r="40" spans="1:6" ht="15" customHeight="1">
      <c r="A40" s="32" t="s">
        <v>347</v>
      </c>
      <c r="B40" s="32" t="s">
        <v>192</v>
      </c>
      <c r="C40" s="31">
        <v>1</v>
      </c>
      <c r="D40" s="30">
        <v>0.19</v>
      </c>
      <c r="E40" s="29">
        <v>4386</v>
      </c>
      <c r="F40" s="25"/>
    </row>
    <row r="41" spans="1:6" ht="15" customHeight="1">
      <c r="A41" s="32" t="s">
        <v>346</v>
      </c>
      <c r="B41" s="32" t="s">
        <v>192</v>
      </c>
      <c r="C41" s="31">
        <v>1</v>
      </c>
      <c r="D41" s="30">
        <v>0.19</v>
      </c>
      <c r="E41" s="29">
        <v>9078</v>
      </c>
      <c r="F41" s="25"/>
    </row>
    <row r="42" spans="1:6" ht="15" customHeight="1">
      <c r="A42" s="32" t="s">
        <v>345</v>
      </c>
      <c r="B42" s="32" t="s">
        <v>192</v>
      </c>
      <c r="C42" s="31">
        <v>1</v>
      </c>
      <c r="D42" s="30">
        <v>0.19</v>
      </c>
      <c r="E42" s="29">
        <v>481440</v>
      </c>
      <c r="F42" s="25"/>
    </row>
    <row r="43" spans="1:6" ht="15" customHeight="1">
      <c r="A43" s="32" t="s">
        <v>344</v>
      </c>
      <c r="B43" s="32" t="s">
        <v>192</v>
      </c>
      <c r="C43" s="31">
        <v>1</v>
      </c>
      <c r="D43" s="30">
        <v>0.19</v>
      </c>
      <c r="E43" s="29">
        <v>26520</v>
      </c>
      <c r="F43" s="25"/>
    </row>
    <row r="44" spans="1:6" ht="15" customHeight="1">
      <c r="A44" s="32" t="s">
        <v>343</v>
      </c>
      <c r="B44" s="32" t="s">
        <v>192</v>
      </c>
      <c r="C44" s="31">
        <v>1</v>
      </c>
      <c r="D44" s="30">
        <v>0.19</v>
      </c>
      <c r="E44" s="29">
        <v>26520</v>
      </c>
      <c r="F44" s="25"/>
    </row>
    <row r="45" spans="1:6" ht="15" customHeight="1">
      <c r="A45" s="32" t="s">
        <v>342</v>
      </c>
      <c r="B45" s="32" t="s">
        <v>192</v>
      </c>
      <c r="C45" s="31">
        <v>1</v>
      </c>
      <c r="D45" s="30">
        <v>0.19</v>
      </c>
      <c r="E45" s="29">
        <v>26520</v>
      </c>
      <c r="F45" s="25"/>
    </row>
    <row r="46" spans="1:6" ht="15" customHeight="1">
      <c r="A46" s="32" t="s">
        <v>341</v>
      </c>
      <c r="B46" s="32" t="s">
        <v>192</v>
      </c>
      <c r="C46" s="31">
        <v>1</v>
      </c>
      <c r="D46" s="30">
        <v>0.19</v>
      </c>
      <c r="E46" s="29">
        <v>26520</v>
      </c>
      <c r="F46" s="25"/>
    </row>
    <row r="47" spans="1:6" ht="15" customHeight="1">
      <c r="A47" s="32" t="s">
        <v>340</v>
      </c>
      <c r="B47" s="32" t="s">
        <v>192</v>
      </c>
      <c r="C47" s="31">
        <v>1</v>
      </c>
      <c r="D47" s="30">
        <v>0.19</v>
      </c>
      <c r="E47" s="29">
        <v>29631</v>
      </c>
      <c r="F47" s="25"/>
    </row>
    <row r="48" spans="1:6" ht="15" customHeight="1">
      <c r="A48" s="32" t="s">
        <v>339</v>
      </c>
      <c r="B48" s="32" t="s">
        <v>192</v>
      </c>
      <c r="C48" s="31">
        <v>1</v>
      </c>
      <c r="D48" s="30">
        <v>0.19</v>
      </c>
      <c r="E48" s="29">
        <v>58140</v>
      </c>
      <c r="F48" s="25"/>
    </row>
    <row r="49" spans="1:6" ht="15" customHeight="1">
      <c r="A49" s="32" t="s">
        <v>338</v>
      </c>
      <c r="B49" s="32" t="s">
        <v>192</v>
      </c>
      <c r="C49" s="31">
        <v>1</v>
      </c>
      <c r="D49" s="30">
        <v>0.19</v>
      </c>
      <c r="E49" s="29">
        <v>11016</v>
      </c>
      <c r="F49" s="25"/>
    </row>
    <row r="50" spans="1:6" ht="15" customHeight="1">
      <c r="A50" s="32" t="s">
        <v>337</v>
      </c>
      <c r="B50" s="32" t="s">
        <v>192</v>
      </c>
      <c r="C50" s="31">
        <v>1</v>
      </c>
      <c r="D50" s="30">
        <v>0.19</v>
      </c>
      <c r="E50" s="29">
        <v>70176</v>
      </c>
      <c r="F50" s="25"/>
    </row>
    <row r="51" spans="1:6" ht="15" customHeight="1">
      <c r="A51" s="32" t="s">
        <v>285</v>
      </c>
      <c r="B51" s="32" t="s">
        <v>192</v>
      </c>
      <c r="C51" s="31">
        <v>1</v>
      </c>
      <c r="D51" s="30">
        <v>0.19</v>
      </c>
      <c r="E51" s="29">
        <v>8160</v>
      </c>
      <c r="F51" s="25"/>
    </row>
    <row r="52" spans="1:6" ht="15" customHeight="1">
      <c r="A52" s="32" t="s">
        <v>336</v>
      </c>
      <c r="B52" s="32" t="s">
        <v>192</v>
      </c>
      <c r="C52" s="31">
        <v>1</v>
      </c>
      <c r="D52" s="30">
        <v>0.19</v>
      </c>
      <c r="E52" s="29">
        <v>13566</v>
      </c>
      <c r="F52" s="25"/>
    </row>
    <row r="53" spans="1:6" ht="15" customHeight="1">
      <c r="A53" s="32" t="s">
        <v>335</v>
      </c>
      <c r="B53" s="32" t="s">
        <v>192</v>
      </c>
      <c r="C53" s="31">
        <v>1</v>
      </c>
      <c r="D53" s="30">
        <v>0.19</v>
      </c>
      <c r="E53" s="29">
        <v>24276</v>
      </c>
      <c r="F53" s="25"/>
    </row>
    <row r="54" spans="1:6" ht="15" customHeight="1">
      <c r="A54" s="32" t="s">
        <v>334</v>
      </c>
      <c r="B54" s="32" t="s">
        <v>192</v>
      </c>
      <c r="C54" s="31">
        <v>1</v>
      </c>
      <c r="D54" s="30">
        <v>0.19</v>
      </c>
      <c r="E54" s="29">
        <v>22950</v>
      </c>
      <c r="F54" s="25"/>
    </row>
    <row r="55" spans="1:6" ht="15" customHeight="1">
      <c r="A55" s="32" t="s">
        <v>333</v>
      </c>
      <c r="B55" s="32" t="s">
        <v>192</v>
      </c>
      <c r="C55" s="31">
        <v>1</v>
      </c>
      <c r="D55" s="30">
        <v>0.19</v>
      </c>
      <c r="E55" s="29">
        <v>38760</v>
      </c>
      <c r="F55" s="25"/>
    </row>
    <row r="56" spans="1:6" ht="15" customHeight="1">
      <c r="A56" s="32" t="s">
        <v>332</v>
      </c>
      <c r="B56" s="32" t="s">
        <v>192</v>
      </c>
      <c r="C56" s="31">
        <v>1</v>
      </c>
      <c r="D56" s="30">
        <v>0.19</v>
      </c>
      <c r="E56" s="29">
        <v>6885</v>
      </c>
      <c r="F56" s="25"/>
    </row>
    <row r="57" spans="1:6" ht="15" customHeight="1">
      <c r="A57" s="32" t="s">
        <v>331</v>
      </c>
      <c r="B57" s="32" t="s">
        <v>192</v>
      </c>
      <c r="C57" s="31">
        <v>1</v>
      </c>
      <c r="D57" s="30">
        <v>0.19</v>
      </c>
      <c r="E57" s="29">
        <v>23868</v>
      </c>
      <c r="F57" s="25"/>
    </row>
    <row r="58" spans="1:6" ht="15" customHeight="1">
      <c r="A58" s="32" t="s">
        <v>330</v>
      </c>
      <c r="B58" s="32" t="s">
        <v>192</v>
      </c>
      <c r="C58" s="31">
        <v>1</v>
      </c>
      <c r="D58" s="30">
        <v>0.19</v>
      </c>
      <c r="E58" s="29">
        <v>4998</v>
      </c>
      <c r="F58" s="25"/>
    </row>
    <row r="59" spans="1:6" ht="15" customHeight="1">
      <c r="A59" s="32" t="s">
        <v>329</v>
      </c>
      <c r="B59" s="32" t="s">
        <v>192</v>
      </c>
      <c r="C59" s="31">
        <v>1</v>
      </c>
      <c r="D59" s="30">
        <v>0.19</v>
      </c>
      <c r="E59" s="29">
        <v>7854</v>
      </c>
      <c r="F59" s="25"/>
    </row>
    <row r="60" spans="1:6" ht="15" customHeight="1">
      <c r="A60" s="32" t="s">
        <v>328</v>
      </c>
      <c r="B60" s="32" t="s">
        <v>192</v>
      </c>
      <c r="C60" s="31">
        <v>1</v>
      </c>
      <c r="D60" s="30">
        <v>0.19</v>
      </c>
      <c r="E60" s="29">
        <v>62934</v>
      </c>
      <c r="F60" s="25"/>
    </row>
    <row r="61" spans="1:6" ht="15" customHeight="1">
      <c r="A61" s="32" t="s">
        <v>327</v>
      </c>
      <c r="B61" s="32" t="s">
        <v>192</v>
      </c>
      <c r="C61" s="31">
        <v>1</v>
      </c>
      <c r="D61" s="30">
        <v>0.19</v>
      </c>
      <c r="E61" s="29">
        <v>146880</v>
      </c>
      <c r="F61" s="25"/>
    </row>
    <row r="62" spans="1:6" ht="15" customHeight="1">
      <c r="A62" s="32" t="s">
        <v>326</v>
      </c>
      <c r="B62" s="32" t="s">
        <v>192</v>
      </c>
      <c r="C62" s="31">
        <v>1</v>
      </c>
      <c r="D62" s="30">
        <v>0.19</v>
      </c>
      <c r="E62" s="29">
        <v>8007</v>
      </c>
      <c r="F62" s="25"/>
    </row>
    <row r="63" spans="1:6" ht="15" customHeight="1">
      <c r="A63" s="32" t="s">
        <v>325</v>
      </c>
      <c r="B63" s="32" t="s">
        <v>192</v>
      </c>
      <c r="C63" s="31">
        <v>1</v>
      </c>
      <c r="D63" s="30">
        <v>0.19</v>
      </c>
      <c r="E63" s="29">
        <v>3672</v>
      </c>
      <c r="F63" s="25"/>
    </row>
    <row r="64" spans="1:6" ht="15" customHeight="1">
      <c r="A64" s="32" t="s">
        <v>324</v>
      </c>
      <c r="B64" s="32" t="s">
        <v>192</v>
      </c>
      <c r="C64" s="31">
        <v>1</v>
      </c>
      <c r="D64" s="30">
        <v>0.19</v>
      </c>
      <c r="E64" s="29">
        <v>4488</v>
      </c>
      <c r="F64" s="25"/>
    </row>
    <row r="65" spans="1:6" ht="15" customHeight="1">
      <c r="A65" s="32" t="s">
        <v>323</v>
      </c>
      <c r="B65" s="32" t="s">
        <v>192</v>
      </c>
      <c r="C65" s="31">
        <v>1</v>
      </c>
      <c r="D65" s="30">
        <v>0.19</v>
      </c>
      <c r="E65" s="29">
        <v>4590</v>
      </c>
      <c r="F65" s="25"/>
    </row>
    <row r="66" spans="1:6" ht="15" customHeight="1">
      <c r="A66" s="32" t="s">
        <v>322</v>
      </c>
      <c r="B66" s="32" t="s">
        <v>192</v>
      </c>
      <c r="C66" s="31">
        <v>1</v>
      </c>
      <c r="D66" s="30">
        <v>0.19</v>
      </c>
      <c r="E66" s="29">
        <v>13362</v>
      </c>
      <c r="F66" s="25"/>
    </row>
    <row r="67" spans="1:6" ht="15" customHeight="1">
      <c r="A67" s="32" t="s">
        <v>321</v>
      </c>
      <c r="B67" s="32" t="s">
        <v>192</v>
      </c>
      <c r="C67" s="31">
        <v>1</v>
      </c>
      <c r="D67" s="30">
        <v>0.19</v>
      </c>
      <c r="E67" s="29">
        <v>104652</v>
      </c>
      <c r="F67" s="25"/>
    </row>
    <row r="68" spans="1:6" ht="15" customHeight="1">
      <c r="A68" s="32" t="s">
        <v>320</v>
      </c>
      <c r="B68" s="32" t="s">
        <v>192</v>
      </c>
      <c r="C68" s="31">
        <v>1</v>
      </c>
      <c r="D68" s="30">
        <v>0.19</v>
      </c>
      <c r="E68" s="29">
        <v>18666</v>
      </c>
      <c r="F68" s="25"/>
    </row>
    <row r="69" spans="1:6" ht="15" customHeight="1">
      <c r="A69" s="32" t="s">
        <v>319</v>
      </c>
      <c r="B69" s="32" t="s">
        <v>192</v>
      </c>
      <c r="C69" s="31">
        <v>1</v>
      </c>
      <c r="D69" s="30">
        <v>0.19</v>
      </c>
      <c r="E69" s="29">
        <v>148920</v>
      </c>
      <c r="F69" s="25"/>
    </row>
    <row r="70" spans="1:6" ht="15" customHeight="1">
      <c r="A70" s="32" t="s">
        <v>318</v>
      </c>
      <c r="B70" s="32" t="s">
        <v>192</v>
      </c>
      <c r="C70" s="31">
        <v>1</v>
      </c>
      <c r="D70" s="30">
        <v>0.19</v>
      </c>
      <c r="E70" s="29">
        <v>26112</v>
      </c>
      <c r="F70" s="25"/>
    </row>
    <row r="71" spans="1:6" ht="15" customHeight="1">
      <c r="A71" s="32" t="s">
        <v>317</v>
      </c>
      <c r="B71" s="32" t="s">
        <v>192</v>
      </c>
      <c r="C71" s="31">
        <v>1</v>
      </c>
      <c r="D71" s="30">
        <v>0.19</v>
      </c>
      <c r="E71" s="29">
        <v>311202</v>
      </c>
      <c r="F71" s="25"/>
    </row>
    <row r="72" spans="1:6" ht="15" customHeight="1">
      <c r="A72" s="32" t="s">
        <v>316</v>
      </c>
      <c r="B72" s="32" t="s">
        <v>192</v>
      </c>
      <c r="C72" s="31">
        <v>1</v>
      </c>
      <c r="D72" s="30">
        <v>0.19</v>
      </c>
      <c r="E72" s="29">
        <v>53040</v>
      </c>
      <c r="F72" s="25"/>
    </row>
    <row r="73" spans="1:6" ht="15" customHeight="1">
      <c r="A73" s="32" t="s">
        <v>315</v>
      </c>
      <c r="B73" s="32" t="s">
        <v>192</v>
      </c>
      <c r="C73" s="31">
        <v>1</v>
      </c>
      <c r="D73" s="30">
        <v>0.19</v>
      </c>
      <c r="E73" s="29">
        <v>554880</v>
      </c>
      <c r="F73" s="25"/>
    </row>
    <row r="74" spans="1:6" ht="15" customHeight="1">
      <c r="A74" s="32" t="s">
        <v>314</v>
      </c>
      <c r="B74" s="32" t="s">
        <v>192</v>
      </c>
      <c r="C74" s="31">
        <v>1</v>
      </c>
      <c r="D74" s="30">
        <v>0.19</v>
      </c>
      <c r="E74" s="29">
        <v>1016124</v>
      </c>
      <c r="F74" s="25"/>
    </row>
    <row r="75" spans="1:6" ht="15" customHeight="1">
      <c r="A75" s="32" t="s">
        <v>313</v>
      </c>
      <c r="B75" s="32" t="s">
        <v>192</v>
      </c>
      <c r="C75" s="31">
        <v>1</v>
      </c>
      <c r="D75" s="30">
        <v>0.19</v>
      </c>
      <c r="E75" s="29">
        <v>1442280</v>
      </c>
      <c r="F75" s="25"/>
    </row>
    <row r="76" spans="1:6" ht="15" customHeight="1">
      <c r="A76" s="32" t="s">
        <v>312</v>
      </c>
      <c r="B76" s="32" t="s">
        <v>192</v>
      </c>
      <c r="C76" s="31">
        <v>1</v>
      </c>
      <c r="D76" s="30">
        <v>0.19</v>
      </c>
      <c r="E76" s="29">
        <v>2666280</v>
      </c>
      <c r="F76" s="25"/>
    </row>
    <row r="77" spans="1:6" ht="15" customHeight="1">
      <c r="A77" s="32" t="s">
        <v>311</v>
      </c>
      <c r="B77" s="32" t="s">
        <v>192</v>
      </c>
      <c r="C77" s="31">
        <v>1</v>
      </c>
      <c r="D77" s="30">
        <v>0.19</v>
      </c>
      <c r="E77" s="29">
        <v>3060</v>
      </c>
      <c r="F77" s="25"/>
    </row>
    <row r="78" spans="1:6" ht="15" customHeight="1">
      <c r="A78" s="32" t="s">
        <v>202</v>
      </c>
      <c r="B78" s="32" t="s">
        <v>192</v>
      </c>
      <c r="C78" s="31">
        <v>1</v>
      </c>
      <c r="D78" s="30">
        <v>0.19</v>
      </c>
      <c r="E78" s="29">
        <v>510</v>
      </c>
      <c r="F78" s="25"/>
    </row>
    <row r="79" spans="1:6" ht="15" customHeight="1">
      <c r="A79" s="32" t="s">
        <v>310</v>
      </c>
      <c r="B79" s="32" t="s">
        <v>192</v>
      </c>
      <c r="C79" s="31">
        <v>1</v>
      </c>
      <c r="D79" s="30">
        <v>0.19</v>
      </c>
      <c r="E79" s="29">
        <v>7650</v>
      </c>
      <c r="F79" s="25"/>
    </row>
    <row r="80" spans="1:6" ht="15" customHeight="1">
      <c r="A80" s="32" t="s">
        <v>309</v>
      </c>
      <c r="B80" s="32" t="s">
        <v>192</v>
      </c>
      <c r="C80" s="31">
        <v>1</v>
      </c>
      <c r="D80" s="30">
        <v>0.19</v>
      </c>
      <c r="E80" s="29">
        <v>1683</v>
      </c>
      <c r="F80" s="25"/>
    </row>
    <row r="81" spans="1:6" ht="15" customHeight="1">
      <c r="A81" s="32" t="s">
        <v>308</v>
      </c>
      <c r="B81" s="32" t="s">
        <v>192</v>
      </c>
      <c r="C81" s="31">
        <v>1</v>
      </c>
      <c r="D81" s="30">
        <v>0.19</v>
      </c>
      <c r="E81" s="29">
        <v>1071</v>
      </c>
      <c r="F81" s="25"/>
    </row>
    <row r="82" spans="1:6" ht="15" customHeight="1">
      <c r="A82" s="32" t="s">
        <v>302</v>
      </c>
      <c r="B82" s="32" t="s">
        <v>192</v>
      </c>
      <c r="C82" s="31">
        <v>1</v>
      </c>
      <c r="D82" s="30">
        <v>0.19</v>
      </c>
      <c r="E82" s="29">
        <v>969</v>
      </c>
      <c r="F82" s="25"/>
    </row>
    <row r="83" spans="1:6" ht="15" customHeight="1">
      <c r="A83" s="32" t="s">
        <v>307</v>
      </c>
      <c r="B83" s="32" t="s">
        <v>192</v>
      </c>
      <c r="C83" s="31">
        <v>1</v>
      </c>
      <c r="D83" s="30">
        <v>0.19</v>
      </c>
      <c r="E83" s="29">
        <v>15096</v>
      </c>
      <c r="F83" s="25"/>
    </row>
    <row r="84" spans="1:6" ht="15" customHeight="1">
      <c r="A84" s="32" t="s">
        <v>306</v>
      </c>
      <c r="B84" s="32" t="s">
        <v>192</v>
      </c>
      <c r="C84" s="31">
        <v>1</v>
      </c>
      <c r="D84" s="30">
        <v>0.19</v>
      </c>
      <c r="E84" s="29">
        <v>1479</v>
      </c>
      <c r="F84" s="25"/>
    </row>
    <row r="85" spans="1:6" ht="15" customHeight="1">
      <c r="A85" s="32" t="s">
        <v>305</v>
      </c>
      <c r="B85" s="32" t="s">
        <v>192</v>
      </c>
      <c r="C85" s="31">
        <v>1</v>
      </c>
      <c r="D85" s="30">
        <v>0.19</v>
      </c>
      <c r="E85" s="29">
        <v>3672</v>
      </c>
      <c r="F85" s="25"/>
    </row>
    <row r="86" spans="1:6" ht="15" customHeight="1">
      <c r="A86" s="32" t="s">
        <v>304</v>
      </c>
      <c r="B86" s="32" t="s">
        <v>192</v>
      </c>
      <c r="C86" s="31">
        <v>1</v>
      </c>
      <c r="D86" s="30">
        <v>0.19</v>
      </c>
      <c r="E86" s="29">
        <v>4284</v>
      </c>
      <c r="F86" s="25"/>
    </row>
    <row r="87" spans="1:6" ht="15" customHeight="1">
      <c r="A87" s="32" t="s">
        <v>260</v>
      </c>
      <c r="B87" s="32" t="s">
        <v>192</v>
      </c>
      <c r="C87" s="31">
        <v>1</v>
      </c>
      <c r="D87" s="30">
        <v>0.19</v>
      </c>
      <c r="E87" s="29">
        <v>714</v>
      </c>
      <c r="F87" s="25"/>
    </row>
    <row r="88" spans="1:6" ht="15" customHeight="1">
      <c r="A88" s="32" t="s">
        <v>303</v>
      </c>
      <c r="B88" s="32" t="s">
        <v>192</v>
      </c>
      <c r="C88" s="31">
        <v>1</v>
      </c>
      <c r="D88" s="30">
        <v>0.19</v>
      </c>
      <c r="E88" s="29">
        <v>1377</v>
      </c>
      <c r="F88" s="25"/>
    </row>
    <row r="89" spans="1:6" ht="15" customHeight="1">
      <c r="A89" s="32" t="s">
        <v>302</v>
      </c>
      <c r="B89" s="32" t="s">
        <v>192</v>
      </c>
      <c r="C89" s="31">
        <v>1</v>
      </c>
      <c r="D89" s="30">
        <v>0.19</v>
      </c>
      <c r="E89" s="29">
        <v>969</v>
      </c>
      <c r="F89" s="25"/>
    </row>
    <row r="90" spans="1:6" ht="15" customHeight="1">
      <c r="A90" s="32" t="s">
        <v>301</v>
      </c>
      <c r="B90" s="32" t="s">
        <v>192</v>
      </c>
      <c r="C90" s="31">
        <v>1</v>
      </c>
      <c r="D90" s="30">
        <v>0.19</v>
      </c>
      <c r="E90" s="29">
        <v>1377</v>
      </c>
      <c r="F90" s="25"/>
    </row>
    <row r="91" spans="1:6" ht="15" customHeight="1">
      <c r="A91" s="32" t="s">
        <v>300</v>
      </c>
      <c r="B91" s="32" t="s">
        <v>192</v>
      </c>
      <c r="C91" s="31">
        <v>1</v>
      </c>
      <c r="D91" s="30">
        <v>0.19</v>
      </c>
      <c r="E91" s="29">
        <v>798660</v>
      </c>
      <c r="F91" s="25"/>
    </row>
    <row r="92" spans="1:6" ht="15" customHeight="1">
      <c r="A92" s="32" t="s">
        <v>299</v>
      </c>
      <c r="B92" s="32" t="s">
        <v>192</v>
      </c>
      <c r="C92" s="31">
        <v>1</v>
      </c>
      <c r="D92" s="30">
        <v>0.19</v>
      </c>
      <c r="E92" s="29">
        <v>3468</v>
      </c>
      <c r="F92" s="25"/>
    </row>
    <row r="93" spans="1:6" ht="15" customHeight="1">
      <c r="A93" s="32" t="s">
        <v>298</v>
      </c>
      <c r="B93" s="32" t="s">
        <v>192</v>
      </c>
      <c r="C93" s="31">
        <v>1</v>
      </c>
      <c r="D93" s="30">
        <v>0.19</v>
      </c>
      <c r="E93" s="29">
        <v>3621</v>
      </c>
      <c r="F93" s="25"/>
    </row>
    <row r="94" spans="1:6" ht="15" customHeight="1">
      <c r="A94" s="32" t="s">
        <v>297</v>
      </c>
      <c r="B94" s="32" t="s">
        <v>192</v>
      </c>
      <c r="C94" s="31">
        <v>1</v>
      </c>
      <c r="D94" s="30">
        <v>0.19</v>
      </c>
      <c r="E94" s="29">
        <v>143</v>
      </c>
      <c r="F94" s="25"/>
    </row>
    <row r="95" spans="1:6" ht="15" customHeight="1">
      <c r="A95" s="32" t="s">
        <v>296</v>
      </c>
      <c r="B95" s="32" t="s">
        <v>192</v>
      </c>
      <c r="C95" s="31">
        <v>1</v>
      </c>
      <c r="D95" s="30">
        <v>0.19</v>
      </c>
      <c r="E95" s="29">
        <v>111180</v>
      </c>
      <c r="F95" s="25"/>
    </row>
    <row r="96" spans="1:6" ht="15" customHeight="1">
      <c r="A96" s="32" t="s">
        <v>295</v>
      </c>
      <c r="B96" s="32" t="s">
        <v>192</v>
      </c>
      <c r="C96" s="31">
        <v>1</v>
      </c>
      <c r="D96" s="30">
        <v>0.19</v>
      </c>
      <c r="E96" s="29">
        <v>144840</v>
      </c>
      <c r="F96" s="25"/>
    </row>
    <row r="97" spans="1:6" ht="15" customHeight="1">
      <c r="A97" s="32" t="s">
        <v>294</v>
      </c>
      <c r="B97" s="32" t="s">
        <v>192</v>
      </c>
      <c r="C97" s="31">
        <v>1</v>
      </c>
      <c r="D97" s="30">
        <v>0.19</v>
      </c>
      <c r="E97" s="29">
        <v>173400</v>
      </c>
      <c r="F97" s="25"/>
    </row>
    <row r="98" spans="1:6" ht="15" customHeight="1">
      <c r="A98" s="32" t="s">
        <v>293</v>
      </c>
      <c r="B98" s="32" t="s">
        <v>192</v>
      </c>
      <c r="C98" s="31">
        <v>1</v>
      </c>
      <c r="D98" s="30">
        <v>0.19</v>
      </c>
      <c r="E98" s="29">
        <v>530400</v>
      </c>
      <c r="F98" s="25"/>
    </row>
    <row r="99" spans="1:6" ht="15" customHeight="1">
      <c r="A99" s="32" t="s">
        <v>292</v>
      </c>
      <c r="B99" s="32" t="s">
        <v>192</v>
      </c>
      <c r="C99" s="31">
        <v>1</v>
      </c>
      <c r="D99" s="30">
        <v>0.19</v>
      </c>
      <c r="E99" s="29">
        <v>46920</v>
      </c>
      <c r="F99" s="25"/>
    </row>
    <row r="100" spans="1:6" ht="15" customHeight="1">
      <c r="A100" s="32" t="s">
        <v>291</v>
      </c>
      <c r="B100" s="32" t="s">
        <v>192</v>
      </c>
      <c r="C100" s="31">
        <v>1</v>
      </c>
      <c r="D100" s="30">
        <v>0.19</v>
      </c>
      <c r="E100" s="29">
        <v>137700</v>
      </c>
      <c r="F100" s="25"/>
    </row>
    <row r="101" spans="1:6" ht="15" customHeight="1">
      <c r="A101" s="32" t="s">
        <v>290</v>
      </c>
      <c r="B101" s="32" t="s">
        <v>192</v>
      </c>
      <c r="C101" s="31">
        <v>1</v>
      </c>
      <c r="D101" s="30">
        <v>0.19</v>
      </c>
      <c r="E101" s="29">
        <v>652800</v>
      </c>
      <c r="F101" s="25"/>
    </row>
    <row r="102" spans="1:6" ht="15" customHeight="1">
      <c r="A102" s="32" t="s">
        <v>289</v>
      </c>
      <c r="B102" s="32" t="s">
        <v>192</v>
      </c>
      <c r="C102" s="31">
        <v>1</v>
      </c>
      <c r="D102" s="30">
        <v>0.19</v>
      </c>
      <c r="E102" s="29">
        <v>43860</v>
      </c>
      <c r="F102" s="25"/>
    </row>
    <row r="103" spans="1:6" ht="15" customHeight="1">
      <c r="A103" s="32" t="s">
        <v>288</v>
      </c>
      <c r="B103" s="32" t="s">
        <v>192</v>
      </c>
      <c r="C103" s="31">
        <v>1</v>
      </c>
      <c r="D103" s="30">
        <v>0.19</v>
      </c>
      <c r="E103" s="29">
        <v>22746</v>
      </c>
      <c r="F103" s="25"/>
    </row>
    <row r="104" spans="1:6" ht="15" customHeight="1">
      <c r="A104" s="32" t="s">
        <v>287</v>
      </c>
      <c r="B104" s="32" t="s">
        <v>192</v>
      </c>
      <c r="C104" s="31">
        <v>1</v>
      </c>
      <c r="D104" s="30">
        <v>0.19</v>
      </c>
      <c r="E104" s="29">
        <v>15300</v>
      </c>
      <c r="F104" s="25"/>
    </row>
    <row r="105" spans="1:6" ht="15" customHeight="1">
      <c r="A105" s="32" t="s">
        <v>286</v>
      </c>
      <c r="B105" s="32" t="s">
        <v>192</v>
      </c>
      <c r="C105" s="31">
        <v>1</v>
      </c>
      <c r="D105" s="30">
        <v>0.19</v>
      </c>
      <c r="E105" s="29">
        <v>163200</v>
      </c>
      <c r="F105" s="25"/>
    </row>
    <row r="106" spans="1:6" ht="15" customHeight="1">
      <c r="A106" s="32" t="s">
        <v>285</v>
      </c>
      <c r="B106" s="32" t="s">
        <v>192</v>
      </c>
      <c r="C106" s="31">
        <v>1</v>
      </c>
      <c r="D106" s="30">
        <v>0.19</v>
      </c>
      <c r="E106" s="29">
        <v>8160</v>
      </c>
      <c r="F106" s="25"/>
    </row>
    <row r="107" spans="1:6" ht="15" customHeight="1">
      <c r="A107" s="32" t="s">
        <v>284</v>
      </c>
      <c r="B107" s="32" t="s">
        <v>192</v>
      </c>
      <c r="C107" s="31">
        <v>1</v>
      </c>
      <c r="D107" s="30">
        <v>0.19</v>
      </c>
      <c r="E107" s="29">
        <v>15300</v>
      </c>
      <c r="F107" s="25"/>
    </row>
    <row r="108" spans="1:6" ht="15" customHeight="1">
      <c r="A108" s="32" t="s">
        <v>283</v>
      </c>
      <c r="B108" s="32" t="s">
        <v>192</v>
      </c>
      <c r="C108" s="31">
        <v>1</v>
      </c>
      <c r="D108" s="30">
        <v>0.19</v>
      </c>
      <c r="E108" s="29">
        <v>76500</v>
      </c>
      <c r="F108" s="25"/>
    </row>
    <row r="109" spans="1:6" ht="15" customHeight="1">
      <c r="A109" s="32" t="s">
        <v>282</v>
      </c>
      <c r="B109" s="32" t="s">
        <v>192</v>
      </c>
      <c r="C109" s="31">
        <v>1</v>
      </c>
      <c r="D109" s="30">
        <v>0.19</v>
      </c>
      <c r="E109" s="29">
        <v>68850</v>
      </c>
      <c r="F109" s="25"/>
    </row>
    <row r="110" spans="1:6" ht="15" customHeight="1">
      <c r="A110" s="32" t="s">
        <v>281</v>
      </c>
      <c r="B110" s="32" t="s">
        <v>192</v>
      </c>
      <c r="C110" s="31">
        <v>1</v>
      </c>
      <c r="D110" s="30">
        <v>0.19</v>
      </c>
      <c r="E110" s="29">
        <v>62220</v>
      </c>
      <c r="F110" s="25"/>
    </row>
    <row r="111" spans="1:6" ht="15" customHeight="1">
      <c r="A111" s="32" t="s">
        <v>280</v>
      </c>
      <c r="B111" s="32" t="s">
        <v>192</v>
      </c>
      <c r="C111" s="31">
        <v>1</v>
      </c>
      <c r="D111" s="30">
        <v>0.19</v>
      </c>
      <c r="E111" s="29">
        <v>60588</v>
      </c>
      <c r="F111" s="25"/>
    </row>
    <row r="112" spans="1:6" ht="15" customHeight="1">
      <c r="A112" s="32" t="s">
        <v>279</v>
      </c>
      <c r="B112" s="32" t="s">
        <v>192</v>
      </c>
      <c r="C112" s="31">
        <v>1</v>
      </c>
      <c r="D112" s="30">
        <v>0.19</v>
      </c>
      <c r="E112" s="29">
        <v>16269</v>
      </c>
      <c r="F112" s="25"/>
    </row>
    <row r="113" spans="1:6" ht="15" customHeight="1">
      <c r="A113" s="32" t="s">
        <v>278</v>
      </c>
      <c r="B113" s="32" t="s">
        <v>192</v>
      </c>
      <c r="C113" s="31">
        <v>1</v>
      </c>
      <c r="D113" s="30">
        <v>0.19</v>
      </c>
      <c r="E113" s="29">
        <v>28968</v>
      </c>
      <c r="F113" s="25"/>
    </row>
    <row r="114" spans="1:6" ht="15" customHeight="1">
      <c r="A114" s="32" t="s">
        <v>277</v>
      </c>
      <c r="B114" s="32" t="s">
        <v>192</v>
      </c>
      <c r="C114" s="31">
        <v>1</v>
      </c>
      <c r="D114" s="30">
        <v>0.19</v>
      </c>
      <c r="E114" s="29">
        <v>17952</v>
      </c>
      <c r="F114" s="25"/>
    </row>
    <row r="115" spans="1:6" ht="15" customHeight="1">
      <c r="A115" s="32" t="s">
        <v>276</v>
      </c>
      <c r="B115" s="32" t="s">
        <v>192</v>
      </c>
      <c r="C115" s="31">
        <v>1</v>
      </c>
      <c r="D115" s="30">
        <v>0.19</v>
      </c>
      <c r="E115" s="29">
        <v>51000</v>
      </c>
      <c r="F115" s="25"/>
    </row>
    <row r="116" spans="1:6" ht="15" customHeight="1">
      <c r="A116" s="32" t="s">
        <v>275</v>
      </c>
      <c r="B116" s="32" t="s">
        <v>192</v>
      </c>
      <c r="C116" s="31">
        <v>1</v>
      </c>
      <c r="D116" s="30">
        <v>0.19</v>
      </c>
      <c r="E116" s="29">
        <v>4896</v>
      </c>
      <c r="F116" s="25"/>
    </row>
    <row r="117" spans="1:6" ht="15" customHeight="1">
      <c r="A117" s="32" t="s">
        <v>274</v>
      </c>
      <c r="B117" s="32" t="s">
        <v>192</v>
      </c>
      <c r="C117" s="31">
        <v>1</v>
      </c>
      <c r="D117" s="30">
        <v>0.19</v>
      </c>
      <c r="E117" s="29">
        <v>14688</v>
      </c>
      <c r="F117" s="25"/>
    </row>
    <row r="118" spans="1:6" ht="15" customHeight="1">
      <c r="A118" s="32" t="s">
        <v>273</v>
      </c>
      <c r="B118" s="32" t="s">
        <v>192</v>
      </c>
      <c r="C118" s="31">
        <v>1</v>
      </c>
      <c r="D118" s="30">
        <v>0.19</v>
      </c>
      <c r="E118" s="29">
        <v>6222</v>
      </c>
      <c r="F118" s="25"/>
    </row>
    <row r="119" spans="1:6" ht="15" customHeight="1">
      <c r="A119" s="32" t="s">
        <v>272</v>
      </c>
      <c r="B119" s="32" t="s">
        <v>192</v>
      </c>
      <c r="C119" s="31">
        <v>1</v>
      </c>
      <c r="D119" s="30">
        <v>0.19</v>
      </c>
      <c r="E119" s="29">
        <v>7752</v>
      </c>
      <c r="F119" s="25"/>
    </row>
    <row r="120" spans="1:6" ht="15" customHeight="1">
      <c r="A120" s="32" t="s">
        <v>271</v>
      </c>
      <c r="B120" s="32" t="s">
        <v>192</v>
      </c>
      <c r="C120" s="31">
        <v>1</v>
      </c>
      <c r="D120" s="30">
        <v>0.19</v>
      </c>
      <c r="E120" s="29">
        <v>11475</v>
      </c>
      <c r="F120" s="25"/>
    </row>
    <row r="121" spans="1:6" ht="15" customHeight="1">
      <c r="A121" s="32" t="s">
        <v>270</v>
      </c>
      <c r="B121" s="32" t="s">
        <v>192</v>
      </c>
      <c r="C121" s="31">
        <v>1</v>
      </c>
      <c r="D121" s="30">
        <v>0.19</v>
      </c>
      <c r="E121" s="29">
        <v>11475</v>
      </c>
      <c r="F121" s="25"/>
    </row>
    <row r="122" spans="1:6" ht="15" customHeight="1">
      <c r="A122" s="32" t="s">
        <v>269</v>
      </c>
      <c r="B122" s="32" t="s">
        <v>192</v>
      </c>
      <c r="C122" s="31">
        <v>1</v>
      </c>
      <c r="D122" s="30">
        <v>0.19</v>
      </c>
      <c r="E122" s="29">
        <v>143</v>
      </c>
      <c r="F122" s="25"/>
    </row>
    <row r="123" spans="1:6" ht="15" customHeight="1">
      <c r="A123" s="32" t="s">
        <v>268</v>
      </c>
      <c r="B123" s="32" t="s">
        <v>192</v>
      </c>
      <c r="C123" s="31">
        <v>1</v>
      </c>
      <c r="D123" s="30">
        <v>0.19</v>
      </c>
      <c r="E123" s="29">
        <v>357</v>
      </c>
      <c r="F123" s="25"/>
    </row>
    <row r="124" spans="1:6" ht="15" customHeight="1">
      <c r="A124" s="32" t="s">
        <v>267</v>
      </c>
      <c r="B124" s="32" t="s">
        <v>192</v>
      </c>
      <c r="C124" s="31">
        <v>1</v>
      </c>
      <c r="D124" s="30">
        <v>0.19</v>
      </c>
      <c r="E124" s="29">
        <v>20196</v>
      </c>
      <c r="F124" s="25"/>
    </row>
    <row r="125" spans="1:6" ht="15" customHeight="1">
      <c r="A125" s="32" t="s">
        <v>266</v>
      </c>
      <c r="B125" s="32" t="s">
        <v>192</v>
      </c>
      <c r="C125" s="31">
        <v>1</v>
      </c>
      <c r="D125" s="30">
        <v>0.19</v>
      </c>
      <c r="E125" s="29">
        <v>17340</v>
      </c>
      <c r="F125" s="25"/>
    </row>
    <row r="126" spans="1:6" ht="15" customHeight="1">
      <c r="A126" s="32" t="s">
        <v>265</v>
      </c>
      <c r="B126" s="32" t="s">
        <v>192</v>
      </c>
      <c r="C126" s="31">
        <v>1</v>
      </c>
      <c r="D126" s="30">
        <v>0.19</v>
      </c>
      <c r="E126" s="29">
        <v>5814</v>
      </c>
      <c r="F126" s="25"/>
    </row>
    <row r="127" spans="1:6" ht="15" customHeight="1">
      <c r="A127" s="32" t="s">
        <v>264</v>
      </c>
      <c r="B127" s="32" t="s">
        <v>192</v>
      </c>
      <c r="C127" s="31">
        <v>1</v>
      </c>
      <c r="D127" s="30">
        <v>0.19</v>
      </c>
      <c r="E127" s="29">
        <v>17952</v>
      </c>
      <c r="F127" s="25"/>
    </row>
    <row r="128" spans="1:6" ht="15" customHeight="1">
      <c r="A128" s="32" t="s">
        <v>263</v>
      </c>
      <c r="B128" s="32" t="s">
        <v>192</v>
      </c>
      <c r="C128" s="31">
        <v>1</v>
      </c>
      <c r="D128" s="30">
        <v>0.19</v>
      </c>
      <c r="E128" s="29">
        <v>8109</v>
      </c>
      <c r="F128" s="25"/>
    </row>
    <row r="129" spans="1:6" ht="15" customHeight="1">
      <c r="A129" s="32" t="s">
        <v>262</v>
      </c>
      <c r="B129" s="32" t="s">
        <v>192</v>
      </c>
      <c r="C129" s="31">
        <v>1</v>
      </c>
      <c r="D129" s="30">
        <v>0.19</v>
      </c>
      <c r="E129" s="29">
        <v>7650</v>
      </c>
      <c r="F129" s="25"/>
    </row>
    <row r="130" spans="1:6" ht="15" customHeight="1">
      <c r="A130" s="32" t="s">
        <v>261</v>
      </c>
      <c r="B130" s="32" t="s">
        <v>192</v>
      </c>
      <c r="C130" s="31">
        <v>1</v>
      </c>
      <c r="D130" s="30">
        <v>0.19</v>
      </c>
      <c r="E130" s="29">
        <v>10608</v>
      </c>
      <c r="F130" s="25"/>
    </row>
    <row r="131" spans="1:6" ht="15" customHeight="1">
      <c r="A131" s="32" t="s">
        <v>260</v>
      </c>
      <c r="B131" s="32" t="s">
        <v>192</v>
      </c>
      <c r="C131" s="31">
        <v>1</v>
      </c>
      <c r="D131" s="30">
        <v>0.19</v>
      </c>
      <c r="E131" s="29">
        <v>714</v>
      </c>
      <c r="F131" s="25"/>
    </row>
    <row r="132" spans="1:6" ht="15" customHeight="1">
      <c r="A132" s="32" t="s">
        <v>259</v>
      </c>
      <c r="B132" s="32" t="s">
        <v>192</v>
      </c>
      <c r="C132" s="31">
        <v>1</v>
      </c>
      <c r="D132" s="30">
        <v>0.19</v>
      </c>
      <c r="E132" s="29">
        <v>1683</v>
      </c>
      <c r="F132" s="25"/>
    </row>
    <row r="133" spans="1:6" ht="15" customHeight="1">
      <c r="A133" s="32" t="s">
        <v>258</v>
      </c>
      <c r="B133" s="32" t="s">
        <v>192</v>
      </c>
      <c r="C133" s="31">
        <v>1</v>
      </c>
      <c r="D133" s="30">
        <v>0.19</v>
      </c>
      <c r="E133" s="29">
        <v>918</v>
      </c>
      <c r="F133" s="25"/>
    </row>
    <row r="134" spans="1:6" ht="15" customHeight="1">
      <c r="A134" s="32" t="s">
        <v>257</v>
      </c>
      <c r="B134" s="32" t="s">
        <v>192</v>
      </c>
      <c r="C134" s="31">
        <v>1</v>
      </c>
      <c r="D134" s="30">
        <v>0.19</v>
      </c>
      <c r="E134" s="29">
        <v>765</v>
      </c>
      <c r="F134" s="25"/>
    </row>
    <row r="135" spans="1:6" ht="15" customHeight="1">
      <c r="A135" s="32" t="s">
        <v>256</v>
      </c>
      <c r="B135" s="32" t="s">
        <v>192</v>
      </c>
      <c r="C135" s="31">
        <v>1</v>
      </c>
      <c r="D135" s="30">
        <v>0.19</v>
      </c>
      <c r="E135" s="29">
        <v>4131</v>
      </c>
      <c r="F135" s="25"/>
    </row>
    <row r="136" spans="1:6" ht="15" customHeight="1">
      <c r="A136" s="32" t="s">
        <v>255</v>
      </c>
      <c r="B136" s="32" t="s">
        <v>192</v>
      </c>
      <c r="C136" s="31">
        <v>1</v>
      </c>
      <c r="D136" s="30">
        <v>0.19</v>
      </c>
      <c r="E136" s="29">
        <v>11526</v>
      </c>
      <c r="F136" s="25"/>
    </row>
    <row r="137" spans="1:6" ht="15" customHeight="1">
      <c r="A137" s="32" t="s">
        <v>254</v>
      </c>
      <c r="B137" s="32" t="s">
        <v>192</v>
      </c>
      <c r="C137" s="31">
        <v>1</v>
      </c>
      <c r="D137" s="30">
        <v>0.19</v>
      </c>
      <c r="E137" s="29">
        <v>55590</v>
      </c>
      <c r="F137" s="25"/>
    </row>
    <row r="138" spans="1:6" ht="15" customHeight="1">
      <c r="A138" s="32" t="s">
        <v>253</v>
      </c>
      <c r="B138" s="32" t="s">
        <v>192</v>
      </c>
      <c r="C138" s="31">
        <v>1</v>
      </c>
      <c r="D138" s="30">
        <v>0.19</v>
      </c>
      <c r="E138" s="29">
        <v>4131</v>
      </c>
      <c r="F138" s="25"/>
    </row>
    <row r="139" spans="1:6" ht="15" customHeight="1">
      <c r="A139" s="32" t="s">
        <v>252</v>
      </c>
      <c r="B139" s="32" t="s">
        <v>192</v>
      </c>
      <c r="C139" s="31">
        <v>1</v>
      </c>
      <c r="D139" s="30">
        <v>0.19</v>
      </c>
      <c r="E139" s="29">
        <v>20706</v>
      </c>
      <c r="F139" s="25"/>
    </row>
    <row r="140" spans="1:6" ht="15" customHeight="1">
      <c r="A140" s="32" t="s">
        <v>251</v>
      </c>
      <c r="B140" s="32" t="s">
        <v>192</v>
      </c>
      <c r="C140" s="31">
        <v>1</v>
      </c>
      <c r="D140" s="30">
        <v>0.19</v>
      </c>
      <c r="E140" s="29">
        <v>40800</v>
      </c>
      <c r="F140" s="25"/>
    </row>
    <row r="141" spans="1:6" ht="15" customHeight="1">
      <c r="A141" s="32" t="s">
        <v>250</v>
      </c>
      <c r="B141" s="32" t="s">
        <v>192</v>
      </c>
      <c r="C141" s="31">
        <v>1</v>
      </c>
      <c r="D141" s="30">
        <v>0.19</v>
      </c>
      <c r="E141" s="29">
        <v>39984</v>
      </c>
      <c r="F141" s="25"/>
    </row>
    <row r="142" spans="1:6" ht="15" customHeight="1">
      <c r="A142" s="32" t="s">
        <v>249</v>
      </c>
      <c r="B142" s="32" t="s">
        <v>192</v>
      </c>
      <c r="C142" s="31">
        <v>1</v>
      </c>
      <c r="D142" s="30">
        <v>0.19</v>
      </c>
      <c r="E142" s="29">
        <v>60180</v>
      </c>
      <c r="F142" s="25"/>
    </row>
    <row r="143" spans="1:6" ht="15" customHeight="1">
      <c r="A143" s="32" t="s">
        <v>248</v>
      </c>
      <c r="B143" s="32" t="s">
        <v>192</v>
      </c>
      <c r="C143" s="31">
        <v>1</v>
      </c>
      <c r="D143" s="30">
        <v>0.19</v>
      </c>
      <c r="E143" s="29">
        <v>80172</v>
      </c>
      <c r="F143" s="25"/>
    </row>
    <row r="144" spans="1:6" ht="15" customHeight="1">
      <c r="A144" s="32" t="s">
        <v>247</v>
      </c>
      <c r="B144" s="32" t="s">
        <v>192</v>
      </c>
      <c r="C144" s="31">
        <v>1</v>
      </c>
      <c r="D144" s="30">
        <v>0.19</v>
      </c>
      <c r="E144" s="29">
        <v>100980</v>
      </c>
      <c r="F144" s="25"/>
    </row>
    <row r="145" spans="1:6" ht="15" customHeight="1">
      <c r="A145" s="32" t="s">
        <v>246</v>
      </c>
      <c r="B145" s="32" t="s">
        <v>192</v>
      </c>
      <c r="C145" s="31">
        <v>1</v>
      </c>
      <c r="D145" s="30">
        <v>0.19</v>
      </c>
      <c r="E145" s="29">
        <v>57834</v>
      </c>
      <c r="F145" s="25"/>
    </row>
    <row r="146" spans="1:6" ht="15" customHeight="1">
      <c r="A146" s="32" t="s">
        <v>245</v>
      </c>
      <c r="B146" s="32" t="s">
        <v>192</v>
      </c>
      <c r="C146" s="31">
        <v>1</v>
      </c>
      <c r="D146" s="30">
        <v>0.19</v>
      </c>
      <c r="E146" s="29">
        <v>95064</v>
      </c>
      <c r="F146" s="25"/>
    </row>
    <row r="147" spans="1:6" ht="15" customHeight="1">
      <c r="A147" s="32" t="s">
        <v>244</v>
      </c>
      <c r="B147" s="32" t="s">
        <v>192</v>
      </c>
      <c r="C147" s="31">
        <v>1</v>
      </c>
      <c r="D147" s="30">
        <v>0.19</v>
      </c>
      <c r="E147" s="29">
        <v>114240</v>
      </c>
      <c r="F147" s="25"/>
    </row>
    <row r="148" spans="1:6" ht="15" customHeight="1">
      <c r="A148" s="32" t="s">
        <v>243</v>
      </c>
      <c r="B148" s="32" t="s">
        <v>192</v>
      </c>
      <c r="C148" s="31">
        <v>1</v>
      </c>
      <c r="D148" s="30">
        <v>0.19</v>
      </c>
      <c r="E148" s="29">
        <v>142800</v>
      </c>
      <c r="F148" s="25"/>
    </row>
    <row r="149" spans="1:6" ht="15" customHeight="1">
      <c r="A149" s="32" t="s">
        <v>242</v>
      </c>
      <c r="B149" s="32" t="s">
        <v>192</v>
      </c>
      <c r="C149" s="31">
        <v>1</v>
      </c>
      <c r="D149" s="30">
        <v>0.19</v>
      </c>
      <c r="E149" s="29">
        <v>357</v>
      </c>
      <c r="F149" s="25"/>
    </row>
    <row r="150" spans="1:6" ht="15" customHeight="1">
      <c r="A150" s="32" t="s">
        <v>241</v>
      </c>
      <c r="B150" s="32" t="s">
        <v>192</v>
      </c>
      <c r="C150" s="31">
        <v>1</v>
      </c>
      <c r="D150" s="30">
        <v>0.19</v>
      </c>
      <c r="E150" s="29">
        <v>408</v>
      </c>
      <c r="F150" s="25"/>
    </row>
    <row r="151" spans="1:6" ht="15" customHeight="1">
      <c r="A151" s="32" t="s">
        <v>240</v>
      </c>
      <c r="B151" s="32" t="s">
        <v>192</v>
      </c>
      <c r="C151" s="31">
        <v>1</v>
      </c>
      <c r="D151" s="30">
        <v>0.19</v>
      </c>
      <c r="E151" s="29">
        <v>1071</v>
      </c>
      <c r="F151" s="25"/>
    </row>
    <row r="152" spans="1:6" ht="15" customHeight="1">
      <c r="A152" s="32" t="s">
        <v>239</v>
      </c>
      <c r="B152" s="32" t="s">
        <v>192</v>
      </c>
      <c r="C152" s="31">
        <v>1</v>
      </c>
      <c r="D152" s="30">
        <v>0.19</v>
      </c>
      <c r="E152" s="29">
        <v>118320</v>
      </c>
      <c r="F152" s="25"/>
    </row>
    <row r="153" spans="1:6" ht="15" customHeight="1">
      <c r="A153" s="32" t="s">
        <v>238</v>
      </c>
      <c r="B153" s="32" t="s">
        <v>192</v>
      </c>
      <c r="C153" s="31">
        <v>1</v>
      </c>
      <c r="D153" s="30">
        <v>0.19</v>
      </c>
      <c r="E153" s="29">
        <v>24480</v>
      </c>
      <c r="F153" s="25"/>
    </row>
    <row r="154" spans="1:6" ht="15" customHeight="1">
      <c r="A154" s="32" t="s">
        <v>237</v>
      </c>
      <c r="B154" s="32" t="s">
        <v>192</v>
      </c>
      <c r="C154" s="31">
        <v>1</v>
      </c>
      <c r="D154" s="30">
        <v>0.19</v>
      </c>
      <c r="E154" s="29">
        <v>21930</v>
      </c>
      <c r="F154" s="25"/>
    </row>
    <row r="155" spans="1:6" ht="15" customHeight="1">
      <c r="A155" s="32" t="s">
        <v>236</v>
      </c>
      <c r="B155" s="32" t="s">
        <v>192</v>
      </c>
      <c r="C155" s="31">
        <v>1</v>
      </c>
      <c r="D155" s="30">
        <v>0.19</v>
      </c>
      <c r="E155" s="29">
        <v>52632</v>
      </c>
      <c r="F155" s="25"/>
    </row>
    <row r="156" spans="1:6" ht="15" customHeight="1">
      <c r="A156" s="32" t="s">
        <v>235</v>
      </c>
      <c r="B156" s="32" t="s">
        <v>192</v>
      </c>
      <c r="C156" s="31">
        <v>1</v>
      </c>
      <c r="D156" s="30">
        <v>0.19</v>
      </c>
      <c r="E156" s="29">
        <v>99144</v>
      </c>
      <c r="F156" s="25"/>
    </row>
    <row r="157" spans="1:6" ht="15" customHeight="1">
      <c r="A157" s="32" t="s">
        <v>234</v>
      </c>
      <c r="B157" s="32" t="s">
        <v>192</v>
      </c>
      <c r="C157" s="31">
        <v>1</v>
      </c>
      <c r="D157" s="30">
        <v>0.19</v>
      </c>
      <c r="E157" s="29">
        <v>18258</v>
      </c>
      <c r="F157" s="25"/>
    </row>
    <row r="158" spans="1:6" ht="15" customHeight="1">
      <c r="A158" s="32" t="s">
        <v>233</v>
      </c>
      <c r="B158" s="32" t="s">
        <v>192</v>
      </c>
      <c r="C158" s="31">
        <v>1</v>
      </c>
      <c r="D158" s="30">
        <v>0.19</v>
      </c>
      <c r="E158" s="29">
        <v>76500</v>
      </c>
      <c r="F158" s="25"/>
    </row>
    <row r="159" spans="1:6" ht="15" customHeight="1">
      <c r="A159" s="32" t="s">
        <v>232</v>
      </c>
      <c r="B159" s="32" t="s">
        <v>192</v>
      </c>
      <c r="C159" s="31">
        <v>1</v>
      </c>
      <c r="D159" s="30">
        <v>0.19</v>
      </c>
      <c r="E159" s="29">
        <v>9180</v>
      </c>
      <c r="F159" s="25"/>
    </row>
    <row r="160" spans="1:6" ht="15" customHeight="1">
      <c r="A160" s="32" t="s">
        <v>231</v>
      </c>
      <c r="B160" s="32" t="s">
        <v>192</v>
      </c>
      <c r="C160" s="31">
        <v>1</v>
      </c>
      <c r="D160" s="30">
        <v>0.19</v>
      </c>
      <c r="E160" s="29">
        <v>6936</v>
      </c>
      <c r="F160" s="25"/>
    </row>
    <row r="161" spans="1:6" ht="15" customHeight="1">
      <c r="A161" s="32" t="s">
        <v>230</v>
      </c>
      <c r="B161" s="32" t="s">
        <v>192</v>
      </c>
      <c r="C161" s="31">
        <v>1</v>
      </c>
      <c r="D161" s="30">
        <v>0.19</v>
      </c>
      <c r="E161" s="29">
        <v>13260</v>
      </c>
      <c r="F161" s="25"/>
    </row>
    <row r="162" spans="1:6" ht="15" customHeight="1">
      <c r="A162" s="32" t="s">
        <v>229</v>
      </c>
      <c r="B162" s="32" t="s">
        <v>192</v>
      </c>
      <c r="C162" s="31">
        <v>1</v>
      </c>
      <c r="D162" s="30">
        <v>0.19</v>
      </c>
      <c r="E162" s="29">
        <v>11322</v>
      </c>
      <c r="F162" s="25"/>
    </row>
    <row r="163" spans="1:6" ht="15" customHeight="1">
      <c r="A163" s="32" t="s">
        <v>228</v>
      </c>
      <c r="B163" s="32" t="s">
        <v>192</v>
      </c>
      <c r="C163" s="31">
        <v>1</v>
      </c>
      <c r="D163" s="30">
        <v>0.19</v>
      </c>
      <c r="E163" s="29">
        <v>7038</v>
      </c>
      <c r="F163" s="25"/>
    </row>
    <row r="164" spans="1:6" ht="15" customHeight="1">
      <c r="A164" s="32" t="s">
        <v>227</v>
      </c>
      <c r="B164" s="32" t="s">
        <v>192</v>
      </c>
      <c r="C164" s="31">
        <v>1</v>
      </c>
      <c r="D164" s="30">
        <v>0.19</v>
      </c>
      <c r="E164" s="29">
        <v>10404</v>
      </c>
      <c r="F164" s="25"/>
    </row>
    <row r="165" spans="1:6" ht="15" customHeight="1">
      <c r="A165" s="32" t="s">
        <v>226</v>
      </c>
      <c r="B165" s="32" t="s">
        <v>192</v>
      </c>
      <c r="C165" s="31">
        <v>1</v>
      </c>
      <c r="D165" s="30">
        <v>0.19</v>
      </c>
      <c r="E165" s="29">
        <v>90780</v>
      </c>
      <c r="F165" s="25"/>
    </row>
    <row r="166" spans="1:6" ht="15" customHeight="1">
      <c r="A166" s="32" t="s">
        <v>225</v>
      </c>
      <c r="B166" s="32" t="s">
        <v>216</v>
      </c>
      <c r="C166" s="31">
        <v>1</v>
      </c>
      <c r="D166" s="30">
        <v>0</v>
      </c>
      <c r="E166" s="29">
        <v>5610</v>
      </c>
      <c r="F166" s="25"/>
    </row>
    <row r="167" spans="1:6" ht="15" customHeight="1">
      <c r="A167" s="32" t="s">
        <v>224</v>
      </c>
      <c r="B167" s="32" t="s">
        <v>216</v>
      </c>
      <c r="C167" s="31">
        <v>1</v>
      </c>
      <c r="D167" s="30">
        <v>0</v>
      </c>
      <c r="E167" s="29">
        <v>8160</v>
      </c>
      <c r="F167" s="25"/>
    </row>
    <row r="168" spans="1:6" ht="15" customHeight="1">
      <c r="A168" s="32" t="s">
        <v>223</v>
      </c>
      <c r="B168" s="32" t="s">
        <v>192</v>
      </c>
      <c r="C168" s="31">
        <v>1</v>
      </c>
      <c r="D168" s="30">
        <v>0</v>
      </c>
      <c r="E168" s="29">
        <v>8160</v>
      </c>
      <c r="F168" s="25"/>
    </row>
    <row r="169" spans="1:6" ht="15" customHeight="1">
      <c r="A169" s="32" t="s">
        <v>222</v>
      </c>
      <c r="B169" s="32" t="s">
        <v>192</v>
      </c>
      <c r="C169" s="31">
        <v>1</v>
      </c>
      <c r="D169" s="30">
        <v>0.19</v>
      </c>
      <c r="E169" s="29">
        <v>22236</v>
      </c>
      <c r="F169" s="25"/>
    </row>
    <row r="170" spans="1:6" ht="15" customHeight="1">
      <c r="A170" s="32" t="s">
        <v>221</v>
      </c>
      <c r="B170" s="32" t="s">
        <v>196</v>
      </c>
      <c r="C170" s="31">
        <v>1</v>
      </c>
      <c r="D170" s="30">
        <v>0</v>
      </c>
      <c r="E170" s="29">
        <v>112200</v>
      </c>
      <c r="F170" s="25"/>
    </row>
    <row r="171" spans="1:6" ht="15" customHeight="1">
      <c r="A171" s="32" t="s">
        <v>220</v>
      </c>
      <c r="B171" s="32" t="s">
        <v>196</v>
      </c>
      <c r="C171" s="31">
        <v>1</v>
      </c>
      <c r="D171" s="30">
        <v>0</v>
      </c>
      <c r="E171" s="29">
        <v>204000</v>
      </c>
      <c r="F171" s="25"/>
    </row>
    <row r="172" spans="1:6" ht="15" customHeight="1">
      <c r="A172" s="32" t="s">
        <v>219</v>
      </c>
      <c r="B172" s="32" t="s">
        <v>218</v>
      </c>
      <c r="C172" s="31">
        <v>1</v>
      </c>
      <c r="D172" s="30">
        <v>0</v>
      </c>
      <c r="E172" s="29">
        <v>204000</v>
      </c>
      <c r="F172" s="25"/>
    </row>
    <row r="173" spans="1:6" ht="15" customHeight="1">
      <c r="A173" s="32" t="s">
        <v>217</v>
      </c>
      <c r="B173" s="32" t="s">
        <v>216</v>
      </c>
      <c r="C173" s="31">
        <v>1</v>
      </c>
      <c r="D173" s="30">
        <v>0</v>
      </c>
      <c r="E173" s="29">
        <v>9180</v>
      </c>
      <c r="F173" s="25"/>
    </row>
    <row r="174" spans="1:6" ht="15" customHeight="1">
      <c r="A174" s="32" t="s">
        <v>215</v>
      </c>
      <c r="B174" s="32" t="s">
        <v>196</v>
      </c>
      <c r="C174" s="31">
        <v>1</v>
      </c>
      <c r="D174" s="30">
        <v>0</v>
      </c>
      <c r="E174" s="29">
        <v>219300</v>
      </c>
      <c r="F174" s="25"/>
    </row>
    <row r="175" spans="1:6" ht="15" customHeight="1">
      <c r="A175" s="32" t="s">
        <v>214</v>
      </c>
      <c r="B175" s="32" t="s">
        <v>192</v>
      </c>
      <c r="C175" s="31">
        <v>1</v>
      </c>
      <c r="D175" s="30">
        <v>0.19</v>
      </c>
      <c r="E175" s="29">
        <v>8976</v>
      </c>
      <c r="F175" s="25"/>
    </row>
    <row r="176" spans="1:6" ht="15" customHeight="1">
      <c r="A176" s="32" t="s">
        <v>213</v>
      </c>
      <c r="B176" s="32" t="s">
        <v>192</v>
      </c>
      <c r="C176" s="31">
        <v>1</v>
      </c>
      <c r="D176" s="30">
        <v>0.19</v>
      </c>
      <c r="E176" s="29">
        <v>3978</v>
      </c>
      <c r="F176" s="25"/>
    </row>
    <row r="177" spans="1:6" ht="15" customHeight="1">
      <c r="A177" s="32" t="s">
        <v>212</v>
      </c>
      <c r="B177" s="32" t="s">
        <v>192</v>
      </c>
      <c r="C177" s="31">
        <v>1</v>
      </c>
      <c r="D177" s="30">
        <v>0.19</v>
      </c>
      <c r="E177" s="29">
        <v>14892</v>
      </c>
      <c r="F177" s="25"/>
    </row>
    <row r="178" spans="1:6" ht="15" customHeight="1">
      <c r="A178" s="32" t="s">
        <v>211</v>
      </c>
      <c r="B178" s="32" t="s">
        <v>192</v>
      </c>
      <c r="C178" s="31">
        <v>1</v>
      </c>
      <c r="D178" s="30">
        <v>0.19</v>
      </c>
      <c r="E178" s="29">
        <v>10608</v>
      </c>
      <c r="F178" s="25"/>
    </row>
    <row r="179" spans="1:6" ht="15" customHeight="1">
      <c r="A179" s="32" t="s">
        <v>210</v>
      </c>
      <c r="B179" s="32" t="s">
        <v>192</v>
      </c>
      <c r="C179" s="31">
        <v>1</v>
      </c>
      <c r="D179" s="30">
        <v>0.19</v>
      </c>
      <c r="E179" s="29">
        <v>8670</v>
      </c>
      <c r="F179" s="25"/>
    </row>
    <row r="180" spans="1:6" ht="15" customHeight="1">
      <c r="A180" s="32" t="s">
        <v>209</v>
      </c>
      <c r="B180" s="32" t="s">
        <v>192</v>
      </c>
      <c r="C180" s="31">
        <v>1</v>
      </c>
      <c r="D180" s="30">
        <v>0.19</v>
      </c>
      <c r="E180" s="29">
        <v>5508</v>
      </c>
      <c r="F180" s="25"/>
    </row>
    <row r="181" spans="1:6" ht="15" customHeight="1">
      <c r="A181" s="32" t="s">
        <v>208</v>
      </c>
      <c r="B181" s="32" t="s">
        <v>192</v>
      </c>
      <c r="C181" s="31">
        <v>1</v>
      </c>
      <c r="D181" s="30">
        <v>0.19</v>
      </c>
      <c r="E181" s="29">
        <v>3876</v>
      </c>
      <c r="F181" s="25"/>
    </row>
    <row r="182" spans="1:6" ht="15" customHeight="1">
      <c r="A182" s="32" t="s">
        <v>207</v>
      </c>
      <c r="B182" s="32" t="s">
        <v>192</v>
      </c>
      <c r="C182" s="31">
        <v>1</v>
      </c>
      <c r="D182" s="30">
        <v>0.19</v>
      </c>
      <c r="E182" s="29">
        <v>2040</v>
      </c>
      <c r="F182" s="25"/>
    </row>
    <row r="183" spans="1:6" ht="15" customHeight="1">
      <c r="A183" s="32" t="s">
        <v>206</v>
      </c>
      <c r="B183" s="32" t="s">
        <v>192</v>
      </c>
      <c r="C183" s="31">
        <v>1</v>
      </c>
      <c r="D183" s="30">
        <v>0.19</v>
      </c>
      <c r="E183" s="29">
        <v>6885</v>
      </c>
      <c r="F183" s="25"/>
    </row>
    <row r="184" spans="1:6" ht="15" customHeight="1">
      <c r="A184" s="32" t="s">
        <v>205</v>
      </c>
      <c r="B184" s="32" t="s">
        <v>192</v>
      </c>
      <c r="C184" s="31">
        <v>1</v>
      </c>
      <c r="D184" s="30">
        <v>0.19</v>
      </c>
      <c r="E184" s="29">
        <v>35394</v>
      </c>
      <c r="F184" s="25"/>
    </row>
    <row r="185" spans="1:6" ht="15" customHeight="1">
      <c r="A185" s="32" t="s">
        <v>204</v>
      </c>
      <c r="B185" s="32" t="s">
        <v>192</v>
      </c>
      <c r="C185" s="31">
        <v>1</v>
      </c>
      <c r="D185" s="30">
        <v>0.19</v>
      </c>
      <c r="E185" s="29">
        <v>37026</v>
      </c>
      <c r="F185" s="25"/>
    </row>
    <row r="186" spans="1:6" ht="15" customHeight="1">
      <c r="A186" s="32" t="s">
        <v>203</v>
      </c>
      <c r="B186" s="32" t="s">
        <v>192</v>
      </c>
      <c r="C186" s="31">
        <v>1</v>
      </c>
      <c r="D186" s="30">
        <v>0.19</v>
      </c>
      <c r="E186" s="29">
        <v>62016</v>
      </c>
      <c r="F186" s="25"/>
    </row>
    <row r="187" spans="1:6" ht="15" customHeight="1">
      <c r="A187" s="32" t="s">
        <v>202</v>
      </c>
      <c r="B187" s="32" t="s">
        <v>192</v>
      </c>
      <c r="C187" s="31">
        <v>1</v>
      </c>
      <c r="D187" s="30">
        <v>0.19</v>
      </c>
      <c r="E187" s="29">
        <v>357</v>
      </c>
      <c r="F187" s="25"/>
    </row>
    <row r="188" spans="1:6" ht="15" customHeight="1">
      <c r="A188" s="32" t="s">
        <v>201</v>
      </c>
      <c r="B188" s="32" t="s">
        <v>192</v>
      </c>
      <c r="C188" s="31">
        <v>1</v>
      </c>
      <c r="D188" s="30">
        <v>0.19</v>
      </c>
      <c r="E188" s="29">
        <v>44064</v>
      </c>
      <c r="F188" s="25"/>
    </row>
    <row r="189" spans="1:6" ht="15" customHeight="1">
      <c r="A189" s="32" t="s">
        <v>200</v>
      </c>
      <c r="B189" s="32" t="s">
        <v>192</v>
      </c>
      <c r="C189" s="31">
        <v>1</v>
      </c>
      <c r="D189" s="30">
        <v>0.19</v>
      </c>
      <c r="E189" s="29">
        <v>46920</v>
      </c>
      <c r="F189" s="25"/>
    </row>
    <row r="190" spans="1:6" ht="15" customHeight="1">
      <c r="A190" s="32" t="s">
        <v>199</v>
      </c>
      <c r="B190" s="32" t="s">
        <v>192</v>
      </c>
      <c r="C190" s="31">
        <v>1</v>
      </c>
      <c r="D190" s="30">
        <v>0.19</v>
      </c>
      <c r="E190" s="29">
        <v>24786</v>
      </c>
      <c r="F190" s="25"/>
    </row>
    <row r="191" spans="1:6" ht="15" customHeight="1">
      <c r="A191" s="32" t="s">
        <v>198</v>
      </c>
      <c r="B191" s="32" t="s">
        <v>192</v>
      </c>
      <c r="C191" s="31">
        <v>1</v>
      </c>
      <c r="D191" s="30">
        <v>0.19</v>
      </c>
      <c r="E191" s="29">
        <v>47328</v>
      </c>
      <c r="F191" s="25"/>
    </row>
    <row r="192" spans="1:6" ht="15" customHeight="1">
      <c r="A192" s="32" t="s">
        <v>197</v>
      </c>
      <c r="B192" s="32" t="s">
        <v>196</v>
      </c>
      <c r="C192" s="31">
        <v>1</v>
      </c>
      <c r="D192" s="30">
        <v>0.19</v>
      </c>
      <c r="E192" s="29">
        <v>79560</v>
      </c>
      <c r="F192" s="25"/>
    </row>
    <row r="193" spans="1:6" ht="15" customHeight="1">
      <c r="A193" s="32" t="s">
        <v>195</v>
      </c>
      <c r="B193" s="32" t="s">
        <v>192</v>
      </c>
      <c r="C193" s="31">
        <v>1</v>
      </c>
      <c r="D193" s="30">
        <v>0.19</v>
      </c>
      <c r="E193" s="29">
        <v>95982</v>
      </c>
      <c r="F193" s="25"/>
    </row>
    <row r="194" spans="1:6" ht="15" customHeight="1">
      <c r="A194" s="32" t="s">
        <v>194</v>
      </c>
      <c r="B194" s="32" t="s">
        <v>192</v>
      </c>
      <c r="C194" s="31">
        <v>1</v>
      </c>
      <c r="D194" s="30">
        <v>0.19</v>
      </c>
      <c r="E194" s="29">
        <v>12240</v>
      </c>
      <c r="F194" s="25"/>
    </row>
    <row r="195" spans="1:6" ht="15" customHeight="1">
      <c r="A195" s="32" t="s">
        <v>193</v>
      </c>
      <c r="B195" s="32" t="s">
        <v>192</v>
      </c>
      <c r="C195" s="31">
        <v>1</v>
      </c>
      <c r="D195" s="30">
        <v>0.19</v>
      </c>
      <c r="E195" s="29">
        <v>136680</v>
      </c>
      <c r="F195" s="25"/>
    </row>
    <row r="196" spans="1:6" ht="15" customHeight="1">
      <c r="A196" s="25"/>
      <c r="B196" s="25"/>
      <c r="C196" s="25"/>
      <c r="D196" s="25"/>
      <c r="E196" s="25"/>
      <c r="F196" s="25"/>
    </row>
    <row r="197" spans="1:6" ht="15" customHeight="1">
      <c r="A197" s="25"/>
      <c r="B197" s="25"/>
      <c r="C197" s="25"/>
      <c r="D197" s="25"/>
      <c r="E197" s="28">
        <f>SUM(E12:E196)</f>
        <v>14527330</v>
      </c>
      <c r="F197" s="25"/>
    </row>
    <row r="198" spans="1:6" ht="15" customHeight="1">
      <c r="A198" s="25"/>
      <c r="B198" s="25"/>
      <c r="C198" s="25"/>
      <c r="D198" s="25"/>
      <c r="E198" s="25"/>
      <c r="F198" s="25"/>
    </row>
    <row r="199" spans="1:6" ht="15" customHeight="1">
      <c r="A199" s="25"/>
      <c r="B199" s="25"/>
      <c r="C199" s="25"/>
      <c r="D199" s="25"/>
      <c r="E199" s="25"/>
      <c r="F199" s="25"/>
    </row>
    <row r="200" spans="1:6" ht="15" customHeight="1">
      <c r="A200" s="27" t="s">
        <v>191</v>
      </c>
      <c r="B200" s="25"/>
      <c r="C200" s="25"/>
      <c r="D200" s="25"/>
      <c r="E200" s="25"/>
      <c r="F200" s="25"/>
    </row>
    <row r="201" spans="1:6" ht="15" customHeight="1">
      <c r="A201" s="25"/>
      <c r="B201" s="25"/>
      <c r="C201" s="25"/>
      <c r="D201" s="25"/>
      <c r="E201" s="25"/>
      <c r="F201" s="25"/>
    </row>
    <row r="202" spans="1:6" ht="15" customHeight="1">
      <c r="A202" s="25"/>
      <c r="B202" s="25"/>
      <c r="C202" s="25"/>
      <c r="D202" s="25"/>
      <c r="E202" s="25"/>
      <c r="F202" s="25"/>
    </row>
    <row r="203" spans="1:6" ht="15" customHeight="1">
      <c r="A203" s="25"/>
      <c r="B203" s="25"/>
      <c r="C203" s="25"/>
      <c r="D203" s="25"/>
      <c r="E203" s="25"/>
      <c r="F203" s="25"/>
    </row>
    <row r="204" spans="1:6" ht="15" customHeight="1">
      <c r="A204" s="25"/>
      <c r="B204" s="25"/>
      <c r="C204" s="25"/>
      <c r="D204" s="25"/>
      <c r="E204" s="25"/>
      <c r="F204" s="25"/>
    </row>
    <row r="205" spans="1:6" ht="15" customHeight="1">
      <c r="A205" s="25"/>
      <c r="B205" s="25"/>
      <c r="C205" s="25"/>
      <c r="D205" s="25"/>
      <c r="E205" s="25"/>
      <c r="F205" s="25"/>
    </row>
    <row r="206" spans="1:6" ht="15" customHeight="1">
      <c r="A206" s="26" t="s">
        <v>190</v>
      </c>
      <c r="B206" s="25"/>
      <c r="C206" s="25"/>
      <c r="D206" s="25"/>
      <c r="E206" s="25"/>
      <c r="F206" s="25"/>
    </row>
    <row r="207" spans="1:6" ht="15" customHeight="1">
      <c r="A207" s="26" t="s">
        <v>188</v>
      </c>
      <c r="B207" s="25"/>
      <c r="C207" s="25"/>
      <c r="D207" s="25"/>
      <c r="E207" s="25"/>
      <c r="F207" s="25"/>
    </row>
    <row r="208" spans="1:6" ht="15" customHeight="1">
      <c r="A208" s="25"/>
      <c r="B208" s="25"/>
      <c r="C208" s="25"/>
      <c r="D208" s="25"/>
      <c r="E208" s="25"/>
      <c r="F208" s="25"/>
    </row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</sheetData>
  <mergeCells count="2">
    <mergeCell ref="C7:D7"/>
    <mergeCell ref="B9:E9"/>
  </mergeCells>
  <pageMargins left="0" right="0" top="0.15748031496062992" bottom="0.15748031496062992" header="0.31496062992125984" footer="0.31496062992125984"/>
  <pageSetup orientation="portrait" horizontalDpi="120" verticalDpi="7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0AF35-3130-4528-8250-8B6A825A4349}">
  <dimension ref="A1:G186"/>
  <sheetViews>
    <sheetView workbookViewId="0">
      <selection activeCell="G2" sqref="G2"/>
    </sheetView>
  </sheetViews>
  <sheetFormatPr baseColWidth="10" defaultColWidth="10.6640625" defaultRowHeight="15"/>
  <cols>
    <col min="1" max="1" width="79.33203125" style="24" bestFit="1" customWidth="1"/>
    <col min="2" max="2" width="17" style="24" bestFit="1" customWidth="1"/>
    <col min="3" max="3" width="10.33203125" style="24" bestFit="1" customWidth="1"/>
    <col min="4" max="4" width="5.83203125" style="56" bestFit="1" customWidth="1"/>
    <col min="5" max="5" width="22.83203125" style="57" bestFit="1" customWidth="1"/>
    <col min="6" max="7" width="15.1640625" style="24" bestFit="1" customWidth="1"/>
    <col min="8" max="16384" width="10.6640625" style="24"/>
  </cols>
  <sheetData>
    <row r="1" spans="1:7">
      <c r="A1" s="48" t="s">
        <v>387</v>
      </c>
      <c r="B1" s="48" t="s">
        <v>388</v>
      </c>
      <c r="C1" s="48" t="s">
        <v>389</v>
      </c>
      <c r="D1" s="49" t="s">
        <v>390</v>
      </c>
      <c r="E1" s="50" t="s">
        <v>391</v>
      </c>
      <c r="F1" s="48" t="s">
        <v>376</v>
      </c>
      <c r="G1" s="48" t="s">
        <v>392</v>
      </c>
    </row>
    <row r="2" spans="1:7">
      <c r="A2" s="51" t="s">
        <v>374</v>
      </c>
      <c r="B2" s="51" t="s">
        <v>192</v>
      </c>
      <c r="C2" s="51">
        <v>1</v>
      </c>
      <c r="D2" s="52">
        <v>0.19</v>
      </c>
      <c r="E2" s="53">
        <v>41176.470587999996</v>
      </c>
      <c r="F2" s="54">
        <f>D2*E2</f>
        <v>7823.5294117199992</v>
      </c>
      <c r="G2" s="54">
        <f>F2+E2</f>
        <v>48999.999999719992</v>
      </c>
    </row>
    <row r="3" spans="1:7">
      <c r="A3" s="51" t="s">
        <v>373</v>
      </c>
      <c r="B3" s="51" t="s">
        <v>192</v>
      </c>
      <c r="C3" s="51">
        <v>1</v>
      </c>
      <c r="D3" s="52">
        <v>0.19</v>
      </c>
      <c r="E3" s="53">
        <v>91596.638655000002</v>
      </c>
      <c r="F3" s="54">
        <f t="shared" ref="F3:F66" si="0">D3*E3</f>
        <v>17403.361344450001</v>
      </c>
      <c r="G3" s="54">
        <f t="shared" ref="G3:G66" si="1">F3+E3</f>
        <v>108999.99999945</v>
      </c>
    </row>
    <row r="4" spans="1:7">
      <c r="A4" s="51" t="s">
        <v>372</v>
      </c>
      <c r="B4" s="51" t="s">
        <v>192</v>
      </c>
      <c r="C4" s="51">
        <v>1</v>
      </c>
      <c r="D4" s="52">
        <v>0.19</v>
      </c>
      <c r="E4" s="53">
        <v>1512.6050419999999</v>
      </c>
      <c r="F4" s="54">
        <f t="shared" si="0"/>
        <v>287.39495797999996</v>
      </c>
      <c r="G4" s="54">
        <f t="shared" si="1"/>
        <v>1799.9999999799998</v>
      </c>
    </row>
    <row r="5" spans="1:7">
      <c r="A5" s="51" t="s">
        <v>371</v>
      </c>
      <c r="B5" s="51" t="s">
        <v>192</v>
      </c>
      <c r="C5" s="51">
        <v>1</v>
      </c>
      <c r="D5" s="52">
        <v>0.19</v>
      </c>
      <c r="E5" s="53">
        <v>3361.3445369999999</v>
      </c>
      <c r="F5" s="54">
        <f t="shared" si="0"/>
        <v>638.65546202999997</v>
      </c>
      <c r="G5" s="54">
        <f t="shared" si="1"/>
        <v>3999.9999990299998</v>
      </c>
    </row>
    <row r="6" spans="1:7">
      <c r="A6" s="51" t="s">
        <v>370</v>
      </c>
      <c r="B6" s="51" t="s">
        <v>192</v>
      </c>
      <c r="C6" s="51">
        <v>1</v>
      </c>
      <c r="D6" s="52">
        <v>0.19</v>
      </c>
      <c r="E6" s="53">
        <v>34873.949579</v>
      </c>
      <c r="F6" s="54">
        <f t="shared" si="0"/>
        <v>6626.0504200100004</v>
      </c>
      <c r="G6" s="54">
        <f t="shared" si="1"/>
        <v>41499.999999010004</v>
      </c>
    </row>
    <row r="7" spans="1:7">
      <c r="A7" s="51" t="s">
        <v>369</v>
      </c>
      <c r="B7" s="51" t="s">
        <v>192</v>
      </c>
      <c r="C7" s="51">
        <v>1</v>
      </c>
      <c r="D7" s="52">
        <v>0.19</v>
      </c>
      <c r="E7" s="53">
        <v>79831.932772999993</v>
      </c>
      <c r="F7" s="54">
        <f t="shared" si="0"/>
        <v>15168.067226869998</v>
      </c>
      <c r="G7" s="54">
        <f t="shared" si="1"/>
        <v>94999.999999869993</v>
      </c>
    </row>
    <row r="8" spans="1:7">
      <c r="A8" s="51" t="s">
        <v>368</v>
      </c>
      <c r="B8" s="51" t="s">
        <v>192</v>
      </c>
      <c r="C8" s="51">
        <v>1</v>
      </c>
      <c r="D8" s="52">
        <v>0.19</v>
      </c>
      <c r="E8" s="53">
        <v>20168.067225999999</v>
      </c>
      <c r="F8" s="54">
        <f t="shared" si="0"/>
        <v>3831.9327729399997</v>
      </c>
      <c r="G8" s="54">
        <f t="shared" si="1"/>
        <v>23999.999998939998</v>
      </c>
    </row>
    <row r="9" spans="1:7">
      <c r="A9" s="51" t="s">
        <v>367</v>
      </c>
      <c r="B9" s="51" t="s">
        <v>192</v>
      </c>
      <c r="C9" s="51">
        <v>1</v>
      </c>
      <c r="D9" s="52">
        <v>0.19</v>
      </c>
      <c r="E9" s="53">
        <v>9915.9663860000001</v>
      </c>
      <c r="F9" s="54">
        <f t="shared" si="0"/>
        <v>1884.0336133400001</v>
      </c>
      <c r="G9" s="54">
        <f t="shared" si="1"/>
        <v>11799.99999934</v>
      </c>
    </row>
    <row r="10" spans="1:7">
      <c r="A10" s="51" t="s">
        <v>366</v>
      </c>
      <c r="B10" s="51" t="s">
        <v>192</v>
      </c>
      <c r="C10" s="51">
        <v>1</v>
      </c>
      <c r="D10" s="52">
        <v>0.19</v>
      </c>
      <c r="E10" s="53">
        <v>78151.260504000005</v>
      </c>
      <c r="F10" s="54">
        <f t="shared" si="0"/>
        <v>14848.739495760001</v>
      </c>
      <c r="G10" s="54">
        <f t="shared" si="1"/>
        <v>92999.99999976001</v>
      </c>
    </row>
    <row r="11" spans="1:7">
      <c r="A11" s="51" t="s">
        <v>365</v>
      </c>
      <c r="B11" s="51" t="s">
        <v>192</v>
      </c>
      <c r="C11" s="51">
        <v>1</v>
      </c>
      <c r="D11" s="52">
        <v>0.19</v>
      </c>
      <c r="E11" s="53">
        <v>11764.705882</v>
      </c>
      <c r="F11" s="54">
        <f t="shared" si="0"/>
        <v>2235.2941175800001</v>
      </c>
      <c r="G11" s="54">
        <f t="shared" si="1"/>
        <v>13999.999999580001</v>
      </c>
    </row>
    <row r="12" spans="1:7">
      <c r="A12" s="51" t="s">
        <v>364</v>
      </c>
      <c r="B12" s="51" t="s">
        <v>192</v>
      </c>
      <c r="C12" s="51">
        <v>1</v>
      </c>
      <c r="D12" s="52">
        <v>0</v>
      </c>
      <c r="E12" s="53">
        <v>2900</v>
      </c>
      <c r="F12" s="54">
        <f t="shared" si="0"/>
        <v>0</v>
      </c>
      <c r="G12" s="54">
        <f t="shared" si="1"/>
        <v>2900</v>
      </c>
    </row>
    <row r="13" spans="1:7">
      <c r="A13" s="51" t="s">
        <v>363</v>
      </c>
      <c r="B13" s="51" t="s">
        <v>192</v>
      </c>
      <c r="C13" s="51">
        <v>1</v>
      </c>
      <c r="D13" s="52">
        <v>0</v>
      </c>
      <c r="E13" s="53">
        <v>3500</v>
      </c>
      <c r="F13" s="54">
        <f t="shared" si="0"/>
        <v>0</v>
      </c>
      <c r="G13" s="54">
        <f t="shared" si="1"/>
        <v>3500</v>
      </c>
    </row>
    <row r="14" spans="1:7">
      <c r="A14" s="51" t="s">
        <v>362</v>
      </c>
      <c r="B14" s="51" t="s">
        <v>192</v>
      </c>
      <c r="C14" s="51">
        <v>1</v>
      </c>
      <c r="D14" s="52">
        <v>0.19</v>
      </c>
      <c r="E14" s="53">
        <v>3361.3445369999999</v>
      </c>
      <c r="F14" s="54">
        <f t="shared" si="0"/>
        <v>638.65546202999997</v>
      </c>
      <c r="G14" s="54">
        <f t="shared" si="1"/>
        <v>3999.9999990299998</v>
      </c>
    </row>
    <row r="15" spans="1:7">
      <c r="A15" s="51" t="s">
        <v>361</v>
      </c>
      <c r="B15" s="51" t="s">
        <v>192</v>
      </c>
      <c r="C15" s="51">
        <v>1</v>
      </c>
      <c r="D15" s="52">
        <v>0.19</v>
      </c>
      <c r="E15" s="53">
        <v>3781.5126049999999</v>
      </c>
      <c r="F15" s="54">
        <f t="shared" si="0"/>
        <v>718.48739494999995</v>
      </c>
      <c r="G15" s="54">
        <f t="shared" si="1"/>
        <v>4499.9999999499996</v>
      </c>
    </row>
    <row r="16" spans="1:7">
      <c r="A16" s="51" t="s">
        <v>360</v>
      </c>
      <c r="B16" s="51" t="s">
        <v>192</v>
      </c>
      <c r="C16" s="51">
        <v>1</v>
      </c>
      <c r="D16" s="52">
        <v>0.19</v>
      </c>
      <c r="E16" s="53">
        <v>4201.6806720000004</v>
      </c>
      <c r="F16" s="54">
        <f t="shared" si="0"/>
        <v>798.31932768000013</v>
      </c>
      <c r="G16" s="54">
        <f t="shared" si="1"/>
        <v>4999.9999996800007</v>
      </c>
    </row>
    <row r="17" spans="1:7">
      <c r="A17" s="51" t="s">
        <v>359</v>
      </c>
      <c r="B17" s="51" t="s">
        <v>192</v>
      </c>
      <c r="C17" s="51">
        <v>1</v>
      </c>
      <c r="D17" s="52">
        <v>0.19</v>
      </c>
      <c r="E17" s="53">
        <v>5000</v>
      </c>
      <c r="F17" s="54">
        <f t="shared" si="0"/>
        <v>950</v>
      </c>
      <c r="G17" s="54">
        <f t="shared" si="1"/>
        <v>5950</v>
      </c>
    </row>
    <row r="18" spans="1:7">
      <c r="A18" s="51" t="s">
        <v>358</v>
      </c>
      <c r="B18" s="51" t="s">
        <v>192</v>
      </c>
      <c r="C18" s="51">
        <v>1</v>
      </c>
      <c r="D18" s="52">
        <v>0.19</v>
      </c>
      <c r="E18" s="53">
        <v>70588.235293999998</v>
      </c>
      <c r="F18" s="54">
        <f t="shared" si="0"/>
        <v>13411.76470586</v>
      </c>
      <c r="G18" s="54">
        <f t="shared" si="1"/>
        <v>83999.999999859996</v>
      </c>
    </row>
    <row r="19" spans="1:7">
      <c r="A19" s="51" t="s">
        <v>357</v>
      </c>
      <c r="B19" s="51" t="s">
        <v>192</v>
      </c>
      <c r="C19" s="51">
        <v>1</v>
      </c>
      <c r="D19" s="52">
        <v>0.19</v>
      </c>
      <c r="E19" s="53">
        <v>15336.134453000001</v>
      </c>
      <c r="F19" s="54">
        <f t="shared" si="0"/>
        <v>2913.8655460700002</v>
      </c>
      <c r="G19" s="54">
        <f t="shared" si="1"/>
        <v>18249.999999070002</v>
      </c>
    </row>
    <row r="20" spans="1:7">
      <c r="A20" s="51" t="s">
        <v>356</v>
      </c>
      <c r="B20" s="51" t="s">
        <v>192</v>
      </c>
      <c r="C20" s="51">
        <v>1</v>
      </c>
      <c r="D20" s="52">
        <v>0.19</v>
      </c>
      <c r="E20" s="53">
        <v>20672.268907000001</v>
      </c>
      <c r="F20" s="54">
        <f t="shared" si="0"/>
        <v>3927.7310923300001</v>
      </c>
      <c r="G20" s="54">
        <f t="shared" si="1"/>
        <v>24599.999999330001</v>
      </c>
    </row>
    <row r="21" spans="1:7">
      <c r="A21" s="51" t="s">
        <v>266</v>
      </c>
      <c r="B21" s="51" t="s">
        <v>192</v>
      </c>
      <c r="C21" s="51">
        <v>1</v>
      </c>
      <c r="D21" s="52">
        <v>0.19</v>
      </c>
      <c r="E21" s="53">
        <v>14201.680672</v>
      </c>
      <c r="F21" s="54">
        <f t="shared" si="0"/>
        <v>2698.3193276800002</v>
      </c>
      <c r="G21" s="54">
        <f t="shared" si="1"/>
        <v>16899.99999968</v>
      </c>
    </row>
    <row r="22" spans="1:7">
      <c r="A22" s="51" t="s">
        <v>355</v>
      </c>
      <c r="B22" s="51" t="s">
        <v>192</v>
      </c>
      <c r="C22" s="51">
        <v>1</v>
      </c>
      <c r="D22" s="52">
        <v>0.19</v>
      </c>
      <c r="E22" s="53">
        <v>18655.462184</v>
      </c>
      <c r="F22" s="54">
        <f t="shared" si="0"/>
        <v>3544.5378149600001</v>
      </c>
      <c r="G22" s="54">
        <f t="shared" si="1"/>
        <v>22199.99999896</v>
      </c>
    </row>
    <row r="23" spans="1:7">
      <c r="A23" s="51" t="s">
        <v>354</v>
      </c>
      <c r="B23" s="51" t="s">
        <v>192</v>
      </c>
      <c r="C23" s="51">
        <v>1</v>
      </c>
      <c r="D23" s="52">
        <v>0.19</v>
      </c>
      <c r="E23" s="53">
        <v>13613.445378</v>
      </c>
      <c r="F23" s="54">
        <f t="shared" si="0"/>
        <v>2586.5546218200002</v>
      </c>
      <c r="G23" s="54">
        <f t="shared" si="1"/>
        <v>16199.99999982</v>
      </c>
    </row>
    <row r="24" spans="1:7">
      <c r="A24" s="51" t="s">
        <v>353</v>
      </c>
      <c r="B24" s="51" t="s">
        <v>192</v>
      </c>
      <c r="C24" s="51">
        <v>1</v>
      </c>
      <c r="D24" s="52">
        <v>0.19</v>
      </c>
      <c r="E24" s="53">
        <v>11764.705882</v>
      </c>
      <c r="F24" s="54">
        <f t="shared" si="0"/>
        <v>2235.2941175800001</v>
      </c>
      <c r="G24" s="54">
        <f t="shared" si="1"/>
        <v>13999.999999580001</v>
      </c>
    </row>
    <row r="25" spans="1:7">
      <c r="A25" s="51" t="s">
        <v>352</v>
      </c>
      <c r="B25" s="51" t="s">
        <v>192</v>
      </c>
      <c r="C25" s="51">
        <v>1</v>
      </c>
      <c r="D25" s="52">
        <v>0.19</v>
      </c>
      <c r="E25" s="53">
        <v>1680.672268</v>
      </c>
      <c r="F25" s="54">
        <f t="shared" si="0"/>
        <v>319.32773092000002</v>
      </c>
      <c r="G25" s="54">
        <f t="shared" si="1"/>
        <v>1999.9999989200001</v>
      </c>
    </row>
    <row r="26" spans="1:7">
      <c r="A26" s="51" t="s">
        <v>351</v>
      </c>
      <c r="B26" s="51" t="s">
        <v>192</v>
      </c>
      <c r="C26" s="51">
        <v>1</v>
      </c>
      <c r="D26" s="52">
        <v>0.19</v>
      </c>
      <c r="E26" s="53">
        <v>7731.0924359999999</v>
      </c>
      <c r="F26" s="54">
        <f t="shared" si="0"/>
        <v>1468.9075628400001</v>
      </c>
      <c r="G26" s="54">
        <f t="shared" si="1"/>
        <v>9199.9999988399995</v>
      </c>
    </row>
    <row r="27" spans="1:7">
      <c r="A27" s="51" t="s">
        <v>350</v>
      </c>
      <c r="B27" s="51" t="s">
        <v>192</v>
      </c>
      <c r="C27" s="51">
        <v>1</v>
      </c>
      <c r="D27" s="52">
        <v>0.19</v>
      </c>
      <c r="E27" s="53">
        <v>5126.0504199999996</v>
      </c>
      <c r="F27" s="54">
        <f t="shared" si="0"/>
        <v>973.94957979999992</v>
      </c>
      <c r="G27" s="54">
        <f t="shared" si="1"/>
        <v>6099.9999997999994</v>
      </c>
    </row>
    <row r="28" spans="1:7">
      <c r="A28" s="51" t="s">
        <v>349</v>
      </c>
      <c r="B28" s="51" t="s">
        <v>192</v>
      </c>
      <c r="C28" s="51">
        <v>1</v>
      </c>
      <c r="D28" s="52">
        <v>0.19</v>
      </c>
      <c r="E28" s="53">
        <v>3193.2773099999999</v>
      </c>
      <c r="F28" s="54">
        <f t="shared" si="0"/>
        <v>606.72268889999998</v>
      </c>
      <c r="G28" s="54">
        <f t="shared" si="1"/>
        <v>3799.9999988999998</v>
      </c>
    </row>
    <row r="29" spans="1:7">
      <c r="A29" s="51" t="s">
        <v>348</v>
      </c>
      <c r="B29" s="51" t="s">
        <v>192</v>
      </c>
      <c r="C29" s="51">
        <v>1</v>
      </c>
      <c r="D29" s="52">
        <v>0.19</v>
      </c>
      <c r="E29" s="53">
        <v>2100.8403360000002</v>
      </c>
      <c r="F29" s="54">
        <f t="shared" si="0"/>
        <v>399.15966384000006</v>
      </c>
      <c r="G29" s="54">
        <f t="shared" si="1"/>
        <v>2499.9999998400003</v>
      </c>
    </row>
    <row r="30" spans="1:7">
      <c r="A30" s="51" t="s">
        <v>347</v>
      </c>
      <c r="B30" s="51" t="s">
        <v>192</v>
      </c>
      <c r="C30" s="51">
        <v>1</v>
      </c>
      <c r="D30" s="52">
        <v>0.19</v>
      </c>
      <c r="E30" s="53">
        <v>3613.4453779999999</v>
      </c>
      <c r="F30" s="54">
        <f t="shared" si="0"/>
        <v>686.55462181999997</v>
      </c>
      <c r="G30" s="54">
        <f t="shared" si="1"/>
        <v>4299.9999998200001</v>
      </c>
    </row>
    <row r="31" spans="1:7">
      <c r="A31" s="51" t="s">
        <v>346</v>
      </c>
      <c r="B31" s="51" t="s">
        <v>192</v>
      </c>
      <c r="C31" s="51">
        <v>1</v>
      </c>
      <c r="D31" s="52">
        <v>0.19</v>
      </c>
      <c r="E31" s="53">
        <v>7478.9915959999998</v>
      </c>
      <c r="F31" s="54">
        <f t="shared" si="0"/>
        <v>1421.00840324</v>
      </c>
      <c r="G31" s="54">
        <f t="shared" si="1"/>
        <v>8899.9999992400008</v>
      </c>
    </row>
    <row r="32" spans="1:7">
      <c r="A32" s="51" t="s">
        <v>345</v>
      </c>
      <c r="B32" s="51" t="s">
        <v>192</v>
      </c>
      <c r="C32" s="51">
        <v>1</v>
      </c>
      <c r="D32" s="52">
        <v>0.19</v>
      </c>
      <c r="E32" s="53">
        <v>396638.655462</v>
      </c>
      <c r="F32" s="54">
        <f t="shared" si="0"/>
        <v>75361.344537779994</v>
      </c>
      <c r="G32" s="54">
        <f t="shared" si="1"/>
        <v>471999.99999977998</v>
      </c>
    </row>
    <row r="33" spans="1:7">
      <c r="A33" s="51" t="s">
        <v>344</v>
      </c>
      <c r="B33" s="51" t="s">
        <v>192</v>
      </c>
      <c r="C33" s="51">
        <v>1</v>
      </c>
      <c r="D33" s="52">
        <v>0.19</v>
      </c>
      <c r="E33" s="53">
        <v>21848.739495000002</v>
      </c>
      <c r="F33" s="54">
        <f t="shared" si="0"/>
        <v>4151.2605040500002</v>
      </c>
      <c r="G33" s="54">
        <f t="shared" si="1"/>
        <v>25999.99999905</v>
      </c>
    </row>
    <row r="34" spans="1:7">
      <c r="A34" s="51" t="s">
        <v>343</v>
      </c>
      <c r="B34" s="51" t="s">
        <v>192</v>
      </c>
      <c r="C34" s="51">
        <v>1</v>
      </c>
      <c r="D34" s="52">
        <v>0.19</v>
      </c>
      <c r="E34" s="53">
        <v>21848.739495000002</v>
      </c>
      <c r="F34" s="54">
        <f t="shared" si="0"/>
        <v>4151.2605040500002</v>
      </c>
      <c r="G34" s="54">
        <f t="shared" si="1"/>
        <v>25999.99999905</v>
      </c>
    </row>
    <row r="35" spans="1:7">
      <c r="A35" s="51" t="s">
        <v>342</v>
      </c>
      <c r="B35" s="51" t="s">
        <v>192</v>
      </c>
      <c r="C35" s="51">
        <v>1</v>
      </c>
      <c r="D35" s="52">
        <v>0.19</v>
      </c>
      <c r="E35" s="53">
        <v>21848.739495000002</v>
      </c>
      <c r="F35" s="54">
        <f t="shared" si="0"/>
        <v>4151.2605040500002</v>
      </c>
      <c r="G35" s="54">
        <f t="shared" si="1"/>
        <v>25999.99999905</v>
      </c>
    </row>
    <row r="36" spans="1:7">
      <c r="A36" s="51" t="s">
        <v>341</v>
      </c>
      <c r="B36" s="51" t="s">
        <v>192</v>
      </c>
      <c r="C36" s="51">
        <v>1</v>
      </c>
      <c r="D36" s="52">
        <v>0.19</v>
      </c>
      <c r="E36" s="53">
        <v>21848.739495000002</v>
      </c>
      <c r="F36" s="54">
        <f t="shared" si="0"/>
        <v>4151.2605040500002</v>
      </c>
      <c r="G36" s="54">
        <f t="shared" si="1"/>
        <v>25999.99999905</v>
      </c>
    </row>
    <row r="37" spans="1:7">
      <c r="A37" s="51" t="s">
        <v>340</v>
      </c>
      <c r="B37" s="51" t="s">
        <v>192</v>
      </c>
      <c r="C37" s="51">
        <v>1</v>
      </c>
      <c r="D37" s="52">
        <v>0.19</v>
      </c>
      <c r="E37" s="53">
        <v>24411.764705000001</v>
      </c>
      <c r="F37" s="54">
        <f t="shared" si="0"/>
        <v>4638.2352939500006</v>
      </c>
      <c r="G37" s="54">
        <f t="shared" si="1"/>
        <v>29049.999998950003</v>
      </c>
    </row>
    <row r="38" spans="1:7">
      <c r="A38" s="51" t="s">
        <v>339</v>
      </c>
      <c r="B38" s="51" t="s">
        <v>192</v>
      </c>
      <c r="C38" s="51">
        <v>1</v>
      </c>
      <c r="D38" s="52">
        <v>0.19</v>
      </c>
      <c r="E38" s="53">
        <v>47899.159662999999</v>
      </c>
      <c r="F38" s="54">
        <f t="shared" si="0"/>
        <v>9100.8403359700005</v>
      </c>
      <c r="G38" s="54">
        <f t="shared" si="1"/>
        <v>56999.999998970001</v>
      </c>
    </row>
    <row r="39" spans="1:7">
      <c r="A39" s="51" t="s">
        <v>338</v>
      </c>
      <c r="B39" s="51" t="s">
        <v>192</v>
      </c>
      <c r="C39" s="51">
        <v>1</v>
      </c>
      <c r="D39" s="52">
        <v>0.19</v>
      </c>
      <c r="E39" s="53">
        <v>9075.6302520000008</v>
      </c>
      <c r="F39" s="54">
        <f t="shared" si="0"/>
        <v>1724.3697478800002</v>
      </c>
      <c r="G39" s="54">
        <f t="shared" si="1"/>
        <v>10799.999999880001</v>
      </c>
    </row>
    <row r="40" spans="1:7">
      <c r="A40" s="51" t="s">
        <v>337</v>
      </c>
      <c r="B40" s="51" t="s">
        <v>192</v>
      </c>
      <c r="C40" s="51">
        <v>1</v>
      </c>
      <c r="D40" s="52">
        <v>0.19</v>
      </c>
      <c r="E40" s="53">
        <v>57815.126049999999</v>
      </c>
      <c r="F40" s="54">
        <f t="shared" si="0"/>
        <v>10984.873949499999</v>
      </c>
      <c r="G40" s="54">
        <f t="shared" si="1"/>
        <v>68799.999999499996</v>
      </c>
    </row>
    <row r="41" spans="1:7">
      <c r="A41" s="51" t="s">
        <v>285</v>
      </c>
      <c r="B41" s="51" t="s">
        <v>192</v>
      </c>
      <c r="C41" s="51">
        <v>1</v>
      </c>
      <c r="D41" s="52">
        <v>0.19</v>
      </c>
      <c r="E41" s="53">
        <v>6722.6890750000002</v>
      </c>
      <c r="F41" s="54">
        <f t="shared" si="0"/>
        <v>1277.31092425</v>
      </c>
      <c r="G41" s="54">
        <f t="shared" si="1"/>
        <v>7999.9999992499997</v>
      </c>
    </row>
    <row r="42" spans="1:7">
      <c r="A42" s="51" t="s">
        <v>336</v>
      </c>
      <c r="B42" s="51" t="s">
        <v>192</v>
      </c>
      <c r="C42" s="51">
        <v>1</v>
      </c>
      <c r="D42" s="52">
        <v>0.19</v>
      </c>
      <c r="E42" s="53">
        <v>11176.470588</v>
      </c>
      <c r="F42" s="54">
        <f t="shared" si="0"/>
        <v>2123.5294117200001</v>
      </c>
      <c r="G42" s="54">
        <f t="shared" si="1"/>
        <v>13299.999999719999</v>
      </c>
    </row>
    <row r="43" spans="1:7">
      <c r="A43" s="51" t="s">
        <v>335</v>
      </c>
      <c r="B43" s="51" t="s">
        <v>192</v>
      </c>
      <c r="C43" s="51">
        <v>1</v>
      </c>
      <c r="D43" s="52">
        <v>0.19</v>
      </c>
      <c r="E43" s="53">
        <v>20000</v>
      </c>
      <c r="F43" s="54">
        <f t="shared" si="0"/>
        <v>3800</v>
      </c>
      <c r="G43" s="54">
        <f t="shared" si="1"/>
        <v>23800</v>
      </c>
    </row>
    <row r="44" spans="1:7">
      <c r="A44" s="51" t="s">
        <v>334</v>
      </c>
      <c r="B44" s="51" t="s">
        <v>192</v>
      </c>
      <c r="C44" s="51">
        <v>1</v>
      </c>
      <c r="D44" s="52">
        <v>0.19</v>
      </c>
      <c r="E44" s="53">
        <v>18907.563024999999</v>
      </c>
      <c r="F44" s="54">
        <f t="shared" si="0"/>
        <v>3592.43697475</v>
      </c>
      <c r="G44" s="54">
        <f t="shared" si="1"/>
        <v>22499.999999749998</v>
      </c>
    </row>
    <row r="45" spans="1:7">
      <c r="A45" s="51" t="s">
        <v>333</v>
      </c>
      <c r="B45" s="51" t="s">
        <v>192</v>
      </c>
      <c r="C45" s="51">
        <v>1</v>
      </c>
      <c r="D45" s="52">
        <v>0.19</v>
      </c>
      <c r="E45" s="53">
        <v>31932.773109000002</v>
      </c>
      <c r="F45" s="54">
        <f t="shared" si="0"/>
        <v>6067.2268907100006</v>
      </c>
      <c r="G45" s="54">
        <f t="shared" si="1"/>
        <v>37999.999999710002</v>
      </c>
    </row>
    <row r="46" spans="1:7">
      <c r="A46" s="51" t="s">
        <v>332</v>
      </c>
      <c r="B46" s="51" t="s">
        <v>192</v>
      </c>
      <c r="C46" s="51">
        <v>1</v>
      </c>
      <c r="D46" s="52">
        <v>0.19</v>
      </c>
      <c r="E46" s="53">
        <v>5672.2689069999997</v>
      </c>
      <c r="F46" s="54">
        <f t="shared" si="0"/>
        <v>1077.7310923299999</v>
      </c>
      <c r="G46" s="54">
        <f t="shared" si="1"/>
        <v>6749.9999993299998</v>
      </c>
    </row>
    <row r="47" spans="1:7">
      <c r="A47" s="51" t="s">
        <v>331</v>
      </c>
      <c r="B47" s="51" t="s">
        <v>192</v>
      </c>
      <c r="C47" s="51">
        <v>1</v>
      </c>
      <c r="D47" s="52">
        <v>0.19</v>
      </c>
      <c r="E47" s="53">
        <v>19663.865546000001</v>
      </c>
      <c r="F47" s="54">
        <f t="shared" si="0"/>
        <v>3736.13445374</v>
      </c>
      <c r="G47" s="54">
        <f t="shared" si="1"/>
        <v>23399.999999740001</v>
      </c>
    </row>
    <row r="48" spans="1:7">
      <c r="A48" s="51" t="s">
        <v>330</v>
      </c>
      <c r="B48" s="51" t="s">
        <v>192</v>
      </c>
      <c r="C48" s="51">
        <v>1</v>
      </c>
      <c r="D48" s="52">
        <v>0.19</v>
      </c>
      <c r="E48" s="53">
        <v>4117.6470579999996</v>
      </c>
      <c r="F48" s="54">
        <f t="shared" si="0"/>
        <v>782.35294101999989</v>
      </c>
      <c r="G48" s="54">
        <f t="shared" si="1"/>
        <v>4899.9999990199994</v>
      </c>
    </row>
    <row r="49" spans="1:7">
      <c r="A49" s="51" t="s">
        <v>329</v>
      </c>
      <c r="B49" s="51" t="s">
        <v>192</v>
      </c>
      <c r="C49" s="51">
        <v>1</v>
      </c>
      <c r="D49" s="52">
        <v>0.19</v>
      </c>
      <c r="E49" s="53">
        <v>6470.5882350000002</v>
      </c>
      <c r="F49" s="54">
        <f t="shared" si="0"/>
        <v>1229.4117646500001</v>
      </c>
      <c r="G49" s="54">
        <f t="shared" si="1"/>
        <v>7699.9999996500001</v>
      </c>
    </row>
    <row r="50" spans="1:7">
      <c r="A50" s="51" t="s">
        <v>328</v>
      </c>
      <c r="B50" s="51" t="s">
        <v>192</v>
      </c>
      <c r="C50" s="51">
        <v>1</v>
      </c>
      <c r="D50" s="52">
        <v>0.19</v>
      </c>
      <c r="E50" s="53">
        <v>51848.739495000002</v>
      </c>
      <c r="F50" s="54">
        <f t="shared" si="0"/>
        <v>9851.2605040500002</v>
      </c>
      <c r="G50" s="54">
        <f t="shared" si="1"/>
        <v>61699.99999905</v>
      </c>
    </row>
    <row r="51" spans="1:7">
      <c r="A51" s="51" t="s">
        <v>327</v>
      </c>
      <c r="B51" s="51" t="s">
        <v>192</v>
      </c>
      <c r="C51" s="51">
        <v>1</v>
      </c>
      <c r="D51" s="52">
        <v>0.19</v>
      </c>
      <c r="E51" s="53">
        <v>121008.403361</v>
      </c>
      <c r="F51" s="54">
        <f t="shared" si="0"/>
        <v>22991.596638590003</v>
      </c>
      <c r="G51" s="54">
        <f t="shared" si="1"/>
        <v>143999.99999959001</v>
      </c>
    </row>
    <row r="52" spans="1:7">
      <c r="A52" s="51" t="s">
        <v>326</v>
      </c>
      <c r="B52" s="51" t="s">
        <v>192</v>
      </c>
      <c r="C52" s="51">
        <v>1</v>
      </c>
      <c r="D52" s="52">
        <v>0.19</v>
      </c>
      <c r="E52" s="53">
        <v>6596.6386549999997</v>
      </c>
      <c r="F52" s="54">
        <f t="shared" si="0"/>
        <v>1253.3613444499999</v>
      </c>
      <c r="G52" s="54">
        <f t="shared" si="1"/>
        <v>7849.9999994499995</v>
      </c>
    </row>
    <row r="53" spans="1:7">
      <c r="A53" s="51" t="s">
        <v>325</v>
      </c>
      <c r="B53" s="51" t="s">
        <v>192</v>
      </c>
      <c r="C53" s="51">
        <v>1</v>
      </c>
      <c r="D53" s="52">
        <v>0.19</v>
      </c>
      <c r="E53" s="53">
        <v>3025.2100839999998</v>
      </c>
      <c r="F53" s="54">
        <f t="shared" si="0"/>
        <v>574.78991595999992</v>
      </c>
      <c r="G53" s="54">
        <f t="shared" si="1"/>
        <v>3599.9999999599995</v>
      </c>
    </row>
    <row r="54" spans="1:7">
      <c r="A54" s="51" t="s">
        <v>324</v>
      </c>
      <c r="B54" s="51" t="s">
        <v>192</v>
      </c>
      <c r="C54" s="51">
        <v>1</v>
      </c>
      <c r="D54" s="52">
        <v>0.19</v>
      </c>
      <c r="E54" s="53">
        <v>3697.478991</v>
      </c>
      <c r="F54" s="54">
        <f t="shared" si="0"/>
        <v>702.52100829000005</v>
      </c>
      <c r="G54" s="54">
        <f t="shared" si="1"/>
        <v>4399.9999992900002</v>
      </c>
    </row>
    <row r="55" spans="1:7">
      <c r="A55" s="51" t="s">
        <v>323</v>
      </c>
      <c r="B55" s="51" t="s">
        <v>192</v>
      </c>
      <c r="C55" s="51">
        <v>1</v>
      </c>
      <c r="D55" s="52">
        <v>0.19</v>
      </c>
      <c r="E55" s="53">
        <v>3781.5126049999999</v>
      </c>
      <c r="F55" s="54">
        <f t="shared" si="0"/>
        <v>718.48739494999995</v>
      </c>
      <c r="G55" s="54">
        <f t="shared" si="1"/>
        <v>4499.9999999499996</v>
      </c>
    </row>
    <row r="56" spans="1:7">
      <c r="A56" s="51" t="s">
        <v>322</v>
      </c>
      <c r="B56" s="51" t="s">
        <v>192</v>
      </c>
      <c r="C56" s="51">
        <v>1</v>
      </c>
      <c r="D56" s="52">
        <v>0.19</v>
      </c>
      <c r="E56" s="53">
        <v>11008.403361000001</v>
      </c>
      <c r="F56" s="54">
        <f t="shared" si="0"/>
        <v>2091.5966385900001</v>
      </c>
      <c r="G56" s="54">
        <f t="shared" si="1"/>
        <v>13099.99999959</v>
      </c>
    </row>
    <row r="57" spans="1:7">
      <c r="A57" s="51" t="s">
        <v>321</v>
      </c>
      <c r="B57" s="51" t="s">
        <v>192</v>
      </c>
      <c r="C57" s="51">
        <v>1</v>
      </c>
      <c r="D57" s="52">
        <v>0.19</v>
      </c>
      <c r="E57" s="53">
        <v>86218.487393999996</v>
      </c>
      <c r="F57" s="54">
        <f t="shared" si="0"/>
        <v>16381.51260486</v>
      </c>
      <c r="G57" s="54">
        <f t="shared" si="1"/>
        <v>102599.99999886</v>
      </c>
    </row>
    <row r="58" spans="1:7">
      <c r="A58" s="51" t="s">
        <v>320</v>
      </c>
      <c r="B58" s="51" t="s">
        <v>192</v>
      </c>
      <c r="C58" s="51">
        <v>1</v>
      </c>
      <c r="D58" s="52">
        <v>0.19</v>
      </c>
      <c r="E58" s="53">
        <v>15378.151260000001</v>
      </c>
      <c r="F58" s="54">
        <f t="shared" si="0"/>
        <v>2921.8487394000003</v>
      </c>
      <c r="G58" s="54">
        <f t="shared" si="1"/>
        <v>18299.999999400003</v>
      </c>
    </row>
    <row r="59" spans="1:7">
      <c r="A59" s="51" t="s">
        <v>319</v>
      </c>
      <c r="B59" s="51" t="s">
        <v>192</v>
      </c>
      <c r="C59" s="51">
        <v>1</v>
      </c>
      <c r="D59" s="52">
        <v>0.19</v>
      </c>
      <c r="E59" s="53">
        <v>122689.07563000001</v>
      </c>
      <c r="F59" s="54">
        <f t="shared" si="0"/>
        <v>23310.924369700002</v>
      </c>
      <c r="G59" s="54">
        <f t="shared" si="1"/>
        <v>145999.9999997</v>
      </c>
    </row>
    <row r="60" spans="1:7">
      <c r="A60" s="51" t="s">
        <v>318</v>
      </c>
      <c r="B60" s="51" t="s">
        <v>192</v>
      </c>
      <c r="C60" s="51">
        <v>1</v>
      </c>
      <c r="D60" s="52">
        <v>0.19</v>
      </c>
      <c r="E60" s="53">
        <v>21512.605041999999</v>
      </c>
      <c r="F60" s="54">
        <f t="shared" si="0"/>
        <v>4087.3949579800001</v>
      </c>
      <c r="G60" s="54">
        <f t="shared" si="1"/>
        <v>25599.999999979998</v>
      </c>
    </row>
    <row r="61" spans="1:7">
      <c r="A61" s="51" t="s">
        <v>317</v>
      </c>
      <c r="B61" s="51" t="s">
        <v>192</v>
      </c>
      <c r="C61" s="51">
        <v>1</v>
      </c>
      <c r="D61" s="52">
        <v>0.19</v>
      </c>
      <c r="E61" s="53">
        <v>256386.55462099999</v>
      </c>
      <c r="F61" s="54">
        <f t="shared" si="0"/>
        <v>48713.44537799</v>
      </c>
      <c r="G61" s="54">
        <f t="shared" si="1"/>
        <v>305099.99999898998</v>
      </c>
    </row>
    <row r="62" spans="1:7">
      <c r="A62" s="51" t="s">
        <v>316</v>
      </c>
      <c r="B62" s="51" t="s">
        <v>192</v>
      </c>
      <c r="C62" s="51">
        <v>1</v>
      </c>
      <c r="D62" s="52">
        <v>0.19</v>
      </c>
      <c r="E62" s="53">
        <v>43697.478991000004</v>
      </c>
      <c r="F62" s="54">
        <f t="shared" si="0"/>
        <v>8302.5210082900012</v>
      </c>
      <c r="G62" s="54">
        <f t="shared" si="1"/>
        <v>51999.999999290005</v>
      </c>
    </row>
    <row r="63" spans="1:7">
      <c r="A63" s="51" t="s">
        <v>315</v>
      </c>
      <c r="B63" s="51" t="s">
        <v>192</v>
      </c>
      <c r="C63" s="51">
        <v>1</v>
      </c>
      <c r="D63" s="52">
        <v>0.19</v>
      </c>
      <c r="E63" s="53">
        <v>457142.85714199999</v>
      </c>
      <c r="F63" s="54">
        <f t="shared" si="0"/>
        <v>86857.142856980005</v>
      </c>
      <c r="G63" s="54">
        <f t="shared" si="1"/>
        <v>543999.99999897997</v>
      </c>
    </row>
    <row r="64" spans="1:7">
      <c r="A64" s="51" t="s">
        <v>314</v>
      </c>
      <c r="B64" s="51" t="s">
        <v>192</v>
      </c>
      <c r="C64" s="51">
        <v>1</v>
      </c>
      <c r="D64" s="52">
        <v>0.19</v>
      </c>
      <c r="E64" s="53">
        <v>837142.85714199999</v>
      </c>
      <c r="F64" s="54">
        <f t="shared" si="0"/>
        <v>159057.14285698</v>
      </c>
      <c r="G64" s="54">
        <f t="shared" si="1"/>
        <v>996199.99999897997</v>
      </c>
    </row>
    <row r="65" spans="1:7">
      <c r="A65" s="51" t="s">
        <v>313</v>
      </c>
      <c r="B65" s="51" t="s">
        <v>192</v>
      </c>
      <c r="C65" s="51">
        <v>1</v>
      </c>
      <c r="D65" s="52">
        <v>0.19</v>
      </c>
      <c r="E65" s="53">
        <v>1188235.294117</v>
      </c>
      <c r="F65" s="54">
        <f t="shared" si="0"/>
        <v>225764.70588222999</v>
      </c>
      <c r="G65" s="54">
        <f t="shared" si="1"/>
        <v>1413999.99999923</v>
      </c>
    </row>
    <row r="66" spans="1:7">
      <c r="A66" s="51" t="s">
        <v>312</v>
      </c>
      <c r="B66" s="51" t="s">
        <v>192</v>
      </c>
      <c r="C66" s="51">
        <v>1</v>
      </c>
      <c r="D66" s="52">
        <v>0.19</v>
      </c>
      <c r="E66" s="53">
        <v>2196638.6554620001</v>
      </c>
      <c r="F66" s="54">
        <f t="shared" si="0"/>
        <v>417361.34453778004</v>
      </c>
      <c r="G66" s="54">
        <f t="shared" si="1"/>
        <v>2613999.9999997802</v>
      </c>
    </row>
    <row r="67" spans="1:7">
      <c r="A67" s="51" t="s">
        <v>311</v>
      </c>
      <c r="B67" s="51" t="s">
        <v>192</v>
      </c>
      <c r="C67" s="51">
        <v>1</v>
      </c>
      <c r="D67" s="52">
        <v>0.19</v>
      </c>
      <c r="E67" s="53">
        <v>2521.0084029999998</v>
      </c>
      <c r="F67" s="54">
        <f t="shared" ref="F67:F130" si="2">D67*E67</f>
        <v>478.99159656999996</v>
      </c>
      <c r="G67" s="54">
        <f t="shared" ref="G67:G130" si="3">F67+E67</f>
        <v>2999.99999957</v>
      </c>
    </row>
    <row r="68" spans="1:7">
      <c r="A68" s="51" t="s">
        <v>202</v>
      </c>
      <c r="B68" s="51" t="s">
        <v>192</v>
      </c>
      <c r="C68" s="51">
        <v>1</v>
      </c>
      <c r="D68" s="52">
        <v>0.19</v>
      </c>
      <c r="E68" s="53">
        <v>420.16806700000001</v>
      </c>
      <c r="F68" s="54">
        <f t="shared" si="2"/>
        <v>79.831932730000005</v>
      </c>
      <c r="G68" s="54">
        <f t="shared" si="3"/>
        <v>499.99999973000001</v>
      </c>
    </row>
    <row r="69" spans="1:7">
      <c r="A69" s="51" t="s">
        <v>310</v>
      </c>
      <c r="B69" s="51" t="s">
        <v>192</v>
      </c>
      <c r="C69" s="51">
        <v>1</v>
      </c>
      <c r="D69" s="52">
        <v>0.19</v>
      </c>
      <c r="E69" s="53">
        <v>6302.5210079999997</v>
      </c>
      <c r="F69" s="54">
        <f t="shared" si="2"/>
        <v>1197.4789915199999</v>
      </c>
      <c r="G69" s="54">
        <f t="shared" si="3"/>
        <v>7499.9999995199996</v>
      </c>
    </row>
    <row r="70" spans="1:7">
      <c r="A70" s="51" t="s">
        <v>309</v>
      </c>
      <c r="B70" s="51" t="s">
        <v>192</v>
      </c>
      <c r="C70" s="51">
        <v>1</v>
      </c>
      <c r="D70" s="52">
        <v>0.19</v>
      </c>
      <c r="E70" s="53">
        <v>1386.554621</v>
      </c>
      <c r="F70" s="54">
        <f t="shared" si="2"/>
        <v>263.44537799</v>
      </c>
      <c r="G70" s="54">
        <f t="shared" si="3"/>
        <v>1649.99999899</v>
      </c>
    </row>
    <row r="71" spans="1:7">
      <c r="A71" s="51" t="s">
        <v>308</v>
      </c>
      <c r="B71" s="51" t="s">
        <v>192</v>
      </c>
      <c r="C71" s="51">
        <v>1</v>
      </c>
      <c r="D71" s="52">
        <v>0.19</v>
      </c>
      <c r="E71" s="53">
        <v>882.35294099999999</v>
      </c>
      <c r="F71" s="54">
        <f t="shared" si="2"/>
        <v>167.64705878999999</v>
      </c>
      <c r="G71" s="54">
        <f t="shared" si="3"/>
        <v>1049.9999997899999</v>
      </c>
    </row>
    <row r="72" spans="1:7">
      <c r="A72" s="51" t="s">
        <v>302</v>
      </c>
      <c r="B72" s="51" t="s">
        <v>192</v>
      </c>
      <c r="C72" s="51">
        <v>1</v>
      </c>
      <c r="D72" s="52">
        <v>0.19</v>
      </c>
      <c r="E72" s="53">
        <v>798.31932700000004</v>
      </c>
      <c r="F72" s="54">
        <f t="shared" si="2"/>
        <v>151.68067213</v>
      </c>
      <c r="G72" s="54">
        <f t="shared" si="3"/>
        <v>949.99999913000011</v>
      </c>
    </row>
    <row r="73" spans="1:7">
      <c r="A73" s="51" t="s">
        <v>307</v>
      </c>
      <c r="B73" s="51" t="s">
        <v>192</v>
      </c>
      <c r="C73" s="51">
        <v>1</v>
      </c>
      <c r="D73" s="52">
        <v>0.19</v>
      </c>
      <c r="E73" s="53">
        <v>12436.974789</v>
      </c>
      <c r="F73" s="54">
        <f t="shared" si="2"/>
        <v>2363.0252099099998</v>
      </c>
      <c r="G73" s="54">
        <f t="shared" si="3"/>
        <v>14799.99999891</v>
      </c>
    </row>
    <row r="74" spans="1:7">
      <c r="A74" s="51" t="s">
        <v>306</v>
      </c>
      <c r="B74" s="51" t="s">
        <v>192</v>
      </c>
      <c r="C74" s="51">
        <v>1</v>
      </c>
      <c r="D74" s="52">
        <v>0.19</v>
      </c>
      <c r="E74" s="53">
        <v>1218.487394</v>
      </c>
      <c r="F74" s="54">
        <f t="shared" si="2"/>
        <v>231.51260486000001</v>
      </c>
      <c r="G74" s="54">
        <f t="shared" si="3"/>
        <v>1449.99999886</v>
      </c>
    </row>
    <row r="75" spans="1:7">
      <c r="A75" s="51" t="s">
        <v>305</v>
      </c>
      <c r="B75" s="51" t="s">
        <v>192</v>
      </c>
      <c r="C75" s="51">
        <v>1</v>
      </c>
      <c r="D75" s="52">
        <v>0.19</v>
      </c>
      <c r="E75" s="53">
        <v>3025.2100839999998</v>
      </c>
      <c r="F75" s="54">
        <f t="shared" si="2"/>
        <v>574.78991595999992</v>
      </c>
      <c r="G75" s="54">
        <f t="shared" si="3"/>
        <v>3599.9999999599995</v>
      </c>
    </row>
    <row r="76" spans="1:7">
      <c r="A76" s="51" t="s">
        <v>304</v>
      </c>
      <c r="B76" s="51" t="s">
        <v>192</v>
      </c>
      <c r="C76" s="51">
        <v>1</v>
      </c>
      <c r="D76" s="52">
        <v>0.19</v>
      </c>
      <c r="E76" s="53">
        <v>3529.4117639999999</v>
      </c>
      <c r="F76" s="54">
        <f t="shared" si="2"/>
        <v>670.58823515999995</v>
      </c>
      <c r="G76" s="54">
        <f t="shared" si="3"/>
        <v>4199.9999991599998</v>
      </c>
    </row>
    <row r="77" spans="1:7">
      <c r="A77" s="51" t="s">
        <v>260</v>
      </c>
      <c r="B77" s="51" t="s">
        <v>192</v>
      </c>
      <c r="C77" s="51">
        <v>1</v>
      </c>
      <c r="D77" s="52">
        <v>0.19</v>
      </c>
      <c r="E77" s="53">
        <v>588.23529399999995</v>
      </c>
      <c r="F77" s="54">
        <f t="shared" si="2"/>
        <v>111.76470585999999</v>
      </c>
      <c r="G77" s="54">
        <f t="shared" si="3"/>
        <v>699.99999985999989</v>
      </c>
    </row>
    <row r="78" spans="1:7">
      <c r="A78" s="51" t="s">
        <v>303</v>
      </c>
      <c r="B78" s="51" t="s">
        <v>192</v>
      </c>
      <c r="C78" s="51">
        <v>1</v>
      </c>
      <c r="D78" s="52">
        <v>0.19</v>
      </c>
      <c r="E78" s="53">
        <v>1134.4537809999999</v>
      </c>
      <c r="F78" s="54">
        <f t="shared" si="2"/>
        <v>215.54621838999998</v>
      </c>
      <c r="G78" s="54">
        <f t="shared" si="3"/>
        <v>1349.9999993899999</v>
      </c>
    </row>
    <row r="79" spans="1:7">
      <c r="A79" s="51" t="s">
        <v>302</v>
      </c>
      <c r="B79" s="51" t="s">
        <v>192</v>
      </c>
      <c r="C79" s="51">
        <v>1</v>
      </c>
      <c r="D79" s="52">
        <v>0.19</v>
      </c>
      <c r="E79" s="53">
        <v>798.31932700000004</v>
      </c>
      <c r="F79" s="54">
        <f t="shared" si="2"/>
        <v>151.68067213</v>
      </c>
      <c r="G79" s="54">
        <f t="shared" si="3"/>
        <v>949.99999913000011</v>
      </c>
    </row>
    <row r="80" spans="1:7">
      <c r="A80" s="51" t="s">
        <v>301</v>
      </c>
      <c r="B80" s="51" t="s">
        <v>192</v>
      </c>
      <c r="C80" s="51">
        <v>1</v>
      </c>
      <c r="D80" s="52">
        <v>0.19</v>
      </c>
      <c r="E80" s="53">
        <v>1134.4537809999999</v>
      </c>
      <c r="F80" s="54">
        <f t="shared" si="2"/>
        <v>215.54621838999998</v>
      </c>
      <c r="G80" s="54">
        <f t="shared" si="3"/>
        <v>1349.9999993899999</v>
      </c>
    </row>
    <row r="81" spans="1:7">
      <c r="A81" s="51" t="s">
        <v>300</v>
      </c>
      <c r="B81" s="51" t="s">
        <v>192</v>
      </c>
      <c r="C81" s="51">
        <v>1</v>
      </c>
      <c r="D81" s="52">
        <v>0.19</v>
      </c>
      <c r="E81" s="53">
        <v>657983.19327699998</v>
      </c>
      <c r="F81" s="54">
        <f t="shared" si="2"/>
        <v>125016.80672263</v>
      </c>
      <c r="G81" s="54">
        <f t="shared" si="3"/>
        <v>782999.99999963003</v>
      </c>
    </row>
    <row r="82" spans="1:7">
      <c r="A82" s="51" t="s">
        <v>299</v>
      </c>
      <c r="B82" s="51" t="s">
        <v>192</v>
      </c>
      <c r="C82" s="51">
        <v>1</v>
      </c>
      <c r="D82" s="52">
        <v>0.19</v>
      </c>
      <c r="E82" s="53">
        <v>2857.1428569999998</v>
      </c>
      <c r="F82" s="54">
        <f t="shared" si="2"/>
        <v>542.85714282999993</v>
      </c>
      <c r="G82" s="54">
        <f t="shared" si="3"/>
        <v>3399.99999983</v>
      </c>
    </row>
    <row r="83" spans="1:7">
      <c r="A83" s="51" t="s">
        <v>298</v>
      </c>
      <c r="B83" s="51" t="s">
        <v>192</v>
      </c>
      <c r="C83" s="51">
        <v>1</v>
      </c>
      <c r="D83" s="52">
        <v>0.19</v>
      </c>
      <c r="E83" s="53">
        <v>2983.1932769999999</v>
      </c>
      <c r="F83" s="54">
        <f t="shared" si="2"/>
        <v>566.80672262999997</v>
      </c>
      <c r="G83" s="54">
        <f t="shared" si="3"/>
        <v>3549.9999996299998</v>
      </c>
    </row>
    <row r="84" spans="1:7">
      <c r="A84" s="51" t="s">
        <v>297</v>
      </c>
      <c r="B84" s="51" t="s">
        <v>192</v>
      </c>
      <c r="C84" s="51">
        <v>1</v>
      </c>
      <c r="D84" s="52">
        <v>0.19</v>
      </c>
      <c r="E84" s="53">
        <v>117.647058</v>
      </c>
      <c r="F84" s="54">
        <f t="shared" si="2"/>
        <v>22.352941019999999</v>
      </c>
      <c r="G84" s="54">
        <f t="shared" si="3"/>
        <v>139.99999901999999</v>
      </c>
    </row>
    <row r="85" spans="1:7">
      <c r="A85" s="51" t="s">
        <v>296</v>
      </c>
      <c r="B85" s="51" t="s">
        <v>192</v>
      </c>
      <c r="C85" s="51">
        <v>1</v>
      </c>
      <c r="D85" s="52">
        <v>0.19</v>
      </c>
      <c r="E85" s="53">
        <v>91596.638655000002</v>
      </c>
      <c r="F85" s="54">
        <f t="shared" si="2"/>
        <v>17403.361344450001</v>
      </c>
      <c r="G85" s="54">
        <f t="shared" si="3"/>
        <v>108999.99999945</v>
      </c>
    </row>
    <row r="86" spans="1:7">
      <c r="A86" s="51" t="s">
        <v>295</v>
      </c>
      <c r="B86" s="51" t="s">
        <v>192</v>
      </c>
      <c r="C86" s="51">
        <v>1</v>
      </c>
      <c r="D86" s="52">
        <v>0.19</v>
      </c>
      <c r="E86" s="53">
        <v>119327.731092</v>
      </c>
      <c r="F86" s="54">
        <f t="shared" si="2"/>
        <v>22672.26890748</v>
      </c>
      <c r="G86" s="54">
        <f t="shared" si="3"/>
        <v>141999.99999948</v>
      </c>
    </row>
    <row r="87" spans="1:7">
      <c r="A87" s="51" t="s">
        <v>294</v>
      </c>
      <c r="B87" s="51" t="s">
        <v>192</v>
      </c>
      <c r="C87" s="51">
        <v>1</v>
      </c>
      <c r="D87" s="52">
        <v>0.19</v>
      </c>
      <c r="E87" s="53">
        <v>142857.142857</v>
      </c>
      <c r="F87" s="54">
        <f t="shared" si="2"/>
        <v>27142.857142829998</v>
      </c>
      <c r="G87" s="54">
        <f t="shared" si="3"/>
        <v>169999.99999983</v>
      </c>
    </row>
    <row r="88" spans="1:7">
      <c r="A88" s="51" t="s">
        <v>293</v>
      </c>
      <c r="B88" s="51" t="s">
        <v>192</v>
      </c>
      <c r="C88" s="51">
        <v>1</v>
      </c>
      <c r="D88" s="52">
        <v>0.19</v>
      </c>
      <c r="E88" s="53">
        <v>436974.78991499997</v>
      </c>
      <c r="F88" s="54">
        <f t="shared" si="2"/>
        <v>83025.21008384999</v>
      </c>
      <c r="G88" s="54">
        <f t="shared" si="3"/>
        <v>519999.99999884993</v>
      </c>
    </row>
    <row r="89" spans="1:7">
      <c r="A89" s="51" t="s">
        <v>292</v>
      </c>
      <c r="B89" s="51" t="s">
        <v>192</v>
      </c>
      <c r="C89" s="51">
        <v>1</v>
      </c>
      <c r="D89" s="52">
        <v>0.19</v>
      </c>
      <c r="E89" s="53">
        <v>38655.462184000004</v>
      </c>
      <c r="F89" s="54">
        <f t="shared" si="2"/>
        <v>7344.537814960001</v>
      </c>
      <c r="G89" s="54">
        <f t="shared" si="3"/>
        <v>45999.999998960004</v>
      </c>
    </row>
    <row r="90" spans="1:7">
      <c r="A90" s="51" t="s">
        <v>291</v>
      </c>
      <c r="B90" s="51" t="s">
        <v>192</v>
      </c>
      <c r="C90" s="51">
        <v>1</v>
      </c>
      <c r="D90" s="52">
        <v>0.19</v>
      </c>
      <c r="E90" s="53">
        <v>113445.378151</v>
      </c>
      <c r="F90" s="54">
        <f t="shared" si="2"/>
        <v>21554.62184869</v>
      </c>
      <c r="G90" s="54">
        <f t="shared" si="3"/>
        <v>134999.99999968999</v>
      </c>
    </row>
    <row r="91" spans="1:7">
      <c r="A91" s="51" t="s">
        <v>290</v>
      </c>
      <c r="B91" s="51" t="s">
        <v>192</v>
      </c>
      <c r="C91" s="51">
        <v>1</v>
      </c>
      <c r="D91" s="52">
        <v>0.19</v>
      </c>
      <c r="E91" s="53">
        <v>537815.12604999996</v>
      </c>
      <c r="F91" s="54">
        <f t="shared" si="2"/>
        <v>102184.87394949999</v>
      </c>
      <c r="G91" s="54">
        <f t="shared" si="3"/>
        <v>639999.9999995</v>
      </c>
    </row>
    <row r="92" spans="1:7">
      <c r="A92" s="51" t="s">
        <v>289</v>
      </c>
      <c r="B92" s="51" t="s">
        <v>192</v>
      </c>
      <c r="C92" s="51">
        <v>1</v>
      </c>
      <c r="D92" s="52">
        <v>0.19</v>
      </c>
      <c r="E92" s="53">
        <v>36134.453780999997</v>
      </c>
      <c r="F92" s="54">
        <f t="shared" si="2"/>
        <v>6865.546218389999</v>
      </c>
      <c r="G92" s="54">
        <f t="shared" si="3"/>
        <v>42999.999999389998</v>
      </c>
    </row>
    <row r="93" spans="1:7">
      <c r="A93" s="51" t="s">
        <v>288</v>
      </c>
      <c r="B93" s="51" t="s">
        <v>192</v>
      </c>
      <c r="C93" s="51">
        <v>1</v>
      </c>
      <c r="D93" s="52">
        <v>0.19</v>
      </c>
      <c r="E93" s="53">
        <v>18739.495798</v>
      </c>
      <c r="F93" s="54">
        <f t="shared" si="2"/>
        <v>3560.50420162</v>
      </c>
      <c r="G93" s="54">
        <f t="shared" si="3"/>
        <v>22299.999999619999</v>
      </c>
    </row>
    <row r="94" spans="1:7">
      <c r="A94" s="51" t="s">
        <v>287</v>
      </c>
      <c r="B94" s="51" t="s">
        <v>192</v>
      </c>
      <c r="C94" s="51">
        <v>1</v>
      </c>
      <c r="D94" s="52">
        <v>0.19</v>
      </c>
      <c r="E94" s="53">
        <v>12605.042015999999</v>
      </c>
      <c r="F94" s="54">
        <f t="shared" si="2"/>
        <v>2394.9579830399998</v>
      </c>
      <c r="G94" s="54">
        <f t="shared" si="3"/>
        <v>14999.999999039999</v>
      </c>
    </row>
    <row r="95" spans="1:7">
      <c r="A95" s="51" t="s">
        <v>286</v>
      </c>
      <c r="B95" s="51" t="s">
        <v>192</v>
      </c>
      <c r="C95" s="51">
        <v>1</v>
      </c>
      <c r="D95" s="52">
        <v>0.19</v>
      </c>
      <c r="E95" s="53">
        <v>134453.78151199999</v>
      </c>
      <c r="F95" s="54">
        <f t="shared" si="2"/>
        <v>25546.218487279999</v>
      </c>
      <c r="G95" s="54">
        <f t="shared" si="3"/>
        <v>159999.99999927997</v>
      </c>
    </row>
    <row r="96" spans="1:7">
      <c r="A96" s="51" t="s">
        <v>285</v>
      </c>
      <c r="B96" s="51" t="s">
        <v>192</v>
      </c>
      <c r="C96" s="51">
        <v>1</v>
      </c>
      <c r="D96" s="52">
        <v>0.19</v>
      </c>
      <c r="E96" s="53">
        <v>6722.6890750000002</v>
      </c>
      <c r="F96" s="54">
        <f t="shared" si="2"/>
        <v>1277.31092425</v>
      </c>
      <c r="G96" s="54">
        <f t="shared" si="3"/>
        <v>7999.9999992499997</v>
      </c>
    </row>
    <row r="97" spans="1:7">
      <c r="A97" s="51" t="s">
        <v>284</v>
      </c>
      <c r="B97" s="51" t="s">
        <v>192</v>
      </c>
      <c r="C97" s="51">
        <v>1</v>
      </c>
      <c r="D97" s="52">
        <v>0.19</v>
      </c>
      <c r="E97" s="53">
        <v>12605.042015999999</v>
      </c>
      <c r="F97" s="54">
        <f t="shared" si="2"/>
        <v>2394.9579830399998</v>
      </c>
      <c r="G97" s="54">
        <f t="shared" si="3"/>
        <v>14999.999999039999</v>
      </c>
    </row>
    <row r="98" spans="1:7">
      <c r="A98" s="51" t="s">
        <v>283</v>
      </c>
      <c r="B98" s="51" t="s">
        <v>192</v>
      </c>
      <c r="C98" s="51">
        <v>1</v>
      </c>
      <c r="D98" s="52">
        <v>0.19</v>
      </c>
      <c r="E98" s="53">
        <v>63025.210083999998</v>
      </c>
      <c r="F98" s="54">
        <f t="shared" si="2"/>
        <v>11974.78991596</v>
      </c>
      <c r="G98" s="54">
        <f t="shared" si="3"/>
        <v>74999.999999959997</v>
      </c>
    </row>
    <row r="99" spans="1:7">
      <c r="A99" s="51" t="s">
        <v>282</v>
      </c>
      <c r="B99" s="51" t="s">
        <v>192</v>
      </c>
      <c r="C99" s="51">
        <v>1</v>
      </c>
      <c r="D99" s="52">
        <v>0.19</v>
      </c>
      <c r="E99" s="53">
        <v>56722.689075000002</v>
      </c>
      <c r="F99" s="54">
        <f t="shared" si="2"/>
        <v>10777.310924250001</v>
      </c>
      <c r="G99" s="54">
        <f t="shared" si="3"/>
        <v>67499.999999250009</v>
      </c>
    </row>
    <row r="100" spans="1:7">
      <c r="A100" s="51" t="s">
        <v>281</v>
      </c>
      <c r="B100" s="51" t="s">
        <v>192</v>
      </c>
      <c r="C100" s="51">
        <v>1</v>
      </c>
      <c r="D100" s="52">
        <v>0.19</v>
      </c>
      <c r="E100" s="53">
        <v>51260.504201000003</v>
      </c>
      <c r="F100" s="54">
        <f t="shared" si="2"/>
        <v>9739.4957981900006</v>
      </c>
      <c r="G100" s="54">
        <f t="shared" si="3"/>
        <v>60999.999999190004</v>
      </c>
    </row>
    <row r="101" spans="1:7">
      <c r="A101" s="51" t="s">
        <v>280</v>
      </c>
      <c r="B101" s="51" t="s">
        <v>192</v>
      </c>
      <c r="C101" s="51">
        <v>1</v>
      </c>
      <c r="D101" s="52">
        <v>0.19</v>
      </c>
      <c r="E101" s="53">
        <v>49915.966386</v>
      </c>
      <c r="F101" s="54">
        <f t="shared" si="2"/>
        <v>9484.0336133399996</v>
      </c>
      <c r="G101" s="54">
        <f t="shared" si="3"/>
        <v>59399.999999339998</v>
      </c>
    </row>
    <row r="102" spans="1:7">
      <c r="A102" s="51" t="s">
        <v>279</v>
      </c>
      <c r="B102" s="51" t="s">
        <v>192</v>
      </c>
      <c r="C102" s="51">
        <v>1</v>
      </c>
      <c r="D102" s="52">
        <v>0.19</v>
      </c>
      <c r="E102" s="53">
        <v>13403.361344000001</v>
      </c>
      <c r="F102" s="54">
        <f t="shared" si="2"/>
        <v>2546.63865536</v>
      </c>
      <c r="G102" s="54">
        <f t="shared" si="3"/>
        <v>15949.999999360001</v>
      </c>
    </row>
    <row r="103" spans="1:7">
      <c r="A103" s="51" t="s">
        <v>278</v>
      </c>
      <c r="B103" s="51" t="s">
        <v>192</v>
      </c>
      <c r="C103" s="51">
        <v>1</v>
      </c>
      <c r="D103" s="52">
        <v>0.19</v>
      </c>
      <c r="E103" s="53">
        <v>23865.546217999999</v>
      </c>
      <c r="F103" s="54">
        <f t="shared" si="2"/>
        <v>4534.4537814200003</v>
      </c>
      <c r="G103" s="54">
        <f t="shared" si="3"/>
        <v>28399.999999420001</v>
      </c>
    </row>
    <row r="104" spans="1:7">
      <c r="A104" s="51" t="s">
        <v>277</v>
      </c>
      <c r="B104" s="51" t="s">
        <v>192</v>
      </c>
      <c r="C104" s="51">
        <v>1</v>
      </c>
      <c r="D104" s="52">
        <v>0.19</v>
      </c>
      <c r="E104" s="53">
        <v>14789.915966</v>
      </c>
      <c r="F104" s="54">
        <f t="shared" si="2"/>
        <v>2810.0840335400003</v>
      </c>
      <c r="G104" s="54">
        <f t="shared" si="3"/>
        <v>17599.999999539999</v>
      </c>
    </row>
    <row r="105" spans="1:7">
      <c r="A105" s="51" t="s">
        <v>276</v>
      </c>
      <c r="B105" s="51" t="s">
        <v>192</v>
      </c>
      <c r="C105" s="51">
        <v>1</v>
      </c>
      <c r="D105" s="52">
        <v>0.19</v>
      </c>
      <c r="E105" s="53">
        <v>42016.806722000001</v>
      </c>
      <c r="F105" s="54">
        <f t="shared" si="2"/>
        <v>7983.1932771800002</v>
      </c>
      <c r="G105" s="54">
        <f t="shared" si="3"/>
        <v>49999.99999918</v>
      </c>
    </row>
    <row r="106" spans="1:7">
      <c r="A106" s="51" t="s">
        <v>275</v>
      </c>
      <c r="B106" s="51" t="s">
        <v>192</v>
      </c>
      <c r="C106" s="51">
        <v>1</v>
      </c>
      <c r="D106" s="52">
        <v>0.19</v>
      </c>
      <c r="E106" s="53">
        <v>4033.613445</v>
      </c>
      <c r="F106" s="54">
        <f t="shared" si="2"/>
        <v>766.38655455000003</v>
      </c>
      <c r="G106" s="54">
        <f t="shared" si="3"/>
        <v>4799.9999995500002</v>
      </c>
    </row>
    <row r="107" spans="1:7">
      <c r="A107" s="51" t="s">
        <v>274</v>
      </c>
      <c r="B107" s="51" t="s">
        <v>192</v>
      </c>
      <c r="C107" s="51">
        <v>1</v>
      </c>
      <c r="D107" s="52">
        <v>0.19</v>
      </c>
      <c r="E107" s="53">
        <v>12100.840335999999</v>
      </c>
      <c r="F107" s="54">
        <f t="shared" si="2"/>
        <v>2299.1596638399997</v>
      </c>
      <c r="G107" s="54">
        <f t="shared" si="3"/>
        <v>14399.999999839998</v>
      </c>
    </row>
    <row r="108" spans="1:7">
      <c r="A108" s="51" t="s">
        <v>273</v>
      </c>
      <c r="B108" s="51" t="s">
        <v>192</v>
      </c>
      <c r="C108" s="51">
        <v>1</v>
      </c>
      <c r="D108" s="52">
        <v>0.19</v>
      </c>
      <c r="E108" s="53">
        <v>5126.0504199999996</v>
      </c>
      <c r="F108" s="54">
        <f t="shared" si="2"/>
        <v>973.94957979999992</v>
      </c>
      <c r="G108" s="54">
        <f t="shared" si="3"/>
        <v>6099.9999997999994</v>
      </c>
    </row>
    <row r="109" spans="1:7">
      <c r="A109" s="51" t="s">
        <v>272</v>
      </c>
      <c r="B109" s="51" t="s">
        <v>192</v>
      </c>
      <c r="C109" s="51">
        <v>1</v>
      </c>
      <c r="D109" s="52">
        <v>0.19</v>
      </c>
      <c r="E109" s="53">
        <v>6386.5546210000002</v>
      </c>
      <c r="F109" s="54">
        <f t="shared" si="2"/>
        <v>1213.44537799</v>
      </c>
      <c r="G109" s="54">
        <f t="shared" si="3"/>
        <v>7599.9999989900007</v>
      </c>
    </row>
    <row r="110" spans="1:7">
      <c r="A110" s="51" t="s">
        <v>271</v>
      </c>
      <c r="B110" s="51" t="s">
        <v>192</v>
      </c>
      <c r="C110" s="51">
        <v>1</v>
      </c>
      <c r="D110" s="52">
        <v>0.19</v>
      </c>
      <c r="E110" s="53">
        <v>9453.7815119999996</v>
      </c>
      <c r="F110" s="54">
        <f t="shared" si="2"/>
        <v>1796.2184872799999</v>
      </c>
      <c r="G110" s="54">
        <f t="shared" si="3"/>
        <v>11249.99999928</v>
      </c>
    </row>
    <row r="111" spans="1:7">
      <c r="A111" s="51" t="s">
        <v>270</v>
      </c>
      <c r="B111" s="51" t="s">
        <v>192</v>
      </c>
      <c r="C111" s="51">
        <v>1</v>
      </c>
      <c r="D111" s="52">
        <v>0.19</v>
      </c>
      <c r="E111" s="53">
        <v>9453.7815119999996</v>
      </c>
      <c r="F111" s="54">
        <f t="shared" si="2"/>
        <v>1796.2184872799999</v>
      </c>
      <c r="G111" s="54">
        <f t="shared" si="3"/>
        <v>11249.99999928</v>
      </c>
    </row>
    <row r="112" spans="1:7">
      <c r="A112" s="51" t="s">
        <v>269</v>
      </c>
      <c r="B112" s="51" t="s">
        <v>192</v>
      </c>
      <c r="C112" s="51">
        <v>1</v>
      </c>
      <c r="D112" s="52">
        <v>0.19</v>
      </c>
      <c r="E112" s="53">
        <v>117.647058</v>
      </c>
      <c r="F112" s="54">
        <f t="shared" si="2"/>
        <v>22.352941019999999</v>
      </c>
      <c r="G112" s="54">
        <f t="shared" si="3"/>
        <v>139.99999901999999</v>
      </c>
    </row>
    <row r="113" spans="1:7">
      <c r="A113" s="51" t="s">
        <v>268</v>
      </c>
      <c r="B113" s="51" t="s">
        <v>192</v>
      </c>
      <c r="C113" s="51">
        <v>1</v>
      </c>
      <c r="D113" s="52">
        <v>0.19</v>
      </c>
      <c r="E113" s="53">
        <v>294.11764699999998</v>
      </c>
      <c r="F113" s="54">
        <f t="shared" si="2"/>
        <v>55.882352929999996</v>
      </c>
      <c r="G113" s="54">
        <f t="shared" si="3"/>
        <v>349.99999992999994</v>
      </c>
    </row>
    <row r="114" spans="1:7">
      <c r="A114" s="51" t="s">
        <v>267</v>
      </c>
      <c r="B114" s="51" t="s">
        <v>192</v>
      </c>
      <c r="C114" s="51">
        <v>1</v>
      </c>
      <c r="D114" s="52">
        <v>0.19</v>
      </c>
      <c r="E114" s="53">
        <v>16638.655461999999</v>
      </c>
      <c r="F114" s="54">
        <f t="shared" si="2"/>
        <v>3161.3445377799999</v>
      </c>
      <c r="G114" s="54">
        <f t="shared" si="3"/>
        <v>19799.999999779997</v>
      </c>
    </row>
    <row r="115" spans="1:7">
      <c r="A115" s="51" t="s">
        <v>266</v>
      </c>
      <c r="B115" s="51" t="s">
        <v>192</v>
      </c>
      <c r="C115" s="51">
        <v>1</v>
      </c>
      <c r="D115" s="52">
        <v>0.19</v>
      </c>
      <c r="E115" s="53">
        <v>14285.714285</v>
      </c>
      <c r="F115" s="54">
        <f t="shared" si="2"/>
        <v>2714.2857141499999</v>
      </c>
      <c r="G115" s="54">
        <f t="shared" si="3"/>
        <v>16999.999999150001</v>
      </c>
    </row>
    <row r="116" spans="1:7">
      <c r="A116" s="51" t="s">
        <v>265</v>
      </c>
      <c r="B116" s="51" t="s">
        <v>192</v>
      </c>
      <c r="C116" s="51">
        <v>1</v>
      </c>
      <c r="D116" s="52">
        <v>0.19</v>
      </c>
      <c r="E116" s="53">
        <v>4789.9159659999996</v>
      </c>
      <c r="F116" s="54">
        <f t="shared" si="2"/>
        <v>910.08403353999995</v>
      </c>
      <c r="G116" s="54">
        <f t="shared" si="3"/>
        <v>5699.9999995399994</v>
      </c>
    </row>
    <row r="117" spans="1:7">
      <c r="A117" s="51" t="s">
        <v>264</v>
      </c>
      <c r="B117" s="51" t="s">
        <v>192</v>
      </c>
      <c r="C117" s="51">
        <v>1</v>
      </c>
      <c r="D117" s="52">
        <v>0.19</v>
      </c>
      <c r="E117" s="53">
        <v>14789.915966</v>
      </c>
      <c r="F117" s="54">
        <f t="shared" si="2"/>
        <v>2810.0840335400003</v>
      </c>
      <c r="G117" s="54">
        <f t="shared" si="3"/>
        <v>17599.999999539999</v>
      </c>
    </row>
    <row r="118" spans="1:7">
      <c r="A118" s="51" t="s">
        <v>263</v>
      </c>
      <c r="B118" s="51" t="s">
        <v>192</v>
      </c>
      <c r="C118" s="51">
        <v>1</v>
      </c>
      <c r="D118" s="52">
        <v>0.19</v>
      </c>
      <c r="E118" s="53">
        <v>6680.6722680000003</v>
      </c>
      <c r="F118" s="54">
        <f t="shared" si="2"/>
        <v>1269.32773092</v>
      </c>
      <c r="G118" s="54">
        <f t="shared" si="3"/>
        <v>7949.9999989200005</v>
      </c>
    </row>
    <row r="119" spans="1:7">
      <c r="A119" s="51" t="s">
        <v>262</v>
      </c>
      <c r="B119" s="51" t="s">
        <v>192</v>
      </c>
      <c r="C119" s="51">
        <v>1</v>
      </c>
      <c r="D119" s="52">
        <v>0.19</v>
      </c>
      <c r="E119" s="53">
        <v>6302.5210079999997</v>
      </c>
      <c r="F119" s="54">
        <f t="shared" si="2"/>
        <v>1197.4789915199999</v>
      </c>
      <c r="G119" s="54">
        <f t="shared" si="3"/>
        <v>7499.9999995199996</v>
      </c>
    </row>
    <row r="120" spans="1:7">
      <c r="A120" s="51" t="s">
        <v>261</v>
      </c>
      <c r="B120" s="51" t="s">
        <v>192</v>
      </c>
      <c r="C120" s="51">
        <v>1</v>
      </c>
      <c r="D120" s="52">
        <v>0.19</v>
      </c>
      <c r="E120" s="53">
        <v>8739.4957979999999</v>
      </c>
      <c r="F120" s="54">
        <f t="shared" si="2"/>
        <v>1660.50420162</v>
      </c>
      <c r="G120" s="54">
        <f t="shared" si="3"/>
        <v>10399.99999962</v>
      </c>
    </row>
    <row r="121" spans="1:7">
      <c r="A121" s="51" t="s">
        <v>260</v>
      </c>
      <c r="B121" s="51" t="s">
        <v>192</v>
      </c>
      <c r="C121" s="51">
        <v>1</v>
      </c>
      <c r="D121" s="52">
        <v>0.19</v>
      </c>
      <c r="E121" s="53">
        <v>588.23529399999995</v>
      </c>
      <c r="F121" s="54">
        <f t="shared" si="2"/>
        <v>111.76470585999999</v>
      </c>
      <c r="G121" s="54">
        <f t="shared" si="3"/>
        <v>699.99999985999989</v>
      </c>
    </row>
    <row r="122" spans="1:7">
      <c r="A122" s="51" t="s">
        <v>259</v>
      </c>
      <c r="B122" s="51" t="s">
        <v>192</v>
      </c>
      <c r="C122" s="51">
        <v>1</v>
      </c>
      <c r="D122" s="52">
        <v>0.19</v>
      </c>
      <c r="E122" s="53">
        <v>1386.554621</v>
      </c>
      <c r="F122" s="54">
        <f t="shared" si="2"/>
        <v>263.44537799</v>
      </c>
      <c r="G122" s="54">
        <f t="shared" si="3"/>
        <v>1649.99999899</v>
      </c>
    </row>
    <row r="123" spans="1:7">
      <c r="A123" s="51" t="s">
        <v>258</v>
      </c>
      <c r="B123" s="51" t="s">
        <v>192</v>
      </c>
      <c r="C123" s="51">
        <v>1</v>
      </c>
      <c r="D123" s="52">
        <v>0.19</v>
      </c>
      <c r="E123" s="53">
        <v>756.30252099999996</v>
      </c>
      <c r="F123" s="54">
        <f t="shared" si="2"/>
        <v>143.69747898999998</v>
      </c>
      <c r="G123" s="54">
        <f t="shared" si="3"/>
        <v>899.99999998999988</v>
      </c>
    </row>
    <row r="124" spans="1:7">
      <c r="A124" s="51" t="s">
        <v>257</v>
      </c>
      <c r="B124" s="51" t="s">
        <v>192</v>
      </c>
      <c r="C124" s="51">
        <v>1</v>
      </c>
      <c r="D124" s="52">
        <v>0.19</v>
      </c>
      <c r="E124" s="53">
        <v>630.25210000000004</v>
      </c>
      <c r="F124" s="54">
        <f t="shared" si="2"/>
        <v>119.747899</v>
      </c>
      <c r="G124" s="54">
        <f t="shared" si="3"/>
        <v>749.999999</v>
      </c>
    </row>
    <row r="125" spans="1:7">
      <c r="A125" s="51" t="s">
        <v>256</v>
      </c>
      <c r="B125" s="51" t="s">
        <v>192</v>
      </c>
      <c r="C125" s="51">
        <v>1</v>
      </c>
      <c r="D125" s="52">
        <v>0.19</v>
      </c>
      <c r="E125" s="53">
        <v>3403.3613439999999</v>
      </c>
      <c r="F125" s="54">
        <f t="shared" si="2"/>
        <v>646.63865536000003</v>
      </c>
      <c r="G125" s="54">
        <f t="shared" si="3"/>
        <v>4049.9999993599999</v>
      </c>
    </row>
    <row r="126" spans="1:7">
      <c r="A126" s="51" t="s">
        <v>255</v>
      </c>
      <c r="B126" s="51" t="s">
        <v>192</v>
      </c>
      <c r="C126" s="51">
        <v>1</v>
      </c>
      <c r="D126" s="52">
        <v>0.19</v>
      </c>
      <c r="E126" s="53">
        <v>9495.7983189999995</v>
      </c>
      <c r="F126" s="54">
        <f t="shared" si="2"/>
        <v>1804.20168061</v>
      </c>
      <c r="G126" s="54">
        <f t="shared" si="3"/>
        <v>11299.99999961</v>
      </c>
    </row>
    <row r="127" spans="1:7">
      <c r="A127" s="51" t="s">
        <v>254</v>
      </c>
      <c r="B127" s="51" t="s">
        <v>192</v>
      </c>
      <c r="C127" s="51">
        <v>1</v>
      </c>
      <c r="D127" s="52">
        <v>0.19</v>
      </c>
      <c r="E127" s="53">
        <v>45798.319326999997</v>
      </c>
      <c r="F127" s="54">
        <f t="shared" si="2"/>
        <v>8701.6806721299999</v>
      </c>
      <c r="G127" s="54">
        <f t="shared" si="3"/>
        <v>54499.999999129999</v>
      </c>
    </row>
    <row r="128" spans="1:7">
      <c r="A128" s="51" t="s">
        <v>253</v>
      </c>
      <c r="B128" s="51" t="s">
        <v>192</v>
      </c>
      <c r="C128" s="51">
        <v>1</v>
      </c>
      <c r="D128" s="52">
        <v>0.19</v>
      </c>
      <c r="E128" s="53">
        <v>3403.3613439999999</v>
      </c>
      <c r="F128" s="54">
        <f t="shared" si="2"/>
        <v>646.63865536000003</v>
      </c>
      <c r="G128" s="54">
        <f t="shared" si="3"/>
        <v>4049.9999993599999</v>
      </c>
    </row>
    <row r="129" spans="1:7">
      <c r="A129" s="51" t="s">
        <v>252</v>
      </c>
      <c r="B129" s="51" t="s">
        <v>192</v>
      </c>
      <c r="C129" s="51">
        <v>1</v>
      </c>
      <c r="D129" s="52">
        <v>0.19</v>
      </c>
      <c r="E129" s="53">
        <v>17058.823529000001</v>
      </c>
      <c r="F129" s="54">
        <f t="shared" si="2"/>
        <v>3241.1764705100004</v>
      </c>
      <c r="G129" s="54">
        <f t="shared" si="3"/>
        <v>20299.999999510001</v>
      </c>
    </row>
    <row r="130" spans="1:7">
      <c r="A130" s="51" t="s">
        <v>251</v>
      </c>
      <c r="B130" s="51" t="s">
        <v>192</v>
      </c>
      <c r="C130" s="51">
        <v>1</v>
      </c>
      <c r="D130" s="52">
        <v>0.19</v>
      </c>
      <c r="E130" s="53">
        <v>33613.445377999997</v>
      </c>
      <c r="F130" s="54">
        <f t="shared" si="2"/>
        <v>6386.5546218199997</v>
      </c>
      <c r="G130" s="54">
        <f t="shared" si="3"/>
        <v>39999.999999819993</v>
      </c>
    </row>
    <row r="131" spans="1:7">
      <c r="A131" s="51" t="s">
        <v>250</v>
      </c>
      <c r="B131" s="51" t="s">
        <v>192</v>
      </c>
      <c r="C131" s="51">
        <v>1</v>
      </c>
      <c r="D131" s="52">
        <v>0.19</v>
      </c>
      <c r="E131" s="53">
        <v>32941.176469999999</v>
      </c>
      <c r="F131" s="54">
        <f t="shared" ref="F131:F185" si="4">D131*E131</f>
        <v>6258.8235292999998</v>
      </c>
      <c r="G131" s="54">
        <f t="shared" ref="G131:G185" si="5">F131+E131</f>
        <v>39199.999999299995</v>
      </c>
    </row>
    <row r="132" spans="1:7">
      <c r="A132" s="51" t="s">
        <v>249</v>
      </c>
      <c r="B132" s="51" t="s">
        <v>192</v>
      </c>
      <c r="C132" s="51">
        <v>1</v>
      </c>
      <c r="D132" s="52">
        <v>0.19</v>
      </c>
      <c r="E132" s="53">
        <v>49579.831932000001</v>
      </c>
      <c r="F132" s="54">
        <f t="shared" si="4"/>
        <v>9420.1680670799997</v>
      </c>
      <c r="G132" s="54">
        <f t="shared" si="5"/>
        <v>58999.999999079999</v>
      </c>
    </row>
    <row r="133" spans="1:7">
      <c r="A133" s="51" t="s">
        <v>248</v>
      </c>
      <c r="B133" s="51" t="s">
        <v>192</v>
      </c>
      <c r="C133" s="51">
        <v>1</v>
      </c>
      <c r="D133" s="52">
        <v>0.19</v>
      </c>
      <c r="E133" s="53">
        <v>66050.420167999997</v>
      </c>
      <c r="F133" s="54">
        <f t="shared" si="4"/>
        <v>12549.57983192</v>
      </c>
      <c r="G133" s="54">
        <f t="shared" si="5"/>
        <v>78599.999999919994</v>
      </c>
    </row>
    <row r="134" spans="1:7">
      <c r="A134" s="51" t="s">
        <v>247</v>
      </c>
      <c r="B134" s="51" t="s">
        <v>192</v>
      </c>
      <c r="C134" s="51">
        <v>1</v>
      </c>
      <c r="D134" s="52">
        <v>0.19</v>
      </c>
      <c r="E134" s="53">
        <v>83193.277310000005</v>
      </c>
      <c r="F134" s="54">
        <f t="shared" si="4"/>
        <v>15806.722688900001</v>
      </c>
      <c r="G134" s="54">
        <f t="shared" si="5"/>
        <v>98999.999998900006</v>
      </c>
    </row>
    <row r="135" spans="1:7">
      <c r="A135" s="51" t="s">
        <v>246</v>
      </c>
      <c r="B135" s="51" t="s">
        <v>192</v>
      </c>
      <c r="C135" s="51">
        <v>1</v>
      </c>
      <c r="D135" s="52">
        <v>0.19</v>
      </c>
      <c r="E135" s="53">
        <v>47647.058822999999</v>
      </c>
      <c r="F135" s="54">
        <f t="shared" si="4"/>
        <v>9052.9411763699991</v>
      </c>
      <c r="G135" s="54">
        <f t="shared" si="5"/>
        <v>56699.999999369997</v>
      </c>
    </row>
    <row r="136" spans="1:7">
      <c r="A136" s="51" t="s">
        <v>245</v>
      </c>
      <c r="B136" s="51" t="s">
        <v>192</v>
      </c>
      <c r="C136" s="51">
        <v>1</v>
      </c>
      <c r="D136" s="52">
        <v>0.19</v>
      </c>
      <c r="E136" s="53">
        <v>78319.327730999998</v>
      </c>
      <c r="F136" s="54">
        <f t="shared" si="4"/>
        <v>14880.672268889999</v>
      </c>
      <c r="G136" s="54">
        <f t="shared" si="5"/>
        <v>93199.999999890002</v>
      </c>
    </row>
    <row r="137" spans="1:7">
      <c r="A137" s="51" t="s">
        <v>244</v>
      </c>
      <c r="B137" s="51" t="s">
        <v>192</v>
      </c>
      <c r="C137" s="51">
        <v>1</v>
      </c>
      <c r="D137" s="52">
        <v>0.19</v>
      </c>
      <c r="E137" s="53">
        <v>94117.647058000002</v>
      </c>
      <c r="F137" s="54">
        <f t="shared" si="4"/>
        <v>17882.352941019999</v>
      </c>
      <c r="G137" s="54">
        <f t="shared" si="5"/>
        <v>111999.99999902</v>
      </c>
    </row>
    <row r="138" spans="1:7">
      <c r="A138" s="51" t="s">
        <v>243</v>
      </c>
      <c r="B138" s="51" t="s">
        <v>192</v>
      </c>
      <c r="C138" s="51">
        <v>1</v>
      </c>
      <c r="D138" s="52">
        <v>0.19</v>
      </c>
      <c r="E138" s="53">
        <v>117647.058823</v>
      </c>
      <c r="F138" s="54">
        <f t="shared" si="4"/>
        <v>22352.941176370001</v>
      </c>
      <c r="G138" s="54">
        <f t="shared" si="5"/>
        <v>139999.99999936999</v>
      </c>
    </row>
    <row r="139" spans="1:7">
      <c r="A139" s="51" t="s">
        <v>242</v>
      </c>
      <c r="B139" s="51" t="s">
        <v>192</v>
      </c>
      <c r="C139" s="51">
        <v>1</v>
      </c>
      <c r="D139" s="52">
        <v>0.19</v>
      </c>
      <c r="E139" s="53">
        <v>294.11764699999998</v>
      </c>
      <c r="F139" s="54">
        <f t="shared" si="4"/>
        <v>55.882352929999996</v>
      </c>
      <c r="G139" s="54">
        <f t="shared" si="5"/>
        <v>349.99999992999994</v>
      </c>
    </row>
    <row r="140" spans="1:7">
      <c r="A140" s="51" t="s">
        <v>241</v>
      </c>
      <c r="B140" s="51" t="s">
        <v>192</v>
      </c>
      <c r="C140" s="51">
        <v>1</v>
      </c>
      <c r="D140" s="52">
        <v>0.19</v>
      </c>
      <c r="E140" s="53">
        <v>336.13445300000001</v>
      </c>
      <c r="F140" s="54">
        <f t="shared" si="4"/>
        <v>63.865546070000001</v>
      </c>
      <c r="G140" s="54">
        <f t="shared" si="5"/>
        <v>399.99999907</v>
      </c>
    </row>
    <row r="141" spans="1:7">
      <c r="A141" s="51" t="s">
        <v>240</v>
      </c>
      <c r="B141" s="51" t="s">
        <v>192</v>
      </c>
      <c r="C141" s="51">
        <v>1</v>
      </c>
      <c r="D141" s="52">
        <v>0.19</v>
      </c>
      <c r="E141" s="53">
        <v>882.35294099999999</v>
      </c>
      <c r="F141" s="54">
        <f t="shared" si="4"/>
        <v>167.64705878999999</v>
      </c>
      <c r="G141" s="54">
        <f t="shared" si="5"/>
        <v>1049.9999997899999</v>
      </c>
    </row>
    <row r="142" spans="1:7">
      <c r="A142" s="51" t="s">
        <v>239</v>
      </c>
      <c r="B142" s="51" t="s">
        <v>192</v>
      </c>
      <c r="C142" s="51">
        <v>1</v>
      </c>
      <c r="D142" s="52">
        <v>0.19</v>
      </c>
      <c r="E142" s="53">
        <v>97478.991596000007</v>
      </c>
      <c r="F142" s="54">
        <f t="shared" si="4"/>
        <v>18521.008403240001</v>
      </c>
      <c r="G142" s="54">
        <f t="shared" si="5"/>
        <v>115999.99999924001</v>
      </c>
    </row>
    <row r="143" spans="1:7">
      <c r="A143" s="51" t="s">
        <v>238</v>
      </c>
      <c r="B143" s="51" t="s">
        <v>192</v>
      </c>
      <c r="C143" s="51">
        <v>1</v>
      </c>
      <c r="D143" s="52">
        <v>0.19</v>
      </c>
      <c r="E143" s="53">
        <v>20168.067225999999</v>
      </c>
      <c r="F143" s="54">
        <f t="shared" si="4"/>
        <v>3831.9327729399997</v>
      </c>
      <c r="G143" s="54">
        <f t="shared" si="5"/>
        <v>23999.999998939998</v>
      </c>
    </row>
    <row r="144" spans="1:7">
      <c r="A144" s="51" t="s">
        <v>237</v>
      </c>
      <c r="B144" s="51" t="s">
        <v>192</v>
      </c>
      <c r="C144" s="51">
        <v>1</v>
      </c>
      <c r="D144" s="52">
        <v>0.19</v>
      </c>
      <c r="E144" s="53">
        <v>18067.226890000002</v>
      </c>
      <c r="F144" s="54">
        <f t="shared" si="4"/>
        <v>3432.7731091000005</v>
      </c>
      <c r="G144" s="54">
        <f t="shared" si="5"/>
        <v>21499.9999991</v>
      </c>
    </row>
    <row r="145" spans="1:7">
      <c r="A145" s="51" t="s">
        <v>236</v>
      </c>
      <c r="B145" s="51" t="s">
        <v>192</v>
      </c>
      <c r="C145" s="51">
        <v>1</v>
      </c>
      <c r="D145" s="52">
        <v>0.19</v>
      </c>
      <c r="E145" s="53">
        <v>43361.344536999997</v>
      </c>
      <c r="F145" s="54">
        <f t="shared" si="4"/>
        <v>8238.6554620299994</v>
      </c>
      <c r="G145" s="54">
        <f t="shared" si="5"/>
        <v>51599.999999029998</v>
      </c>
    </row>
    <row r="146" spans="1:7">
      <c r="A146" s="51" t="s">
        <v>235</v>
      </c>
      <c r="B146" s="51" t="s">
        <v>192</v>
      </c>
      <c r="C146" s="51">
        <v>1</v>
      </c>
      <c r="D146" s="52">
        <v>0.19</v>
      </c>
      <c r="E146" s="53">
        <v>81680.672267999995</v>
      </c>
      <c r="F146" s="54">
        <f t="shared" si="4"/>
        <v>15519.327730919998</v>
      </c>
      <c r="G146" s="54">
        <f t="shared" si="5"/>
        <v>97199.999998919986</v>
      </c>
    </row>
    <row r="147" spans="1:7">
      <c r="A147" s="51" t="s">
        <v>234</v>
      </c>
      <c r="B147" s="51" t="s">
        <v>192</v>
      </c>
      <c r="C147" s="51">
        <v>1</v>
      </c>
      <c r="D147" s="52">
        <v>0.19</v>
      </c>
      <c r="E147" s="53">
        <v>15042.016806</v>
      </c>
      <c r="F147" s="54">
        <f t="shared" si="4"/>
        <v>2857.9831931399999</v>
      </c>
      <c r="G147" s="54">
        <f t="shared" si="5"/>
        <v>17899.99999914</v>
      </c>
    </row>
    <row r="148" spans="1:7">
      <c r="A148" s="51" t="s">
        <v>233</v>
      </c>
      <c r="B148" s="51" t="s">
        <v>192</v>
      </c>
      <c r="C148" s="51">
        <v>1</v>
      </c>
      <c r="D148" s="52">
        <v>0.19</v>
      </c>
      <c r="E148" s="53">
        <v>63025.210083999998</v>
      </c>
      <c r="F148" s="54">
        <f t="shared" si="4"/>
        <v>11974.78991596</v>
      </c>
      <c r="G148" s="54">
        <f t="shared" si="5"/>
        <v>74999.999999959997</v>
      </c>
    </row>
    <row r="149" spans="1:7">
      <c r="A149" s="51" t="s">
        <v>232</v>
      </c>
      <c r="B149" s="51" t="s">
        <v>192</v>
      </c>
      <c r="C149" s="51">
        <v>1</v>
      </c>
      <c r="D149" s="52">
        <v>0.19</v>
      </c>
      <c r="E149" s="53">
        <v>7563.0252099999998</v>
      </c>
      <c r="F149" s="54">
        <f t="shared" si="4"/>
        <v>1436.9747898999999</v>
      </c>
      <c r="G149" s="54">
        <f t="shared" si="5"/>
        <v>8999.9999998999992</v>
      </c>
    </row>
    <row r="150" spans="1:7">
      <c r="A150" s="51" t="s">
        <v>231</v>
      </c>
      <c r="B150" s="51" t="s">
        <v>192</v>
      </c>
      <c r="C150" s="51">
        <v>1</v>
      </c>
      <c r="D150" s="52">
        <v>0.19</v>
      </c>
      <c r="E150" s="53">
        <v>5714.2857139999996</v>
      </c>
      <c r="F150" s="54">
        <f t="shared" si="4"/>
        <v>1085.7142856599999</v>
      </c>
      <c r="G150" s="54">
        <f t="shared" si="5"/>
        <v>6799.99999966</v>
      </c>
    </row>
    <row r="151" spans="1:7">
      <c r="A151" s="51" t="s">
        <v>230</v>
      </c>
      <c r="B151" s="51" t="s">
        <v>192</v>
      </c>
      <c r="C151" s="51">
        <v>1</v>
      </c>
      <c r="D151" s="52">
        <v>0.19</v>
      </c>
      <c r="E151" s="53">
        <v>10924.369747000001</v>
      </c>
      <c r="F151" s="54">
        <f t="shared" si="4"/>
        <v>2075.6302519300002</v>
      </c>
      <c r="G151" s="54">
        <f t="shared" si="5"/>
        <v>12999.999998930001</v>
      </c>
    </row>
    <row r="152" spans="1:7">
      <c r="A152" s="51" t="s">
        <v>229</v>
      </c>
      <c r="B152" s="51" t="s">
        <v>192</v>
      </c>
      <c r="C152" s="51">
        <v>1</v>
      </c>
      <c r="D152" s="52">
        <v>0.19</v>
      </c>
      <c r="E152" s="53">
        <v>9327.731092</v>
      </c>
      <c r="F152" s="54">
        <f t="shared" si="4"/>
        <v>1772.2689074800001</v>
      </c>
      <c r="G152" s="54">
        <f t="shared" si="5"/>
        <v>11099.99999948</v>
      </c>
    </row>
    <row r="153" spans="1:7">
      <c r="A153" s="51" t="s">
        <v>228</v>
      </c>
      <c r="B153" s="51" t="s">
        <v>192</v>
      </c>
      <c r="C153" s="51">
        <v>1</v>
      </c>
      <c r="D153" s="52">
        <v>0.19</v>
      </c>
      <c r="E153" s="53">
        <v>5798.3193270000002</v>
      </c>
      <c r="F153" s="54">
        <f t="shared" si="4"/>
        <v>1101.6806721299999</v>
      </c>
      <c r="G153" s="54">
        <f t="shared" si="5"/>
        <v>6899.9999991300001</v>
      </c>
    </row>
    <row r="154" spans="1:7">
      <c r="A154" s="51" t="s">
        <v>227</v>
      </c>
      <c r="B154" s="51" t="s">
        <v>192</v>
      </c>
      <c r="C154" s="51">
        <v>1</v>
      </c>
      <c r="D154" s="52">
        <v>0.19</v>
      </c>
      <c r="E154" s="53">
        <v>8571.4285710000004</v>
      </c>
      <c r="F154" s="54">
        <f t="shared" si="4"/>
        <v>1628.57142849</v>
      </c>
      <c r="G154" s="54">
        <f t="shared" si="5"/>
        <v>10199.999999490001</v>
      </c>
    </row>
    <row r="155" spans="1:7">
      <c r="A155" s="51" t="s">
        <v>226</v>
      </c>
      <c r="B155" s="51" t="s">
        <v>192</v>
      </c>
      <c r="C155" s="51">
        <v>1</v>
      </c>
      <c r="D155" s="52">
        <v>0.19</v>
      </c>
      <c r="E155" s="53">
        <v>74789.915966</v>
      </c>
      <c r="F155" s="54">
        <f t="shared" si="4"/>
        <v>14210.084033540001</v>
      </c>
      <c r="G155" s="54">
        <f t="shared" si="5"/>
        <v>88999.999999539999</v>
      </c>
    </row>
    <row r="156" spans="1:7">
      <c r="A156" s="51" t="s">
        <v>225</v>
      </c>
      <c r="B156" s="51" t="s">
        <v>216</v>
      </c>
      <c r="C156" s="51">
        <v>1</v>
      </c>
      <c r="D156" s="52">
        <v>0</v>
      </c>
      <c r="E156" s="53">
        <v>5500</v>
      </c>
      <c r="F156" s="54">
        <f t="shared" si="4"/>
        <v>0</v>
      </c>
      <c r="G156" s="54">
        <f t="shared" si="5"/>
        <v>5500</v>
      </c>
    </row>
    <row r="157" spans="1:7">
      <c r="A157" s="51" t="s">
        <v>224</v>
      </c>
      <c r="B157" s="51" t="s">
        <v>216</v>
      </c>
      <c r="C157" s="51">
        <v>1</v>
      </c>
      <c r="D157" s="52">
        <v>0</v>
      </c>
      <c r="E157" s="53">
        <v>8000</v>
      </c>
      <c r="F157" s="54">
        <f t="shared" si="4"/>
        <v>0</v>
      </c>
      <c r="G157" s="54">
        <f t="shared" si="5"/>
        <v>8000</v>
      </c>
    </row>
    <row r="158" spans="1:7">
      <c r="A158" s="51" t="s">
        <v>223</v>
      </c>
      <c r="B158" s="51" t="s">
        <v>192</v>
      </c>
      <c r="C158" s="51">
        <v>1</v>
      </c>
      <c r="D158" s="52">
        <v>0</v>
      </c>
      <c r="E158" s="53">
        <v>8000</v>
      </c>
      <c r="F158" s="54">
        <f t="shared" si="4"/>
        <v>0</v>
      </c>
      <c r="G158" s="54">
        <f t="shared" si="5"/>
        <v>8000</v>
      </c>
    </row>
    <row r="159" spans="1:7">
      <c r="A159" s="51" t="s">
        <v>222</v>
      </c>
      <c r="B159" s="51" t="s">
        <v>192</v>
      </c>
      <c r="C159" s="51">
        <v>1</v>
      </c>
      <c r="D159" s="52">
        <v>0.19</v>
      </c>
      <c r="E159" s="53">
        <v>18319.327731000001</v>
      </c>
      <c r="F159" s="54">
        <f t="shared" si="4"/>
        <v>3480.6722688900004</v>
      </c>
      <c r="G159" s="54">
        <f t="shared" si="5"/>
        <v>21799.999999890002</v>
      </c>
    </row>
    <row r="160" spans="1:7">
      <c r="A160" s="51" t="s">
        <v>221</v>
      </c>
      <c r="B160" s="51" t="s">
        <v>196</v>
      </c>
      <c r="C160" s="51">
        <v>1</v>
      </c>
      <c r="D160" s="52">
        <v>0</v>
      </c>
      <c r="E160" s="53">
        <v>110000</v>
      </c>
      <c r="F160" s="54">
        <f t="shared" si="4"/>
        <v>0</v>
      </c>
      <c r="G160" s="54">
        <f t="shared" si="5"/>
        <v>110000</v>
      </c>
    </row>
    <row r="161" spans="1:7">
      <c r="A161" s="51" t="s">
        <v>220</v>
      </c>
      <c r="B161" s="51" t="s">
        <v>196</v>
      </c>
      <c r="C161" s="51">
        <v>1</v>
      </c>
      <c r="D161" s="52">
        <v>0</v>
      </c>
      <c r="E161" s="53">
        <v>200000</v>
      </c>
      <c r="F161" s="54">
        <f t="shared" si="4"/>
        <v>0</v>
      </c>
      <c r="G161" s="54">
        <f t="shared" si="5"/>
        <v>200000</v>
      </c>
    </row>
    <row r="162" spans="1:7">
      <c r="A162" s="51" t="s">
        <v>219</v>
      </c>
      <c r="B162" s="51" t="s">
        <v>133</v>
      </c>
      <c r="C162" s="51">
        <v>1</v>
      </c>
      <c r="D162" s="52">
        <v>0</v>
      </c>
      <c r="E162" s="53">
        <v>200000</v>
      </c>
      <c r="F162" s="54">
        <f t="shared" si="4"/>
        <v>0</v>
      </c>
      <c r="G162" s="54">
        <f t="shared" si="5"/>
        <v>200000</v>
      </c>
    </row>
    <row r="163" spans="1:7">
      <c r="A163" s="51" t="s">
        <v>217</v>
      </c>
      <c r="B163" s="51" t="s">
        <v>216</v>
      </c>
      <c r="C163" s="51">
        <v>1</v>
      </c>
      <c r="D163" s="52">
        <v>0</v>
      </c>
      <c r="E163" s="53">
        <v>9000</v>
      </c>
      <c r="F163" s="54">
        <f t="shared" si="4"/>
        <v>0</v>
      </c>
      <c r="G163" s="54">
        <f t="shared" si="5"/>
        <v>9000</v>
      </c>
    </row>
    <row r="164" spans="1:7">
      <c r="A164" s="51" t="s">
        <v>215</v>
      </c>
      <c r="B164" s="51" t="s">
        <v>196</v>
      </c>
      <c r="C164" s="51">
        <v>1</v>
      </c>
      <c r="D164" s="52">
        <v>0</v>
      </c>
      <c r="E164" s="53">
        <v>215000</v>
      </c>
      <c r="F164" s="54">
        <f t="shared" si="4"/>
        <v>0</v>
      </c>
      <c r="G164" s="54">
        <f t="shared" si="5"/>
        <v>215000</v>
      </c>
    </row>
    <row r="165" spans="1:7">
      <c r="A165" s="51" t="s">
        <v>214</v>
      </c>
      <c r="B165" s="51" t="s">
        <v>192</v>
      </c>
      <c r="C165" s="51">
        <v>1</v>
      </c>
      <c r="D165" s="52">
        <v>0.19</v>
      </c>
      <c r="E165" s="53">
        <v>7394.9579830000002</v>
      </c>
      <c r="F165" s="54">
        <f t="shared" si="4"/>
        <v>1405.0420167700001</v>
      </c>
      <c r="G165" s="54">
        <f t="shared" si="5"/>
        <v>8799.9999997699997</v>
      </c>
    </row>
    <row r="166" spans="1:7">
      <c r="A166" s="51" t="s">
        <v>213</v>
      </c>
      <c r="B166" s="51" t="s">
        <v>192</v>
      </c>
      <c r="C166" s="51">
        <v>1</v>
      </c>
      <c r="D166" s="52">
        <v>0.19</v>
      </c>
      <c r="E166" s="53">
        <v>3277.3109239999999</v>
      </c>
      <c r="F166" s="54">
        <f t="shared" si="4"/>
        <v>622.68907555999999</v>
      </c>
      <c r="G166" s="54">
        <f t="shared" si="5"/>
        <v>3899.9999995600001</v>
      </c>
    </row>
    <row r="167" spans="1:7">
      <c r="A167" s="51" t="s">
        <v>212</v>
      </c>
      <c r="B167" s="51" t="s">
        <v>192</v>
      </c>
      <c r="C167" s="51">
        <v>1</v>
      </c>
      <c r="D167" s="52">
        <v>0.19</v>
      </c>
      <c r="E167" s="53">
        <v>12268.907563000001</v>
      </c>
      <c r="F167" s="54">
        <f t="shared" si="4"/>
        <v>2331.0924369700001</v>
      </c>
      <c r="G167" s="54">
        <f t="shared" si="5"/>
        <v>14599.999999970001</v>
      </c>
    </row>
    <row r="168" spans="1:7">
      <c r="A168" s="51" t="s">
        <v>211</v>
      </c>
      <c r="B168" s="51" t="s">
        <v>192</v>
      </c>
      <c r="C168" s="51">
        <v>1</v>
      </c>
      <c r="D168" s="52">
        <v>0.19</v>
      </c>
      <c r="E168" s="53">
        <v>8739.4957979999999</v>
      </c>
      <c r="F168" s="54">
        <f t="shared" si="4"/>
        <v>1660.50420162</v>
      </c>
      <c r="G168" s="54">
        <f t="shared" si="5"/>
        <v>10399.99999962</v>
      </c>
    </row>
    <row r="169" spans="1:7">
      <c r="A169" s="51" t="s">
        <v>210</v>
      </c>
      <c r="B169" s="51" t="s">
        <v>192</v>
      </c>
      <c r="C169" s="51">
        <v>1</v>
      </c>
      <c r="D169" s="52">
        <v>0.19</v>
      </c>
      <c r="E169" s="53">
        <v>7142.8571419999998</v>
      </c>
      <c r="F169" s="54">
        <f t="shared" si="4"/>
        <v>1357.14285698</v>
      </c>
      <c r="G169" s="54">
        <f t="shared" si="5"/>
        <v>8499.9999989799999</v>
      </c>
    </row>
    <row r="170" spans="1:7">
      <c r="A170" s="51" t="s">
        <v>209</v>
      </c>
      <c r="B170" s="51" t="s">
        <v>192</v>
      </c>
      <c r="C170" s="51">
        <v>1</v>
      </c>
      <c r="D170" s="52">
        <v>0.19</v>
      </c>
      <c r="E170" s="53">
        <v>4537.8151260000004</v>
      </c>
      <c r="F170" s="54">
        <f t="shared" si="4"/>
        <v>862.1848739400001</v>
      </c>
      <c r="G170" s="54">
        <f t="shared" si="5"/>
        <v>5399.9999999400006</v>
      </c>
    </row>
    <row r="171" spans="1:7">
      <c r="A171" s="51" t="s">
        <v>208</v>
      </c>
      <c r="B171" s="51" t="s">
        <v>192</v>
      </c>
      <c r="C171" s="51">
        <v>1</v>
      </c>
      <c r="D171" s="52">
        <v>0.19</v>
      </c>
      <c r="E171" s="53">
        <v>3193.2773099999999</v>
      </c>
      <c r="F171" s="54">
        <f t="shared" si="4"/>
        <v>606.72268889999998</v>
      </c>
      <c r="G171" s="54">
        <f t="shared" si="5"/>
        <v>3799.9999988999998</v>
      </c>
    </row>
    <row r="172" spans="1:7">
      <c r="A172" s="51" t="s">
        <v>207</v>
      </c>
      <c r="B172" s="51" t="s">
        <v>192</v>
      </c>
      <c r="C172" s="51">
        <v>1</v>
      </c>
      <c r="D172" s="52">
        <v>0.19</v>
      </c>
      <c r="E172" s="53">
        <v>1680.672268</v>
      </c>
      <c r="F172" s="54">
        <f t="shared" si="4"/>
        <v>319.32773092000002</v>
      </c>
      <c r="G172" s="54">
        <f t="shared" si="5"/>
        <v>1999.9999989200001</v>
      </c>
    </row>
    <row r="173" spans="1:7">
      <c r="A173" s="51" t="s">
        <v>206</v>
      </c>
      <c r="B173" s="51" t="s">
        <v>192</v>
      </c>
      <c r="C173" s="51">
        <v>1</v>
      </c>
      <c r="D173" s="52">
        <v>0.19</v>
      </c>
      <c r="E173" s="53">
        <v>5672.2689069999997</v>
      </c>
      <c r="F173" s="54">
        <f t="shared" si="4"/>
        <v>1077.7310923299999</v>
      </c>
      <c r="G173" s="54">
        <f t="shared" si="5"/>
        <v>6749.9999993299998</v>
      </c>
    </row>
    <row r="174" spans="1:7">
      <c r="A174" s="51" t="s">
        <v>205</v>
      </c>
      <c r="B174" s="51" t="s">
        <v>192</v>
      </c>
      <c r="C174" s="51">
        <v>1</v>
      </c>
      <c r="D174" s="52">
        <v>0.19</v>
      </c>
      <c r="E174" s="53">
        <v>29159.663864999999</v>
      </c>
      <c r="F174" s="54">
        <f t="shared" si="4"/>
        <v>5540.3361343500001</v>
      </c>
      <c r="G174" s="54">
        <f t="shared" si="5"/>
        <v>34699.999999349995</v>
      </c>
    </row>
    <row r="175" spans="1:7">
      <c r="A175" s="51" t="s">
        <v>204</v>
      </c>
      <c r="B175" s="51" t="s">
        <v>192</v>
      </c>
      <c r="C175" s="51">
        <v>1</v>
      </c>
      <c r="D175" s="52">
        <v>0.19</v>
      </c>
      <c r="E175" s="53">
        <v>30504.201679999998</v>
      </c>
      <c r="F175" s="54">
        <f t="shared" si="4"/>
        <v>5795.7983192000002</v>
      </c>
      <c r="G175" s="54">
        <f t="shared" si="5"/>
        <v>36299.999999200001</v>
      </c>
    </row>
    <row r="176" spans="1:7">
      <c r="A176" s="51" t="s">
        <v>203</v>
      </c>
      <c r="B176" s="51" t="s">
        <v>192</v>
      </c>
      <c r="C176" s="51">
        <v>1</v>
      </c>
      <c r="D176" s="52">
        <v>0.19</v>
      </c>
      <c r="E176" s="53">
        <v>51092.436973999997</v>
      </c>
      <c r="F176" s="54">
        <f t="shared" si="4"/>
        <v>9707.5630250599988</v>
      </c>
      <c r="G176" s="54">
        <f t="shared" si="5"/>
        <v>60799.999999059997</v>
      </c>
    </row>
    <row r="177" spans="1:7">
      <c r="A177" s="51" t="s">
        <v>202</v>
      </c>
      <c r="B177" s="51" t="s">
        <v>192</v>
      </c>
      <c r="C177" s="51">
        <v>1</v>
      </c>
      <c r="D177" s="52">
        <v>0.19</v>
      </c>
      <c r="E177" s="53">
        <v>294.11764699999998</v>
      </c>
      <c r="F177" s="54">
        <f t="shared" si="4"/>
        <v>55.882352929999996</v>
      </c>
      <c r="G177" s="54">
        <f t="shared" si="5"/>
        <v>349.99999992999994</v>
      </c>
    </row>
    <row r="178" spans="1:7">
      <c r="A178" s="51" t="s">
        <v>201</v>
      </c>
      <c r="B178" s="51" t="s">
        <v>192</v>
      </c>
      <c r="C178" s="51">
        <v>1</v>
      </c>
      <c r="D178" s="52">
        <v>0.19</v>
      </c>
      <c r="E178" s="53">
        <v>36302.521008000003</v>
      </c>
      <c r="F178" s="54">
        <f t="shared" si="4"/>
        <v>6897.4789915200008</v>
      </c>
      <c r="G178" s="54">
        <f t="shared" si="5"/>
        <v>43199.999999520005</v>
      </c>
    </row>
    <row r="179" spans="1:7">
      <c r="A179" s="51" t="s">
        <v>200</v>
      </c>
      <c r="B179" s="51" t="s">
        <v>192</v>
      </c>
      <c r="C179" s="51">
        <v>1</v>
      </c>
      <c r="D179" s="52">
        <v>0.19</v>
      </c>
      <c r="E179" s="53">
        <v>38655.462184000004</v>
      </c>
      <c r="F179" s="54">
        <f t="shared" si="4"/>
        <v>7344.537814960001</v>
      </c>
      <c r="G179" s="54">
        <f t="shared" si="5"/>
        <v>45999.999998960004</v>
      </c>
    </row>
    <row r="180" spans="1:7">
      <c r="A180" s="51" t="s">
        <v>199</v>
      </c>
      <c r="B180" s="51" t="s">
        <v>192</v>
      </c>
      <c r="C180" s="51">
        <v>1</v>
      </c>
      <c r="D180" s="52">
        <v>0.19</v>
      </c>
      <c r="E180" s="53">
        <v>20420.168066999999</v>
      </c>
      <c r="F180" s="54">
        <f t="shared" si="4"/>
        <v>3879.8319327299996</v>
      </c>
      <c r="G180" s="54">
        <f t="shared" si="5"/>
        <v>24299.999999729996</v>
      </c>
    </row>
    <row r="181" spans="1:7">
      <c r="A181" s="51" t="s">
        <v>198</v>
      </c>
      <c r="B181" s="51" t="s">
        <v>192</v>
      </c>
      <c r="C181" s="51">
        <v>1</v>
      </c>
      <c r="D181" s="52">
        <v>0.19</v>
      </c>
      <c r="E181" s="53">
        <v>38991.596638000003</v>
      </c>
      <c r="F181" s="54">
        <f t="shared" si="4"/>
        <v>7408.403361220001</v>
      </c>
      <c r="G181" s="54">
        <f t="shared" si="5"/>
        <v>46399.999999220003</v>
      </c>
    </row>
    <row r="182" spans="1:7">
      <c r="A182" s="51" t="s">
        <v>197</v>
      </c>
      <c r="B182" s="51" t="s">
        <v>196</v>
      </c>
      <c r="C182" s="51">
        <v>1</v>
      </c>
      <c r="D182" s="52">
        <v>0.19</v>
      </c>
      <c r="E182" s="53">
        <v>65546.218487000006</v>
      </c>
      <c r="F182" s="54">
        <f t="shared" si="4"/>
        <v>12453.78151253</v>
      </c>
      <c r="G182" s="54">
        <f t="shared" si="5"/>
        <v>77999.999999530002</v>
      </c>
    </row>
    <row r="183" spans="1:7">
      <c r="A183" s="51" t="s">
        <v>195</v>
      </c>
      <c r="B183" s="51" t="s">
        <v>192</v>
      </c>
      <c r="C183" s="51">
        <v>1</v>
      </c>
      <c r="D183" s="52">
        <v>0.19</v>
      </c>
      <c r="E183" s="53">
        <v>79075.630252000003</v>
      </c>
      <c r="F183" s="54">
        <f t="shared" si="4"/>
        <v>15024.36974788</v>
      </c>
      <c r="G183" s="54">
        <f t="shared" si="5"/>
        <v>94099.999999880005</v>
      </c>
    </row>
    <row r="184" spans="1:7">
      <c r="A184" s="51" t="s">
        <v>194</v>
      </c>
      <c r="B184" s="51" t="s">
        <v>192</v>
      </c>
      <c r="C184" s="51">
        <v>1</v>
      </c>
      <c r="D184" s="52">
        <v>0.19</v>
      </c>
      <c r="E184" s="53">
        <v>10084.033613</v>
      </c>
      <c r="F184" s="54">
        <f t="shared" si="4"/>
        <v>1915.9663864699999</v>
      </c>
      <c r="G184" s="54">
        <f t="shared" si="5"/>
        <v>11999.999999469999</v>
      </c>
    </row>
    <row r="185" spans="1:7">
      <c r="A185" s="51" t="s">
        <v>193</v>
      </c>
      <c r="B185" s="51" t="s">
        <v>192</v>
      </c>
      <c r="C185" s="51">
        <v>1</v>
      </c>
      <c r="D185" s="52">
        <v>0.19</v>
      </c>
      <c r="E185" s="53">
        <v>112605.04201600001</v>
      </c>
      <c r="F185" s="54">
        <f t="shared" si="4"/>
        <v>21394.95798304</v>
      </c>
      <c r="G185" s="54">
        <f t="shared" si="5"/>
        <v>133999.99999904001</v>
      </c>
    </row>
    <row r="186" spans="1:7">
      <c r="A186" s="51"/>
      <c r="B186" s="51"/>
      <c r="C186" s="51"/>
      <c r="D186" s="52"/>
      <c r="E186" s="53"/>
      <c r="F186" s="48" t="s">
        <v>189</v>
      </c>
      <c r="G186" s="55">
        <f>SUM(G2:G185)</f>
        <v>14242479.999898905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B86C1-B9AC-454C-94C2-58433CEA97BE}">
  <dimension ref="A2:H30"/>
  <sheetViews>
    <sheetView tabSelected="1" view="pageBreakPreview" zoomScaleNormal="100" zoomScaleSheetLayoutView="100" workbookViewId="0">
      <selection activeCell="B2" sqref="B2:G2"/>
    </sheetView>
  </sheetViews>
  <sheetFormatPr baseColWidth="10" defaultRowHeight="12.75"/>
  <cols>
    <col min="1" max="1" width="50.5" customWidth="1"/>
    <col min="2" max="2" width="11.5" style="61"/>
    <col min="3" max="3" width="8.1640625" customWidth="1"/>
    <col min="4" max="4" width="20.6640625" style="61" hidden="1" customWidth="1"/>
    <col min="5" max="5" width="21.33203125" style="61" hidden="1" customWidth="1"/>
    <col min="6" max="6" width="16.6640625" style="61" hidden="1" customWidth="1"/>
    <col min="7" max="7" width="22.6640625" style="61" customWidth="1"/>
    <col min="8" max="8" width="13.6640625" bestFit="1" customWidth="1"/>
  </cols>
  <sheetData>
    <row r="2" spans="1:8" ht="141" customHeight="1">
      <c r="B2" s="82" t="s">
        <v>402</v>
      </c>
      <c r="C2" s="82"/>
      <c r="D2" s="82"/>
      <c r="E2" s="82"/>
      <c r="F2" s="82"/>
      <c r="G2" s="82"/>
    </row>
    <row r="5" spans="1:8" ht="31.5">
      <c r="D5" s="76" t="s">
        <v>396</v>
      </c>
      <c r="E5" s="76" t="s">
        <v>188</v>
      </c>
      <c r="F5" s="76" t="s">
        <v>397</v>
      </c>
    </row>
    <row r="6" spans="1:8" s="60" customFormat="1" ht="30">
      <c r="A6" s="58" t="s">
        <v>393</v>
      </c>
      <c r="B6" s="62" t="s">
        <v>394</v>
      </c>
      <c r="C6" s="71" t="s">
        <v>395</v>
      </c>
      <c r="D6" s="69" t="s">
        <v>399</v>
      </c>
      <c r="E6" s="69" t="s">
        <v>399</v>
      </c>
      <c r="F6" s="69" t="s">
        <v>399</v>
      </c>
      <c r="G6" s="70" t="s">
        <v>400</v>
      </c>
      <c r="H6" s="59" t="s">
        <v>401</v>
      </c>
    </row>
    <row r="7" spans="1:8" ht="16.5" customHeight="1">
      <c r="A7" s="21" t="s">
        <v>8</v>
      </c>
      <c r="B7" s="63" t="s">
        <v>5</v>
      </c>
      <c r="C7" s="4">
        <v>100</v>
      </c>
      <c r="D7" s="64">
        <v>50730</v>
      </c>
      <c r="E7" s="65">
        <f>+SERVIFER!E12</f>
        <v>49980</v>
      </c>
      <c r="F7" s="65">
        <f>+ALBAÑILES!G2</f>
        <v>48999.999999719992</v>
      </c>
      <c r="G7" s="66"/>
      <c r="H7" s="72">
        <f>ROUND(C7*G7,0)</f>
        <v>0</v>
      </c>
    </row>
    <row r="8" spans="1:8" ht="15">
      <c r="A8" s="21" t="s">
        <v>12</v>
      </c>
      <c r="B8" s="63" t="s">
        <v>5</v>
      </c>
      <c r="C8" s="4">
        <v>20</v>
      </c>
      <c r="D8" s="64">
        <f>+AGULARES!E7</f>
        <v>42965</v>
      </c>
      <c r="E8" s="65">
        <f>+SERVIFER!E16</f>
        <v>42330</v>
      </c>
      <c r="F8" s="65">
        <f>+ALBAÑILES!G6</f>
        <v>41499.999999010004</v>
      </c>
      <c r="G8" s="66"/>
      <c r="H8" s="72">
        <f>ROUND(C8*G8,0)</f>
        <v>0</v>
      </c>
    </row>
    <row r="9" spans="1:8" ht="15">
      <c r="A9" s="21" t="s">
        <v>13</v>
      </c>
      <c r="B9" s="63" t="s">
        <v>5</v>
      </c>
      <c r="C9" s="4">
        <v>20</v>
      </c>
      <c r="D9" s="64">
        <f>+AGULARES!E8</f>
        <v>98353</v>
      </c>
      <c r="E9" s="65">
        <f>+SERVIFER!E17</f>
        <v>96900</v>
      </c>
      <c r="F9" s="65">
        <f>+ALBAÑILES!G7</f>
        <v>94999.999999869993</v>
      </c>
      <c r="G9" s="66"/>
      <c r="H9" s="72">
        <f>ROUND(C9*G9,0)</f>
        <v>0</v>
      </c>
    </row>
    <row r="10" spans="1:8" ht="15">
      <c r="A10" s="21" t="s">
        <v>14</v>
      </c>
      <c r="B10" s="63" t="s">
        <v>5</v>
      </c>
      <c r="C10" s="4">
        <v>20</v>
      </c>
      <c r="D10" s="64">
        <f>+AGULARES!E9</f>
        <v>24847</v>
      </c>
      <c r="E10" s="65">
        <f>+SERVIFER!E18</f>
        <v>24480</v>
      </c>
      <c r="F10" s="65">
        <f>+ALBAÑILES!G8</f>
        <v>23999.999998939998</v>
      </c>
      <c r="G10" s="66"/>
      <c r="H10" s="72">
        <f>ROUND(C10*G10,0)</f>
        <v>0</v>
      </c>
    </row>
    <row r="11" spans="1:8" ht="15">
      <c r="A11" s="21" t="s">
        <v>18</v>
      </c>
      <c r="B11" s="63" t="s">
        <v>5</v>
      </c>
      <c r="C11" s="4">
        <v>100</v>
      </c>
      <c r="D11" s="64">
        <f>+AGULARES!E13</f>
        <v>3002</v>
      </c>
      <c r="E11" s="65">
        <f>+SERVIFER!E22</f>
        <v>2958</v>
      </c>
      <c r="F11" s="65">
        <f>+ALBAÑILES!G12</f>
        <v>2900</v>
      </c>
      <c r="G11" s="66"/>
      <c r="H11" s="72">
        <f>ROUND(C11*G11,0)</f>
        <v>0</v>
      </c>
    </row>
    <row r="12" spans="1:8" ht="15">
      <c r="A12" s="21" t="s">
        <v>398</v>
      </c>
      <c r="B12" s="63" t="s">
        <v>5</v>
      </c>
      <c r="C12" s="4">
        <v>15</v>
      </c>
      <c r="D12" s="64">
        <f>+AGULARES!E60</f>
        <v>151154</v>
      </c>
      <c r="E12" s="65">
        <f>+SERVIFER!E69</f>
        <v>148920</v>
      </c>
      <c r="F12" s="65">
        <f>+ALBAÑILES!G59</f>
        <v>145999.9999997</v>
      </c>
      <c r="G12" s="66"/>
      <c r="H12" s="72">
        <f>ROUND(C12*G12,0)</f>
        <v>0</v>
      </c>
    </row>
    <row r="13" spans="1:8" ht="15">
      <c r="A13" s="21" t="s">
        <v>138</v>
      </c>
      <c r="B13" s="63" t="s">
        <v>5</v>
      </c>
      <c r="C13" s="4">
        <v>50</v>
      </c>
      <c r="D13" s="64">
        <f>+AGULARES!E132</f>
        <v>40584</v>
      </c>
      <c r="E13" s="65">
        <f>+SERVIFER!E141</f>
        <v>39984</v>
      </c>
      <c r="F13" s="65">
        <f>+ALBAÑILES!G131</f>
        <v>39199.999999299995</v>
      </c>
      <c r="G13" s="66"/>
      <c r="H13" s="72">
        <f>ROUND(C13*G13,0)</f>
        <v>0</v>
      </c>
    </row>
    <row r="14" spans="1:8" ht="15">
      <c r="A14" s="21" t="s">
        <v>139</v>
      </c>
      <c r="B14" s="63" t="s">
        <v>5</v>
      </c>
      <c r="C14" s="4">
        <v>100</v>
      </c>
      <c r="D14" s="64">
        <f>+AGULARES!E133</f>
        <v>61083</v>
      </c>
      <c r="E14" s="65">
        <f>+SERVIFER!E142</f>
        <v>60180</v>
      </c>
      <c r="F14" s="65">
        <f>+ALBAÑILES!G132</f>
        <v>58999.999999079999</v>
      </c>
      <c r="G14" s="66"/>
      <c r="H14" s="72">
        <f>ROUND(C14*G14,0)</f>
        <v>0</v>
      </c>
    </row>
    <row r="15" spans="1:8" ht="15">
      <c r="A15" s="21" t="s">
        <v>140</v>
      </c>
      <c r="B15" s="63" t="s">
        <v>5</v>
      </c>
      <c r="C15" s="4">
        <v>100</v>
      </c>
      <c r="D15" s="64">
        <f>+AGULARES!E134</f>
        <v>81375</v>
      </c>
      <c r="E15" s="65">
        <f>+SERVIFER!E143</f>
        <v>80172</v>
      </c>
      <c r="F15" s="65">
        <f>+ALBAÑILES!G133</f>
        <v>78599.999999919994</v>
      </c>
      <c r="G15" s="66"/>
      <c r="H15" s="72">
        <f>ROUND(C15*G15,0)</f>
        <v>0</v>
      </c>
    </row>
    <row r="16" spans="1:8" ht="15">
      <c r="A16" s="21" t="s">
        <v>141</v>
      </c>
      <c r="B16" s="63" t="s">
        <v>5</v>
      </c>
      <c r="C16" s="4">
        <v>50</v>
      </c>
      <c r="D16" s="64">
        <f>+AGULARES!E135</f>
        <v>102495</v>
      </c>
      <c r="E16" s="65">
        <f>+SERVIFER!E144</f>
        <v>100980</v>
      </c>
      <c r="F16" s="65">
        <f>+ALBAÑILES!G134</f>
        <v>98999.999998900006</v>
      </c>
      <c r="G16" s="66"/>
      <c r="H16" s="72">
        <f>ROUND(C16*G16,0)</f>
        <v>0</v>
      </c>
    </row>
    <row r="17" spans="1:8" ht="15">
      <c r="A17" s="21" t="s">
        <v>146</v>
      </c>
      <c r="B17" s="63" t="s">
        <v>5</v>
      </c>
      <c r="C17" s="4">
        <v>200</v>
      </c>
      <c r="D17" s="64">
        <f>+AGULARES!E140</f>
        <v>362</v>
      </c>
      <c r="E17" s="65">
        <f>+SERVIFER!E149</f>
        <v>357</v>
      </c>
      <c r="F17" s="65">
        <f>+ALBAÑILES!G139</f>
        <v>349.99999992999994</v>
      </c>
      <c r="G17" s="66"/>
      <c r="H17" s="72">
        <f>ROUND(C17*G17,0)</f>
        <v>0</v>
      </c>
    </row>
    <row r="18" spans="1:8" ht="15">
      <c r="A18" s="21" t="s">
        <v>148</v>
      </c>
      <c r="B18" s="63" t="s">
        <v>5</v>
      </c>
      <c r="C18" s="4">
        <v>200</v>
      </c>
      <c r="D18" s="64">
        <f>+AGULARES!E142</f>
        <v>1087</v>
      </c>
      <c r="E18" s="65">
        <f>+SERVIFER!E151</f>
        <v>1071</v>
      </c>
      <c r="F18" s="65">
        <f>+ALBAÑILES!G141</f>
        <v>1049.9999997899999</v>
      </c>
      <c r="G18" s="66"/>
      <c r="H18" s="72">
        <f>ROUND(C18*G18,0)</f>
        <v>0</v>
      </c>
    </row>
    <row r="19" spans="1:8" ht="15">
      <c r="A19" s="21" t="s">
        <v>115</v>
      </c>
      <c r="B19" s="63" t="s">
        <v>5</v>
      </c>
      <c r="C19" s="4">
        <v>15</v>
      </c>
      <c r="D19" s="64">
        <f>+AGULARES!E145</f>
        <v>22259</v>
      </c>
      <c r="E19" s="65">
        <f>+SERVIFER!E154</f>
        <v>21930</v>
      </c>
      <c r="F19" s="65">
        <f>+ALBAÑILES!G144</f>
        <v>21499.9999991</v>
      </c>
      <c r="G19" s="66"/>
      <c r="H19" s="72">
        <f>ROUND(C19*G19,0)</f>
        <v>0</v>
      </c>
    </row>
    <row r="20" spans="1:8" ht="15">
      <c r="A20" s="21" t="s">
        <v>95</v>
      </c>
      <c r="B20" s="63" t="s">
        <v>5</v>
      </c>
      <c r="C20" s="4">
        <v>30</v>
      </c>
      <c r="D20" s="64">
        <f>+AGULARES!E179</f>
        <v>44725</v>
      </c>
      <c r="E20" s="65">
        <f>+SERVIFER!E188</f>
        <v>44064</v>
      </c>
      <c r="F20" s="65">
        <f>+ALBAÑILES!G178</f>
        <v>43199.999999520005</v>
      </c>
      <c r="G20" s="66"/>
      <c r="H20" s="72">
        <f>ROUND(C20*G20,0)</f>
        <v>0</v>
      </c>
    </row>
    <row r="21" spans="1:8" ht="15">
      <c r="A21" s="21" t="s">
        <v>96</v>
      </c>
      <c r="B21" s="63" t="s">
        <v>5</v>
      </c>
      <c r="C21" s="4">
        <v>50</v>
      </c>
      <c r="D21" s="64">
        <f>+AGULARES!E180</f>
        <v>47624</v>
      </c>
      <c r="E21" s="65">
        <f>+SERVIFER!E189</f>
        <v>46920</v>
      </c>
      <c r="F21" s="65">
        <f>+ALBAÑILES!G179</f>
        <v>45999.999998960004</v>
      </c>
      <c r="G21" s="66"/>
      <c r="H21" s="72">
        <f>ROUND(C21*G21,0)</f>
        <v>0</v>
      </c>
    </row>
    <row r="22" spans="1:8" ht="15">
      <c r="A22" s="21" t="s">
        <v>101</v>
      </c>
      <c r="B22" s="63" t="s">
        <v>5</v>
      </c>
      <c r="C22" s="4">
        <v>10</v>
      </c>
      <c r="D22" s="64">
        <f>+AGULARES!E185</f>
        <v>12424</v>
      </c>
      <c r="E22" s="65">
        <f>+SERVIFER!E194</f>
        <v>12240</v>
      </c>
      <c r="F22" s="65">
        <f>+ALBAÑILES!G184</f>
        <v>11999.999999469999</v>
      </c>
      <c r="G22" s="66"/>
      <c r="H22" s="72">
        <f>ROUND(C22*G22,0)</f>
        <v>0</v>
      </c>
    </row>
    <row r="24" spans="1:8">
      <c r="A24" s="59" t="s">
        <v>189</v>
      </c>
      <c r="B24" s="67"/>
      <c r="C24" s="68"/>
      <c r="D24" s="74"/>
      <c r="E24" s="74"/>
      <c r="F24" s="74"/>
      <c r="G24" s="74"/>
      <c r="H24" s="75">
        <f>SUM(H5:H20)</f>
        <v>0</v>
      </c>
    </row>
    <row r="25" spans="1:8">
      <c r="A25" s="83" t="s">
        <v>403</v>
      </c>
      <c r="B25" s="84"/>
      <c r="C25" s="85"/>
      <c r="D25" s="86"/>
      <c r="E25" s="86"/>
      <c r="F25" s="86"/>
      <c r="G25" s="86"/>
      <c r="H25" s="87"/>
    </row>
    <row r="26" spans="1:8" ht="54" customHeight="1">
      <c r="A26" s="88" t="s">
        <v>404</v>
      </c>
    </row>
    <row r="30" spans="1:8">
      <c r="H30" s="73"/>
    </row>
  </sheetData>
  <mergeCells count="1">
    <mergeCell ref="B2:G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AGULARES</vt:lpstr>
      <vt:lpstr>SERVIFER</vt:lpstr>
      <vt:lpstr>ALBAÑILES</vt:lpstr>
      <vt:lpstr>PROMEDIO</vt:lpstr>
      <vt:lpstr>PROMEDIO!Área_de_impresión</vt:lpstr>
      <vt:lpstr>ExportarAExcelSQL</vt:lpstr>
      <vt:lpstr>PROMEDIO!Títulos_a_imprimir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Contratacion</cp:lastModifiedBy>
  <cp:lastPrinted>2024-03-04T23:26:30Z</cp:lastPrinted>
  <dcterms:created xsi:type="dcterms:W3CDTF">2024-02-09T15:03:22Z</dcterms:created>
  <dcterms:modified xsi:type="dcterms:W3CDTF">2024-04-17T20:53:57Z</dcterms:modified>
</cp:coreProperties>
</file>