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OneDrive\Documentos\ALCALDÍA\2024\GRAN FORMATO\PLIEGO DEFINITIVO\"/>
    </mc:Choice>
  </mc:AlternateContent>
  <xr:revisionPtr revIDLastSave="0" documentId="13_ncr:1_{F8770FF3-C395-4D34-8726-FD5E340BF6C5}" xr6:coauthVersionLast="47" xr6:coauthVersionMax="47" xr10:uidLastSave="{00000000-0000-0000-0000-000000000000}"/>
  <bookViews>
    <workbookView xWindow="-108" yWindow="-108" windowWidth="23256" windowHeight="12576" xr2:uid="{BA081DD2-B9EF-47ED-AC11-E25D6AEA7CBD}"/>
  </bookViews>
  <sheets>
    <sheet name="Formulario de Oferta Económica" sheetId="1" r:id="rId1"/>
  </sheets>
  <externalReferences>
    <externalReference r:id="rId2"/>
  </externalReferences>
  <definedNames>
    <definedName name="SSSS">#REF!</definedName>
    <definedName name="TamañoE">'[1]Listas desplegables'!$B$9:$B$13</definedName>
    <definedName name="ToS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51" i="1" s="1"/>
  <c r="G49" i="1"/>
  <c r="G48" i="1"/>
  <c r="G47" i="1"/>
  <c r="G46" i="1"/>
  <c r="G44" i="1"/>
  <c r="G43" i="1"/>
  <c r="G41" i="1"/>
  <c r="G40" i="1"/>
  <c r="G38" i="1"/>
  <c r="G37" i="1"/>
  <c r="G36" i="1"/>
  <c r="G35" i="1"/>
  <c r="G34" i="1"/>
  <c r="G32" i="1"/>
  <c r="G30" i="1"/>
  <c r="G28" i="1"/>
  <c r="G26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</calcChain>
</file>

<file path=xl/sharedStrings.xml><?xml version="1.0" encoding="utf-8"?>
<sst xmlns="http://schemas.openxmlformats.org/spreadsheetml/2006/main" count="155" uniqueCount="118">
  <si>
    <t>DISTRITO ESPECIAL DE CIENCIA, TECNOLOGÍA E INNOVACIÓN DE MEDELLÍN</t>
  </si>
  <si>
    <t>SECRETARÍA DE COMUNICACIONES</t>
  </si>
  <si>
    <t>FORMULARIO  - OFERTA ECONOMICA</t>
  </si>
  <si>
    <t>ÍTEM</t>
  </si>
  <si>
    <t>PRODUCTO</t>
  </si>
  <si>
    <t>DESCRIPCION</t>
  </si>
  <si>
    <t>UNIDAD</t>
  </si>
  <si>
    <t xml:space="preserve">CANTIDAD </t>
  </si>
  <si>
    <t>VALOR UNITARIO</t>
  </si>
  <si>
    <t>VALOR CON IVA</t>
  </si>
  <si>
    <t>A</t>
  </si>
  <si>
    <t>PUBLICIDAD EXTERIOR VISUAL</t>
  </si>
  <si>
    <t>VALLAS</t>
  </si>
  <si>
    <t>1.1</t>
  </si>
  <si>
    <t xml:space="preserve">LONA VALLAS 12 x 4 </t>
  </si>
  <si>
    <r>
      <t xml:space="preserve">Tamaño=12 x 4 Área de impresión =11,40 x 3,60
Valla tradicional Incluye instalación y desinstalación
</t>
    </r>
    <r>
      <rPr>
        <sz val="11"/>
        <color rgb="FF000000"/>
        <rFont val="Arial"/>
        <family val="2"/>
      </rPr>
      <t>Acabados</t>
    </r>
    <r>
      <rPr>
        <b/>
        <sz val="11"/>
        <color rgb="FF000000"/>
        <rFont val="Arial"/>
        <family val="2"/>
      </rPr>
      <t xml:space="preserve">: </t>
    </r>
    <r>
      <rPr>
        <sz val="11"/>
        <color rgb="FF000000"/>
        <rFont val="Arial"/>
        <family val="2"/>
      </rPr>
      <t>Las lonas deben hacerse con perforaciones en V para evitar el robo de éstas.</t>
    </r>
  </si>
  <si>
    <t>Unidad</t>
  </si>
  <si>
    <t>1.2</t>
  </si>
  <si>
    <t>Tamaño=12 x 4 Área de impresión =11,40 x 3,60
Tubo petrolero doble cara Incluye instalación y desinstalación.
Acabados: Las lonas deben hacerse con perforaciones en V para evitar el robo de éstas.</t>
  </si>
  <si>
    <t>1.3</t>
  </si>
  <si>
    <t>Tamaño=12 x 4 Área de impresión =11,40 x 3,60
Tubo petrolero una sola cara Incluye instalación y desinstalación. 
Acabados: Las lonas deben hacerse con perforaciones en V para evitar el robo de éstas.</t>
  </si>
  <si>
    <t>1.4</t>
  </si>
  <si>
    <t xml:space="preserve">LONA VALLAS 8 x 4 </t>
  </si>
  <si>
    <t>Tamaño=8 x 4 Área de impresión =7,60 x 3,60
Valla tradicional. Incluye instalación y desinstalación.
Acabados: Las lonas deben hacerse con perforaciones en V para evitar el robo de éstas.</t>
  </si>
  <si>
    <t>1.5</t>
  </si>
  <si>
    <t xml:space="preserve">LONA VALLAS 8 x 3  </t>
  </si>
  <si>
    <t>Tamaño=8 x 3 Área de impresión =8,20 x 3,20 
Incluye instalación y desinstalación en corregimiento.
Acabados: Las lonas deben hacerse con perforaciones en V para evitar el robo de éstas.</t>
  </si>
  <si>
    <t>1.6</t>
  </si>
  <si>
    <t xml:space="preserve">LONA VALLAS 7 x 7 </t>
  </si>
  <si>
    <t>Tamaño=7 x 7  Área de impresión =6,60 x 6,70
Valla tradicional Incluye instalación y desinstalación.
Acabados: Las lonas deben hacerse con perforaciones en V para evitar el robo de éstas.</t>
  </si>
  <si>
    <t>1.7</t>
  </si>
  <si>
    <t xml:space="preserve">LONA VALLAS 6 x 8  </t>
  </si>
  <si>
    <t>Tamaño=6 x 8  Área de impresión =5,70 x 7,20
Valla tradicional Incluye instalación y desinstalación.
Acabados: Las lonas deben hacerse con perforaciones en V para evitar el robo de éstas.</t>
  </si>
  <si>
    <t>1.8</t>
  </si>
  <si>
    <t xml:space="preserve">LONA VALLAS 6 x 8 </t>
  </si>
  <si>
    <t xml:space="preserve">Tamaño=6 x 8 Área de impresión =5,70 x 7,20
Impresión de lonas 13 onzas a 720 DPI con instalación y desinstalación  de lona existente, en las vallas de la Alcaldía de Medellín y sus Corregimientos.
Acabados: Las lonas deben hacerse con perforaciones en V para evitar el robo de éstas.
En Eafit Tamaño=6 x 8  Área de impresión =5,60 x 7,75
Valla tradicional Incluye instalación y desinstalación La valla tiene en este momento 19 láminas en perfecto estado solo necesitamos 18 láminas
(sobrandonos una lámina que se llevaría a la  Bodega Polo Norte, con el resto de los cerchas usadas).   Compra de 3 vientos y rios en ángulo doble 1 1/2 x 1/8 </t>
  </si>
  <si>
    <t>1.9</t>
  </si>
  <si>
    <t xml:space="preserve">LONA VALLAS 6 x 7 </t>
  </si>
  <si>
    <t xml:space="preserve">
Tamaño=6 x 7  Área de impresión =5,70 x 6,30
Valla tradicional Incluye instalación y desinstalación.
Acabados: Las lonas deben hacerse con perforaciones en V para evitar el robo de éstas.
</t>
  </si>
  <si>
    <t>1.10</t>
  </si>
  <si>
    <t xml:space="preserve">LONA VALLAS 6 x 4 </t>
  </si>
  <si>
    <t xml:space="preserve">
Tamaño= 6 x 4 Desintalación de láminas y cerchas o estructuras. Transportar a la bodega que se indique del Distrito. Incluye instalación y desinstalación.
Acabados: Las lonas deben hacerse con perforaciones en V para evitar el robo de éstas.
</t>
  </si>
  <si>
    <t>1.11</t>
  </si>
  <si>
    <t xml:space="preserve">LONA VALLAS 6 x 3 </t>
  </si>
  <si>
    <t xml:space="preserve">
Tamaño=6 x 3 Área de impresión =5,70 x 2,80
Valla tradicional Incluye instalación y desinstalación.
Acabados: Las lonas deben hacerse con perforaciones en V para evitar el robo de éstas.
</t>
  </si>
  <si>
    <t>1.12</t>
  </si>
  <si>
    <t xml:space="preserve">LONA VALLAS 6 x 3  </t>
  </si>
  <si>
    <t>Tamaño=6 x 3 Área de impresión =5,70x2,70
Valla tradicional Incluye instalación y desinstalación.
Acabados: Las lonas deben hacerse con perforaciones en V para evitar el robo de éstas.</t>
  </si>
  <si>
    <t>1.13</t>
  </si>
  <si>
    <t>Tamaño=6 x 3 Área de impresión =5,70 x 2,80
Valla tradicional Incluye instalación y desinstalación.
Acabados: Las lonas deben hacerse con perforaciones en V para evitar el robo de éstas.</t>
  </si>
  <si>
    <t>1.14</t>
  </si>
  <si>
    <t xml:space="preserve">LONA VALLAS 6,2 x 3,2 </t>
  </si>
  <si>
    <t>Tamaño=6,2 x 3,2 Área de impresión =6,2 x 3,2
Valla tradicional
Corregimiento Santa Elena Incluye instalación y desinstalación.
Acabados: Las lonas deben hacerse con perforaciones en V para evitar el robo de éstas.</t>
  </si>
  <si>
    <t>1.15</t>
  </si>
  <si>
    <t xml:space="preserve">LONA VALLAS 6,1 x 3,1   </t>
  </si>
  <si>
    <t xml:space="preserve">
Tamaño=6 x 4 Área de impresión =5,70 x 3,60
Valla tradicional
Corregimiento Santa Elena Incluye instalación y desinstalación.
Acabados: Las lonas deben hacerse con perforaciones en V para evitar el robo de éstas.
</t>
  </si>
  <si>
    <t>1.16</t>
  </si>
  <si>
    <t>LONA VALLAS 3 x 5  2,60 x 4,50</t>
  </si>
  <si>
    <t xml:space="preserve">
Tamaño=3 x 5 Área de impresión =2,60 x 4,50
Valla tradicional Incluye instalación y desinstalación.
Acabados: Las lonas deben hacerse con perforaciones en V para evitar el robo de éstas.
</t>
  </si>
  <si>
    <t>PARADERO DE BUSES</t>
  </si>
  <si>
    <t>2.1</t>
  </si>
  <si>
    <t>PARADERO BUSES 1,21x1,77  1,21x1,77</t>
  </si>
  <si>
    <t>Tamaño =Área total: 1,21 x 1,77 Impresión directamente en poliestireno a 1440 DPI Cal. 20 las imágenes deben quedar súper nítidas. Sin instalación.
Siempre enviar registro fotográfico de lo impreso.</t>
  </si>
  <si>
    <t>CASETAS</t>
  </si>
  <si>
    <t>CASETAS 1,44x1,77m</t>
  </si>
  <si>
    <t xml:space="preserve">1,44 x 1,77 m Impresión a 1440 DPI, en adhesivo laminado mate con DESINSTALACIÓN de los adhesivos existentes e INSTALACIÓN de los nuevos adhesivos </t>
  </si>
  <si>
    <t xml:space="preserve">VALLAS DE CERRAMIENTO </t>
  </si>
  <si>
    <t>4.1</t>
  </si>
  <si>
    <t>VALLAS DE CERRAMIENTO  1,90x0,90  1,90x0,90</t>
  </si>
  <si>
    <t xml:space="preserve">1,90 x 0,90 Impresión a 1440 DPI, en adhesivo laminado mate con adhesivo en las dos caras, incluye DESINSTALACIÓN de los adhesivos existentes e INSTALACIÓN de los nuevos adhesivos, que sean resitentes a la intemperie.  Vallas propiedad de la Alcaldía de Medellín. </t>
  </si>
  <si>
    <t xml:space="preserve">PASACALLES  </t>
  </si>
  <si>
    <t>5.1</t>
  </si>
  <si>
    <t>PASACALLES 700x0,75 cm3</t>
  </si>
  <si>
    <t xml:space="preserve">700 x 0,75 cm Impresión a 1440 DPI, lona 13 onzas con INSTALACIÓN y DESINSTALACIÓN con 4 palos para evitar que se pandeen.  </t>
  </si>
  <si>
    <t>PENDONDES</t>
  </si>
  <si>
    <t>6.1</t>
  </si>
  <si>
    <t>PENDONES 1,10 x 1,50 m</t>
  </si>
  <si>
    <t xml:space="preserve">1,10 x 1,50 m
Pendón tradicional Impresión a full color a 1440 DPI en lona 13 onzas, con tubo (con tapón) en la parte superior e inferior y naylon para colgarlo.  </t>
  </si>
  <si>
    <t>6.2</t>
  </si>
  <si>
    <t>PENDONES 2 x 3 m</t>
  </si>
  <si>
    <t xml:space="preserve">2 x 3 m Pendón tradicional
Impresión a full color a 1440 DPI en lona 13 onzas, con tubo (con tapón) en la parte superior e inferior y naylon para colgarlo.  </t>
  </si>
  <si>
    <t>6.3</t>
  </si>
  <si>
    <t>PENDONES 1 x 2 m</t>
  </si>
  <si>
    <t xml:space="preserve">1 x 2 m Pendón Roll up
Impresión a full color a 1440 DPI en lona 13 onzas,con instalación en pendones Roll up ya existentes.  </t>
  </si>
  <si>
    <t>6.4</t>
  </si>
  <si>
    <t xml:space="preserve">1 x 2 m Pendón Roll up
Compra de pendón Roll up con lona impresa a 1440 DPI y estuche para guardar. </t>
  </si>
  <si>
    <t>6.5</t>
  </si>
  <si>
    <t xml:space="preserve">1x2 Porta pendón con estructura tipo araña,
en fibra de vidrio y base en perfil de hierro.
Impresión en full color a 1440 DPI
Empacado en una pequeña maleta. </t>
  </si>
  <si>
    <t>BASTIDORES</t>
  </si>
  <si>
    <t>7.1</t>
  </si>
  <si>
    <t>BASTIDORES 2 x 1 m</t>
  </si>
  <si>
    <t>Tamaño: 2x1
Marco en hierro de 2" con impresión en lona a 1440 DPI, instalada al bastidor y montaje del bastidor en fachada propiedad del Distrito de Medellín en la ciudad o en alguno de los 5 Corregimientos. Incluye instalación</t>
  </si>
  <si>
    <t>7.2</t>
  </si>
  <si>
    <t>BASTIDORES3 x 1,50 m</t>
  </si>
  <si>
    <t>Tamaño: 3 x 1,50 m
Marco en hierro de 2" con impresión en lona a 1440 DPI, instalada al bastidor y montaje del bastidor en fachada propiedad del Distrito de Medellín en la ciudad o 
en alguno de los 5 Corregimientos.
Incluye instalación</t>
  </si>
  <si>
    <t>BACKING</t>
  </si>
  <si>
    <t>8.1</t>
  </si>
  <si>
    <t>BACKING 3 x 2</t>
  </si>
  <si>
    <t xml:space="preserve">Tamaño: 3x2
Impresión en lona 13 onzas con platina arriba y abajo y nylon para colgar. 
Con instalación en fachada con andamios o trimalla existente.  </t>
  </si>
  <si>
    <t>8.2</t>
  </si>
  <si>
    <t>BACKING 6 x 3</t>
  </si>
  <si>
    <t xml:space="preserve">Tamaño: 6x3
Impresión en lona 13 onzas con platina arriba y abajo.
Con instalación en fachada con andamios o trimalla existente.  </t>
  </si>
  <si>
    <t>SEÑALETICA</t>
  </si>
  <si>
    <t>9.1</t>
  </si>
  <si>
    <t>SEÑALÉTICA INTERNA 60 x 20 cm</t>
  </si>
  <si>
    <t>Base en Sintra: de 9 mm 
 tamaño: 60 x 20 cm  enchapada en lámina de aluminium brush 2030. 
 Cantos en gris aluminio semirrígido.
Lámina acrílico cristal: de 4,75 mm
Tamaño: 55 x 15 cm con 2 bujes de aluminio de 1/2" de diámetro x 21 mm 
de alto, con prisionero.
Textos: negros ploteados en vinilo e instalados en espejo sobre el acrílico.
 Escudo de armas:
 Impresión a 1440 DPI instalado en espejo a 1440 DPI troquelado y laminado, instalado al acrílico en espejo. 
 Sistema de soporte: 
 Rectángulo en Sintra de 9 mm 
 Tamaño: 50 x 10. con instalación a pared y cancelería  con dos tornillos fijos. A vidrio es con cinta doble faz y pega en aerosol. 
 Cuando las señales van sobre superficie de vidrio se instala un vinilo adhesivo  gris humo, al respaldo.</t>
  </si>
  <si>
    <t>9.2</t>
  </si>
  <si>
    <t xml:space="preserve">MARCADORES DE PUESTO 18,5 x 18,5 </t>
  </si>
  <si>
    <t>Marcador de puesto en perfilería:
Lámina galvanizada calibre 20.
Tamaño: 18,5 x 18,5 cm de frente y área total de 18,5 x 26 cm.
Fuente para el nombre:
Helvética Neue Lt std 77 Bold Condensed.
Fuente para el apellido: 
Helvética Neue LT Std 57 Condensed.
Adhesivo impreso e instalado en la lámina. 
Pantone: 321 C.</t>
  </si>
  <si>
    <t>9.3</t>
  </si>
  <si>
    <t>VINILOS BLACKOUT INSTALACIÓN 18,5 x 18,5</t>
  </si>
  <si>
    <t xml:space="preserve">Tamaño 18,5x18,5
Impresión a 1440 DPI en vinilo blackout con instalación  en estructura existente </t>
  </si>
  <si>
    <t>9.4</t>
  </si>
  <si>
    <t>AFICHES PARA CARTELERAS 49 x 69</t>
  </si>
  <si>
    <t>Impresión láser o ink-jet en papel satinado o en cartulina opalina de 180 g. La impresión de las imágenes deben quedar súper nítidas. Enviarlos a la Secretaría de Comunicaciones  cuando se solicite la impresión.</t>
  </si>
  <si>
    <t>TOTAL</t>
  </si>
  <si>
    <t>Nota: Los ítems se ejecutarán conforme con lo descrito en las especificaciones técnicas y en el anexo técnico especifaciones gráficas</t>
  </si>
  <si>
    <t>OBJETO:
"Prestación de Servicios de publicidad de pequeño, mediano y gran formato para estrategias de comunicación institucional"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</si>
</sst>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i/>
      <u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6" fillId="0" borderId="0"/>
  </cellStyleXfs>
  <cellXfs count="43">
    <xf numFmtId="0" fontId="0" fillId="0" borderId="0" xfId="0"/>
    <xf numFmtId="0" fontId="4" fillId="2" borderId="9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 wrapText="1"/>
    </xf>
    <xf numFmtId="44" fontId="4" fillId="2" borderId="10" xfId="1" applyFont="1" applyFill="1" applyBorder="1" applyAlignment="1">
      <alignment horizontal="center" vertical="center" wrapText="1"/>
    </xf>
    <xf numFmtId="44" fontId="4" fillId="2" borderId="11" xfId="1" applyFont="1" applyFill="1" applyBorder="1" applyAlignment="1">
      <alignment horizontal="center" vertical="center" wrapText="1"/>
    </xf>
    <xf numFmtId="0" fontId="4" fillId="3" borderId="12" xfId="2" applyFont="1" applyFill="1" applyBorder="1" applyAlignment="1">
      <alignment horizontal="center" vertical="center"/>
    </xf>
    <xf numFmtId="0" fontId="4" fillId="3" borderId="13" xfId="2" applyFont="1" applyFill="1" applyBorder="1" applyAlignment="1">
      <alignment vertical="center"/>
    </xf>
    <xf numFmtId="44" fontId="4" fillId="3" borderId="13" xfId="2" applyNumberFormat="1" applyFont="1" applyFill="1" applyBorder="1" applyAlignment="1">
      <alignment vertical="center"/>
    </xf>
    <xf numFmtId="44" fontId="4" fillId="3" borderId="14" xfId="2" applyNumberFormat="1" applyFont="1" applyFill="1" applyBorder="1" applyAlignment="1">
      <alignment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left" vertical="center" wrapText="1"/>
    </xf>
    <xf numFmtId="0" fontId="7" fillId="0" borderId="16" xfId="3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/>
    </xf>
    <xf numFmtId="3" fontId="5" fillId="4" borderId="16" xfId="2" applyNumberFormat="1" applyFont="1" applyFill="1" applyBorder="1" applyAlignment="1">
      <alignment horizontal="center" vertical="center"/>
    </xf>
    <xf numFmtId="44" fontId="5" fillId="4" borderId="16" xfId="1" applyFont="1" applyFill="1" applyBorder="1" applyAlignment="1">
      <alignment horizontal="center" vertical="center"/>
    </xf>
    <xf numFmtId="44" fontId="5" fillId="0" borderId="17" xfId="1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9" xfId="2" applyFont="1" applyBorder="1" applyAlignment="1">
      <alignment horizontal="left" vertical="center" wrapText="1"/>
    </xf>
    <xf numFmtId="0" fontId="11" fillId="0" borderId="19" xfId="3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/>
    </xf>
    <xf numFmtId="44" fontId="5" fillId="4" borderId="19" xfId="1" applyFont="1" applyFill="1" applyBorder="1" applyAlignment="1">
      <alignment horizontal="center" vertical="center"/>
    </xf>
    <xf numFmtId="0" fontId="5" fillId="0" borderId="19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3" fontId="5" fillId="4" borderId="19" xfId="2" applyNumberFormat="1" applyFont="1" applyFill="1" applyBorder="1" applyAlignment="1">
      <alignment horizontal="center" vertical="center"/>
    </xf>
    <xf numFmtId="0" fontId="7" fillId="0" borderId="19" xfId="3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/>
    </xf>
    <xf numFmtId="0" fontId="5" fillId="0" borderId="21" xfId="2" applyFont="1" applyBorder="1" applyAlignment="1">
      <alignment horizontal="left" vertical="center" wrapText="1"/>
    </xf>
    <xf numFmtId="0" fontId="12" fillId="0" borderId="21" xfId="3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/>
    </xf>
    <xf numFmtId="44" fontId="5" fillId="4" borderId="21" xfId="1" applyFont="1" applyFill="1" applyBorder="1" applyAlignment="1">
      <alignment horizontal="center" vertical="center"/>
    </xf>
    <xf numFmtId="44" fontId="13" fillId="0" borderId="19" xfId="0" applyNumberFormat="1" applyFont="1" applyBorder="1"/>
    <xf numFmtId="44" fontId="0" fillId="0" borderId="0" xfId="0" applyNumberFormat="1"/>
    <xf numFmtId="0" fontId="13" fillId="3" borderId="19" xfId="0" applyFont="1" applyFill="1" applyBorder="1" applyAlignment="1">
      <alignment horizont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0DE85A67-7F18-4C57-943B-AE56C4C8DBBB}"/>
    <cellStyle name="Normal 2 2 2" xfId="2" xr:uid="{83056DF3-60E0-4D74-9047-CC61654AE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RFI%20-%20PROYECTO%20ATENCION%20NI&#209;OS%20NI&#209;AS%20Y%20ADOLECENTES%20DISCAPACIDAD\RFI%20Centro%20Integrado.2204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troducción"/>
      <sheetName val="Instrucciones"/>
      <sheetName val="1. Información y experiencia"/>
      <sheetName val="Hoja1"/>
      <sheetName val="3. Estructura de costos"/>
      <sheetName val="2. Papelería"/>
      <sheetName val="3. Aseo y cafetería"/>
      <sheetName val="4. Dotación"/>
      <sheetName val="5. Servicios especializados"/>
      <sheetName val="6. Transporte"/>
      <sheetName val="7.Alimentación"/>
      <sheetName val="8.Talento Humano"/>
      <sheetName val="9.Otros"/>
      <sheetName val="10. Sostenibilidad"/>
      <sheetName val="Listas desplegables"/>
      <sheetName val="Hoja2"/>
      <sheetName val="Hoja3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5C53F-C83B-4244-A09F-89B6237660D2}">
  <dimension ref="A1:G54"/>
  <sheetViews>
    <sheetView tabSelected="1" zoomScale="70" zoomScaleNormal="70" workbookViewId="0">
      <selection activeCell="G9" sqref="G9"/>
    </sheetView>
  </sheetViews>
  <sheetFormatPr baseColWidth="10" defaultColWidth="10.5546875" defaultRowHeight="14.4" x14ac:dyDescent="0.3"/>
  <cols>
    <col min="2" max="2" width="32.5546875" customWidth="1"/>
    <col min="3" max="3" width="75.44140625" customWidth="1"/>
    <col min="5" max="5" width="13.33203125" customWidth="1"/>
    <col min="6" max="6" width="19.109375" style="32" bestFit="1" customWidth="1"/>
    <col min="7" max="7" width="23.109375" style="32" bestFit="1" customWidth="1"/>
    <col min="8" max="8" width="15.44140625" bestFit="1" customWidth="1"/>
    <col min="9" max="9" width="11.109375" bestFit="1" customWidth="1"/>
    <col min="10" max="10" width="16" bestFit="1" customWidth="1"/>
  </cols>
  <sheetData>
    <row r="1" spans="1:7" ht="26.25" customHeight="1" x14ac:dyDescent="0.3">
      <c r="A1" s="34"/>
      <c r="B1" s="35"/>
      <c r="C1" s="35"/>
      <c r="D1" s="35"/>
      <c r="E1" s="35"/>
      <c r="F1" s="35"/>
      <c r="G1" s="36"/>
    </row>
    <row r="2" spans="1:7" ht="26.25" customHeight="1" x14ac:dyDescent="0.3">
      <c r="A2" s="37" t="s">
        <v>0</v>
      </c>
      <c r="B2" s="38"/>
      <c r="C2" s="38"/>
      <c r="D2" s="38"/>
      <c r="E2" s="38"/>
      <c r="F2" s="38"/>
      <c r="G2" s="39"/>
    </row>
    <row r="3" spans="1:7" ht="26.25" customHeight="1" x14ac:dyDescent="0.3">
      <c r="A3" s="37" t="s">
        <v>1</v>
      </c>
      <c r="B3" s="38"/>
      <c r="C3" s="38"/>
      <c r="D3" s="38"/>
      <c r="E3" s="38"/>
      <c r="F3" s="38"/>
      <c r="G3" s="39"/>
    </row>
    <row r="4" spans="1:7" ht="81.75" customHeight="1" x14ac:dyDescent="0.3">
      <c r="A4" s="37" t="s">
        <v>117</v>
      </c>
      <c r="B4" s="38"/>
      <c r="C4" s="38"/>
      <c r="D4" s="38"/>
      <c r="E4" s="38"/>
      <c r="F4" s="38"/>
      <c r="G4" s="39"/>
    </row>
    <row r="5" spans="1:7" ht="46.5" customHeight="1" x14ac:dyDescent="0.3">
      <c r="A5" s="40" t="s">
        <v>2</v>
      </c>
      <c r="B5" s="41"/>
      <c r="C5" s="41"/>
      <c r="D5" s="41"/>
      <c r="E5" s="41"/>
      <c r="F5" s="41"/>
      <c r="G5" s="42"/>
    </row>
    <row r="6" spans="1:7" x14ac:dyDescent="0.3">
      <c r="A6" s="1" t="s">
        <v>3</v>
      </c>
      <c r="B6" s="2" t="s">
        <v>4</v>
      </c>
      <c r="C6" s="2" t="s">
        <v>5</v>
      </c>
      <c r="D6" s="3" t="s">
        <v>6</v>
      </c>
      <c r="E6" s="3" t="s">
        <v>7</v>
      </c>
      <c r="F6" s="4" t="s">
        <v>8</v>
      </c>
      <c r="G6" s="5" t="s">
        <v>9</v>
      </c>
    </row>
    <row r="7" spans="1:7" x14ac:dyDescent="0.3">
      <c r="A7" s="6" t="s">
        <v>10</v>
      </c>
      <c r="B7" s="7" t="s">
        <v>11</v>
      </c>
      <c r="C7" s="7"/>
      <c r="D7" s="7"/>
      <c r="E7" s="7"/>
      <c r="F7" s="8"/>
      <c r="G7" s="9"/>
    </row>
    <row r="8" spans="1:7" x14ac:dyDescent="0.3">
      <c r="A8" s="6">
        <v>1</v>
      </c>
      <c r="B8" s="7" t="s">
        <v>12</v>
      </c>
      <c r="C8" s="7"/>
      <c r="D8" s="7"/>
      <c r="E8" s="7"/>
      <c r="F8" s="8"/>
      <c r="G8" s="9"/>
    </row>
    <row r="9" spans="1:7" ht="55.2" x14ac:dyDescent="0.3">
      <c r="A9" s="10" t="s">
        <v>13</v>
      </c>
      <c r="B9" s="11" t="s">
        <v>14</v>
      </c>
      <c r="C9" s="12" t="s">
        <v>15</v>
      </c>
      <c r="D9" s="13" t="s">
        <v>16</v>
      </c>
      <c r="E9" s="14">
        <v>1</v>
      </c>
      <c r="F9" s="15"/>
      <c r="G9" s="16">
        <f>+ROUND((E9*F9)*1.19,0)</f>
        <v>0</v>
      </c>
    </row>
    <row r="10" spans="1:7" ht="55.2" x14ac:dyDescent="0.3">
      <c r="A10" s="17" t="s">
        <v>17</v>
      </c>
      <c r="B10" s="18" t="s">
        <v>14</v>
      </c>
      <c r="C10" s="19" t="s">
        <v>18</v>
      </c>
      <c r="D10" s="20" t="s">
        <v>16</v>
      </c>
      <c r="E10" s="14">
        <v>1</v>
      </c>
      <c r="F10" s="21"/>
      <c r="G10" s="16">
        <f t="shared" ref="G10:G49" si="0">+ROUND((E10*F10)*1.19,0)</f>
        <v>0</v>
      </c>
    </row>
    <row r="11" spans="1:7" ht="55.2" x14ac:dyDescent="0.3">
      <c r="A11" s="17" t="s">
        <v>19</v>
      </c>
      <c r="B11" s="18" t="s">
        <v>14</v>
      </c>
      <c r="C11" s="22" t="s">
        <v>20</v>
      </c>
      <c r="D11" s="20" t="s">
        <v>16</v>
      </c>
      <c r="E11" s="14">
        <v>1</v>
      </c>
      <c r="F11" s="21"/>
      <c r="G11" s="16">
        <f t="shared" si="0"/>
        <v>0</v>
      </c>
    </row>
    <row r="12" spans="1:7" ht="55.2" x14ac:dyDescent="0.3">
      <c r="A12" s="17" t="s">
        <v>21</v>
      </c>
      <c r="B12" s="18" t="s">
        <v>22</v>
      </c>
      <c r="C12" s="19" t="s">
        <v>23</v>
      </c>
      <c r="D12" s="20" t="s">
        <v>16</v>
      </c>
      <c r="E12" s="14">
        <v>1</v>
      </c>
      <c r="F12" s="21"/>
      <c r="G12" s="16">
        <f t="shared" si="0"/>
        <v>0</v>
      </c>
    </row>
    <row r="13" spans="1:7" ht="55.2" x14ac:dyDescent="0.3">
      <c r="A13" s="17" t="s">
        <v>24</v>
      </c>
      <c r="B13" s="18" t="s">
        <v>25</v>
      </c>
      <c r="C13" s="22" t="s">
        <v>26</v>
      </c>
      <c r="D13" s="20" t="s">
        <v>16</v>
      </c>
      <c r="E13" s="14">
        <v>1</v>
      </c>
      <c r="F13" s="21"/>
      <c r="G13" s="16">
        <f t="shared" si="0"/>
        <v>0</v>
      </c>
    </row>
    <row r="14" spans="1:7" ht="55.2" x14ac:dyDescent="0.3">
      <c r="A14" s="17" t="s">
        <v>27</v>
      </c>
      <c r="B14" s="18" t="s">
        <v>28</v>
      </c>
      <c r="C14" s="19" t="s">
        <v>29</v>
      </c>
      <c r="D14" s="20" t="s">
        <v>16</v>
      </c>
      <c r="E14" s="14">
        <v>1</v>
      </c>
      <c r="F14" s="21"/>
      <c r="G14" s="16">
        <f t="shared" si="0"/>
        <v>0</v>
      </c>
    </row>
    <row r="15" spans="1:7" ht="55.2" x14ac:dyDescent="0.3">
      <c r="A15" s="17" t="s">
        <v>30</v>
      </c>
      <c r="B15" s="18" t="s">
        <v>31</v>
      </c>
      <c r="C15" s="19" t="s">
        <v>32</v>
      </c>
      <c r="D15" s="20" t="s">
        <v>16</v>
      </c>
      <c r="E15" s="14">
        <v>1</v>
      </c>
      <c r="F15" s="21"/>
      <c r="G15" s="16">
        <f t="shared" si="0"/>
        <v>0</v>
      </c>
    </row>
    <row r="16" spans="1:7" ht="138" x14ac:dyDescent="0.3">
      <c r="A16" s="17" t="s">
        <v>33</v>
      </c>
      <c r="B16" s="18" t="s">
        <v>34</v>
      </c>
      <c r="C16" s="22" t="s">
        <v>35</v>
      </c>
      <c r="D16" s="20" t="s">
        <v>16</v>
      </c>
      <c r="E16" s="14">
        <v>1</v>
      </c>
      <c r="F16" s="21"/>
      <c r="G16" s="16">
        <f t="shared" si="0"/>
        <v>0</v>
      </c>
    </row>
    <row r="17" spans="1:7" ht="82.8" x14ac:dyDescent="0.3">
      <c r="A17" s="17" t="s">
        <v>36</v>
      </c>
      <c r="B17" s="18" t="s">
        <v>37</v>
      </c>
      <c r="C17" s="19" t="s">
        <v>38</v>
      </c>
      <c r="D17" s="20" t="s">
        <v>16</v>
      </c>
      <c r="E17" s="14">
        <v>1</v>
      </c>
      <c r="F17" s="21"/>
      <c r="G17" s="16">
        <f t="shared" si="0"/>
        <v>0</v>
      </c>
    </row>
    <row r="18" spans="1:7" ht="82.8" x14ac:dyDescent="0.3">
      <c r="A18" s="17" t="s">
        <v>39</v>
      </c>
      <c r="B18" s="18" t="s">
        <v>40</v>
      </c>
      <c r="C18" s="19" t="s">
        <v>41</v>
      </c>
      <c r="D18" s="20" t="s">
        <v>16</v>
      </c>
      <c r="E18" s="14">
        <v>1</v>
      </c>
      <c r="F18" s="21"/>
      <c r="G18" s="16">
        <f t="shared" si="0"/>
        <v>0</v>
      </c>
    </row>
    <row r="19" spans="1:7" ht="82.8" x14ac:dyDescent="0.3">
      <c r="A19" s="17" t="s">
        <v>42</v>
      </c>
      <c r="B19" s="18" t="s">
        <v>43</v>
      </c>
      <c r="C19" s="19" t="s">
        <v>44</v>
      </c>
      <c r="D19" s="20" t="s">
        <v>16</v>
      </c>
      <c r="E19" s="14">
        <v>1</v>
      </c>
      <c r="F19" s="21"/>
      <c r="G19" s="16">
        <f t="shared" si="0"/>
        <v>0</v>
      </c>
    </row>
    <row r="20" spans="1:7" ht="55.2" x14ac:dyDescent="0.3">
      <c r="A20" s="17" t="s">
        <v>45</v>
      </c>
      <c r="B20" s="18" t="s">
        <v>46</v>
      </c>
      <c r="C20" s="19" t="s">
        <v>47</v>
      </c>
      <c r="D20" s="20" t="s">
        <v>16</v>
      </c>
      <c r="E20" s="14">
        <v>1</v>
      </c>
      <c r="F20" s="21"/>
      <c r="G20" s="16">
        <f t="shared" si="0"/>
        <v>0</v>
      </c>
    </row>
    <row r="21" spans="1:7" ht="55.2" x14ac:dyDescent="0.3">
      <c r="A21" s="17" t="s">
        <v>48</v>
      </c>
      <c r="B21" s="18" t="s">
        <v>46</v>
      </c>
      <c r="C21" s="19" t="s">
        <v>49</v>
      </c>
      <c r="D21" s="20" t="s">
        <v>16</v>
      </c>
      <c r="E21" s="14">
        <v>1</v>
      </c>
      <c r="F21" s="21"/>
      <c r="G21" s="16">
        <f t="shared" si="0"/>
        <v>0</v>
      </c>
    </row>
    <row r="22" spans="1:7" ht="69" x14ac:dyDescent="0.3">
      <c r="A22" s="17" t="s">
        <v>50</v>
      </c>
      <c r="B22" s="18" t="s">
        <v>51</v>
      </c>
      <c r="C22" s="19" t="s">
        <v>52</v>
      </c>
      <c r="D22" s="20" t="s">
        <v>16</v>
      </c>
      <c r="E22" s="14">
        <v>1</v>
      </c>
      <c r="F22" s="21"/>
      <c r="G22" s="16">
        <f t="shared" si="0"/>
        <v>0</v>
      </c>
    </row>
    <row r="23" spans="1:7" ht="96.6" x14ac:dyDescent="0.3">
      <c r="A23" s="17" t="s">
        <v>53</v>
      </c>
      <c r="B23" s="18" t="s">
        <v>54</v>
      </c>
      <c r="C23" s="23" t="s">
        <v>55</v>
      </c>
      <c r="D23" s="20" t="s">
        <v>16</v>
      </c>
      <c r="E23" s="14">
        <v>1</v>
      </c>
      <c r="F23" s="21"/>
      <c r="G23" s="16">
        <f t="shared" si="0"/>
        <v>0</v>
      </c>
    </row>
    <row r="24" spans="1:7" ht="82.8" x14ac:dyDescent="0.3">
      <c r="A24" s="17" t="s">
        <v>56</v>
      </c>
      <c r="B24" s="18" t="s">
        <v>57</v>
      </c>
      <c r="C24" s="19" t="s">
        <v>58</v>
      </c>
      <c r="D24" s="20" t="s">
        <v>16</v>
      </c>
      <c r="E24" s="14">
        <v>1</v>
      </c>
      <c r="F24" s="21"/>
      <c r="G24" s="16">
        <f t="shared" si="0"/>
        <v>0</v>
      </c>
    </row>
    <row r="25" spans="1:7" x14ac:dyDescent="0.3">
      <c r="A25" s="6">
        <v>2</v>
      </c>
      <c r="B25" s="7" t="s">
        <v>59</v>
      </c>
      <c r="C25" s="7"/>
      <c r="D25" s="7"/>
      <c r="E25" s="7"/>
      <c r="F25" s="8"/>
      <c r="G25" s="9"/>
    </row>
    <row r="26" spans="1:7" ht="55.2" x14ac:dyDescent="0.3">
      <c r="A26" s="17" t="s">
        <v>60</v>
      </c>
      <c r="B26" s="18" t="s">
        <v>61</v>
      </c>
      <c r="C26" s="23" t="s">
        <v>62</v>
      </c>
      <c r="D26" s="20" t="s">
        <v>16</v>
      </c>
      <c r="E26" s="14">
        <v>1</v>
      </c>
      <c r="F26" s="21"/>
      <c r="G26" s="16">
        <f t="shared" si="0"/>
        <v>0</v>
      </c>
    </row>
    <row r="27" spans="1:7" x14ac:dyDescent="0.3">
      <c r="A27" s="6">
        <v>3</v>
      </c>
      <c r="B27" s="7" t="s">
        <v>63</v>
      </c>
      <c r="C27" s="7"/>
      <c r="D27" s="7"/>
      <c r="E27" s="7"/>
      <c r="F27" s="8"/>
      <c r="G27" s="9"/>
    </row>
    <row r="28" spans="1:7" ht="41.4" x14ac:dyDescent="0.3">
      <c r="A28" s="17">
        <v>3.1</v>
      </c>
      <c r="B28" s="18" t="s">
        <v>64</v>
      </c>
      <c r="C28" s="19" t="s">
        <v>65</v>
      </c>
      <c r="D28" s="20" t="s">
        <v>16</v>
      </c>
      <c r="E28" s="14">
        <v>1</v>
      </c>
      <c r="F28" s="21"/>
      <c r="G28" s="16">
        <f t="shared" si="0"/>
        <v>0</v>
      </c>
    </row>
    <row r="29" spans="1:7" x14ac:dyDescent="0.3">
      <c r="A29" s="6">
        <v>4</v>
      </c>
      <c r="B29" s="7" t="s">
        <v>66</v>
      </c>
      <c r="C29" s="7"/>
      <c r="D29" s="7"/>
      <c r="E29" s="7"/>
      <c r="F29" s="8"/>
      <c r="G29" s="9"/>
    </row>
    <row r="30" spans="1:7" ht="55.2" x14ac:dyDescent="0.3">
      <c r="A30" s="17" t="s">
        <v>67</v>
      </c>
      <c r="B30" s="18" t="s">
        <v>68</v>
      </c>
      <c r="C30" s="22" t="s">
        <v>69</v>
      </c>
      <c r="D30" s="20" t="s">
        <v>16</v>
      </c>
      <c r="E30" s="14">
        <v>1</v>
      </c>
      <c r="F30" s="21"/>
      <c r="G30" s="16">
        <f t="shared" si="0"/>
        <v>0</v>
      </c>
    </row>
    <row r="31" spans="1:7" x14ac:dyDescent="0.3">
      <c r="A31" s="6">
        <v>5</v>
      </c>
      <c r="B31" s="7" t="s">
        <v>70</v>
      </c>
      <c r="C31" s="7"/>
      <c r="D31" s="7"/>
      <c r="E31" s="7"/>
      <c r="F31" s="8"/>
      <c r="G31" s="9"/>
    </row>
    <row r="32" spans="1:7" ht="27.6" x14ac:dyDescent="0.3">
      <c r="A32" s="17" t="s">
        <v>71</v>
      </c>
      <c r="B32" s="18" t="s">
        <v>72</v>
      </c>
      <c r="C32" s="19" t="s">
        <v>73</v>
      </c>
      <c r="D32" s="20" t="s">
        <v>16</v>
      </c>
      <c r="E32" s="14">
        <v>1</v>
      </c>
      <c r="F32" s="21"/>
      <c r="G32" s="16">
        <f t="shared" si="0"/>
        <v>0</v>
      </c>
    </row>
    <row r="33" spans="1:7" x14ac:dyDescent="0.3">
      <c r="A33" s="6">
        <v>6</v>
      </c>
      <c r="B33" s="7" t="s">
        <v>74</v>
      </c>
      <c r="C33" s="7"/>
      <c r="D33" s="7"/>
      <c r="E33" s="7"/>
      <c r="F33" s="8"/>
      <c r="G33" s="9"/>
    </row>
    <row r="34" spans="1:7" ht="41.4" x14ac:dyDescent="0.3">
      <c r="A34" s="17" t="s">
        <v>75</v>
      </c>
      <c r="B34" s="18" t="s">
        <v>76</v>
      </c>
      <c r="C34" s="22" t="s">
        <v>77</v>
      </c>
      <c r="D34" s="20" t="s">
        <v>16</v>
      </c>
      <c r="E34" s="14">
        <v>1</v>
      </c>
      <c r="F34" s="21"/>
      <c r="G34" s="16">
        <f t="shared" si="0"/>
        <v>0</v>
      </c>
    </row>
    <row r="35" spans="1:7" ht="41.4" x14ac:dyDescent="0.3">
      <c r="A35" s="17" t="s">
        <v>78</v>
      </c>
      <c r="B35" s="18" t="s">
        <v>79</v>
      </c>
      <c r="C35" s="22" t="s">
        <v>80</v>
      </c>
      <c r="D35" s="20" t="s">
        <v>16</v>
      </c>
      <c r="E35" s="14">
        <v>1</v>
      </c>
      <c r="F35" s="21"/>
      <c r="G35" s="16">
        <f t="shared" si="0"/>
        <v>0</v>
      </c>
    </row>
    <row r="36" spans="1:7" ht="41.4" x14ac:dyDescent="0.3">
      <c r="A36" s="17" t="s">
        <v>81</v>
      </c>
      <c r="B36" s="18" t="s">
        <v>82</v>
      </c>
      <c r="C36" s="22" t="s">
        <v>83</v>
      </c>
      <c r="D36" s="20" t="s">
        <v>16</v>
      </c>
      <c r="E36" s="14">
        <v>1</v>
      </c>
      <c r="F36" s="21"/>
      <c r="G36" s="16">
        <f t="shared" si="0"/>
        <v>0</v>
      </c>
    </row>
    <row r="37" spans="1:7" ht="27.6" x14ac:dyDescent="0.3">
      <c r="A37" s="17" t="s">
        <v>84</v>
      </c>
      <c r="B37" s="18" t="s">
        <v>82</v>
      </c>
      <c r="C37" s="19" t="s">
        <v>85</v>
      </c>
      <c r="D37" s="20" t="s">
        <v>16</v>
      </c>
      <c r="E37" s="14">
        <v>1</v>
      </c>
      <c r="F37" s="21"/>
      <c r="G37" s="16">
        <f t="shared" si="0"/>
        <v>0</v>
      </c>
    </row>
    <row r="38" spans="1:7" ht="55.2" x14ac:dyDescent="0.3">
      <c r="A38" s="17" t="s">
        <v>86</v>
      </c>
      <c r="B38" s="18" t="s">
        <v>82</v>
      </c>
      <c r="C38" s="22" t="s">
        <v>87</v>
      </c>
      <c r="D38" s="20" t="s">
        <v>16</v>
      </c>
      <c r="E38" s="14">
        <v>1</v>
      </c>
      <c r="F38" s="21"/>
      <c r="G38" s="16">
        <f t="shared" si="0"/>
        <v>0</v>
      </c>
    </row>
    <row r="39" spans="1:7" x14ac:dyDescent="0.3">
      <c r="A39" s="6">
        <v>7</v>
      </c>
      <c r="B39" s="7" t="s">
        <v>88</v>
      </c>
      <c r="C39" s="7"/>
      <c r="D39" s="7"/>
      <c r="E39" s="7"/>
      <c r="F39" s="8"/>
      <c r="G39" s="9"/>
    </row>
    <row r="40" spans="1:7" ht="55.2" x14ac:dyDescent="0.3">
      <c r="A40" s="17" t="s">
        <v>89</v>
      </c>
      <c r="B40" s="18" t="s">
        <v>90</v>
      </c>
      <c r="C40" s="23" t="s">
        <v>91</v>
      </c>
      <c r="D40" s="20" t="s">
        <v>16</v>
      </c>
      <c r="E40" s="24">
        <v>1</v>
      </c>
      <c r="F40" s="21"/>
      <c r="G40" s="16">
        <f t="shared" si="0"/>
        <v>0</v>
      </c>
    </row>
    <row r="41" spans="1:7" ht="69" x14ac:dyDescent="0.3">
      <c r="A41" s="17" t="s">
        <v>92</v>
      </c>
      <c r="B41" s="18" t="s">
        <v>93</v>
      </c>
      <c r="C41" s="23" t="s">
        <v>94</v>
      </c>
      <c r="D41" s="20" t="s">
        <v>16</v>
      </c>
      <c r="E41" s="24">
        <v>1</v>
      </c>
      <c r="F41" s="21"/>
      <c r="G41" s="16">
        <f t="shared" si="0"/>
        <v>0</v>
      </c>
    </row>
    <row r="42" spans="1:7" x14ac:dyDescent="0.3">
      <c r="A42" s="6">
        <v>8</v>
      </c>
      <c r="B42" s="7" t="s">
        <v>95</v>
      </c>
      <c r="C42" s="7"/>
      <c r="D42" s="7"/>
      <c r="E42" s="7"/>
      <c r="F42" s="8"/>
      <c r="G42" s="9"/>
    </row>
    <row r="43" spans="1:7" ht="41.4" x14ac:dyDescent="0.3">
      <c r="A43" s="17" t="s">
        <v>96</v>
      </c>
      <c r="B43" s="18" t="s">
        <v>97</v>
      </c>
      <c r="C43" s="25" t="s">
        <v>98</v>
      </c>
      <c r="D43" s="20" t="s">
        <v>16</v>
      </c>
      <c r="E43" s="24">
        <v>1</v>
      </c>
      <c r="F43" s="21"/>
      <c r="G43" s="16">
        <f t="shared" si="0"/>
        <v>0</v>
      </c>
    </row>
    <row r="44" spans="1:7" ht="41.4" x14ac:dyDescent="0.3">
      <c r="A44" s="17" t="s">
        <v>99</v>
      </c>
      <c r="B44" s="18" t="s">
        <v>100</v>
      </c>
      <c r="C44" s="25" t="s">
        <v>101</v>
      </c>
      <c r="D44" s="20" t="s">
        <v>16</v>
      </c>
      <c r="E44" s="24">
        <v>1</v>
      </c>
      <c r="F44" s="21"/>
      <c r="G44" s="16">
        <f t="shared" si="0"/>
        <v>0</v>
      </c>
    </row>
    <row r="45" spans="1:7" x14ac:dyDescent="0.3">
      <c r="A45" s="6">
        <v>9</v>
      </c>
      <c r="B45" s="7" t="s">
        <v>102</v>
      </c>
      <c r="C45" s="7"/>
      <c r="D45" s="7"/>
      <c r="E45" s="7"/>
      <c r="F45" s="8"/>
      <c r="G45" s="9"/>
    </row>
    <row r="46" spans="1:7" ht="276" x14ac:dyDescent="0.3">
      <c r="A46" s="17" t="s">
        <v>103</v>
      </c>
      <c r="B46" s="18" t="s">
        <v>104</v>
      </c>
      <c r="C46" s="22" t="s">
        <v>105</v>
      </c>
      <c r="D46" s="20" t="s">
        <v>16</v>
      </c>
      <c r="E46" s="24">
        <v>1</v>
      </c>
      <c r="F46" s="21"/>
      <c r="G46" s="16">
        <f t="shared" si="0"/>
        <v>0</v>
      </c>
    </row>
    <row r="47" spans="1:7" ht="138" x14ac:dyDescent="0.3">
      <c r="A47" s="17" t="s">
        <v>106</v>
      </c>
      <c r="B47" s="18" t="s">
        <v>107</v>
      </c>
      <c r="C47" s="25" t="s">
        <v>108</v>
      </c>
      <c r="D47" s="20" t="s">
        <v>16</v>
      </c>
      <c r="E47" s="24">
        <v>1</v>
      </c>
      <c r="F47" s="21"/>
      <c r="G47" s="16">
        <f t="shared" si="0"/>
        <v>0</v>
      </c>
    </row>
    <row r="48" spans="1:7" ht="27.6" x14ac:dyDescent="0.3">
      <c r="A48" s="17" t="s">
        <v>109</v>
      </c>
      <c r="B48" s="18" t="s">
        <v>110</v>
      </c>
      <c r="C48" s="25" t="s">
        <v>111</v>
      </c>
      <c r="D48" s="20" t="s">
        <v>16</v>
      </c>
      <c r="E48" s="24">
        <v>1</v>
      </c>
      <c r="F48" s="21"/>
      <c r="G48" s="16">
        <f t="shared" si="0"/>
        <v>0</v>
      </c>
    </row>
    <row r="49" spans="1:7" ht="42" thickBot="1" x14ac:dyDescent="0.35">
      <c r="A49" s="26" t="s">
        <v>112</v>
      </c>
      <c r="B49" s="27" t="s">
        <v>113</v>
      </c>
      <c r="C49" s="28" t="s">
        <v>114</v>
      </c>
      <c r="D49" s="29" t="s">
        <v>16</v>
      </c>
      <c r="E49" s="24">
        <v>1</v>
      </c>
      <c r="F49" s="30"/>
      <c r="G49" s="16">
        <f t="shared" si="0"/>
        <v>0</v>
      </c>
    </row>
    <row r="51" spans="1:7" ht="19.8" x14ac:dyDescent="0.4">
      <c r="A51" s="33" t="s">
        <v>115</v>
      </c>
      <c r="B51" s="33"/>
      <c r="C51" s="33"/>
      <c r="D51" s="33"/>
      <c r="E51" s="33"/>
      <c r="F51" s="33"/>
      <c r="G51" s="31">
        <f>SUM(G1:G50)</f>
        <v>0</v>
      </c>
    </row>
    <row r="54" spans="1:7" x14ac:dyDescent="0.3">
      <c r="A54" t="s">
        <v>116</v>
      </c>
    </row>
  </sheetData>
  <mergeCells count="6">
    <mergeCell ref="A51:F51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Pabon</dc:creator>
  <cp:lastModifiedBy>Carolina Pabón Gómez</cp:lastModifiedBy>
  <dcterms:created xsi:type="dcterms:W3CDTF">2024-03-22T19:03:22Z</dcterms:created>
  <dcterms:modified xsi:type="dcterms:W3CDTF">2024-04-12T00:50:53Z</dcterms:modified>
</cp:coreProperties>
</file>