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https://d.docs.live.net/2780533e43aedbb1/Escritorio/MICROEMPRESAS/PRESTASER NORDESTE/AÑO 2024/LP-DEO-SGI-074-2023/DOCUMENTOS PDF/ECONOMICA/"/>
    </mc:Choice>
  </mc:AlternateContent>
  <xr:revisionPtr revIDLastSave="5" documentId="13_ncr:1_{6F491DED-34FD-4BBD-BD5F-74C8E3BAA318}" xr6:coauthVersionLast="47" xr6:coauthVersionMax="47" xr10:uidLastSave="{590F0A7B-C779-4E89-8399-372C51144773}"/>
  <bookViews>
    <workbookView xWindow="-120" yWindow="-120" windowWidth="29040" windowHeight="15840" xr2:uid="{979D0649-59A1-43FC-B387-F50CF5EE0F49}"/>
  </bookViews>
  <sheets>
    <sheet name="FORMU PO MODULO 2" sheetId="2" r:id="rId1"/>
  </sheets>
  <definedNames>
    <definedName name="TIPO_DE_TERREN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31" i="2" l="1"/>
  <c r="F21" i="2"/>
  <c r="F11" i="2"/>
  <c r="G31" i="2" l="1"/>
  <c r="G33" i="2" s="1"/>
  <c r="G37" i="2" s="1"/>
  <c r="G38" i="2" s="1"/>
  <c r="G42" i="2" s="1"/>
  <c r="G21" i="2"/>
  <c r="G23" i="2" s="1"/>
  <c r="G27" i="2" s="1"/>
  <c r="G28" i="2" s="1"/>
  <c r="G41" i="2" s="1"/>
  <c r="G11" i="2"/>
  <c r="G13" i="2" s="1"/>
  <c r="G17" i="2" l="1"/>
  <c r="G18" i="2"/>
  <c r="G40" i="2" s="1"/>
  <c r="G43" i="2" s="1"/>
</calcChain>
</file>

<file path=xl/sharedStrings.xml><?xml version="1.0" encoding="utf-8"?>
<sst xmlns="http://schemas.openxmlformats.org/spreadsheetml/2006/main" count="66" uniqueCount="34">
  <si>
    <t>INSTITUTO NACIONAL DE VIAS</t>
  </si>
  <si>
    <t>No.</t>
  </si>
  <si>
    <t>Descripción</t>
  </si>
  <si>
    <t>Unidad</t>
  </si>
  <si>
    <t xml:space="preserve">MESES         </t>
  </si>
  <si>
    <r>
      <t>Valor básico unitario/</t>
    </r>
    <r>
      <rPr>
        <b/>
        <sz val="10"/>
        <color rgb="FFFF0000"/>
        <rFont val="Arial Narrow"/>
        <family val="2"/>
      </rPr>
      <t>mes-Sector</t>
    </r>
  </si>
  <si>
    <t>Valor Básico Total (A)</t>
  </si>
  <si>
    <t>mes</t>
  </si>
  <si>
    <t>DESGLOSE DE PROPUESTA</t>
  </si>
  <si>
    <t>Valor Básico Total (D)</t>
  </si>
  <si>
    <t>Administración (%)</t>
  </si>
  <si>
    <t>Imprevistos (%)</t>
  </si>
  <si>
    <t>Utilidades (%)</t>
  </si>
  <si>
    <t>(VER NOTA)</t>
  </si>
  <si>
    <t>IVA (B)</t>
  </si>
  <si>
    <t>Total (C )= (A) + (B)</t>
  </si>
  <si>
    <t>Notas:</t>
  </si>
  <si>
    <r>
      <t xml:space="preserve">NOTA 1: Se debe tener en cuenta que el </t>
    </r>
    <r>
      <rPr>
        <b/>
        <sz val="10"/>
        <rFont val="Arial Narrow"/>
        <family val="2"/>
      </rPr>
      <t>Valor básico unitario/mes-Sector</t>
    </r>
    <r>
      <rPr>
        <sz val="10"/>
        <rFont val="Arial Narrow"/>
        <family val="2"/>
      </rPr>
      <t xml:space="preserve"> incluye el valor de A.I.U. </t>
    </r>
  </si>
  <si>
    <t>LICITACION PUBLICA</t>
  </si>
  <si>
    <t>SERVICIO DE  MANTENIMIENTO RUTINARIO DE LAS VÍAS A CARGO DEL INSTITUTO NACIONAL DE VIAS, DIRECCIÓN TERRITORIAL ANTIOQUIA</t>
  </si>
  <si>
    <t xml:space="preserve">     AÑO 2024</t>
  </si>
  <si>
    <t xml:space="preserve">     AÑO 2026</t>
  </si>
  <si>
    <t xml:space="preserve">     AÑO 2025</t>
  </si>
  <si>
    <t>AÑO 2024</t>
  </si>
  <si>
    <t>AÑO 2025</t>
  </si>
  <si>
    <t>AÑO 2026</t>
  </si>
  <si>
    <t>TOTAL AÑO  2024 -2025-2026</t>
  </si>
  <si>
    <t xml:space="preserve">NOTA 2: Cuando la fracción decimal del peso sea  igual o superior a 5 se aproximara por exceso al número entero siguiente del peso y cuando la fracción decimal del peso sea inferior a 5 se aproximará por defecto al número entero del peso. </t>
  </si>
  <si>
    <t xml:space="preserve">NOTA 3: El A.I.U y su discriminación deben estar en porcentaje (%). </t>
  </si>
  <si>
    <t>NOTA 4: Para cooperativas de trabajo asociado el IVA se liquida sobre el A.I.U, para otro tipo de proponentes el IVA se liquida sobre el valor básico (A)</t>
  </si>
  <si>
    <t>PRESTACION DE SERVICIO DE APOYO PARA EL MANTENIMIENTO RUTINARIO DIRECCIÓN TERRITORIAL ANTIOQUIA. SECTOR 6204 PUENTE AURRA - MEDELLÍN, PR16+0000 - PR71+0000</t>
  </si>
  <si>
    <t xml:space="preserve">LP-DEO-SGI-074-2023 </t>
  </si>
  <si>
    <t>FORMULARIO 1 LOTE 2</t>
  </si>
  <si>
    <t>FIRMA REPRESENTANTE LEGAL PRESTASER NORDESTE S.A.S.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</si>
</sst>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 #,##0.00_);_(* \(#,##0.00\);_(* &quot;-&quot;??_);_(@_)"/>
    <numFmt numFmtId="165" formatCode="_(* #,##0_);_(* \(#,##0\);_(* &quot;-&quot;??_);_(@_)"/>
    <numFmt numFmtId="166" formatCode="_ &quot;$&quot;\ * #,##0_ ;_ &quot;$&quot;\ * \-#,##0_ ;_ &quot;$&quot;\ * &quot;-&quot;_ ;_ @_ "/>
    <numFmt numFmtId="167" formatCode="_(&quot;$&quot;\ * #,##0.00_);_(&quot;$&quot;\ * \(#,##0.00\);_(&quot;$&quot;\ * &quot;-&quot;??_);_(@_)"/>
    <numFmt numFmtId="168" formatCode="_(&quot;$&quot;* #,##0.00_);_(&quot;$&quot;* \(#,##0.00\);_(&quot;$&quot;* &quot;-&quot;??_);_(@_)"/>
    <numFmt numFmtId="169" formatCode="_ &quot;$&quot;\ * #,##0.00_ ;_ &quot;$&quot;\ * \-#,##0.00_ ;_ &quot;$&quot;\ * &quot;-&quot;_ ;_ @_ "/>
  </numFmts>
  <fonts count="16" x14ac:knownFonts="1">
    <font>
      <sz val="11"/>
      <color theme="1"/>
      <name val="Calibri"/>
      <family val="2"/>
      <scheme val="minor"/>
    </font>
    <font>
      <sz val="11"/>
      <color theme="1"/>
      <name val="Calibri"/>
      <family val="2"/>
      <scheme val="minor"/>
    </font>
    <font>
      <b/>
      <sz val="11"/>
      <color theme="1"/>
      <name val="Calibri"/>
      <family val="2"/>
      <scheme val="minor"/>
    </font>
    <font>
      <sz val="9"/>
      <name val="Arial Narrow"/>
      <family val="2"/>
    </font>
    <font>
      <sz val="10"/>
      <name val="Arial Narrow"/>
      <family val="2"/>
    </font>
    <font>
      <sz val="10"/>
      <name val="Arial"/>
      <family val="2"/>
    </font>
    <font>
      <b/>
      <sz val="14"/>
      <name val="Arial"/>
      <family val="2"/>
    </font>
    <font>
      <b/>
      <sz val="12"/>
      <name val="Arial"/>
      <family val="2"/>
    </font>
    <font>
      <sz val="12"/>
      <name val="Arial"/>
      <family val="2"/>
    </font>
    <font>
      <b/>
      <sz val="10"/>
      <name val="Arial Narrow"/>
      <family val="2"/>
    </font>
    <font>
      <sz val="14"/>
      <name val="Arial"/>
      <family val="2"/>
    </font>
    <font>
      <b/>
      <i/>
      <sz val="10"/>
      <name val="Arial Narrow"/>
      <family val="2"/>
    </font>
    <font>
      <b/>
      <sz val="10"/>
      <color rgb="FFFF0000"/>
      <name val="Arial Narrow"/>
      <family val="2"/>
    </font>
    <font>
      <sz val="11"/>
      <name val="Arial Narrow"/>
      <family val="2"/>
    </font>
    <font>
      <sz val="12"/>
      <name val="Arial Narrow"/>
      <family val="2"/>
    </font>
    <font>
      <b/>
      <sz val="12"/>
      <name val="Arial Narrow"/>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2">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7">
    <xf numFmtId="0" fontId="0" fillId="0" borderId="0"/>
    <xf numFmtId="0" fontId="1" fillId="0" borderId="0"/>
    <xf numFmtId="164" fontId="5" fillId="0" borderId="0" applyFont="0" applyFill="0" applyBorder="0" applyAlignment="0" applyProtection="0"/>
    <xf numFmtId="0" fontId="5" fillId="0" borderId="0"/>
    <xf numFmtId="167"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cellStyleXfs>
  <cellXfs count="65">
    <xf numFmtId="0" fontId="0" fillId="0" borderId="0" xfId="0"/>
    <xf numFmtId="0" fontId="3" fillId="0" borderId="0" xfId="1" applyFont="1" applyAlignment="1">
      <alignment horizontal="center" vertical="center"/>
    </xf>
    <xf numFmtId="0" fontId="4" fillId="0" borderId="0" xfId="1" applyFont="1" applyAlignment="1">
      <alignment vertical="center"/>
    </xf>
    <xf numFmtId="164" fontId="4" fillId="0" borderId="0" xfId="2" applyFont="1" applyFill="1" applyAlignment="1">
      <alignment vertical="center"/>
    </xf>
    <xf numFmtId="0" fontId="3" fillId="3" borderId="4" xfId="1" applyFont="1" applyFill="1" applyBorder="1" applyAlignment="1">
      <alignment horizontal="center" vertical="center"/>
    </xf>
    <xf numFmtId="0" fontId="4" fillId="3" borderId="0" xfId="1" applyFont="1" applyFill="1" applyAlignment="1">
      <alignment vertical="center"/>
    </xf>
    <xf numFmtId="164" fontId="11" fillId="3" borderId="0" xfId="2" applyFont="1" applyFill="1" applyBorder="1" applyAlignment="1">
      <alignment horizontal="right" vertical="center"/>
    </xf>
    <xf numFmtId="166" fontId="4" fillId="3" borderId="5" xfId="1" applyNumberFormat="1" applyFont="1" applyFill="1" applyBorder="1" applyAlignment="1">
      <alignment vertical="center"/>
    </xf>
    <xf numFmtId="0" fontId="4" fillId="0" borderId="6" xfId="1" applyFont="1" applyBorder="1" applyAlignment="1">
      <alignment horizontal="center" vertical="center"/>
    </xf>
    <xf numFmtId="0" fontId="13" fillId="0" borderId="7" xfId="3" applyFont="1" applyBorder="1" applyAlignment="1">
      <alignment vertical="center" wrapText="1"/>
    </xf>
    <xf numFmtId="4" fontId="14" fillId="0" borderId="7" xfId="1" applyNumberFormat="1" applyFont="1" applyBorder="1" applyAlignment="1">
      <alignment horizontal="center" vertical="center"/>
    </xf>
    <xf numFmtId="168" fontId="4" fillId="0" borderId="7" xfId="4" applyNumberFormat="1" applyFont="1" applyFill="1" applyBorder="1" applyAlignment="1">
      <alignment horizontal="center" vertical="center"/>
    </xf>
    <xf numFmtId="169" fontId="4" fillId="0" borderId="8" xfId="1" applyNumberFormat="1" applyFont="1" applyBorder="1" applyAlignment="1">
      <alignment vertical="center"/>
    </xf>
    <xf numFmtId="0" fontId="4" fillId="0" borderId="9" xfId="1" applyFont="1" applyBorder="1" applyAlignment="1">
      <alignment horizontal="center" vertical="center"/>
    </xf>
    <xf numFmtId="0" fontId="4" fillId="0" borderId="10" xfId="3" applyFont="1" applyBorder="1" applyAlignment="1">
      <alignment vertical="center" wrapText="1"/>
    </xf>
    <xf numFmtId="4" fontId="4" fillId="0" borderId="10" xfId="1" applyNumberFormat="1" applyFont="1" applyBorder="1" applyAlignment="1">
      <alignment horizontal="center" vertical="center"/>
    </xf>
    <xf numFmtId="4" fontId="13" fillId="0" borderId="10" xfId="1" applyNumberFormat="1" applyFont="1" applyBorder="1" applyAlignment="1">
      <alignment horizontal="center" vertical="center"/>
    </xf>
    <xf numFmtId="164" fontId="14" fillId="0" borderId="9" xfId="2" applyFont="1" applyFill="1" applyBorder="1" applyAlignment="1">
      <alignment vertical="center"/>
    </xf>
    <xf numFmtId="164" fontId="14" fillId="0" borderId="10" xfId="2" applyFont="1" applyFill="1" applyBorder="1" applyAlignment="1">
      <alignment vertical="center"/>
    </xf>
    <xf numFmtId="164" fontId="15" fillId="0" borderId="12" xfId="2" applyFont="1" applyFill="1" applyBorder="1" applyAlignment="1">
      <alignment horizontal="right" vertical="center"/>
    </xf>
    <xf numFmtId="169" fontId="15" fillId="0" borderId="8" xfId="1" applyNumberFormat="1" applyFont="1" applyBorder="1" applyAlignment="1">
      <alignment vertical="center"/>
    </xf>
    <xf numFmtId="164" fontId="15" fillId="0" borderId="10" xfId="2" applyFont="1" applyFill="1" applyBorder="1" applyAlignment="1">
      <alignment horizontal="right" vertical="center"/>
    </xf>
    <xf numFmtId="9" fontId="9" fillId="0" borderId="12" xfId="5" applyFont="1" applyFill="1" applyBorder="1" applyAlignment="1">
      <alignment horizontal="right" vertical="center"/>
    </xf>
    <xf numFmtId="164" fontId="9" fillId="0" borderId="12" xfId="2" applyFont="1" applyFill="1" applyBorder="1" applyAlignment="1">
      <alignment horizontal="right" vertical="center"/>
    </xf>
    <xf numFmtId="4" fontId="4" fillId="0" borderId="0" xfId="1" applyNumberFormat="1" applyFont="1" applyAlignment="1">
      <alignment vertical="center"/>
    </xf>
    <xf numFmtId="0" fontId="3" fillId="3" borderId="13" xfId="1" applyFont="1" applyFill="1" applyBorder="1" applyAlignment="1">
      <alignment horizontal="center" vertical="center"/>
    </xf>
    <xf numFmtId="0" fontId="4" fillId="3" borderId="14" xfId="1" applyFont="1" applyFill="1" applyBorder="1" applyAlignment="1">
      <alignment vertical="center"/>
    </xf>
    <xf numFmtId="164" fontId="4" fillId="3" borderId="14" xfId="2" applyFont="1" applyFill="1" applyBorder="1" applyAlignment="1">
      <alignment vertical="center"/>
    </xf>
    <xf numFmtId="0" fontId="4" fillId="3" borderId="15" xfId="1" applyFont="1" applyFill="1" applyBorder="1" applyAlignment="1">
      <alignment vertical="center"/>
    </xf>
    <xf numFmtId="0" fontId="9" fillId="0" borderId="16" xfId="1" applyFont="1" applyBorder="1" applyAlignment="1">
      <alignment horizontal="center" vertical="center" wrapText="1"/>
    </xf>
    <xf numFmtId="0" fontId="9" fillId="0" borderId="17" xfId="1" applyFont="1" applyBorder="1" applyAlignment="1">
      <alignment horizontal="center" vertical="center"/>
    </xf>
    <xf numFmtId="164" fontId="9" fillId="0" borderId="17" xfId="2" applyFont="1" applyFill="1" applyBorder="1" applyAlignment="1">
      <alignment horizontal="center" vertical="center"/>
    </xf>
    <xf numFmtId="164" fontId="9" fillId="0" borderId="17" xfId="2" applyFont="1" applyFill="1" applyBorder="1" applyAlignment="1">
      <alignment horizontal="center" vertical="center" wrapText="1"/>
    </xf>
    <xf numFmtId="0" fontId="9" fillId="0" borderId="18" xfId="1" applyFont="1" applyBorder="1" applyAlignment="1">
      <alignment horizontal="center" vertical="center" wrapText="1"/>
    </xf>
    <xf numFmtId="164" fontId="14" fillId="0" borderId="4" xfId="2" applyFont="1" applyFill="1" applyBorder="1" applyAlignment="1">
      <alignment vertical="center"/>
    </xf>
    <xf numFmtId="164" fontId="14" fillId="0" borderId="0" xfId="2" applyFont="1" applyFill="1" applyBorder="1" applyAlignment="1">
      <alignment vertical="center"/>
    </xf>
    <xf numFmtId="164" fontId="9" fillId="0" borderId="0" xfId="2" applyFont="1" applyFill="1" applyBorder="1" applyAlignment="1">
      <alignment horizontal="right" vertical="center"/>
    </xf>
    <xf numFmtId="169" fontId="15" fillId="0" borderId="5" xfId="1" applyNumberFormat="1" applyFont="1" applyBorder="1" applyAlignment="1">
      <alignment vertical="center"/>
    </xf>
    <xf numFmtId="9" fontId="15" fillId="0" borderId="8" xfId="6" applyFont="1" applyBorder="1" applyAlignment="1">
      <alignment vertical="center"/>
    </xf>
    <xf numFmtId="4" fontId="4" fillId="0" borderId="7" xfId="1" applyNumberFormat="1" applyFont="1" applyBorder="1" applyAlignment="1">
      <alignment horizontal="center" vertical="center"/>
    </xf>
    <xf numFmtId="168" fontId="13" fillId="0" borderId="10" xfId="4" applyNumberFormat="1" applyFont="1" applyFill="1" applyBorder="1" applyAlignment="1">
      <alignment horizontal="center" vertical="center"/>
    </xf>
    <xf numFmtId="168" fontId="13" fillId="0" borderId="11" xfId="4" applyNumberFormat="1" applyFont="1" applyFill="1" applyBorder="1" applyAlignment="1">
      <alignment horizontal="center" vertical="center"/>
    </xf>
    <xf numFmtId="0" fontId="4" fillId="3" borderId="9" xfId="1" applyFont="1" applyFill="1" applyBorder="1" applyAlignment="1">
      <alignment horizontal="justify" vertical="center" wrapText="1"/>
    </xf>
    <xf numFmtId="0" fontId="4" fillId="3" borderId="10" xfId="1" applyFont="1" applyFill="1" applyBorder="1" applyAlignment="1">
      <alignment horizontal="justify" vertical="center" wrapText="1"/>
    </xf>
    <xf numFmtId="0" fontId="4" fillId="3" borderId="11" xfId="1" applyFont="1" applyFill="1" applyBorder="1" applyAlignment="1">
      <alignment horizontal="justify" vertical="center" wrapText="1"/>
    </xf>
    <xf numFmtId="0" fontId="6" fillId="2" borderId="1" xfId="1" applyFont="1" applyFill="1" applyBorder="1" applyAlignment="1">
      <alignment horizontal="center" vertical="center"/>
    </xf>
    <xf numFmtId="0" fontId="5" fillId="2" borderId="2" xfId="1" applyFont="1" applyFill="1" applyBorder="1" applyAlignment="1">
      <alignment vertical="center"/>
    </xf>
    <xf numFmtId="0" fontId="5" fillId="2" borderId="3" xfId="1" applyFont="1" applyFill="1" applyBorder="1" applyAlignment="1">
      <alignment vertical="center"/>
    </xf>
    <xf numFmtId="0" fontId="7" fillId="2" borderId="4" xfId="1" applyFont="1" applyFill="1" applyBorder="1" applyAlignment="1">
      <alignment horizontal="center" vertical="center"/>
    </xf>
    <xf numFmtId="0" fontId="8" fillId="2" borderId="0" xfId="1" applyFont="1" applyFill="1" applyAlignment="1">
      <alignment vertical="center"/>
    </xf>
    <xf numFmtId="0" fontId="8" fillId="2" borderId="5" xfId="1" applyFont="1" applyFill="1" applyBorder="1" applyAlignment="1">
      <alignment vertical="center"/>
    </xf>
    <xf numFmtId="0" fontId="9" fillId="3" borderId="4" xfId="1" applyFont="1" applyFill="1" applyBorder="1" applyAlignment="1">
      <alignment horizontal="center" vertical="center" wrapText="1"/>
    </xf>
    <xf numFmtId="0" fontId="9" fillId="3" borderId="0" xfId="1" applyFont="1" applyFill="1" applyAlignment="1">
      <alignment horizontal="center" vertical="center" wrapText="1"/>
    </xf>
    <xf numFmtId="0" fontId="9" fillId="3" borderId="5" xfId="1" applyFont="1" applyFill="1" applyBorder="1" applyAlignment="1">
      <alignment horizontal="center" vertical="center" wrapText="1"/>
    </xf>
    <xf numFmtId="0" fontId="6" fillId="3" borderId="4" xfId="1" applyFont="1" applyFill="1" applyBorder="1" applyAlignment="1">
      <alignment horizontal="center" vertical="center"/>
    </xf>
    <xf numFmtId="0" fontId="10" fillId="3" borderId="0" xfId="1" applyFont="1" applyFill="1" applyAlignment="1">
      <alignment horizontal="center" vertical="center"/>
    </xf>
    <xf numFmtId="0" fontId="10" fillId="3" borderId="5" xfId="1" applyFont="1" applyFill="1" applyBorder="1" applyAlignment="1">
      <alignment horizontal="center" vertical="center"/>
    </xf>
    <xf numFmtId="0" fontId="10" fillId="3" borderId="0" xfId="1" applyFont="1" applyFill="1" applyAlignment="1">
      <alignment vertical="center"/>
    </xf>
    <xf numFmtId="0" fontId="10" fillId="3" borderId="5" xfId="1" applyFont="1" applyFill="1" applyBorder="1" applyAlignment="1">
      <alignment vertical="center"/>
    </xf>
    <xf numFmtId="0" fontId="2" fillId="3" borderId="9" xfId="1" applyFont="1" applyFill="1" applyBorder="1" applyAlignment="1">
      <alignment horizontal="justify" vertical="center" wrapText="1"/>
    </xf>
    <xf numFmtId="0" fontId="2" fillId="3" borderId="10" xfId="1" applyFont="1" applyFill="1" applyBorder="1" applyAlignment="1">
      <alignment horizontal="justify" vertical="center" wrapText="1"/>
    </xf>
    <xf numFmtId="0" fontId="2" fillId="3" borderId="11" xfId="1" applyFont="1" applyFill="1" applyBorder="1" applyAlignment="1">
      <alignment horizontal="justify" vertical="center" wrapText="1"/>
    </xf>
    <xf numFmtId="165" fontId="6" fillId="3" borderId="19" xfId="2" applyNumberFormat="1" applyFont="1" applyFill="1" applyBorder="1" applyAlignment="1">
      <alignment horizontal="center" vertical="center"/>
    </xf>
    <xf numFmtId="165" fontId="6" fillId="3" borderId="20" xfId="2" applyNumberFormat="1" applyFont="1" applyFill="1" applyBorder="1" applyAlignment="1">
      <alignment horizontal="center" vertical="center"/>
    </xf>
    <xf numFmtId="165" fontId="6" fillId="3" borderId="21" xfId="2" applyNumberFormat="1" applyFont="1" applyFill="1" applyBorder="1" applyAlignment="1">
      <alignment horizontal="center" vertical="center"/>
    </xf>
  </cellXfs>
  <cellStyles count="7">
    <cellStyle name="Millares_PPTO OFICIAL LP-SGT-SRN-001-2009" xfId="2" xr:uid="{85CE4704-B80B-4911-9A8F-3FD614AB75D0}"/>
    <cellStyle name="Moneda 3" xfId="4" xr:uid="{E2DDEBC4-41B8-484B-9D7A-7C778B0A1E16}"/>
    <cellStyle name="Normal" xfId="0" builtinId="0"/>
    <cellStyle name="Normal 3 2" xfId="3" xr:uid="{689F78C2-E460-4851-9734-1C4CEFC025D8}"/>
    <cellStyle name="Normal 5" xfId="1" xr:uid="{4CF254C6-AAAB-46B9-A8DF-E9CCED9D54E9}"/>
    <cellStyle name="Porcentaje" xfId="6" builtinId="5"/>
    <cellStyle name="Porcentual 3" xfId="5" xr:uid="{D7EE5851-9FEE-4BED-8C83-47AD0C1D0FB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5</xdr:col>
      <xdr:colOff>476250</xdr:colOff>
      <xdr:row>49</xdr:row>
      <xdr:rowOff>299355</xdr:rowOff>
    </xdr:from>
    <xdr:to>
      <xdr:col>6</xdr:col>
      <xdr:colOff>1165680</xdr:colOff>
      <xdr:row>49</xdr:row>
      <xdr:rowOff>544284</xdr:rowOff>
    </xdr:to>
    <xdr:pic>
      <xdr:nvPicPr>
        <xdr:cNvPr id="3" name="Imagen 2">
          <a:extLst>
            <a:ext uri="{FF2B5EF4-FFF2-40B4-BE49-F238E27FC236}">
              <a16:creationId xmlns:a16="http://schemas.microsoft.com/office/drawing/2014/main" id="{3DEB64D5-A2C8-2693-1B0B-46B3D0AC1F4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626429" y="16791212"/>
          <a:ext cx="1778001" cy="2449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A4BAA7-E08D-4AA4-AEBC-3528F216C7C9}">
  <dimension ref="B1:K51"/>
  <sheetViews>
    <sheetView tabSelected="1" zoomScale="70" zoomScaleNormal="70" zoomScaleSheetLayoutView="70" workbookViewId="0">
      <selection activeCell="J49" sqref="J49"/>
    </sheetView>
  </sheetViews>
  <sheetFormatPr baseColWidth="10" defaultColWidth="13.140625" defaultRowHeight="13.5" x14ac:dyDescent="0.25"/>
  <cols>
    <col min="1" max="1" width="2.42578125" style="2" customWidth="1"/>
    <col min="2" max="2" width="5.140625" style="1" bestFit="1" customWidth="1"/>
    <col min="3" max="3" width="30.7109375" style="2" customWidth="1"/>
    <col min="4" max="4" width="12.85546875" style="3" customWidth="1"/>
    <col min="5" max="5" width="11" style="3" customWidth="1"/>
    <col min="6" max="6" width="16.28515625" style="3" customWidth="1"/>
    <col min="7" max="7" width="19.5703125" style="2" customWidth="1"/>
    <col min="8" max="9" width="15.28515625" style="2" customWidth="1"/>
    <col min="10" max="10" width="14.85546875" style="2" bestFit="1" customWidth="1"/>
    <col min="11" max="252" width="11.42578125" style="2" customWidth="1"/>
    <col min="253" max="253" width="4.28515625" style="2" customWidth="1"/>
    <col min="254" max="254" width="12.140625" style="2" customWidth="1"/>
    <col min="255" max="255" width="11.140625" style="2" customWidth="1"/>
    <col min="256" max="256" width="13.140625" style="2"/>
    <col min="257" max="257" width="2.42578125" style="2" customWidth="1"/>
    <col min="258" max="258" width="5.140625" style="2" bestFit="1" customWidth="1"/>
    <col min="259" max="259" width="30.7109375" style="2" customWidth="1"/>
    <col min="260" max="260" width="12.140625" style="2" bestFit="1" customWidth="1"/>
    <col min="261" max="261" width="11" style="2" customWidth="1"/>
    <col min="262" max="262" width="14" style="2" customWidth="1"/>
    <col min="263" max="263" width="18" style="2" customWidth="1"/>
    <col min="264" max="265" width="15.28515625" style="2" customWidth="1"/>
    <col min="266" max="266" width="14.85546875" style="2" bestFit="1" customWidth="1"/>
    <col min="267" max="508" width="11.42578125" style="2" customWidth="1"/>
    <col min="509" max="509" width="4.28515625" style="2" customWidth="1"/>
    <col min="510" max="510" width="12.140625" style="2" customWidth="1"/>
    <col min="511" max="511" width="11.140625" style="2" customWidth="1"/>
    <col min="512" max="512" width="13.140625" style="2"/>
    <col min="513" max="513" width="2.42578125" style="2" customWidth="1"/>
    <col min="514" max="514" width="5.140625" style="2" bestFit="1" customWidth="1"/>
    <col min="515" max="515" width="30.7109375" style="2" customWidth="1"/>
    <col min="516" max="516" width="12.140625" style="2" bestFit="1" customWidth="1"/>
    <col min="517" max="517" width="11" style="2" customWidth="1"/>
    <col min="518" max="518" width="14" style="2" customWidth="1"/>
    <col min="519" max="519" width="18" style="2" customWidth="1"/>
    <col min="520" max="521" width="15.28515625" style="2" customWidth="1"/>
    <col min="522" max="522" width="14.85546875" style="2" bestFit="1" customWidth="1"/>
    <col min="523" max="764" width="11.42578125" style="2" customWidth="1"/>
    <col min="765" max="765" width="4.28515625" style="2" customWidth="1"/>
    <col min="766" max="766" width="12.140625" style="2" customWidth="1"/>
    <col min="767" max="767" width="11.140625" style="2" customWidth="1"/>
    <col min="768" max="768" width="13.140625" style="2"/>
    <col min="769" max="769" width="2.42578125" style="2" customWidth="1"/>
    <col min="770" max="770" width="5.140625" style="2" bestFit="1" customWidth="1"/>
    <col min="771" max="771" width="30.7109375" style="2" customWidth="1"/>
    <col min="772" max="772" width="12.140625" style="2" bestFit="1" customWidth="1"/>
    <col min="773" max="773" width="11" style="2" customWidth="1"/>
    <col min="774" max="774" width="14" style="2" customWidth="1"/>
    <col min="775" max="775" width="18" style="2" customWidth="1"/>
    <col min="776" max="777" width="15.28515625" style="2" customWidth="1"/>
    <col min="778" max="778" width="14.85546875" style="2" bestFit="1" customWidth="1"/>
    <col min="779" max="1020" width="11.42578125" style="2" customWidth="1"/>
    <col min="1021" max="1021" width="4.28515625" style="2" customWidth="1"/>
    <col min="1022" max="1022" width="12.140625" style="2" customWidth="1"/>
    <col min="1023" max="1023" width="11.140625" style="2" customWidth="1"/>
    <col min="1024" max="1024" width="13.140625" style="2"/>
    <col min="1025" max="1025" width="2.42578125" style="2" customWidth="1"/>
    <col min="1026" max="1026" width="5.140625" style="2" bestFit="1" customWidth="1"/>
    <col min="1027" max="1027" width="30.7109375" style="2" customWidth="1"/>
    <col min="1028" max="1028" width="12.140625" style="2" bestFit="1" customWidth="1"/>
    <col min="1029" max="1029" width="11" style="2" customWidth="1"/>
    <col min="1030" max="1030" width="14" style="2" customWidth="1"/>
    <col min="1031" max="1031" width="18" style="2" customWidth="1"/>
    <col min="1032" max="1033" width="15.28515625" style="2" customWidth="1"/>
    <col min="1034" max="1034" width="14.85546875" style="2" bestFit="1" customWidth="1"/>
    <col min="1035" max="1276" width="11.42578125" style="2" customWidth="1"/>
    <col min="1277" max="1277" width="4.28515625" style="2" customWidth="1"/>
    <col min="1278" max="1278" width="12.140625" style="2" customWidth="1"/>
    <col min="1279" max="1279" width="11.140625" style="2" customWidth="1"/>
    <col min="1280" max="1280" width="13.140625" style="2"/>
    <col min="1281" max="1281" width="2.42578125" style="2" customWidth="1"/>
    <col min="1282" max="1282" width="5.140625" style="2" bestFit="1" customWidth="1"/>
    <col min="1283" max="1283" width="30.7109375" style="2" customWidth="1"/>
    <col min="1284" max="1284" width="12.140625" style="2" bestFit="1" customWidth="1"/>
    <col min="1285" max="1285" width="11" style="2" customWidth="1"/>
    <col min="1286" max="1286" width="14" style="2" customWidth="1"/>
    <col min="1287" max="1287" width="18" style="2" customWidth="1"/>
    <col min="1288" max="1289" width="15.28515625" style="2" customWidth="1"/>
    <col min="1290" max="1290" width="14.85546875" style="2" bestFit="1" customWidth="1"/>
    <col min="1291" max="1532" width="11.42578125" style="2" customWidth="1"/>
    <col min="1533" max="1533" width="4.28515625" style="2" customWidth="1"/>
    <col min="1534" max="1534" width="12.140625" style="2" customWidth="1"/>
    <col min="1535" max="1535" width="11.140625" style="2" customWidth="1"/>
    <col min="1536" max="1536" width="13.140625" style="2"/>
    <col min="1537" max="1537" width="2.42578125" style="2" customWidth="1"/>
    <col min="1538" max="1538" width="5.140625" style="2" bestFit="1" customWidth="1"/>
    <col min="1539" max="1539" width="30.7109375" style="2" customWidth="1"/>
    <col min="1540" max="1540" width="12.140625" style="2" bestFit="1" customWidth="1"/>
    <col min="1541" max="1541" width="11" style="2" customWidth="1"/>
    <col min="1542" max="1542" width="14" style="2" customWidth="1"/>
    <col min="1543" max="1543" width="18" style="2" customWidth="1"/>
    <col min="1544" max="1545" width="15.28515625" style="2" customWidth="1"/>
    <col min="1546" max="1546" width="14.85546875" style="2" bestFit="1" customWidth="1"/>
    <col min="1547" max="1788" width="11.42578125" style="2" customWidth="1"/>
    <col min="1789" max="1789" width="4.28515625" style="2" customWidth="1"/>
    <col min="1790" max="1790" width="12.140625" style="2" customWidth="1"/>
    <col min="1791" max="1791" width="11.140625" style="2" customWidth="1"/>
    <col min="1792" max="1792" width="13.140625" style="2"/>
    <col min="1793" max="1793" width="2.42578125" style="2" customWidth="1"/>
    <col min="1794" max="1794" width="5.140625" style="2" bestFit="1" customWidth="1"/>
    <col min="1795" max="1795" width="30.7109375" style="2" customWidth="1"/>
    <col min="1796" max="1796" width="12.140625" style="2" bestFit="1" customWidth="1"/>
    <col min="1797" max="1797" width="11" style="2" customWidth="1"/>
    <col min="1798" max="1798" width="14" style="2" customWidth="1"/>
    <col min="1799" max="1799" width="18" style="2" customWidth="1"/>
    <col min="1800" max="1801" width="15.28515625" style="2" customWidth="1"/>
    <col min="1802" max="1802" width="14.85546875" style="2" bestFit="1" customWidth="1"/>
    <col min="1803" max="2044" width="11.42578125" style="2" customWidth="1"/>
    <col min="2045" max="2045" width="4.28515625" style="2" customWidth="1"/>
    <col min="2046" max="2046" width="12.140625" style="2" customWidth="1"/>
    <col min="2047" max="2047" width="11.140625" style="2" customWidth="1"/>
    <col min="2048" max="2048" width="13.140625" style="2"/>
    <col min="2049" max="2049" width="2.42578125" style="2" customWidth="1"/>
    <col min="2050" max="2050" width="5.140625" style="2" bestFit="1" customWidth="1"/>
    <col min="2051" max="2051" width="30.7109375" style="2" customWidth="1"/>
    <col min="2052" max="2052" width="12.140625" style="2" bestFit="1" customWidth="1"/>
    <col min="2053" max="2053" width="11" style="2" customWidth="1"/>
    <col min="2054" max="2054" width="14" style="2" customWidth="1"/>
    <col min="2055" max="2055" width="18" style="2" customWidth="1"/>
    <col min="2056" max="2057" width="15.28515625" style="2" customWidth="1"/>
    <col min="2058" max="2058" width="14.85546875" style="2" bestFit="1" customWidth="1"/>
    <col min="2059" max="2300" width="11.42578125" style="2" customWidth="1"/>
    <col min="2301" max="2301" width="4.28515625" style="2" customWidth="1"/>
    <col min="2302" max="2302" width="12.140625" style="2" customWidth="1"/>
    <col min="2303" max="2303" width="11.140625" style="2" customWidth="1"/>
    <col min="2304" max="2304" width="13.140625" style="2"/>
    <col min="2305" max="2305" width="2.42578125" style="2" customWidth="1"/>
    <col min="2306" max="2306" width="5.140625" style="2" bestFit="1" customWidth="1"/>
    <col min="2307" max="2307" width="30.7109375" style="2" customWidth="1"/>
    <col min="2308" max="2308" width="12.140625" style="2" bestFit="1" customWidth="1"/>
    <col min="2309" max="2309" width="11" style="2" customWidth="1"/>
    <col min="2310" max="2310" width="14" style="2" customWidth="1"/>
    <col min="2311" max="2311" width="18" style="2" customWidth="1"/>
    <col min="2312" max="2313" width="15.28515625" style="2" customWidth="1"/>
    <col min="2314" max="2314" width="14.85546875" style="2" bestFit="1" customWidth="1"/>
    <col min="2315" max="2556" width="11.42578125" style="2" customWidth="1"/>
    <col min="2557" max="2557" width="4.28515625" style="2" customWidth="1"/>
    <col min="2558" max="2558" width="12.140625" style="2" customWidth="1"/>
    <col min="2559" max="2559" width="11.140625" style="2" customWidth="1"/>
    <col min="2560" max="2560" width="13.140625" style="2"/>
    <col min="2561" max="2561" width="2.42578125" style="2" customWidth="1"/>
    <col min="2562" max="2562" width="5.140625" style="2" bestFit="1" customWidth="1"/>
    <col min="2563" max="2563" width="30.7109375" style="2" customWidth="1"/>
    <col min="2564" max="2564" width="12.140625" style="2" bestFit="1" customWidth="1"/>
    <col min="2565" max="2565" width="11" style="2" customWidth="1"/>
    <col min="2566" max="2566" width="14" style="2" customWidth="1"/>
    <col min="2567" max="2567" width="18" style="2" customWidth="1"/>
    <col min="2568" max="2569" width="15.28515625" style="2" customWidth="1"/>
    <col min="2570" max="2570" width="14.85546875" style="2" bestFit="1" customWidth="1"/>
    <col min="2571" max="2812" width="11.42578125" style="2" customWidth="1"/>
    <col min="2813" max="2813" width="4.28515625" style="2" customWidth="1"/>
    <col min="2814" max="2814" width="12.140625" style="2" customWidth="1"/>
    <col min="2815" max="2815" width="11.140625" style="2" customWidth="1"/>
    <col min="2816" max="2816" width="13.140625" style="2"/>
    <col min="2817" max="2817" width="2.42578125" style="2" customWidth="1"/>
    <col min="2818" max="2818" width="5.140625" style="2" bestFit="1" customWidth="1"/>
    <col min="2819" max="2819" width="30.7109375" style="2" customWidth="1"/>
    <col min="2820" max="2820" width="12.140625" style="2" bestFit="1" customWidth="1"/>
    <col min="2821" max="2821" width="11" style="2" customWidth="1"/>
    <col min="2822" max="2822" width="14" style="2" customWidth="1"/>
    <col min="2823" max="2823" width="18" style="2" customWidth="1"/>
    <col min="2824" max="2825" width="15.28515625" style="2" customWidth="1"/>
    <col min="2826" max="2826" width="14.85546875" style="2" bestFit="1" customWidth="1"/>
    <col min="2827" max="3068" width="11.42578125" style="2" customWidth="1"/>
    <col min="3069" max="3069" width="4.28515625" style="2" customWidth="1"/>
    <col min="3070" max="3070" width="12.140625" style="2" customWidth="1"/>
    <col min="3071" max="3071" width="11.140625" style="2" customWidth="1"/>
    <col min="3072" max="3072" width="13.140625" style="2"/>
    <col min="3073" max="3073" width="2.42578125" style="2" customWidth="1"/>
    <col min="3074" max="3074" width="5.140625" style="2" bestFit="1" customWidth="1"/>
    <col min="3075" max="3075" width="30.7109375" style="2" customWidth="1"/>
    <col min="3076" max="3076" width="12.140625" style="2" bestFit="1" customWidth="1"/>
    <col min="3077" max="3077" width="11" style="2" customWidth="1"/>
    <col min="3078" max="3078" width="14" style="2" customWidth="1"/>
    <col min="3079" max="3079" width="18" style="2" customWidth="1"/>
    <col min="3080" max="3081" width="15.28515625" style="2" customWidth="1"/>
    <col min="3082" max="3082" width="14.85546875" style="2" bestFit="1" customWidth="1"/>
    <col min="3083" max="3324" width="11.42578125" style="2" customWidth="1"/>
    <col min="3325" max="3325" width="4.28515625" style="2" customWidth="1"/>
    <col min="3326" max="3326" width="12.140625" style="2" customWidth="1"/>
    <col min="3327" max="3327" width="11.140625" style="2" customWidth="1"/>
    <col min="3328" max="3328" width="13.140625" style="2"/>
    <col min="3329" max="3329" width="2.42578125" style="2" customWidth="1"/>
    <col min="3330" max="3330" width="5.140625" style="2" bestFit="1" customWidth="1"/>
    <col min="3331" max="3331" width="30.7109375" style="2" customWidth="1"/>
    <col min="3332" max="3332" width="12.140625" style="2" bestFit="1" customWidth="1"/>
    <col min="3333" max="3333" width="11" style="2" customWidth="1"/>
    <col min="3334" max="3334" width="14" style="2" customWidth="1"/>
    <col min="3335" max="3335" width="18" style="2" customWidth="1"/>
    <col min="3336" max="3337" width="15.28515625" style="2" customWidth="1"/>
    <col min="3338" max="3338" width="14.85546875" style="2" bestFit="1" customWidth="1"/>
    <col min="3339" max="3580" width="11.42578125" style="2" customWidth="1"/>
    <col min="3581" max="3581" width="4.28515625" style="2" customWidth="1"/>
    <col min="3582" max="3582" width="12.140625" style="2" customWidth="1"/>
    <col min="3583" max="3583" width="11.140625" style="2" customWidth="1"/>
    <col min="3584" max="3584" width="13.140625" style="2"/>
    <col min="3585" max="3585" width="2.42578125" style="2" customWidth="1"/>
    <col min="3586" max="3586" width="5.140625" style="2" bestFit="1" customWidth="1"/>
    <col min="3587" max="3587" width="30.7109375" style="2" customWidth="1"/>
    <col min="3588" max="3588" width="12.140625" style="2" bestFit="1" customWidth="1"/>
    <col min="3589" max="3589" width="11" style="2" customWidth="1"/>
    <col min="3590" max="3590" width="14" style="2" customWidth="1"/>
    <col min="3591" max="3591" width="18" style="2" customWidth="1"/>
    <col min="3592" max="3593" width="15.28515625" style="2" customWidth="1"/>
    <col min="3594" max="3594" width="14.85546875" style="2" bestFit="1" customWidth="1"/>
    <col min="3595" max="3836" width="11.42578125" style="2" customWidth="1"/>
    <col min="3837" max="3837" width="4.28515625" style="2" customWidth="1"/>
    <col min="3838" max="3838" width="12.140625" style="2" customWidth="1"/>
    <col min="3839" max="3839" width="11.140625" style="2" customWidth="1"/>
    <col min="3840" max="3840" width="13.140625" style="2"/>
    <col min="3841" max="3841" width="2.42578125" style="2" customWidth="1"/>
    <col min="3842" max="3842" width="5.140625" style="2" bestFit="1" customWidth="1"/>
    <col min="3843" max="3843" width="30.7109375" style="2" customWidth="1"/>
    <col min="3844" max="3844" width="12.140625" style="2" bestFit="1" customWidth="1"/>
    <col min="3845" max="3845" width="11" style="2" customWidth="1"/>
    <col min="3846" max="3846" width="14" style="2" customWidth="1"/>
    <col min="3847" max="3847" width="18" style="2" customWidth="1"/>
    <col min="3848" max="3849" width="15.28515625" style="2" customWidth="1"/>
    <col min="3850" max="3850" width="14.85546875" style="2" bestFit="1" customWidth="1"/>
    <col min="3851" max="4092" width="11.42578125" style="2" customWidth="1"/>
    <col min="4093" max="4093" width="4.28515625" style="2" customWidth="1"/>
    <col min="4094" max="4094" width="12.140625" style="2" customWidth="1"/>
    <col min="4095" max="4095" width="11.140625" style="2" customWidth="1"/>
    <col min="4096" max="4096" width="13.140625" style="2"/>
    <col min="4097" max="4097" width="2.42578125" style="2" customWidth="1"/>
    <col min="4098" max="4098" width="5.140625" style="2" bestFit="1" customWidth="1"/>
    <col min="4099" max="4099" width="30.7109375" style="2" customWidth="1"/>
    <col min="4100" max="4100" width="12.140625" style="2" bestFit="1" customWidth="1"/>
    <col min="4101" max="4101" width="11" style="2" customWidth="1"/>
    <col min="4102" max="4102" width="14" style="2" customWidth="1"/>
    <col min="4103" max="4103" width="18" style="2" customWidth="1"/>
    <col min="4104" max="4105" width="15.28515625" style="2" customWidth="1"/>
    <col min="4106" max="4106" width="14.85546875" style="2" bestFit="1" customWidth="1"/>
    <col min="4107" max="4348" width="11.42578125" style="2" customWidth="1"/>
    <col min="4349" max="4349" width="4.28515625" style="2" customWidth="1"/>
    <col min="4350" max="4350" width="12.140625" style="2" customWidth="1"/>
    <col min="4351" max="4351" width="11.140625" style="2" customWidth="1"/>
    <col min="4352" max="4352" width="13.140625" style="2"/>
    <col min="4353" max="4353" width="2.42578125" style="2" customWidth="1"/>
    <col min="4354" max="4354" width="5.140625" style="2" bestFit="1" customWidth="1"/>
    <col min="4355" max="4355" width="30.7109375" style="2" customWidth="1"/>
    <col min="4356" max="4356" width="12.140625" style="2" bestFit="1" customWidth="1"/>
    <col min="4357" max="4357" width="11" style="2" customWidth="1"/>
    <col min="4358" max="4358" width="14" style="2" customWidth="1"/>
    <col min="4359" max="4359" width="18" style="2" customWidth="1"/>
    <col min="4360" max="4361" width="15.28515625" style="2" customWidth="1"/>
    <col min="4362" max="4362" width="14.85546875" style="2" bestFit="1" customWidth="1"/>
    <col min="4363" max="4604" width="11.42578125" style="2" customWidth="1"/>
    <col min="4605" max="4605" width="4.28515625" style="2" customWidth="1"/>
    <col min="4606" max="4606" width="12.140625" style="2" customWidth="1"/>
    <col min="4607" max="4607" width="11.140625" style="2" customWidth="1"/>
    <col min="4608" max="4608" width="13.140625" style="2"/>
    <col min="4609" max="4609" width="2.42578125" style="2" customWidth="1"/>
    <col min="4610" max="4610" width="5.140625" style="2" bestFit="1" customWidth="1"/>
    <col min="4611" max="4611" width="30.7109375" style="2" customWidth="1"/>
    <col min="4612" max="4612" width="12.140625" style="2" bestFit="1" customWidth="1"/>
    <col min="4613" max="4613" width="11" style="2" customWidth="1"/>
    <col min="4614" max="4614" width="14" style="2" customWidth="1"/>
    <col min="4615" max="4615" width="18" style="2" customWidth="1"/>
    <col min="4616" max="4617" width="15.28515625" style="2" customWidth="1"/>
    <col min="4618" max="4618" width="14.85546875" style="2" bestFit="1" customWidth="1"/>
    <col min="4619" max="4860" width="11.42578125" style="2" customWidth="1"/>
    <col min="4861" max="4861" width="4.28515625" style="2" customWidth="1"/>
    <col min="4862" max="4862" width="12.140625" style="2" customWidth="1"/>
    <col min="4863" max="4863" width="11.140625" style="2" customWidth="1"/>
    <col min="4864" max="4864" width="13.140625" style="2"/>
    <col min="4865" max="4865" width="2.42578125" style="2" customWidth="1"/>
    <col min="4866" max="4866" width="5.140625" style="2" bestFit="1" customWidth="1"/>
    <col min="4867" max="4867" width="30.7109375" style="2" customWidth="1"/>
    <col min="4868" max="4868" width="12.140625" style="2" bestFit="1" customWidth="1"/>
    <col min="4869" max="4869" width="11" style="2" customWidth="1"/>
    <col min="4870" max="4870" width="14" style="2" customWidth="1"/>
    <col min="4871" max="4871" width="18" style="2" customWidth="1"/>
    <col min="4872" max="4873" width="15.28515625" style="2" customWidth="1"/>
    <col min="4874" max="4874" width="14.85546875" style="2" bestFit="1" customWidth="1"/>
    <col min="4875" max="5116" width="11.42578125" style="2" customWidth="1"/>
    <col min="5117" max="5117" width="4.28515625" style="2" customWidth="1"/>
    <col min="5118" max="5118" width="12.140625" style="2" customWidth="1"/>
    <col min="5119" max="5119" width="11.140625" style="2" customWidth="1"/>
    <col min="5120" max="5120" width="13.140625" style="2"/>
    <col min="5121" max="5121" width="2.42578125" style="2" customWidth="1"/>
    <col min="5122" max="5122" width="5.140625" style="2" bestFit="1" customWidth="1"/>
    <col min="5123" max="5123" width="30.7109375" style="2" customWidth="1"/>
    <col min="5124" max="5124" width="12.140625" style="2" bestFit="1" customWidth="1"/>
    <col min="5125" max="5125" width="11" style="2" customWidth="1"/>
    <col min="5126" max="5126" width="14" style="2" customWidth="1"/>
    <col min="5127" max="5127" width="18" style="2" customWidth="1"/>
    <col min="5128" max="5129" width="15.28515625" style="2" customWidth="1"/>
    <col min="5130" max="5130" width="14.85546875" style="2" bestFit="1" customWidth="1"/>
    <col min="5131" max="5372" width="11.42578125" style="2" customWidth="1"/>
    <col min="5373" max="5373" width="4.28515625" style="2" customWidth="1"/>
    <col min="5374" max="5374" width="12.140625" style="2" customWidth="1"/>
    <col min="5375" max="5375" width="11.140625" style="2" customWidth="1"/>
    <col min="5376" max="5376" width="13.140625" style="2"/>
    <col min="5377" max="5377" width="2.42578125" style="2" customWidth="1"/>
    <col min="5378" max="5378" width="5.140625" style="2" bestFit="1" customWidth="1"/>
    <col min="5379" max="5379" width="30.7109375" style="2" customWidth="1"/>
    <col min="5380" max="5380" width="12.140625" style="2" bestFit="1" customWidth="1"/>
    <col min="5381" max="5381" width="11" style="2" customWidth="1"/>
    <col min="5382" max="5382" width="14" style="2" customWidth="1"/>
    <col min="5383" max="5383" width="18" style="2" customWidth="1"/>
    <col min="5384" max="5385" width="15.28515625" style="2" customWidth="1"/>
    <col min="5386" max="5386" width="14.85546875" style="2" bestFit="1" customWidth="1"/>
    <col min="5387" max="5628" width="11.42578125" style="2" customWidth="1"/>
    <col min="5629" max="5629" width="4.28515625" style="2" customWidth="1"/>
    <col min="5630" max="5630" width="12.140625" style="2" customWidth="1"/>
    <col min="5631" max="5631" width="11.140625" style="2" customWidth="1"/>
    <col min="5632" max="5632" width="13.140625" style="2"/>
    <col min="5633" max="5633" width="2.42578125" style="2" customWidth="1"/>
    <col min="5634" max="5634" width="5.140625" style="2" bestFit="1" customWidth="1"/>
    <col min="5635" max="5635" width="30.7109375" style="2" customWidth="1"/>
    <col min="5636" max="5636" width="12.140625" style="2" bestFit="1" customWidth="1"/>
    <col min="5637" max="5637" width="11" style="2" customWidth="1"/>
    <col min="5638" max="5638" width="14" style="2" customWidth="1"/>
    <col min="5639" max="5639" width="18" style="2" customWidth="1"/>
    <col min="5640" max="5641" width="15.28515625" style="2" customWidth="1"/>
    <col min="5642" max="5642" width="14.85546875" style="2" bestFit="1" customWidth="1"/>
    <col min="5643" max="5884" width="11.42578125" style="2" customWidth="1"/>
    <col min="5885" max="5885" width="4.28515625" style="2" customWidth="1"/>
    <col min="5886" max="5886" width="12.140625" style="2" customWidth="1"/>
    <col min="5887" max="5887" width="11.140625" style="2" customWidth="1"/>
    <col min="5888" max="5888" width="13.140625" style="2"/>
    <col min="5889" max="5889" width="2.42578125" style="2" customWidth="1"/>
    <col min="5890" max="5890" width="5.140625" style="2" bestFit="1" customWidth="1"/>
    <col min="5891" max="5891" width="30.7109375" style="2" customWidth="1"/>
    <col min="5892" max="5892" width="12.140625" style="2" bestFit="1" customWidth="1"/>
    <col min="5893" max="5893" width="11" style="2" customWidth="1"/>
    <col min="5894" max="5894" width="14" style="2" customWidth="1"/>
    <col min="5895" max="5895" width="18" style="2" customWidth="1"/>
    <col min="5896" max="5897" width="15.28515625" style="2" customWidth="1"/>
    <col min="5898" max="5898" width="14.85546875" style="2" bestFit="1" customWidth="1"/>
    <col min="5899" max="6140" width="11.42578125" style="2" customWidth="1"/>
    <col min="6141" max="6141" width="4.28515625" style="2" customWidth="1"/>
    <col min="6142" max="6142" width="12.140625" style="2" customWidth="1"/>
    <col min="6143" max="6143" width="11.140625" style="2" customWidth="1"/>
    <col min="6144" max="6144" width="13.140625" style="2"/>
    <col min="6145" max="6145" width="2.42578125" style="2" customWidth="1"/>
    <col min="6146" max="6146" width="5.140625" style="2" bestFit="1" customWidth="1"/>
    <col min="6147" max="6147" width="30.7109375" style="2" customWidth="1"/>
    <col min="6148" max="6148" width="12.140625" style="2" bestFit="1" customWidth="1"/>
    <col min="6149" max="6149" width="11" style="2" customWidth="1"/>
    <col min="6150" max="6150" width="14" style="2" customWidth="1"/>
    <col min="6151" max="6151" width="18" style="2" customWidth="1"/>
    <col min="6152" max="6153" width="15.28515625" style="2" customWidth="1"/>
    <col min="6154" max="6154" width="14.85546875" style="2" bestFit="1" customWidth="1"/>
    <col min="6155" max="6396" width="11.42578125" style="2" customWidth="1"/>
    <col min="6397" max="6397" width="4.28515625" style="2" customWidth="1"/>
    <col min="6398" max="6398" width="12.140625" style="2" customWidth="1"/>
    <col min="6399" max="6399" width="11.140625" style="2" customWidth="1"/>
    <col min="6400" max="6400" width="13.140625" style="2"/>
    <col min="6401" max="6401" width="2.42578125" style="2" customWidth="1"/>
    <col min="6402" max="6402" width="5.140625" style="2" bestFit="1" customWidth="1"/>
    <col min="6403" max="6403" width="30.7109375" style="2" customWidth="1"/>
    <col min="6404" max="6404" width="12.140625" style="2" bestFit="1" customWidth="1"/>
    <col min="6405" max="6405" width="11" style="2" customWidth="1"/>
    <col min="6406" max="6406" width="14" style="2" customWidth="1"/>
    <col min="6407" max="6407" width="18" style="2" customWidth="1"/>
    <col min="6408" max="6409" width="15.28515625" style="2" customWidth="1"/>
    <col min="6410" max="6410" width="14.85546875" style="2" bestFit="1" customWidth="1"/>
    <col min="6411" max="6652" width="11.42578125" style="2" customWidth="1"/>
    <col min="6653" max="6653" width="4.28515625" style="2" customWidth="1"/>
    <col min="6654" max="6654" width="12.140625" style="2" customWidth="1"/>
    <col min="6655" max="6655" width="11.140625" style="2" customWidth="1"/>
    <col min="6656" max="6656" width="13.140625" style="2"/>
    <col min="6657" max="6657" width="2.42578125" style="2" customWidth="1"/>
    <col min="6658" max="6658" width="5.140625" style="2" bestFit="1" customWidth="1"/>
    <col min="6659" max="6659" width="30.7109375" style="2" customWidth="1"/>
    <col min="6660" max="6660" width="12.140625" style="2" bestFit="1" customWidth="1"/>
    <col min="6661" max="6661" width="11" style="2" customWidth="1"/>
    <col min="6662" max="6662" width="14" style="2" customWidth="1"/>
    <col min="6663" max="6663" width="18" style="2" customWidth="1"/>
    <col min="6664" max="6665" width="15.28515625" style="2" customWidth="1"/>
    <col min="6666" max="6666" width="14.85546875" style="2" bestFit="1" customWidth="1"/>
    <col min="6667" max="6908" width="11.42578125" style="2" customWidth="1"/>
    <col min="6909" max="6909" width="4.28515625" style="2" customWidth="1"/>
    <col min="6910" max="6910" width="12.140625" style="2" customWidth="1"/>
    <col min="6911" max="6911" width="11.140625" style="2" customWidth="1"/>
    <col min="6912" max="6912" width="13.140625" style="2"/>
    <col min="6913" max="6913" width="2.42578125" style="2" customWidth="1"/>
    <col min="6914" max="6914" width="5.140625" style="2" bestFit="1" customWidth="1"/>
    <col min="6915" max="6915" width="30.7109375" style="2" customWidth="1"/>
    <col min="6916" max="6916" width="12.140625" style="2" bestFit="1" customWidth="1"/>
    <col min="6917" max="6917" width="11" style="2" customWidth="1"/>
    <col min="6918" max="6918" width="14" style="2" customWidth="1"/>
    <col min="6919" max="6919" width="18" style="2" customWidth="1"/>
    <col min="6920" max="6921" width="15.28515625" style="2" customWidth="1"/>
    <col min="6922" max="6922" width="14.85546875" style="2" bestFit="1" customWidth="1"/>
    <col min="6923" max="7164" width="11.42578125" style="2" customWidth="1"/>
    <col min="7165" max="7165" width="4.28515625" style="2" customWidth="1"/>
    <col min="7166" max="7166" width="12.140625" style="2" customWidth="1"/>
    <col min="7167" max="7167" width="11.140625" style="2" customWidth="1"/>
    <col min="7168" max="7168" width="13.140625" style="2"/>
    <col min="7169" max="7169" width="2.42578125" style="2" customWidth="1"/>
    <col min="7170" max="7170" width="5.140625" style="2" bestFit="1" customWidth="1"/>
    <col min="7171" max="7171" width="30.7109375" style="2" customWidth="1"/>
    <col min="7172" max="7172" width="12.140625" style="2" bestFit="1" customWidth="1"/>
    <col min="7173" max="7173" width="11" style="2" customWidth="1"/>
    <col min="7174" max="7174" width="14" style="2" customWidth="1"/>
    <col min="7175" max="7175" width="18" style="2" customWidth="1"/>
    <col min="7176" max="7177" width="15.28515625" style="2" customWidth="1"/>
    <col min="7178" max="7178" width="14.85546875" style="2" bestFit="1" customWidth="1"/>
    <col min="7179" max="7420" width="11.42578125" style="2" customWidth="1"/>
    <col min="7421" max="7421" width="4.28515625" style="2" customWidth="1"/>
    <col min="7422" max="7422" width="12.140625" style="2" customWidth="1"/>
    <col min="7423" max="7423" width="11.140625" style="2" customWidth="1"/>
    <col min="7424" max="7424" width="13.140625" style="2"/>
    <col min="7425" max="7425" width="2.42578125" style="2" customWidth="1"/>
    <col min="7426" max="7426" width="5.140625" style="2" bestFit="1" customWidth="1"/>
    <col min="7427" max="7427" width="30.7109375" style="2" customWidth="1"/>
    <col min="7428" max="7428" width="12.140625" style="2" bestFit="1" customWidth="1"/>
    <col min="7429" max="7429" width="11" style="2" customWidth="1"/>
    <col min="7430" max="7430" width="14" style="2" customWidth="1"/>
    <col min="7431" max="7431" width="18" style="2" customWidth="1"/>
    <col min="7432" max="7433" width="15.28515625" style="2" customWidth="1"/>
    <col min="7434" max="7434" width="14.85546875" style="2" bestFit="1" customWidth="1"/>
    <col min="7435" max="7676" width="11.42578125" style="2" customWidth="1"/>
    <col min="7677" max="7677" width="4.28515625" style="2" customWidth="1"/>
    <col min="7678" max="7678" width="12.140625" style="2" customWidth="1"/>
    <col min="7679" max="7679" width="11.140625" style="2" customWidth="1"/>
    <col min="7680" max="7680" width="13.140625" style="2"/>
    <col min="7681" max="7681" width="2.42578125" style="2" customWidth="1"/>
    <col min="7682" max="7682" width="5.140625" style="2" bestFit="1" customWidth="1"/>
    <col min="7683" max="7683" width="30.7109375" style="2" customWidth="1"/>
    <col min="7684" max="7684" width="12.140625" style="2" bestFit="1" customWidth="1"/>
    <col min="7685" max="7685" width="11" style="2" customWidth="1"/>
    <col min="7686" max="7686" width="14" style="2" customWidth="1"/>
    <col min="7687" max="7687" width="18" style="2" customWidth="1"/>
    <col min="7688" max="7689" width="15.28515625" style="2" customWidth="1"/>
    <col min="7690" max="7690" width="14.85546875" style="2" bestFit="1" customWidth="1"/>
    <col min="7691" max="7932" width="11.42578125" style="2" customWidth="1"/>
    <col min="7933" max="7933" width="4.28515625" style="2" customWidth="1"/>
    <col min="7934" max="7934" width="12.140625" style="2" customWidth="1"/>
    <col min="7935" max="7935" width="11.140625" style="2" customWidth="1"/>
    <col min="7936" max="7936" width="13.140625" style="2"/>
    <col min="7937" max="7937" width="2.42578125" style="2" customWidth="1"/>
    <col min="7938" max="7938" width="5.140625" style="2" bestFit="1" customWidth="1"/>
    <col min="7939" max="7939" width="30.7109375" style="2" customWidth="1"/>
    <col min="7940" max="7940" width="12.140625" style="2" bestFit="1" customWidth="1"/>
    <col min="7941" max="7941" width="11" style="2" customWidth="1"/>
    <col min="7942" max="7942" width="14" style="2" customWidth="1"/>
    <col min="7943" max="7943" width="18" style="2" customWidth="1"/>
    <col min="7944" max="7945" width="15.28515625" style="2" customWidth="1"/>
    <col min="7946" max="7946" width="14.85546875" style="2" bestFit="1" customWidth="1"/>
    <col min="7947" max="8188" width="11.42578125" style="2" customWidth="1"/>
    <col min="8189" max="8189" width="4.28515625" style="2" customWidth="1"/>
    <col min="8190" max="8190" width="12.140625" style="2" customWidth="1"/>
    <col min="8191" max="8191" width="11.140625" style="2" customWidth="1"/>
    <col min="8192" max="8192" width="13.140625" style="2"/>
    <col min="8193" max="8193" width="2.42578125" style="2" customWidth="1"/>
    <col min="8194" max="8194" width="5.140625" style="2" bestFit="1" customWidth="1"/>
    <col min="8195" max="8195" width="30.7109375" style="2" customWidth="1"/>
    <col min="8196" max="8196" width="12.140625" style="2" bestFit="1" customWidth="1"/>
    <col min="8197" max="8197" width="11" style="2" customWidth="1"/>
    <col min="8198" max="8198" width="14" style="2" customWidth="1"/>
    <col min="8199" max="8199" width="18" style="2" customWidth="1"/>
    <col min="8200" max="8201" width="15.28515625" style="2" customWidth="1"/>
    <col min="8202" max="8202" width="14.85546875" style="2" bestFit="1" customWidth="1"/>
    <col min="8203" max="8444" width="11.42578125" style="2" customWidth="1"/>
    <col min="8445" max="8445" width="4.28515625" style="2" customWidth="1"/>
    <col min="8446" max="8446" width="12.140625" style="2" customWidth="1"/>
    <col min="8447" max="8447" width="11.140625" style="2" customWidth="1"/>
    <col min="8448" max="8448" width="13.140625" style="2"/>
    <col min="8449" max="8449" width="2.42578125" style="2" customWidth="1"/>
    <col min="8450" max="8450" width="5.140625" style="2" bestFit="1" customWidth="1"/>
    <col min="8451" max="8451" width="30.7109375" style="2" customWidth="1"/>
    <col min="8452" max="8452" width="12.140625" style="2" bestFit="1" customWidth="1"/>
    <col min="8453" max="8453" width="11" style="2" customWidth="1"/>
    <col min="8454" max="8454" width="14" style="2" customWidth="1"/>
    <col min="8455" max="8455" width="18" style="2" customWidth="1"/>
    <col min="8456" max="8457" width="15.28515625" style="2" customWidth="1"/>
    <col min="8458" max="8458" width="14.85546875" style="2" bestFit="1" customWidth="1"/>
    <col min="8459" max="8700" width="11.42578125" style="2" customWidth="1"/>
    <col min="8701" max="8701" width="4.28515625" style="2" customWidth="1"/>
    <col min="8702" max="8702" width="12.140625" style="2" customWidth="1"/>
    <col min="8703" max="8703" width="11.140625" style="2" customWidth="1"/>
    <col min="8704" max="8704" width="13.140625" style="2"/>
    <col min="8705" max="8705" width="2.42578125" style="2" customWidth="1"/>
    <col min="8706" max="8706" width="5.140625" style="2" bestFit="1" customWidth="1"/>
    <col min="8707" max="8707" width="30.7109375" style="2" customWidth="1"/>
    <col min="8708" max="8708" width="12.140625" style="2" bestFit="1" customWidth="1"/>
    <col min="8709" max="8709" width="11" style="2" customWidth="1"/>
    <col min="8710" max="8710" width="14" style="2" customWidth="1"/>
    <col min="8711" max="8711" width="18" style="2" customWidth="1"/>
    <col min="8712" max="8713" width="15.28515625" style="2" customWidth="1"/>
    <col min="8714" max="8714" width="14.85546875" style="2" bestFit="1" customWidth="1"/>
    <col min="8715" max="8956" width="11.42578125" style="2" customWidth="1"/>
    <col min="8957" max="8957" width="4.28515625" style="2" customWidth="1"/>
    <col min="8958" max="8958" width="12.140625" style="2" customWidth="1"/>
    <col min="8959" max="8959" width="11.140625" style="2" customWidth="1"/>
    <col min="8960" max="8960" width="13.140625" style="2"/>
    <col min="8961" max="8961" width="2.42578125" style="2" customWidth="1"/>
    <col min="8962" max="8962" width="5.140625" style="2" bestFit="1" customWidth="1"/>
    <col min="8963" max="8963" width="30.7109375" style="2" customWidth="1"/>
    <col min="8964" max="8964" width="12.140625" style="2" bestFit="1" customWidth="1"/>
    <col min="8965" max="8965" width="11" style="2" customWidth="1"/>
    <col min="8966" max="8966" width="14" style="2" customWidth="1"/>
    <col min="8967" max="8967" width="18" style="2" customWidth="1"/>
    <col min="8968" max="8969" width="15.28515625" style="2" customWidth="1"/>
    <col min="8970" max="8970" width="14.85546875" style="2" bestFit="1" customWidth="1"/>
    <col min="8971" max="9212" width="11.42578125" style="2" customWidth="1"/>
    <col min="9213" max="9213" width="4.28515625" style="2" customWidth="1"/>
    <col min="9214" max="9214" width="12.140625" style="2" customWidth="1"/>
    <col min="9215" max="9215" width="11.140625" style="2" customWidth="1"/>
    <col min="9216" max="9216" width="13.140625" style="2"/>
    <col min="9217" max="9217" width="2.42578125" style="2" customWidth="1"/>
    <col min="9218" max="9218" width="5.140625" style="2" bestFit="1" customWidth="1"/>
    <col min="9219" max="9219" width="30.7109375" style="2" customWidth="1"/>
    <col min="9220" max="9220" width="12.140625" style="2" bestFit="1" customWidth="1"/>
    <col min="9221" max="9221" width="11" style="2" customWidth="1"/>
    <col min="9222" max="9222" width="14" style="2" customWidth="1"/>
    <col min="9223" max="9223" width="18" style="2" customWidth="1"/>
    <col min="9224" max="9225" width="15.28515625" style="2" customWidth="1"/>
    <col min="9226" max="9226" width="14.85546875" style="2" bestFit="1" customWidth="1"/>
    <col min="9227" max="9468" width="11.42578125" style="2" customWidth="1"/>
    <col min="9469" max="9469" width="4.28515625" style="2" customWidth="1"/>
    <col min="9470" max="9470" width="12.140625" style="2" customWidth="1"/>
    <col min="9471" max="9471" width="11.140625" style="2" customWidth="1"/>
    <col min="9472" max="9472" width="13.140625" style="2"/>
    <col min="9473" max="9473" width="2.42578125" style="2" customWidth="1"/>
    <col min="9474" max="9474" width="5.140625" style="2" bestFit="1" customWidth="1"/>
    <col min="9475" max="9475" width="30.7109375" style="2" customWidth="1"/>
    <col min="9476" max="9476" width="12.140625" style="2" bestFit="1" customWidth="1"/>
    <col min="9477" max="9477" width="11" style="2" customWidth="1"/>
    <col min="9478" max="9478" width="14" style="2" customWidth="1"/>
    <col min="9479" max="9479" width="18" style="2" customWidth="1"/>
    <col min="9480" max="9481" width="15.28515625" style="2" customWidth="1"/>
    <col min="9482" max="9482" width="14.85546875" style="2" bestFit="1" customWidth="1"/>
    <col min="9483" max="9724" width="11.42578125" style="2" customWidth="1"/>
    <col min="9725" max="9725" width="4.28515625" style="2" customWidth="1"/>
    <col min="9726" max="9726" width="12.140625" style="2" customWidth="1"/>
    <col min="9727" max="9727" width="11.140625" style="2" customWidth="1"/>
    <col min="9728" max="9728" width="13.140625" style="2"/>
    <col min="9729" max="9729" width="2.42578125" style="2" customWidth="1"/>
    <col min="9730" max="9730" width="5.140625" style="2" bestFit="1" customWidth="1"/>
    <col min="9731" max="9731" width="30.7109375" style="2" customWidth="1"/>
    <col min="9732" max="9732" width="12.140625" style="2" bestFit="1" customWidth="1"/>
    <col min="9733" max="9733" width="11" style="2" customWidth="1"/>
    <col min="9734" max="9734" width="14" style="2" customWidth="1"/>
    <col min="9735" max="9735" width="18" style="2" customWidth="1"/>
    <col min="9736" max="9737" width="15.28515625" style="2" customWidth="1"/>
    <col min="9738" max="9738" width="14.85546875" style="2" bestFit="1" customWidth="1"/>
    <col min="9739" max="9980" width="11.42578125" style="2" customWidth="1"/>
    <col min="9981" max="9981" width="4.28515625" style="2" customWidth="1"/>
    <col min="9982" max="9982" width="12.140625" style="2" customWidth="1"/>
    <col min="9983" max="9983" width="11.140625" style="2" customWidth="1"/>
    <col min="9984" max="9984" width="13.140625" style="2"/>
    <col min="9985" max="9985" width="2.42578125" style="2" customWidth="1"/>
    <col min="9986" max="9986" width="5.140625" style="2" bestFit="1" customWidth="1"/>
    <col min="9987" max="9987" width="30.7109375" style="2" customWidth="1"/>
    <col min="9988" max="9988" width="12.140625" style="2" bestFit="1" customWidth="1"/>
    <col min="9989" max="9989" width="11" style="2" customWidth="1"/>
    <col min="9990" max="9990" width="14" style="2" customWidth="1"/>
    <col min="9991" max="9991" width="18" style="2" customWidth="1"/>
    <col min="9992" max="9993" width="15.28515625" style="2" customWidth="1"/>
    <col min="9994" max="9994" width="14.85546875" style="2" bestFit="1" customWidth="1"/>
    <col min="9995" max="10236" width="11.42578125" style="2" customWidth="1"/>
    <col min="10237" max="10237" width="4.28515625" style="2" customWidth="1"/>
    <col min="10238" max="10238" width="12.140625" style="2" customWidth="1"/>
    <col min="10239" max="10239" width="11.140625" style="2" customWidth="1"/>
    <col min="10240" max="10240" width="13.140625" style="2"/>
    <col min="10241" max="10241" width="2.42578125" style="2" customWidth="1"/>
    <col min="10242" max="10242" width="5.140625" style="2" bestFit="1" customWidth="1"/>
    <col min="10243" max="10243" width="30.7109375" style="2" customWidth="1"/>
    <col min="10244" max="10244" width="12.140625" style="2" bestFit="1" customWidth="1"/>
    <col min="10245" max="10245" width="11" style="2" customWidth="1"/>
    <col min="10246" max="10246" width="14" style="2" customWidth="1"/>
    <col min="10247" max="10247" width="18" style="2" customWidth="1"/>
    <col min="10248" max="10249" width="15.28515625" style="2" customWidth="1"/>
    <col min="10250" max="10250" width="14.85546875" style="2" bestFit="1" customWidth="1"/>
    <col min="10251" max="10492" width="11.42578125" style="2" customWidth="1"/>
    <col min="10493" max="10493" width="4.28515625" style="2" customWidth="1"/>
    <col min="10494" max="10494" width="12.140625" style="2" customWidth="1"/>
    <col min="10495" max="10495" width="11.140625" style="2" customWidth="1"/>
    <col min="10496" max="10496" width="13.140625" style="2"/>
    <col min="10497" max="10497" width="2.42578125" style="2" customWidth="1"/>
    <col min="10498" max="10498" width="5.140625" style="2" bestFit="1" customWidth="1"/>
    <col min="10499" max="10499" width="30.7109375" style="2" customWidth="1"/>
    <col min="10500" max="10500" width="12.140625" style="2" bestFit="1" customWidth="1"/>
    <col min="10501" max="10501" width="11" style="2" customWidth="1"/>
    <col min="10502" max="10502" width="14" style="2" customWidth="1"/>
    <col min="10503" max="10503" width="18" style="2" customWidth="1"/>
    <col min="10504" max="10505" width="15.28515625" style="2" customWidth="1"/>
    <col min="10506" max="10506" width="14.85546875" style="2" bestFit="1" customWidth="1"/>
    <col min="10507" max="10748" width="11.42578125" style="2" customWidth="1"/>
    <col min="10749" max="10749" width="4.28515625" style="2" customWidth="1"/>
    <col min="10750" max="10750" width="12.140625" style="2" customWidth="1"/>
    <col min="10751" max="10751" width="11.140625" style="2" customWidth="1"/>
    <col min="10752" max="10752" width="13.140625" style="2"/>
    <col min="10753" max="10753" width="2.42578125" style="2" customWidth="1"/>
    <col min="10754" max="10754" width="5.140625" style="2" bestFit="1" customWidth="1"/>
    <col min="10755" max="10755" width="30.7109375" style="2" customWidth="1"/>
    <col min="10756" max="10756" width="12.140625" style="2" bestFit="1" customWidth="1"/>
    <col min="10757" max="10757" width="11" style="2" customWidth="1"/>
    <col min="10758" max="10758" width="14" style="2" customWidth="1"/>
    <col min="10759" max="10759" width="18" style="2" customWidth="1"/>
    <col min="10760" max="10761" width="15.28515625" style="2" customWidth="1"/>
    <col min="10762" max="10762" width="14.85546875" style="2" bestFit="1" customWidth="1"/>
    <col min="10763" max="11004" width="11.42578125" style="2" customWidth="1"/>
    <col min="11005" max="11005" width="4.28515625" style="2" customWidth="1"/>
    <col min="11006" max="11006" width="12.140625" style="2" customWidth="1"/>
    <col min="11007" max="11007" width="11.140625" style="2" customWidth="1"/>
    <col min="11008" max="11008" width="13.140625" style="2"/>
    <col min="11009" max="11009" width="2.42578125" style="2" customWidth="1"/>
    <col min="11010" max="11010" width="5.140625" style="2" bestFit="1" customWidth="1"/>
    <col min="11011" max="11011" width="30.7109375" style="2" customWidth="1"/>
    <col min="11012" max="11012" width="12.140625" style="2" bestFit="1" customWidth="1"/>
    <col min="11013" max="11013" width="11" style="2" customWidth="1"/>
    <col min="11014" max="11014" width="14" style="2" customWidth="1"/>
    <col min="11015" max="11015" width="18" style="2" customWidth="1"/>
    <col min="11016" max="11017" width="15.28515625" style="2" customWidth="1"/>
    <col min="11018" max="11018" width="14.85546875" style="2" bestFit="1" customWidth="1"/>
    <col min="11019" max="11260" width="11.42578125" style="2" customWidth="1"/>
    <col min="11261" max="11261" width="4.28515625" style="2" customWidth="1"/>
    <col min="11262" max="11262" width="12.140625" style="2" customWidth="1"/>
    <col min="11263" max="11263" width="11.140625" style="2" customWidth="1"/>
    <col min="11264" max="11264" width="13.140625" style="2"/>
    <col min="11265" max="11265" width="2.42578125" style="2" customWidth="1"/>
    <col min="11266" max="11266" width="5.140625" style="2" bestFit="1" customWidth="1"/>
    <col min="11267" max="11267" width="30.7109375" style="2" customWidth="1"/>
    <col min="11268" max="11268" width="12.140625" style="2" bestFit="1" customWidth="1"/>
    <col min="11269" max="11269" width="11" style="2" customWidth="1"/>
    <col min="11270" max="11270" width="14" style="2" customWidth="1"/>
    <col min="11271" max="11271" width="18" style="2" customWidth="1"/>
    <col min="11272" max="11273" width="15.28515625" style="2" customWidth="1"/>
    <col min="11274" max="11274" width="14.85546875" style="2" bestFit="1" customWidth="1"/>
    <col min="11275" max="11516" width="11.42578125" style="2" customWidth="1"/>
    <col min="11517" max="11517" width="4.28515625" style="2" customWidth="1"/>
    <col min="11518" max="11518" width="12.140625" style="2" customWidth="1"/>
    <col min="11519" max="11519" width="11.140625" style="2" customWidth="1"/>
    <col min="11520" max="11520" width="13.140625" style="2"/>
    <col min="11521" max="11521" width="2.42578125" style="2" customWidth="1"/>
    <col min="11522" max="11522" width="5.140625" style="2" bestFit="1" customWidth="1"/>
    <col min="11523" max="11523" width="30.7109375" style="2" customWidth="1"/>
    <col min="11524" max="11524" width="12.140625" style="2" bestFit="1" customWidth="1"/>
    <col min="11525" max="11525" width="11" style="2" customWidth="1"/>
    <col min="11526" max="11526" width="14" style="2" customWidth="1"/>
    <col min="11527" max="11527" width="18" style="2" customWidth="1"/>
    <col min="11528" max="11529" width="15.28515625" style="2" customWidth="1"/>
    <col min="11530" max="11530" width="14.85546875" style="2" bestFit="1" customWidth="1"/>
    <col min="11531" max="11772" width="11.42578125" style="2" customWidth="1"/>
    <col min="11773" max="11773" width="4.28515625" style="2" customWidth="1"/>
    <col min="11774" max="11774" width="12.140625" style="2" customWidth="1"/>
    <col min="11775" max="11775" width="11.140625" style="2" customWidth="1"/>
    <col min="11776" max="11776" width="13.140625" style="2"/>
    <col min="11777" max="11777" width="2.42578125" style="2" customWidth="1"/>
    <col min="11778" max="11778" width="5.140625" style="2" bestFit="1" customWidth="1"/>
    <col min="11779" max="11779" width="30.7109375" style="2" customWidth="1"/>
    <col min="11780" max="11780" width="12.140625" style="2" bestFit="1" customWidth="1"/>
    <col min="11781" max="11781" width="11" style="2" customWidth="1"/>
    <col min="11782" max="11782" width="14" style="2" customWidth="1"/>
    <col min="11783" max="11783" width="18" style="2" customWidth="1"/>
    <col min="11784" max="11785" width="15.28515625" style="2" customWidth="1"/>
    <col min="11786" max="11786" width="14.85546875" style="2" bestFit="1" customWidth="1"/>
    <col min="11787" max="12028" width="11.42578125" style="2" customWidth="1"/>
    <col min="12029" max="12029" width="4.28515625" style="2" customWidth="1"/>
    <col min="12030" max="12030" width="12.140625" style="2" customWidth="1"/>
    <col min="12031" max="12031" width="11.140625" style="2" customWidth="1"/>
    <col min="12032" max="12032" width="13.140625" style="2"/>
    <col min="12033" max="12033" width="2.42578125" style="2" customWidth="1"/>
    <col min="12034" max="12034" width="5.140625" style="2" bestFit="1" customWidth="1"/>
    <col min="12035" max="12035" width="30.7109375" style="2" customWidth="1"/>
    <col min="12036" max="12036" width="12.140625" style="2" bestFit="1" customWidth="1"/>
    <col min="12037" max="12037" width="11" style="2" customWidth="1"/>
    <col min="12038" max="12038" width="14" style="2" customWidth="1"/>
    <col min="12039" max="12039" width="18" style="2" customWidth="1"/>
    <col min="12040" max="12041" width="15.28515625" style="2" customWidth="1"/>
    <col min="12042" max="12042" width="14.85546875" style="2" bestFit="1" customWidth="1"/>
    <col min="12043" max="12284" width="11.42578125" style="2" customWidth="1"/>
    <col min="12285" max="12285" width="4.28515625" style="2" customWidth="1"/>
    <col min="12286" max="12286" width="12.140625" style="2" customWidth="1"/>
    <col min="12287" max="12287" width="11.140625" style="2" customWidth="1"/>
    <col min="12288" max="12288" width="13.140625" style="2"/>
    <col min="12289" max="12289" width="2.42578125" style="2" customWidth="1"/>
    <col min="12290" max="12290" width="5.140625" style="2" bestFit="1" customWidth="1"/>
    <col min="12291" max="12291" width="30.7109375" style="2" customWidth="1"/>
    <col min="12292" max="12292" width="12.140625" style="2" bestFit="1" customWidth="1"/>
    <col min="12293" max="12293" width="11" style="2" customWidth="1"/>
    <col min="12294" max="12294" width="14" style="2" customWidth="1"/>
    <col min="12295" max="12295" width="18" style="2" customWidth="1"/>
    <col min="12296" max="12297" width="15.28515625" style="2" customWidth="1"/>
    <col min="12298" max="12298" width="14.85546875" style="2" bestFit="1" customWidth="1"/>
    <col min="12299" max="12540" width="11.42578125" style="2" customWidth="1"/>
    <col min="12541" max="12541" width="4.28515625" style="2" customWidth="1"/>
    <col min="12542" max="12542" width="12.140625" style="2" customWidth="1"/>
    <col min="12543" max="12543" width="11.140625" style="2" customWidth="1"/>
    <col min="12544" max="12544" width="13.140625" style="2"/>
    <col min="12545" max="12545" width="2.42578125" style="2" customWidth="1"/>
    <col min="12546" max="12546" width="5.140625" style="2" bestFit="1" customWidth="1"/>
    <col min="12547" max="12547" width="30.7109375" style="2" customWidth="1"/>
    <col min="12548" max="12548" width="12.140625" style="2" bestFit="1" customWidth="1"/>
    <col min="12549" max="12549" width="11" style="2" customWidth="1"/>
    <col min="12550" max="12550" width="14" style="2" customWidth="1"/>
    <col min="12551" max="12551" width="18" style="2" customWidth="1"/>
    <col min="12552" max="12553" width="15.28515625" style="2" customWidth="1"/>
    <col min="12554" max="12554" width="14.85546875" style="2" bestFit="1" customWidth="1"/>
    <col min="12555" max="12796" width="11.42578125" style="2" customWidth="1"/>
    <col min="12797" max="12797" width="4.28515625" style="2" customWidth="1"/>
    <col min="12798" max="12798" width="12.140625" style="2" customWidth="1"/>
    <col min="12799" max="12799" width="11.140625" style="2" customWidth="1"/>
    <col min="12800" max="12800" width="13.140625" style="2"/>
    <col min="12801" max="12801" width="2.42578125" style="2" customWidth="1"/>
    <col min="12802" max="12802" width="5.140625" style="2" bestFit="1" customWidth="1"/>
    <col min="12803" max="12803" width="30.7109375" style="2" customWidth="1"/>
    <col min="12804" max="12804" width="12.140625" style="2" bestFit="1" customWidth="1"/>
    <col min="12805" max="12805" width="11" style="2" customWidth="1"/>
    <col min="12806" max="12806" width="14" style="2" customWidth="1"/>
    <col min="12807" max="12807" width="18" style="2" customWidth="1"/>
    <col min="12808" max="12809" width="15.28515625" style="2" customWidth="1"/>
    <col min="12810" max="12810" width="14.85546875" style="2" bestFit="1" customWidth="1"/>
    <col min="12811" max="13052" width="11.42578125" style="2" customWidth="1"/>
    <col min="13053" max="13053" width="4.28515625" style="2" customWidth="1"/>
    <col min="13054" max="13054" width="12.140625" style="2" customWidth="1"/>
    <col min="13055" max="13055" width="11.140625" style="2" customWidth="1"/>
    <col min="13056" max="13056" width="13.140625" style="2"/>
    <col min="13057" max="13057" width="2.42578125" style="2" customWidth="1"/>
    <col min="13058" max="13058" width="5.140625" style="2" bestFit="1" customWidth="1"/>
    <col min="13059" max="13059" width="30.7109375" style="2" customWidth="1"/>
    <col min="13060" max="13060" width="12.140625" style="2" bestFit="1" customWidth="1"/>
    <col min="13061" max="13061" width="11" style="2" customWidth="1"/>
    <col min="13062" max="13062" width="14" style="2" customWidth="1"/>
    <col min="13063" max="13063" width="18" style="2" customWidth="1"/>
    <col min="13064" max="13065" width="15.28515625" style="2" customWidth="1"/>
    <col min="13066" max="13066" width="14.85546875" style="2" bestFit="1" customWidth="1"/>
    <col min="13067" max="13308" width="11.42578125" style="2" customWidth="1"/>
    <col min="13309" max="13309" width="4.28515625" style="2" customWidth="1"/>
    <col min="13310" max="13310" width="12.140625" style="2" customWidth="1"/>
    <col min="13311" max="13311" width="11.140625" style="2" customWidth="1"/>
    <col min="13312" max="13312" width="13.140625" style="2"/>
    <col min="13313" max="13313" width="2.42578125" style="2" customWidth="1"/>
    <col min="13314" max="13314" width="5.140625" style="2" bestFit="1" customWidth="1"/>
    <col min="13315" max="13315" width="30.7109375" style="2" customWidth="1"/>
    <col min="13316" max="13316" width="12.140625" style="2" bestFit="1" customWidth="1"/>
    <col min="13317" max="13317" width="11" style="2" customWidth="1"/>
    <col min="13318" max="13318" width="14" style="2" customWidth="1"/>
    <col min="13319" max="13319" width="18" style="2" customWidth="1"/>
    <col min="13320" max="13321" width="15.28515625" style="2" customWidth="1"/>
    <col min="13322" max="13322" width="14.85546875" style="2" bestFit="1" customWidth="1"/>
    <col min="13323" max="13564" width="11.42578125" style="2" customWidth="1"/>
    <col min="13565" max="13565" width="4.28515625" style="2" customWidth="1"/>
    <col min="13566" max="13566" width="12.140625" style="2" customWidth="1"/>
    <col min="13567" max="13567" width="11.140625" style="2" customWidth="1"/>
    <col min="13568" max="13568" width="13.140625" style="2"/>
    <col min="13569" max="13569" width="2.42578125" style="2" customWidth="1"/>
    <col min="13570" max="13570" width="5.140625" style="2" bestFit="1" customWidth="1"/>
    <col min="13571" max="13571" width="30.7109375" style="2" customWidth="1"/>
    <col min="13572" max="13572" width="12.140625" style="2" bestFit="1" customWidth="1"/>
    <col min="13573" max="13573" width="11" style="2" customWidth="1"/>
    <col min="13574" max="13574" width="14" style="2" customWidth="1"/>
    <col min="13575" max="13575" width="18" style="2" customWidth="1"/>
    <col min="13576" max="13577" width="15.28515625" style="2" customWidth="1"/>
    <col min="13578" max="13578" width="14.85546875" style="2" bestFit="1" customWidth="1"/>
    <col min="13579" max="13820" width="11.42578125" style="2" customWidth="1"/>
    <col min="13821" max="13821" width="4.28515625" style="2" customWidth="1"/>
    <col min="13822" max="13822" width="12.140625" style="2" customWidth="1"/>
    <col min="13823" max="13823" width="11.140625" style="2" customWidth="1"/>
    <col min="13824" max="13824" width="13.140625" style="2"/>
    <col min="13825" max="13825" width="2.42578125" style="2" customWidth="1"/>
    <col min="13826" max="13826" width="5.140625" style="2" bestFit="1" customWidth="1"/>
    <col min="13827" max="13827" width="30.7109375" style="2" customWidth="1"/>
    <col min="13828" max="13828" width="12.140625" style="2" bestFit="1" customWidth="1"/>
    <col min="13829" max="13829" width="11" style="2" customWidth="1"/>
    <col min="13830" max="13830" width="14" style="2" customWidth="1"/>
    <col min="13831" max="13831" width="18" style="2" customWidth="1"/>
    <col min="13832" max="13833" width="15.28515625" style="2" customWidth="1"/>
    <col min="13834" max="13834" width="14.85546875" style="2" bestFit="1" customWidth="1"/>
    <col min="13835" max="14076" width="11.42578125" style="2" customWidth="1"/>
    <col min="14077" max="14077" width="4.28515625" style="2" customWidth="1"/>
    <col min="14078" max="14078" width="12.140625" style="2" customWidth="1"/>
    <col min="14079" max="14079" width="11.140625" style="2" customWidth="1"/>
    <col min="14080" max="14080" width="13.140625" style="2"/>
    <col min="14081" max="14081" width="2.42578125" style="2" customWidth="1"/>
    <col min="14082" max="14082" width="5.140625" style="2" bestFit="1" customWidth="1"/>
    <col min="14083" max="14083" width="30.7109375" style="2" customWidth="1"/>
    <col min="14084" max="14084" width="12.140625" style="2" bestFit="1" customWidth="1"/>
    <col min="14085" max="14085" width="11" style="2" customWidth="1"/>
    <col min="14086" max="14086" width="14" style="2" customWidth="1"/>
    <col min="14087" max="14087" width="18" style="2" customWidth="1"/>
    <col min="14088" max="14089" width="15.28515625" style="2" customWidth="1"/>
    <col min="14090" max="14090" width="14.85546875" style="2" bestFit="1" customWidth="1"/>
    <col min="14091" max="14332" width="11.42578125" style="2" customWidth="1"/>
    <col min="14333" max="14333" width="4.28515625" style="2" customWidth="1"/>
    <col min="14334" max="14334" width="12.140625" style="2" customWidth="1"/>
    <col min="14335" max="14335" width="11.140625" style="2" customWidth="1"/>
    <col min="14336" max="14336" width="13.140625" style="2"/>
    <col min="14337" max="14337" width="2.42578125" style="2" customWidth="1"/>
    <col min="14338" max="14338" width="5.140625" style="2" bestFit="1" customWidth="1"/>
    <col min="14339" max="14339" width="30.7109375" style="2" customWidth="1"/>
    <col min="14340" max="14340" width="12.140625" style="2" bestFit="1" customWidth="1"/>
    <col min="14341" max="14341" width="11" style="2" customWidth="1"/>
    <col min="14342" max="14342" width="14" style="2" customWidth="1"/>
    <col min="14343" max="14343" width="18" style="2" customWidth="1"/>
    <col min="14344" max="14345" width="15.28515625" style="2" customWidth="1"/>
    <col min="14346" max="14346" width="14.85546875" style="2" bestFit="1" customWidth="1"/>
    <col min="14347" max="14588" width="11.42578125" style="2" customWidth="1"/>
    <col min="14589" max="14589" width="4.28515625" style="2" customWidth="1"/>
    <col min="14590" max="14590" width="12.140625" style="2" customWidth="1"/>
    <col min="14591" max="14591" width="11.140625" style="2" customWidth="1"/>
    <col min="14592" max="14592" width="13.140625" style="2"/>
    <col min="14593" max="14593" width="2.42578125" style="2" customWidth="1"/>
    <col min="14594" max="14594" width="5.140625" style="2" bestFit="1" customWidth="1"/>
    <col min="14595" max="14595" width="30.7109375" style="2" customWidth="1"/>
    <col min="14596" max="14596" width="12.140625" style="2" bestFit="1" customWidth="1"/>
    <col min="14597" max="14597" width="11" style="2" customWidth="1"/>
    <col min="14598" max="14598" width="14" style="2" customWidth="1"/>
    <col min="14599" max="14599" width="18" style="2" customWidth="1"/>
    <col min="14600" max="14601" width="15.28515625" style="2" customWidth="1"/>
    <col min="14602" max="14602" width="14.85546875" style="2" bestFit="1" customWidth="1"/>
    <col min="14603" max="14844" width="11.42578125" style="2" customWidth="1"/>
    <col min="14845" max="14845" width="4.28515625" style="2" customWidth="1"/>
    <col min="14846" max="14846" width="12.140625" style="2" customWidth="1"/>
    <col min="14847" max="14847" width="11.140625" style="2" customWidth="1"/>
    <col min="14848" max="14848" width="13.140625" style="2"/>
    <col min="14849" max="14849" width="2.42578125" style="2" customWidth="1"/>
    <col min="14850" max="14850" width="5.140625" style="2" bestFit="1" customWidth="1"/>
    <col min="14851" max="14851" width="30.7109375" style="2" customWidth="1"/>
    <col min="14852" max="14852" width="12.140625" style="2" bestFit="1" customWidth="1"/>
    <col min="14853" max="14853" width="11" style="2" customWidth="1"/>
    <col min="14854" max="14854" width="14" style="2" customWidth="1"/>
    <col min="14855" max="14855" width="18" style="2" customWidth="1"/>
    <col min="14856" max="14857" width="15.28515625" style="2" customWidth="1"/>
    <col min="14858" max="14858" width="14.85546875" style="2" bestFit="1" customWidth="1"/>
    <col min="14859" max="15100" width="11.42578125" style="2" customWidth="1"/>
    <col min="15101" max="15101" width="4.28515625" style="2" customWidth="1"/>
    <col min="15102" max="15102" width="12.140625" style="2" customWidth="1"/>
    <col min="15103" max="15103" width="11.140625" style="2" customWidth="1"/>
    <col min="15104" max="15104" width="13.140625" style="2"/>
    <col min="15105" max="15105" width="2.42578125" style="2" customWidth="1"/>
    <col min="15106" max="15106" width="5.140625" style="2" bestFit="1" customWidth="1"/>
    <col min="15107" max="15107" width="30.7109375" style="2" customWidth="1"/>
    <col min="15108" max="15108" width="12.140625" style="2" bestFit="1" customWidth="1"/>
    <col min="15109" max="15109" width="11" style="2" customWidth="1"/>
    <col min="15110" max="15110" width="14" style="2" customWidth="1"/>
    <col min="15111" max="15111" width="18" style="2" customWidth="1"/>
    <col min="15112" max="15113" width="15.28515625" style="2" customWidth="1"/>
    <col min="15114" max="15114" width="14.85546875" style="2" bestFit="1" customWidth="1"/>
    <col min="15115" max="15356" width="11.42578125" style="2" customWidth="1"/>
    <col min="15357" max="15357" width="4.28515625" style="2" customWidth="1"/>
    <col min="15358" max="15358" width="12.140625" style="2" customWidth="1"/>
    <col min="15359" max="15359" width="11.140625" style="2" customWidth="1"/>
    <col min="15360" max="15360" width="13.140625" style="2"/>
    <col min="15361" max="15361" width="2.42578125" style="2" customWidth="1"/>
    <col min="15362" max="15362" width="5.140625" style="2" bestFit="1" customWidth="1"/>
    <col min="15363" max="15363" width="30.7109375" style="2" customWidth="1"/>
    <col min="15364" max="15364" width="12.140625" style="2" bestFit="1" customWidth="1"/>
    <col min="15365" max="15365" width="11" style="2" customWidth="1"/>
    <col min="15366" max="15366" width="14" style="2" customWidth="1"/>
    <col min="15367" max="15367" width="18" style="2" customWidth="1"/>
    <col min="15368" max="15369" width="15.28515625" style="2" customWidth="1"/>
    <col min="15370" max="15370" width="14.85546875" style="2" bestFit="1" customWidth="1"/>
    <col min="15371" max="15612" width="11.42578125" style="2" customWidth="1"/>
    <col min="15613" max="15613" width="4.28515625" style="2" customWidth="1"/>
    <col min="15614" max="15614" width="12.140625" style="2" customWidth="1"/>
    <col min="15615" max="15615" width="11.140625" style="2" customWidth="1"/>
    <col min="15616" max="15616" width="13.140625" style="2"/>
    <col min="15617" max="15617" width="2.42578125" style="2" customWidth="1"/>
    <col min="15618" max="15618" width="5.140625" style="2" bestFit="1" customWidth="1"/>
    <col min="15619" max="15619" width="30.7109375" style="2" customWidth="1"/>
    <col min="15620" max="15620" width="12.140625" style="2" bestFit="1" customWidth="1"/>
    <col min="15621" max="15621" width="11" style="2" customWidth="1"/>
    <col min="15622" max="15622" width="14" style="2" customWidth="1"/>
    <col min="15623" max="15623" width="18" style="2" customWidth="1"/>
    <col min="15624" max="15625" width="15.28515625" style="2" customWidth="1"/>
    <col min="15626" max="15626" width="14.85546875" style="2" bestFit="1" customWidth="1"/>
    <col min="15627" max="15868" width="11.42578125" style="2" customWidth="1"/>
    <col min="15869" max="15869" width="4.28515625" style="2" customWidth="1"/>
    <col min="15870" max="15870" width="12.140625" style="2" customWidth="1"/>
    <col min="15871" max="15871" width="11.140625" style="2" customWidth="1"/>
    <col min="15872" max="15872" width="13.140625" style="2"/>
    <col min="15873" max="15873" width="2.42578125" style="2" customWidth="1"/>
    <col min="15874" max="15874" width="5.140625" style="2" bestFit="1" customWidth="1"/>
    <col min="15875" max="15875" width="30.7109375" style="2" customWidth="1"/>
    <col min="15876" max="15876" width="12.140625" style="2" bestFit="1" customWidth="1"/>
    <col min="15877" max="15877" width="11" style="2" customWidth="1"/>
    <col min="15878" max="15878" width="14" style="2" customWidth="1"/>
    <col min="15879" max="15879" width="18" style="2" customWidth="1"/>
    <col min="15880" max="15881" width="15.28515625" style="2" customWidth="1"/>
    <col min="15882" max="15882" width="14.85546875" style="2" bestFit="1" customWidth="1"/>
    <col min="15883" max="16124" width="11.42578125" style="2" customWidth="1"/>
    <col min="16125" max="16125" width="4.28515625" style="2" customWidth="1"/>
    <col min="16126" max="16126" width="12.140625" style="2" customWidth="1"/>
    <col min="16127" max="16127" width="11.140625" style="2" customWidth="1"/>
    <col min="16128" max="16128" width="13.140625" style="2"/>
    <col min="16129" max="16129" width="2.42578125" style="2" customWidth="1"/>
    <col min="16130" max="16130" width="5.140625" style="2" bestFit="1" customWidth="1"/>
    <col min="16131" max="16131" width="30.7109375" style="2" customWidth="1"/>
    <col min="16132" max="16132" width="12.140625" style="2" bestFit="1" customWidth="1"/>
    <col min="16133" max="16133" width="11" style="2" customWidth="1"/>
    <col min="16134" max="16134" width="14" style="2" customWidth="1"/>
    <col min="16135" max="16135" width="18" style="2" customWidth="1"/>
    <col min="16136" max="16137" width="15.28515625" style="2" customWidth="1"/>
    <col min="16138" max="16138" width="14.85546875" style="2" bestFit="1" customWidth="1"/>
    <col min="16139" max="16380" width="11.42578125" style="2" customWidth="1"/>
    <col min="16381" max="16381" width="4.28515625" style="2" customWidth="1"/>
    <col min="16382" max="16382" width="12.140625" style="2" customWidth="1"/>
    <col min="16383" max="16383" width="11.140625" style="2" customWidth="1"/>
    <col min="16384" max="16384" width="13.140625" style="2"/>
  </cols>
  <sheetData>
    <row r="1" spans="2:7" ht="14.25" thickBot="1" x14ac:dyDescent="0.3"/>
    <row r="2" spans="2:7" ht="18.75" thickTop="1" x14ac:dyDescent="0.25">
      <c r="B2" s="45" t="s">
        <v>0</v>
      </c>
      <c r="C2" s="46"/>
      <c r="D2" s="46"/>
      <c r="E2" s="46"/>
      <c r="F2" s="46"/>
      <c r="G2" s="47"/>
    </row>
    <row r="3" spans="2:7" ht="15.75" x14ac:dyDescent="0.25">
      <c r="B3" s="48" t="s">
        <v>18</v>
      </c>
      <c r="C3" s="49"/>
      <c r="D3" s="49"/>
      <c r="E3" s="49"/>
      <c r="F3" s="49"/>
      <c r="G3" s="50"/>
    </row>
    <row r="4" spans="2:7" ht="78.75" customHeight="1" x14ac:dyDescent="0.25">
      <c r="B4" s="51" t="s">
        <v>19</v>
      </c>
      <c r="C4" s="52"/>
      <c r="D4" s="52"/>
      <c r="E4" s="52"/>
      <c r="F4" s="52"/>
      <c r="G4" s="53"/>
    </row>
    <row r="5" spans="2:7" ht="18" x14ac:dyDescent="0.25">
      <c r="B5" s="54" t="s">
        <v>32</v>
      </c>
      <c r="C5" s="55"/>
      <c r="D5" s="55"/>
      <c r="E5" s="55"/>
      <c r="F5" s="55"/>
      <c r="G5" s="56"/>
    </row>
    <row r="6" spans="2:7" ht="18" x14ac:dyDescent="0.25">
      <c r="B6" s="54" t="s">
        <v>31</v>
      </c>
      <c r="C6" s="57"/>
      <c r="D6" s="57"/>
      <c r="E6" s="57"/>
      <c r="F6" s="57"/>
      <c r="G6" s="58"/>
    </row>
    <row r="7" spans="2:7" x14ac:dyDescent="0.25">
      <c r="B7" s="4"/>
      <c r="C7" s="5"/>
      <c r="E7" s="6"/>
      <c r="F7" s="6"/>
      <c r="G7" s="7"/>
    </row>
    <row r="8" spans="2:7" ht="14.25" thickBot="1" x14ac:dyDescent="0.3">
      <c r="B8" s="4"/>
      <c r="C8" s="5"/>
      <c r="D8" s="6"/>
      <c r="E8" s="6"/>
      <c r="F8" s="6"/>
      <c r="G8" s="7"/>
    </row>
    <row r="9" spans="2:7" ht="18.75" thickBot="1" x14ac:dyDescent="0.3">
      <c r="B9" s="62" t="s">
        <v>20</v>
      </c>
      <c r="C9" s="63"/>
      <c r="D9" s="63"/>
      <c r="E9" s="63"/>
      <c r="F9" s="63"/>
      <c r="G9" s="64"/>
    </row>
    <row r="10" spans="2:7" ht="25.5" x14ac:dyDescent="0.25">
      <c r="B10" s="29" t="s">
        <v>1</v>
      </c>
      <c r="C10" s="30" t="s">
        <v>2</v>
      </c>
      <c r="D10" s="31" t="s">
        <v>3</v>
      </c>
      <c r="E10" s="32" t="s">
        <v>4</v>
      </c>
      <c r="F10" s="32" t="s">
        <v>5</v>
      </c>
      <c r="G10" s="33" t="s">
        <v>6</v>
      </c>
    </row>
    <row r="11" spans="2:7" ht="187.5" customHeight="1" x14ac:dyDescent="0.25">
      <c r="B11" s="8">
        <v>1</v>
      </c>
      <c r="C11" s="9" t="s">
        <v>30</v>
      </c>
      <c r="D11" s="10" t="s">
        <v>7</v>
      </c>
      <c r="E11" s="39">
        <v>10</v>
      </c>
      <c r="F11" s="11">
        <f>95138573-100000</f>
        <v>95038573</v>
      </c>
      <c r="G11" s="12">
        <f>+E11*F11</f>
        <v>950385730</v>
      </c>
    </row>
    <row r="12" spans="2:7" ht="16.5" x14ac:dyDescent="0.25">
      <c r="B12" s="13"/>
      <c r="C12" s="14"/>
      <c r="D12" s="15"/>
      <c r="E12" s="16"/>
      <c r="F12" s="40" t="s">
        <v>8</v>
      </c>
      <c r="G12" s="41"/>
    </row>
    <row r="13" spans="2:7" ht="15.75" x14ac:dyDescent="0.25">
      <c r="B13" s="17"/>
      <c r="C13" s="18"/>
      <c r="D13" s="18"/>
      <c r="E13" s="18"/>
      <c r="F13" s="19" t="s">
        <v>9</v>
      </c>
      <c r="G13" s="20">
        <f>+G11</f>
        <v>950385730</v>
      </c>
    </row>
    <row r="14" spans="2:7" ht="15.75" x14ac:dyDescent="0.25">
      <c r="B14" s="17"/>
      <c r="C14" s="18"/>
      <c r="D14" s="18"/>
      <c r="E14" s="21"/>
      <c r="F14" s="22" t="s">
        <v>10</v>
      </c>
      <c r="G14" s="38">
        <v>7.0000000000000007E-2</v>
      </c>
    </row>
    <row r="15" spans="2:7" ht="15.75" x14ac:dyDescent="0.25">
      <c r="B15" s="17"/>
      <c r="C15" s="18"/>
      <c r="D15" s="18"/>
      <c r="E15" s="21"/>
      <c r="F15" s="22" t="s">
        <v>11</v>
      </c>
      <c r="G15" s="38">
        <v>0.01</v>
      </c>
    </row>
    <row r="16" spans="2:7" ht="15.75" x14ac:dyDescent="0.25">
      <c r="B16" s="17"/>
      <c r="C16" s="18"/>
      <c r="D16" s="18"/>
      <c r="E16" s="19"/>
      <c r="F16" s="22" t="s">
        <v>12</v>
      </c>
      <c r="G16" s="38">
        <v>0.02</v>
      </c>
    </row>
    <row r="17" spans="2:8" ht="15.75" x14ac:dyDescent="0.25">
      <c r="B17" s="17"/>
      <c r="C17" s="18"/>
      <c r="D17" s="18"/>
      <c r="E17" s="19" t="s">
        <v>13</v>
      </c>
      <c r="F17" s="22" t="s">
        <v>14</v>
      </c>
      <c r="G17" s="20">
        <f>+ROUND(G13*0.19,0)</f>
        <v>180573289</v>
      </c>
    </row>
    <row r="18" spans="2:8" ht="16.5" thickBot="1" x14ac:dyDescent="0.3">
      <c r="B18" s="17"/>
      <c r="C18" s="18"/>
      <c r="D18" s="18"/>
      <c r="E18" s="18"/>
      <c r="F18" s="23" t="s">
        <v>15</v>
      </c>
      <c r="G18" s="20">
        <f>+G13+G17</f>
        <v>1130959019</v>
      </c>
      <c r="H18" s="24"/>
    </row>
    <row r="19" spans="2:8" ht="18.75" thickBot="1" x14ac:dyDescent="0.3">
      <c r="B19" s="62" t="s">
        <v>22</v>
      </c>
      <c r="C19" s="63"/>
      <c r="D19" s="63"/>
      <c r="E19" s="63"/>
      <c r="F19" s="63"/>
      <c r="G19" s="64"/>
      <c r="H19" s="24"/>
    </row>
    <row r="20" spans="2:8" ht="25.5" x14ac:dyDescent="0.25">
      <c r="B20" s="29" t="s">
        <v>1</v>
      </c>
      <c r="C20" s="30" t="s">
        <v>2</v>
      </c>
      <c r="D20" s="31" t="s">
        <v>3</v>
      </c>
      <c r="E20" s="32" t="s">
        <v>4</v>
      </c>
      <c r="F20" s="32" t="s">
        <v>5</v>
      </c>
      <c r="G20" s="33" t="s">
        <v>6</v>
      </c>
      <c r="H20" s="24"/>
    </row>
    <row r="21" spans="2:8" ht="115.5" x14ac:dyDescent="0.25">
      <c r="B21" s="8">
        <v>1</v>
      </c>
      <c r="C21" s="9" t="s">
        <v>30</v>
      </c>
      <c r="D21" s="10" t="s">
        <v>7</v>
      </c>
      <c r="E21" s="39">
        <v>12</v>
      </c>
      <c r="F21" s="11">
        <f>101798514+80000</f>
        <v>101878514</v>
      </c>
      <c r="G21" s="12">
        <f>+E21*F21</f>
        <v>1222542168</v>
      </c>
      <c r="H21" s="24"/>
    </row>
    <row r="22" spans="2:8" ht="16.5" x14ac:dyDescent="0.25">
      <c r="B22" s="13"/>
      <c r="C22" s="14"/>
      <c r="D22" s="15"/>
      <c r="E22" s="16"/>
      <c r="F22" s="40" t="s">
        <v>8</v>
      </c>
      <c r="G22" s="41"/>
      <c r="H22" s="24"/>
    </row>
    <row r="23" spans="2:8" ht="15.75" x14ac:dyDescent="0.25">
      <c r="B23" s="17"/>
      <c r="C23" s="18"/>
      <c r="D23" s="18"/>
      <c r="E23" s="18"/>
      <c r="F23" s="19" t="s">
        <v>9</v>
      </c>
      <c r="G23" s="20">
        <f>+G21</f>
        <v>1222542168</v>
      </c>
      <c r="H23" s="24"/>
    </row>
    <row r="24" spans="2:8" ht="15.75" x14ac:dyDescent="0.25">
      <c r="B24" s="17"/>
      <c r="C24" s="18"/>
      <c r="D24" s="18"/>
      <c r="E24" s="21"/>
      <c r="F24" s="22" t="s">
        <v>10</v>
      </c>
      <c r="G24" s="38">
        <v>7.0000000000000007E-2</v>
      </c>
      <c r="H24" s="24"/>
    </row>
    <row r="25" spans="2:8" ht="15.75" x14ac:dyDescent="0.25">
      <c r="B25" s="17"/>
      <c r="C25" s="18"/>
      <c r="D25" s="18"/>
      <c r="E25" s="21"/>
      <c r="F25" s="22" t="s">
        <v>11</v>
      </c>
      <c r="G25" s="38">
        <v>0.01</v>
      </c>
      <c r="H25" s="24"/>
    </row>
    <row r="26" spans="2:8" ht="15.75" x14ac:dyDescent="0.25">
      <c r="B26" s="17"/>
      <c r="C26" s="18"/>
      <c r="D26" s="18"/>
      <c r="E26" s="19"/>
      <c r="F26" s="22" t="s">
        <v>12</v>
      </c>
      <c r="G26" s="38">
        <v>0.02</v>
      </c>
      <c r="H26" s="24"/>
    </row>
    <row r="27" spans="2:8" ht="15.75" x14ac:dyDescent="0.25">
      <c r="B27" s="17"/>
      <c r="C27" s="18"/>
      <c r="D27" s="18"/>
      <c r="E27" s="19" t="s">
        <v>13</v>
      </c>
      <c r="F27" s="22" t="s">
        <v>14</v>
      </c>
      <c r="G27" s="20">
        <f>+ROUND(G23*0.19,0)</f>
        <v>232283012</v>
      </c>
      <c r="H27" s="24"/>
    </row>
    <row r="28" spans="2:8" ht="16.5" thickBot="1" x14ac:dyDescent="0.3">
      <c r="B28" s="17"/>
      <c r="C28" s="18"/>
      <c r="D28" s="18"/>
      <c r="E28" s="18"/>
      <c r="F28" s="23" t="s">
        <v>15</v>
      </c>
      <c r="G28" s="20">
        <f>+G23+G27</f>
        <v>1454825180</v>
      </c>
      <c r="H28" s="24"/>
    </row>
    <row r="29" spans="2:8" ht="18.75" thickBot="1" x14ac:dyDescent="0.3">
      <c r="B29" s="62" t="s">
        <v>21</v>
      </c>
      <c r="C29" s="63"/>
      <c r="D29" s="63"/>
      <c r="E29" s="63"/>
      <c r="F29" s="63"/>
      <c r="G29" s="64"/>
      <c r="H29" s="24"/>
    </row>
    <row r="30" spans="2:8" ht="25.5" x14ac:dyDescent="0.25">
      <c r="B30" s="29" t="s">
        <v>1</v>
      </c>
      <c r="C30" s="30" t="s">
        <v>2</v>
      </c>
      <c r="D30" s="31" t="s">
        <v>3</v>
      </c>
      <c r="E30" s="32" t="s">
        <v>4</v>
      </c>
      <c r="F30" s="32" t="s">
        <v>5</v>
      </c>
      <c r="G30" s="33" t="s">
        <v>6</v>
      </c>
      <c r="H30" s="24"/>
    </row>
    <row r="31" spans="2:8" ht="115.5" x14ac:dyDescent="0.25">
      <c r="B31" s="8">
        <v>1</v>
      </c>
      <c r="C31" s="9" t="s">
        <v>30</v>
      </c>
      <c r="D31" s="10" t="s">
        <v>7</v>
      </c>
      <c r="E31" s="39">
        <v>7</v>
      </c>
      <c r="F31" s="11">
        <f>108924586-140000</f>
        <v>108784586</v>
      </c>
      <c r="G31" s="12">
        <f>+E31*F31</f>
        <v>761492102</v>
      </c>
      <c r="H31" s="24"/>
    </row>
    <row r="32" spans="2:8" ht="16.5" x14ac:dyDescent="0.25">
      <c r="B32" s="13"/>
      <c r="C32" s="14"/>
      <c r="D32" s="15"/>
      <c r="E32" s="16"/>
      <c r="F32" s="40" t="s">
        <v>8</v>
      </c>
      <c r="G32" s="41"/>
      <c r="H32" s="24"/>
    </row>
    <row r="33" spans="2:11" ht="15.75" x14ac:dyDescent="0.25">
      <c r="B33" s="17"/>
      <c r="C33" s="18"/>
      <c r="D33" s="18"/>
      <c r="E33" s="18"/>
      <c r="F33" s="19" t="s">
        <v>9</v>
      </c>
      <c r="G33" s="20">
        <f>+G31</f>
        <v>761492102</v>
      </c>
      <c r="H33" s="24"/>
    </row>
    <row r="34" spans="2:11" ht="15.75" x14ac:dyDescent="0.25">
      <c r="B34" s="17"/>
      <c r="C34" s="18"/>
      <c r="D34" s="18"/>
      <c r="E34" s="21"/>
      <c r="F34" s="22" t="s">
        <v>10</v>
      </c>
      <c r="G34" s="38">
        <v>7.0000000000000007E-2</v>
      </c>
      <c r="H34" s="24"/>
    </row>
    <row r="35" spans="2:11" ht="15.75" x14ac:dyDescent="0.25">
      <c r="B35" s="17"/>
      <c r="C35" s="18"/>
      <c r="D35" s="18"/>
      <c r="E35" s="21"/>
      <c r="F35" s="22" t="s">
        <v>11</v>
      </c>
      <c r="G35" s="38">
        <v>0.01</v>
      </c>
      <c r="H35" s="24"/>
    </row>
    <row r="36" spans="2:11" ht="15.75" x14ac:dyDescent="0.25">
      <c r="B36" s="17"/>
      <c r="C36" s="18"/>
      <c r="D36" s="18"/>
      <c r="E36" s="19"/>
      <c r="F36" s="22" t="s">
        <v>12</v>
      </c>
      <c r="G36" s="38">
        <v>0.02</v>
      </c>
      <c r="H36" s="24"/>
    </row>
    <row r="37" spans="2:11" ht="15.75" x14ac:dyDescent="0.25">
      <c r="B37" s="17"/>
      <c r="C37" s="18"/>
      <c r="D37" s="18"/>
      <c r="E37" s="19" t="s">
        <v>13</v>
      </c>
      <c r="F37" s="22" t="s">
        <v>14</v>
      </c>
      <c r="G37" s="20">
        <f>+ROUND(G33*0.19,0)</f>
        <v>144683499</v>
      </c>
      <c r="H37" s="24"/>
    </row>
    <row r="38" spans="2:11" ht="15.75" x14ac:dyDescent="0.25">
      <c r="B38" s="17"/>
      <c r="C38" s="18"/>
      <c r="D38" s="18"/>
      <c r="E38" s="18"/>
      <c r="F38" s="23" t="s">
        <v>15</v>
      </c>
      <c r="G38" s="20">
        <f>+G33+G37</f>
        <v>906175601</v>
      </c>
      <c r="H38" s="24"/>
    </row>
    <row r="39" spans="2:11" ht="15.75" x14ac:dyDescent="0.25">
      <c r="B39" s="34"/>
      <c r="C39" s="35"/>
      <c r="D39" s="35"/>
      <c r="E39" s="35"/>
      <c r="F39" s="36"/>
      <c r="G39" s="37"/>
      <c r="H39" s="24"/>
    </row>
    <row r="40" spans="2:11" ht="15.75" x14ac:dyDescent="0.25">
      <c r="B40" s="17"/>
      <c r="C40" s="18"/>
      <c r="D40" s="18"/>
      <c r="E40" s="18"/>
      <c r="F40" s="23" t="s">
        <v>23</v>
      </c>
      <c r="G40" s="20">
        <f>+G18</f>
        <v>1130959019</v>
      </c>
      <c r="H40" s="24"/>
    </row>
    <row r="41" spans="2:11" ht="15.75" x14ac:dyDescent="0.25">
      <c r="B41" s="17"/>
      <c r="C41" s="18"/>
      <c r="D41" s="18"/>
      <c r="E41" s="18"/>
      <c r="F41" s="23" t="s">
        <v>24</v>
      </c>
      <c r="G41" s="20">
        <f>+G28</f>
        <v>1454825180</v>
      </c>
      <c r="H41" s="24"/>
    </row>
    <row r="42" spans="2:11" ht="15.75" x14ac:dyDescent="0.25">
      <c r="B42" s="17"/>
      <c r="C42" s="18"/>
      <c r="D42" s="18"/>
      <c r="E42" s="18"/>
      <c r="F42" s="23" t="s">
        <v>25</v>
      </c>
      <c r="G42" s="20">
        <f>+G38</f>
        <v>906175601</v>
      </c>
      <c r="H42" s="24"/>
    </row>
    <row r="43" spans="2:11" ht="15.75" x14ac:dyDescent="0.25">
      <c r="B43" s="17"/>
      <c r="C43" s="18"/>
      <c r="D43" s="18"/>
      <c r="E43" s="18"/>
      <c r="F43" s="23" t="s">
        <v>26</v>
      </c>
      <c r="G43" s="20">
        <f>SUM(G40:G42)</f>
        <v>3491959800</v>
      </c>
      <c r="H43" s="24"/>
    </row>
    <row r="44" spans="2:11" ht="15.75" x14ac:dyDescent="0.25">
      <c r="B44" s="34"/>
      <c r="C44" s="35"/>
      <c r="D44" s="35"/>
      <c r="E44" s="35"/>
      <c r="F44" s="36"/>
      <c r="G44" s="37"/>
      <c r="H44" s="24"/>
    </row>
    <row r="45" spans="2:11" ht="15" customHeight="1" x14ac:dyDescent="0.25">
      <c r="B45" s="59" t="s">
        <v>16</v>
      </c>
      <c r="C45" s="60"/>
      <c r="D45" s="60"/>
      <c r="E45" s="60"/>
      <c r="F45" s="60"/>
      <c r="G45" s="61"/>
      <c r="K45"/>
    </row>
    <row r="46" spans="2:11" ht="24.75" customHeight="1" x14ac:dyDescent="0.25">
      <c r="B46" s="42" t="s">
        <v>17</v>
      </c>
      <c r="C46" s="43"/>
      <c r="D46" s="43"/>
      <c r="E46" s="43"/>
      <c r="F46" s="43"/>
      <c r="G46" s="44"/>
    </row>
    <row r="47" spans="2:11" ht="23.25" customHeight="1" x14ac:dyDescent="0.25">
      <c r="B47" s="42" t="s">
        <v>27</v>
      </c>
      <c r="C47" s="43"/>
      <c r="D47" s="43"/>
      <c r="E47" s="43"/>
      <c r="F47" s="43"/>
      <c r="G47" s="44"/>
    </row>
    <row r="48" spans="2:11" ht="23.25" customHeight="1" x14ac:dyDescent="0.25">
      <c r="B48" s="42" t="s">
        <v>28</v>
      </c>
      <c r="C48" s="43"/>
      <c r="D48" s="43"/>
      <c r="E48" s="43"/>
      <c r="F48" s="43"/>
      <c r="G48" s="44"/>
    </row>
    <row r="49" spans="2:7" ht="31.5" customHeight="1" x14ac:dyDescent="0.25">
      <c r="B49" s="42" t="s">
        <v>29</v>
      </c>
      <c r="C49" s="43"/>
      <c r="D49" s="43"/>
      <c r="E49" s="43"/>
      <c r="F49" s="43"/>
      <c r="G49" s="44"/>
    </row>
    <row r="50" spans="2:7" ht="66" customHeight="1" thickBot="1" x14ac:dyDescent="0.3">
      <c r="B50" s="25"/>
      <c r="C50" s="26" t="s">
        <v>33</v>
      </c>
      <c r="D50" s="27"/>
      <c r="E50" s="27"/>
      <c r="F50" s="27"/>
      <c r="G50" s="28"/>
    </row>
    <row r="51" spans="2:7" ht="14.25" thickTop="1" x14ac:dyDescent="0.25"/>
  </sheetData>
  <mergeCells count="16">
    <mergeCell ref="F32:G32"/>
    <mergeCell ref="B49:G49"/>
    <mergeCell ref="B2:G2"/>
    <mergeCell ref="B3:G3"/>
    <mergeCell ref="B4:G4"/>
    <mergeCell ref="B5:G5"/>
    <mergeCell ref="B6:G6"/>
    <mergeCell ref="F12:G12"/>
    <mergeCell ref="B45:G45"/>
    <mergeCell ref="B46:G46"/>
    <mergeCell ref="B47:G47"/>
    <mergeCell ref="B48:G48"/>
    <mergeCell ref="B9:G9"/>
    <mergeCell ref="B19:G19"/>
    <mergeCell ref="F22:G22"/>
    <mergeCell ref="B29:G29"/>
  </mergeCells>
  <dataValidations disablePrompts="1" count="1">
    <dataValidation type="list" allowBlank="1" showInputMessage="1" showErrorMessage="1" sqref="C12 IY12 SU12 ACQ12 AMM12 AWI12 BGE12 BQA12 BZW12 CJS12 CTO12 DDK12 DNG12 DXC12 EGY12 EQU12 FAQ12 FKM12 FUI12 GEE12 GOA12 GXW12 HHS12 HRO12 IBK12 ILG12 IVC12 JEY12 JOU12 JYQ12 KIM12 KSI12 LCE12 LMA12 LVW12 MFS12 MPO12 MZK12 NJG12 NTC12 OCY12 OMU12 OWQ12 PGM12 PQI12 QAE12 QKA12 QTW12 RDS12 RNO12 RXK12 SHG12 SRC12 TAY12 TKU12 TUQ12 UEM12 UOI12 UYE12 VIA12 VRW12 WBS12 WLO12 WVK12 C65561 IY65561 SU65561 ACQ65561 AMM65561 AWI65561 BGE65561 BQA65561 BZW65561 CJS65561 CTO65561 DDK65561 DNG65561 DXC65561 EGY65561 EQU65561 FAQ65561 FKM65561 FUI65561 GEE65561 GOA65561 GXW65561 HHS65561 HRO65561 IBK65561 ILG65561 IVC65561 JEY65561 JOU65561 JYQ65561 KIM65561 KSI65561 LCE65561 LMA65561 LVW65561 MFS65561 MPO65561 MZK65561 NJG65561 NTC65561 OCY65561 OMU65561 OWQ65561 PGM65561 PQI65561 QAE65561 QKA65561 QTW65561 RDS65561 RNO65561 RXK65561 SHG65561 SRC65561 TAY65561 TKU65561 TUQ65561 UEM65561 UOI65561 UYE65561 VIA65561 VRW65561 WBS65561 WLO65561 WVK65561 C131097 IY131097 SU131097 ACQ131097 AMM131097 AWI131097 BGE131097 BQA131097 BZW131097 CJS131097 CTO131097 DDK131097 DNG131097 DXC131097 EGY131097 EQU131097 FAQ131097 FKM131097 FUI131097 GEE131097 GOA131097 GXW131097 HHS131097 HRO131097 IBK131097 ILG131097 IVC131097 JEY131097 JOU131097 JYQ131097 KIM131097 KSI131097 LCE131097 LMA131097 LVW131097 MFS131097 MPO131097 MZK131097 NJG131097 NTC131097 OCY131097 OMU131097 OWQ131097 PGM131097 PQI131097 QAE131097 QKA131097 QTW131097 RDS131097 RNO131097 RXK131097 SHG131097 SRC131097 TAY131097 TKU131097 TUQ131097 UEM131097 UOI131097 UYE131097 VIA131097 VRW131097 WBS131097 WLO131097 WVK131097 C196633 IY196633 SU196633 ACQ196633 AMM196633 AWI196633 BGE196633 BQA196633 BZW196633 CJS196633 CTO196633 DDK196633 DNG196633 DXC196633 EGY196633 EQU196633 FAQ196633 FKM196633 FUI196633 GEE196633 GOA196633 GXW196633 HHS196633 HRO196633 IBK196633 ILG196633 IVC196633 JEY196633 JOU196633 JYQ196633 KIM196633 KSI196633 LCE196633 LMA196633 LVW196633 MFS196633 MPO196633 MZK196633 NJG196633 NTC196633 OCY196633 OMU196633 OWQ196633 PGM196633 PQI196633 QAE196633 QKA196633 QTW196633 RDS196633 RNO196633 RXK196633 SHG196633 SRC196633 TAY196633 TKU196633 TUQ196633 UEM196633 UOI196633 UYE196633 VIA196633 VRW196633 WBS196633 WLO196633 WVK196633 C262169 IY262169 SU262169 ACQ262169 AMM262169 AWI262169 BGE262169 BQA262169 BZW262169 CJS262169 CTO262169 DDK262169 DNG262169 DXC262169 EGY262169 EQU262169 FAQ262169 FKM262169 FUI262169 GEE262169 GOA262169 GXW262169 HHS262169 HRO262169 IBK262169 ILG262169 IVC262169 JEY262169 JOU262169 JYQ262169 KIM262169 KSI262169 LCE262169 LMA262169 LVW262169 MFS262169 MPO262169 MZK262169 NJG262169 NTC262169 OCY262169 OMU262169 OWQ262169 PGM262169 PQI262169 QAE262169 QKA262169 QTW262169 RDS262169 RNO262169 RXK262169 SHG262169 SRC262169 TAY262169 TKU262169 TUQ262169 UEM262169 UOI262169 UYE262169 VIA262169 VRW262169 WBS262169 WLO262169 WVK262169 C327705 IY327705 SU327705 ACQ327705 AMM327705 AWI327705 BGE327705 BQA327705 BZW327705 CJS327705 CTO327705 DDK327705 DNG327705 DXC327705 EGY327705 EQU327705 FAQ327705 FKM327705 FUI327705 GEE327705 GOA327705 GXW327705 HHS327705 HRO327705 IBK327705 ILG327705 IVC327705 JEY327705 JOU327705 JYQ327705 KIM327705 KSI327705 LCE327705 LMA327705 LVW327705 MFS327705 MPO327705 MZK327705 NJG327705 NTC327705 OCY327705 OMU327705 OWQ327705 PGM327705 PQI327705 QAE327705 QKA327705 QTW327705 RDS327705 RNO327705 RXK327705 SHG327705 SRC327705 TAY327705 TKU327705 TUQ327705 UEM327705 UOI327705 UYE327705 VIA327705 VRW327705 WBS327705 WLO327705 WVK327705 C393241 IY393241 SU393241 ACQ393241 AMM393241 AWI393241 BGE393241 BQA393241 BZW393241 CJS393241 CTO393241 DDK393241 DNG393241 DXC393241 EGY393241 EQU393241 FAQ393241 FKM393241 FUI393241 GEE393241 GOA393241 GXW393241 HHS393241 HRO393241 IBK393241 ILG393241 IVC393241 JEY393241 JOU393241 JYQ393241 KIM393241 KSI393241 LCE393241 LMA393241 LVW393241 MFS393241 MPO393241 MZK393241 NJG393241 NTC393241 OCY393241 OMU393241 OWQ393241 PGM393241 PQI393241 QAE393241 QKA393241 QTW393241 RDS393241 RNO393241 RXK393241 SHG393241 SRC393241 TAY393241 TKU393241 TUQ393241 UEM393241 UOI393241 UYE393241 VIA393241 VRW393241 WBS393241 WLO393241 WVK393241 C458777 IY458777 SU458777 ACQ458777 AMM458777 AWI458777 BGE458777 BQA458777 BZW458777 CJS458777 CTO458777 DDK458777 DNG458777 DXC458777 EGY458777 EQU458777 FAQ458777 FKM458777 FUI458777 GEE458777 GOA458777 GXW458777 HHS458777 HRO458777 IBK458777 ILG458777 IVC458777 JEY458777 JOU458777 JYQ458777 KIM458777 KSI458777 LCE458777 LMA458777 LVW458777 MFS458777 MPO458777 MZK458777 NJG458777 NTC458777 OCY458777 OMU458777 OWQ458777 PGM458777 PQI458777 QAE458777 QKA458777 QTW458777 RDS458777 RNO458777 RXK458777 SHG458777 SRC458777 TAY458777 TKU458777 TUQ458777 UEM458777 UOI458777 UYE458777 VIA458777 VRW458777 WBS458777 WLO458777 WVK458777 C524313 IY524313 SU524313 ACQ524313 AMM524313 AWI524313 BGE524313 BQA524313 BZW524313 CJS524313 CTO524313 DDK524313 DNG524313 DXC524313 EGY524313 EQU524313 FAQ524313 FKM524313 FUI524313 GEE524313 GOA524313 GXW524313 HHS524313 HRO524313 IBK524313 ILG524313 IVC524313 JEY524313 JOU524313 JYQ524313 KIM524313 KSI524313 LCE524313 LMA524313 LVW524313 MFS524313 MPO524313 MZK524313 NJG524313 NTC524313 OCY524313 OMU524313 OWQ524313 PGM524313 PQI524313 QAE524313 QKA524313 QTW524313 RDS524313 RNO524313 RXK524313 SHG524313 SRC524313 TAY524313 TKU524313 TUQ524313 UEM524313 UOI524313 UYE524313 VIA524313 VRW524313 WBS524313 WLO524313 WVK524313 C589849 IY589849 SU589849 ACQ589849 AMM589849 AWI589849 BGE589849 BQA589849 BZW589849 CJS589849 CTO589849 DDK589849 DNG589849 DXC589849 EGY589849 EQU589849 FAQ589849 FKM589849 FUI589849 GEE589849 GOA589849 GXW589849 HHS589849 HRO589849 IBK589849 ILG589849 IVC589849 JEY589849 JOU589849 JYQ589849 KIM589849 KSI589849 LCE589849 LMA589849 LVW589849 MFS589849 MPO589849 MZK589849 NJG589849 NTC589849 OCY589849 OMU589849 OWQ589849 PGM589849 PQI589849 QAE589849 QKA589849 QTW589849 RDS589849 RNO589849 RXK589849 SHG589849 SRC589849 TAY589849 TKU589849 TUQ589849 UEM589849 UOI589849 UYE589849 VIA589849 VRW589849 WBS589849 WLO589849 WVK589849 C655385 IY655385 SU655385 ACQ655385 AMM655385 AWI655385 BGE655385 BQA655385 BZW655385 CJS655385 CTO655385 DDK655385 DNG655385 DXC655385 EGY655385 EQU655385 FAQ655385 FKM655385 FUI655385 GEE655385 GOA655385 GXW655385 HHS655385 HRO655385 IBK655385 ILG655385 IVC655385 JEY655385 JOU655385 JYQ655385 KIM655385 KSI655385 LCE655385 LMA655385 LVW655385 MFS655385 MPO655385 MZK655385 NJG655385 NTC655385 OCY655385 OMU655385 OWQ655385 PGM655385 PQI655385 QAE655385 QKA655385 QTW655385 RDS655385 RNO655385 RXK655385 SHG655385 SRC655385 TAY655385 TKU655385 TUQ655385 UEM655385 UOI655385 UYE655385 VIA655385 VRW655385 WBS655385 WLO655385 WVK655385 C720921 IY720921 SU720921 ACQ720921 AMM720921 AWI720921 BGE720921 BQA720921 BZW720921 CJS720921 CTO720921 DDK720921 DNG720921 DXC720921 EGY720921 EQU720921 FAQ720921 FKM720921 FUI720921 GEE720921 GOA720921 GXW720921 HHS720921 HRO720921 IBK720921 ILG720921 IVC720921 JEY720921 JOU720921 JYQ720921 KIM720921 KSI720921 LCE720921 LMA720921 LVW720921 MFS720921 MPO720921 MZK720921 NJG720921 NTC720921 OCY720921 OMU720921 OWQ720921 PGM720921 PQI720921 QAE720921 QKA720921 QTW720921 RDS720921 RNO720921 RXK720921 SHG720921 SRC720921 TAY720921 TKU720921 TUQ720921 UEM720921 UOI720921 UYE720921 VIA720921 VRW720921 WBS720921 WLO720921 WVK720921 C786457 IY786457 SU786457 ACQ786457 AMM786457 AWI786457 BGE786457 BQA786457 BZW786457 CJS786457 CTO786457 DDK786457 DNG786457 DXC786457 EGY786457 EQU786457 FAQ786457 FKM786457 FUI786457 GEE786457 GOA786457 GXW786457 HHS786457 HRO786457 IBK786457 ILG786457 IVC786457 JEY786457 JOU786457 JYQ786457 KIM786457 KSI786457 LCE786457 LMA786457 LVW786457 MFS786457 MPO786457 MZK786457 NJG786457 NTC786457 OCY786457 OMU786457 OWQ786457 PGM786457 PQI786457 QAE786457 QKA786457 QTW786457 RDS786457 RNO786457 RXK786457 SHG786457 SRC786457 TAY786457 TKU786457 TUQ786457 UEM786457 UOI786457 UYE786457 VIA786457 VRW786457 WBS786457 WLO786457 WVK786457 C851993 IY851993 SU851993 ACQ851993 AMM851993 AWI851993 BGE851993 BQA851993 BZW851993 CJS851993 CTO851993 DDK851993 DNG851993 DXC851993 EGY851993 EQU851993 FAQ851993 FKM851993 FUI851993 GEE851993 GOA851993 GXW851993 HHS851993 HRO851993 IBK851993 ILG851993 IVC851993 JEY851993 JOU851993 JYQ851993 KIM851993 KSI851993 LCE851993 LMA851993 LVW851993 MFS851993 MPO851993 MZK851993 NJG851993 NTC851993 OCY851993 OMU851993 OWQ851993 PGM851993 PQI851993 QAE851993 QKA851993 QTW851993 RDS851993 RNO851993 RXK851993 SHG851993 SRC851993 TAY851993 TKU851993 TUQ851993 UEM851993 UOI851993 UYE851993 VIA851993 VRW851993 WBS851993 WLO851993 WVK851993 C917529 IY917529 SU917529 ACQ917529 AMM917529 AWI917529 BGE917529 BQA917529 BZW917529 CJS917529 CTO917529 DDK917529 DNG917529 DXC917529 EGY917529 EQU917529 FAQ917529 FKM917529 FUI917529 GEE917529 GOA917529 GXW917529 HHS917529 HRO917529 IBK917529 ILG917529 IVC917529 JEY917529 JOU917529 JYQ917529 KIM917529 KSI917529 LCE917529 LMA917529 LVW917529 MFS917529 MPO917529 MZK917529 NJG917529 NTC917529 OCY917529 OMU917529 OWQ917529 PGM917529 PQI917529 QAE917529 QKA917529 QTW917529 RDS917529 RNO917529 RXK917529 SHG917529 SRC917529 TAY917529 TKU917529 TUQ917529 UEM917529 UOI917529 UYE917529 VIA917529 VRW917529 WBS917529 WLO917529 WVK917529 C983065 IY983065 SU983065 ACQ983065 AMM983065 AWI983065 BGE983065 BQA983065 BZW983065 CJS983065 CTO983065 DDK983065 DNG983065 DXC983065 EGY983065 EQU983065 FAQ983065 FKM983065 FUI983065 GEE983065 GOA983065 GXW983065 HHS983065 HRO983065 IBK983065 ILG983065 IVC983065 JEY983065 JOU983065 JYQ983065 KIM983065 KSI983065 LCE983065 LMA983065 LVW983065 MFS983065 MPO983065 MZK983065 NJG983065 NTC983065 OCY983065 OMU983065 OWQ983065 PGM983065 PQI983065 QAE983065 QKA983065 QTW983065 RDS983065 RNO983065 RXK983065 SHG983065 SRC983065 TAY983065 TKU983065 TUQ983065 UEM983065 UOI983065 UYE983065 VIA983065 VRW983065 WBS983065 WLO983065 WVK983065 C22 C32" xr:uid="{5D78E82F-ADD1-4AF2-B041-FA5C8E395342}">
      <formula1>TIPO_DE_TERRENO</formula1>
    </dataValidation>
  </dataValidations>
  <pageMargins left="0.7" right="0.7" top="0.75" bottom="0.75" header="0.3" footer="0.3"/>
  <pageSetup paperSize="9" scale="89" orientation="portrait" r:id="rId1"/>
  <rowBreaks count="1" manualBreakCount="1">
    <brk id="28"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FORMU PO MODULO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MONICA BETANCUR</cp:lastModifiedBy>
  <cp:lastPrinted>2024-01-12T01:58:57Z</cp:lastPrinted>
  <dcterms:created xsi:type="dcterms:W3CDTF">2023-04-13T22:49:53Z</dcterms:created>
  <dcterms:modified xsi:type="dcterms:W3CDTF">2024-01-12T04:38:34Z</dcterms:modified>
</cp:coreProperties>
</file>