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HOSPITAL MILITAR 2024 PROCESOS\LICITACIÓN 00X-2024 MEDICO QUIRURGICO\"/>
    </mc:Choice>
  </mc:AlternateContent>
  <bookViews>
    <workbookView xWindow="0" yWindow="0" windowWidth="21570" windowHeight="7785"/>
  </bookViews>
  <sheets>
    <sheet name="OFERTA ECONÓMICA - VALORES UNIT" sheetId="2" r:id="rId1"/>
  </sheets>
  <definedNames>
    <definedName name="_xlnm._FilterDatabase" localSheetId="0" hidden="1">'OFERTA ECONÓMICA - VALORES UNIT'!$I$4:$I$496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96" i="2" l="1"/>
  <c r="I496" i="2"/>
  <c r="L495" i="2"/>
  <c r="L492" i="2"/>
  <c r="I492" i="2"/>
  <c r="L491" i="2"/>
  <c r="L490" i="2"/>
  <c r="L487" i="2"/>
  <c r="I487" i="2"/>
  <c r="L486" i="2"/>
  <c r="I483" i="2"/>
  <c r="L482" i="2"/>
  <c r="L481" i="2"/>
  <c r="L480" i="2"/>
  <c r="L479" i="2"/>
  <c r="L478" i="2"/>
  <c r="L477" i="2"/>
  <c r="L476" i="2"/>
  <c r="L483" i="2" s="1"/>
  <c r="L475" i="2"/>
  <c r="I472" i="2"/>
  <c r="L471" i="2"/>
  <c r="L470" i="2"/>
  <c r="L469" i="2"/>
  <c r="L472" i="2" s="1"/>
  <c r="L468" i="2"/>
  <c r="L467" i="2"/>
  <c r="I464" i="2"/>
  <c r="L463" i="2"/>
  <c r="L462" i="2"/>
  <c r="L461" i="2"/>
  <c r="L460" i="2"/>
  <c r="L459" i="2"/>
  <c r="L458" i="2"/>
  <c r="L457" i="2"/>
  <c r="L456" i="2"/>
  <c r="L455" i="2"/>
  <c r="L454" i="2"/>
  <c r="L453" i="2"/>
  <c r="L452" i="2"/>
  <c r="L451" i="2"/>
  <c r="L450" i="2"/>
  <c r="L464" i="2" s="1"/>
  <c r="L447" i="2"/>
  <c r="I447" i="2"/>
  <c r="L446" i="2"/>
  <c r="L445" i="2"/>
  <c r="I442" i="2"/>
  <c r="L441" i="2"/>
  <c r="L440" i="2"/>
  <c r="L439" i="2"/>
  <c r="L438" i="2"/>
  <c r="L442" i="2" s="1"/>
  <c r="I435" i="2"/>
  <c r="L434" i="2"/>
  <c r="L435" i="2" s="1"/>
  <c r="L431" i="2"/>
  <c r="I431" i="2"/>
  <c r="L430" i="2"/>
  <c r="L427" i="2"/>
  <c r="I427" i="2"/>
  <c r="L426" i="2"/>
  <c r="L425" i="2"/>
  <c r="L422" i="2"/>
  <c r="I422" i="2"/>
  <c r="L421" i="2"/>
  <c r="I418" i="2"/>
  <c r="L417" i="2"/>
  <c r="L418" i="2" s="1"/>
  <c r="L416" i="2"/>
  <c r="L415" i="2"/>
  <c r="L414" i="2"/>
  <c r="I411" i="2"/>
  <c r="L410" i="2"/>
  <c r="L409" i="2"/>
  <c r="L408" i="2"/>
  <c r="L407" i="2"/>
  <c r="L406" i="2"/>
  <c r="L405" i="2"/>
  <c r="L404" i="2"/>
  <c r="L403" i="2"/>
  <c r="L402" i="2"/>
  <c r="L401" i="2"/>
  <c r="L400" i="2"/>
  <c r="L411" i="2" s="1"/>
  <c r="L399" i="2"/>
  <c r="L398" i="2"/>
  <c r="I395" i="2"/>
  <c r="L394" i="2"/>
  <c r="L393" i="2"/>
  <c r="L395" i="2" s="1"/>
  <c r="L392" i="2"/>
  <c r="L389" i="2"/>
  <c r="I389" i="2"/>
  <c r="L388" i="2"/>
  <c r="L387" i="2"/>
  <c r="L386" i="2"/>
  <c r="I383" i="2"/>
  <c r="L382" i="2"/>
  <c r="L383" i="2" s="1"/>
  <c r="I379" i="2"/>
  <c r="L378" i="2"/>
  <c r="L377" i="2"/>
  <c r="L376" i="2"/>
  <c r="L375" i="2"/>
  <c r="L374" i="2"/>
  <c r="L373" i="2"/>
  <c r="L372" i="2"/>
  <c r="L371" i="2"/>
  <c r="L370" i="2"/>
  <c r="L369" i="2"/>
  <c r="L368" i="2"/>
  <c r="L367" i="2"/>
  <c r="L366" i="2"/>
  <c r="L365" i="2"/>
  <c r="L364" i="2"/>
  <c r="L379" i="2" s="1"/>
  <c r="L363" i="2"/>
  <c r="L362" i="2"/>
  <c r="I359" i="2"/>
  <c r="L358" i="2"/>
  <c r="L357" i="2"/>
  <c r="L359" i="2" s="1"/>
  <c r="L356" i="2"/>
  <c r="I353" i="2"/>
  <c r="L352" i="2"/>
  <c r="L351" i="2"/>
  <c r="L350" i="2"/>
  <c r="L349" i="2"/>
  <c r="L348" i="2"/>
  <c r="L347" i="2"/>
  <c r="L346" i="2"/>
  <c r="L345" i="2"/>
  <c r="L344" i="2"/>
  <c r="L343" i="2"/>
  <c r="L342" i="2"/>
  <c r="L341" i="2"/>
  <c r="L340" i="2"/>
  <c r="L339" i="2"/>
  <c r="L338" i="2"/>
  <c r="L353" i="2" s="1"/>
  <c r="I335" i="2"/>
  <c r="L334" i="2"/>
  <c r="L333" i="2"/>
  <c r="L335" i="2" s="1"/>
  <c r="I330" i="2"/>
  <c r="L329" i="2"/>
  <c r="L328" i="2"/>
  <c r="L330" i="2" s="1"/>
  <c r="I325" i="2"/>
  <c r="L324" i="2"/>
  <c r="L323" i="2"/>
  <c r="L322" i="2"/>
  <c r="L325" i="2" s="1"/>
  <c r="I319" i="2"/>
  <c r="L318" i="2"/>
  <c r="L319" i="2" s="1"/>
  <c r="L317" i="2"/>
  <c r="L316" i="2"/>
  <c r="I313" i="2"/>
  <c r="L312" i="2"/>
  <c r="L311" i="2"/>
  <c r="L310" i="2"/>
  <c r="L309" i="2"/>
  <c r="L313" i="2" s="1"/>
  <c r="I306" i="2"/>
  <c r="L305" i="2"/>
  <c r="L304" i="2"/>
  <c r="L306" i="2" s="1"/>
  <c r="I301" i="2"/>
  <c r="L300" i="2"/>
  <c r="L299" i="2"/>
  <c r="L298" i="2"/>
  <c r="L297" i="2"/>
  <c r="L296" i="2"/>
  <c r="L295" i="2"/>
  <c r="L301" i="2" s="1"/>
  <c r="I292" i="2"/>
  <c r="L291" i="2"/>
  <c r="L290" i="2"/>
  <c r="L289" i="2"/>
  <c r="L288" i="2"/>
  <c r="L287" i="2"/>
  <c r="L292" i="2" s="1"/>
  <c r="L284" i="2"/>
  <c r="I284" i="2"/>
  <c r="L283" i="2"/>
  <c r="L282" i="2"/>
  <c r="L279" i="2"/>
  <c r="I279" i="2"/>
  <c r="L278" i="2"/>
  <c r="I275" i="2"/>
  <c r="L274" i="2"/>
  <c r="L273" i="2"/>
  <c r="L272" i="2"/>
  <c r="L271" i="2"/>
  <c r="L275" i="2" s="1"/>
  <c r="I268" i="2"/>
  <c r="L267" i="2"/>
  <c r="L266" i="2"/>
  <c r="L265" i="2"/>
  <c r="L264" i="2"/>
  <c r="L268" i="2" s="1"/>
  <c r="I261" i="2"/>
  <c r="L260" i="2"/>
  <c r="L259" i="2"/>
  <c r="L258" i="2"/>
  <c r="L257" i="2"/>
  <c r="L261" i="2" s="1"/>
  <c r="I254" i="2"/>
  <c r="L253" i="2"/>
  <c r="L254" i="2" s="1"/>
  <c r="L250" i="2"/>
  <c r="I250" i="2"/>
  <c r="L249" i="2"/>
  <c r="L248" i="2"/>
  <c r="L247" i="2"/>
  <c r="L246" i="2"/>
  <c r="L245" i="2"/>
  <c r="L244" i="2"/>
  <c r="L241" i="2"/>
  <c r="I241" i="2"/>
  <c r="L240" i="2"/>
  <c r="L239" i="2"/>
  <c r="L238" i="2"/>
  <c r="L237" i="2"/>
  <c r="L236" i="2"/>
  <c r="L235" i="2"/>
  <c r="I232" i="2"/>
  <c r="L231" i="2"/>
  <c r="L230" i="2"/>
  <c r="L229" i="2"/>
  <c r="L228" i="2"/>
  <c r="L227" i="2"/>
  <c r="L226" i="2"/>
  <c r="L225" i="2"/>
  <c r="L232" i="2" s="1"/>
  <c r="L224" i="2"/>
  <c r="L223" i="2"/>
  <c r="L222" i="2"/>
  <c r="L221" i="2"/>
  <c r="L220" i="2"/>
  <c r="I217" i="2"/>
  <c r="L216" i="2"/>
  <c r="L217" i="2" s="1"/>
  <c r="I213" i="2"/>
  <c r="L212" i="2"/>
  <c r="L211" i="2"/>
  <c r="L213" i="2" s="1"/>
  <c r="I208" i="2"/>
  <c r="L207" i="2"/>
  <c r="L206" i="2"/>
  <c r="L205" i="2"/>
  <c r="L204" i="2"/>
  <c r="L203" i="2"/>
  <c r="L202" i="2"/>
  <c r="L208" i="2" s="1"/>
  <c r="I199" i="2"/>
  <c r="L198" i="2"/>
  <c r="L199" i="2" s="1"/>
  <c r="I195" i="2"/>
  <c r="L194" i="2"/>
  <c r="L193" i="2"/>
  <c r="L192" i="2"/>
  <c r="L191" i="2"/>
  <c r="L190" i="2"/>
  <c r="L189" i="2"/>
  <c r="L188" i="2"/>
  <c r="L187" i="2"/>
  <c r="L186" i="2"/>
  <c r="L185" i="2"/>
  <c r="L184" i="2"/>
  <c r="L183" i="2"/>
  <c r="L182" i="2"/>
  <c r="L181" i="2"/>
  <c r="L180" i="2"/>
  <c r="L179" i="2"/>
  <c r="L178" i="2"/>
  <c r="L177" i="2"/>
  <c r="L176" i="2"/>
  <c r="L175" i="2"/>
  <c r="L174" i="2"/>
  <c r="L173" i="2"/>
  <c r="L172" i="2"/>
  <c r="L195" i="2" s="1"/>
  <c r="I169" i="2"/>
  <c r="L168" i="2"/>
  <c r="L167" i="2"/>
  <c r="L169" i="2" s="1"/>
  <c r="I164" i="2"/>
  <c r="L163" i="2"/>
  <c r="L164" i="2" s="1"/>
  <c r="I160" i="2"/>
  <c r="L159" i="2"/>
  <c r="L158" i="2"/>
  <c r="L157" i="2"/>
  <c r="L156" i="2"/>
  <c r="L155" i="2"/>
  <c r="L154" i="2"/>
  <c r="L153" i="2"/>
  <c r="L152" i="2"/>
  <c r="L151" i="2"/>
  <c r="L150" i="2"/>
  <c r="L149" i="2"/>
  <c r="L148" i="2"/>
  <c r="L147" i="2"/>
  <c r="L146" i="2"/>
  <c r="L145" i="2"/>
  <c r="L160" i="2" s="1"/>
  <c r="L144" i="2"/>
  <c r="L143" i="2"/>
  <c r="I140" i="2"/>
  <c r="L139" i="2"/>
  <c r="L138" i="2"/>
  <c r="L137" i="2"/>
  <c r="L136" i="2"/>
  <c r="L140" i="2" s="1"/>
  <c r="L135" i="2"/>
  <c r="I132" i="2"/>
  <c r="L131" i="2"/>
  <c r="L130" i="2"/>
  <c r="L132" i="2" s="1"/>
  <c r="I127" i="2"/>
  <c r="L126" i="2"/>
  <c r="L127" i="2" s="1"/>
  <c r="L125" i="2"/>
  <c r="L124" i="2"/>
  <c r="L123" i="2"/>
  <c r="I120" i="2"/>
  <c r="L119" i="2"/>
  <c r="L118" i="2"/>
  <c r="L117" i="2"/>
  <c r="L116" i="2"/>
  <c r="L115" i="2"/>
  <c r="L114" i="2"/>
  <c r="L113" i="2"/>
  <c r="L112" i="2"/>
  <c r="L111" i="2"/>
  <c r="L110" i="2"/>
  <c r="L109" i="2"/>
  <c r="L108" i="2"/>
  <c r="L107" i="2"/>
  <c r="L106" i="2"/>
  <c r="L105" i="2"/>
  <c r="L104" i="2"/>
  <c r="L103" i="2"/>
  <c r="L102" i="2"/>
  <c r="L101" i="2"/>
  <c r="L100" i="2"/>
  <c r="L99" i="2"/>
  <c r="L98" i="2"/>
  <c r="L97" i="2"/>
  <c r="L96" i="2"/>
  <c r="L95" i="2"/>
  <c r="L94" i="2"/>
  <c r="L93" i="2"/>
  <c r="L92" i="2"/>
  <c r="L91" i="2"/>
  <c r="L90" i="2"/>
  <c r="L89" i="2"/>
  <c r="L88" i="2"/>
  <c r="L87" i="2"/>
  <c r="L86" i="2"/>
  <c r="L85" i="2"/>
  <c r="L84" i="2"/>
  <c r="L83" i="2"/>
  <c r="L82" i="2"/>
  <c r="L81" i="2"/>
  <c r="L80" i="2"/>
  <c r="L79" i="2"/>
  <c r="L120" i="2" s="1"/>
  <c r="L78" i="2"/>
  <c r="L75" i="2"/>
  <c r="I75" i="2"/>
  <c r="L74" i="2"/>
  <c r="I71" i="2"/>
  <c r="L70" i="2"/>
  <c r="L69" i="2"/>
  <c r="L68" i="2"/>
  <c r="L67" i="2"/>
  <c r="L71" i="2" s="1"/>
  <c r="L66" i="2"/>
  <c r="I63" i="2"/>
  <c r="L62" i="2"/>
  <c r="L61" i="2"/>
  <c r="L63" i="2" s="1"/>
  <c r="I58" i="2"/>
  <c r="L57" i="2"/>
  <c r="L58" i="2" s="1"/>
  <c r="I54" i="2"/>
  <c r="L53" i="2"/>
  <c r="L54" i="2" s="1"/>
  <c r="I50" i="2"/>
  <c r="L49" i="2"/>
  <c r="L48" i="2"/>
  <c r="L47" i="2"/>
  <c r="L50" i="2" s="1"/>
  <c r="I44" i="2"/>
  <c r="L43" i="2"/>
  <c r="L42" i="2"/>
  <c r="L41" i="2"/>
  <c r="L40" i="2"/>
  <c r="L39" i="2"/>
  <c r="L44" i="2" s="1"/>
  <c r="I36" i="2"/>
  <c r="L35" i="2"/>
  <c r="L34" i="2"/>
  <c r="L33" i="2"/>
  <c r="L32" i="2"/>
  <c r="L31" i="2"/>
  <c r="L30" i="2"/>
  <c r="L29" i="2"/>
  <c r="L36" i="2" s="1"/>
  <c r="L28" i="2"/>
  <c r="L27" i="2"/>
  <c r="L26" i="2"/>
  <c r="I23" i="2"/>
  <c r="L22" i="2"/>
  <c r="L21" i="2"/>
  <c r="L20" i="2"/>
  <c r="L23" i="2" s="1"/>
  <c r="I17" i="2"/>
  <c r="L16" i="2"/>
  <c r="L15" i="2"/>
  <c r="L17" i="2" s="1"/>
  <c r="I12" i="2"/>
  <c r="L11" i="2"/>
  <c r="L10" i="2"/>
  <c r="L9" i="2"/>
  <c r="L8" i="2"/>
  <c r="L7" i="2"/>
  <c r="L6" i="2"/>
  <c r="L5" i="2"/>
  <c r="L12" i="2" s="1"/>
</calcChain>
</file>

<file path=xl/sharedStrings.xml><?xml version="1.0" encoding="utf-8"?>
<sst xmlns="http://schemas.openxmlformats.org/spreadsheetml/2006/main" count="1617" uniqueCount="833">
  <si>
    <t>No. ítem</t>
  </si>
  <si>
    <t>CÓDIGO INTERNO</t>
  </si>
  <si>
    <t xml:space="preserve">CÓDIGO UNSPCS </t>
  </si>
  <si>
    <t>DESCRIPCION</t>
  </si>
  <si>
    <t xml:space="preserve">ESPECIFICACIÒN TÈCNICA </t>
  </si>
  <si>
    <t>UNIDAD DE MEDIDA</t>
  </si>
  <si>
    <t>CANTIDAD</t>
  </si>
  <si>
    <t xml:space="preserve">PORCENTAJE IVA </t>
  </si>
  <si>
    <t>VALOR UNITARIO</t>
  </si>
  <si>
    <t>VALOR DE REFERENCIA UNITARIO  CON IVA SI APLICA</t>
  </si>
  <si>
    <t>LOTE No. 1</t>
  </si>
  <si>
    <t>INSUMOS METODO DE ESTERILIZACIÒN FORMALDEHIDO</t>
  </si>
  <si>
    <t>CENTRAL DE ESTERILIZACIÒN</t>
  </si>
  <si>
    <t>ITEM</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</si>
  <si>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</si>
  <si>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</si>
  <si>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</si>
  <si>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UNIDAD</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</si>
  <si>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</si>
  <si>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</si>
  <si>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</si>
  <si>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</si>
  <si>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</si>
  <si>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</si>
  <si>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</si>
  <si>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</si>
  <si>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</si>
  <si>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</si>
  <si>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</si>
  <si>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</si>
  <si>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LOTE No. 2</t>
  </si>
  <si>
    <t xml:space="preserve">CATETER DE HISTEROSONOGRAFIA </t>
  </si>
  <si>
    <t xml:space="preserve"> GINECOLOGIA</t>
  </si>
  <si>
    <t xml:space="preserve">ESPECIFICACION TECNICA </t>
  </si>
  <si>
    <t xml:space="preserve">BALON DE BAKRI 
PARA HEMORRAGIA UTERINA </t>
  </si>
  <si>
    <t xml:space="preserve">BALON DE BAKRI PARA HEMORRAGIA UTERINA </t>
  </si>
  <si>
    <t>LOTE No. 3</t>
  </si>
  <si>
    <t xml:space="preserve">ASAS PARA HISTEROSCOPIA </t>
  </si>
  <si>
    <t>GINECOLOGIA</t>
  </si>
  <si>
    <t xml:space="preserve">ASA PARA HISTEROSCOPIA </t>
  </si>
  <si>
    <t>ASA PARA HISTEROSCOPIA CON PUNTA DE BALÓN ROLLER BALL FORMA CILINDRICA DE DIAMETRO 3MM, COMPATIBLE CON EQUIPO DE LA INSTITUCIÓN, NO ESTERIL. REF. 90X0439-F  P/N 9524NB  SERIAL 11-178769   MODEL SC-WU24-A1511</t>
  </si>
  <si>
    <t>ASA HISTEROSCOPIO CON  PUNTA DE  BALON</t>
  </si>
  <si>
    <r>
      <rPr>
        <sz val="8"/>
        <color theme="1"/>
        <rFont val="Arial Narrow"/>
        <family val="2"/>
      </rPr>
      <t xml:space="preserve">ASA HISTEROSCOPIO ESPECIALIZADO CON PUNTA DE BALON DE </t>
    </r>
    <r>
      <rPr>
        <b/>
        <sz val="8"/>
        <color theme="1"/>
        <rFont val="Arial Narrow"/>
        <family val="2"/>
      </rPr>
      <t>3MM</t>
    </r>
    <r>
      <rPr>
        <sz val="8"/>
        <color theme="1"/>
        <rFont val="Arial Narrow"/>
        <family val="2"/>
      </rPr>
      <t xml:space="preserve">  COMPATIBLE CON EQUIPO DE LA INSTITUCIÓN, NO ESTERIL. REF. 90X0439-F  P/N 9524NB  SERIAL 11-178769   MODEL SC-WU24-A1511</t>
    </r>
  </si>
  <si>
    <t xml:space="preserve">ASA HISTEROSCOPIA BIPOLAR </t>
  </si>
  <si>
    <t xml:space="preserve">UNIDAD </t>
  </si>
  <si>
    <t>LOTE No. 4</t>
  </si>
  <si>
    <t>ASAS PARA COLPOSCOPIA (APOYO TECNOLOGICO)</t>
  </si>
  <si>
    <r>
      <rPr>
        <sz val="8"/>
        <color theme="1"/>
        <rFont val="Arial Narrow"/>
        <family val="2"/>
      </rPr>
      <t>ASA PARA COLPOSCOPIA BOLA  D</t>
    </r>
    <r>
      <rPr>
        <b/>
        <sz val="8"/>
        <color theme="1"/>
        <rFont val="Arial Narrow"/>
        <family val="2"/>
      </rPr>
      <t xml:space="preserve">E 3mm </t>
    </r>
    <r>
      <rPr>
        <sz val="8"/>
        <color theme="1"/>
        <rFont val="Arial Narrow"/>
        <family val="2"/>
      </rPr>
      <t xml:space="preserve">CON EQUIPO EN APOYO TECNOLOGICO </t>
    </r>
  </si>
  <si>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</si>
  <si>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</si>
  <si>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</si>
  <si>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</si>
  <si>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</si>
  <si>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</si>
  <si>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</si>
  <si>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</si>
  <si>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</si>
  <si>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</si>
  <si>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</si>
  <si>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PUNCH  PARA BIOPSIA COLOPOSCOPIA CON EQUIPO EN APOYO TECNOLOGICO </t>
  </si>
  <si>
    <t>PUNCH  PARA BIOPSIA COLOPOSCOPIA DE 4 A 5 MM</t>
  </si>
  <si>
    <t xml:space="preserve">PIEZA DE MANO PARA EQUIPO DE RADIOCIRUGIA CON EQUIPO EN APOYO TECNOLOGICO </t>
  </si>
  <si>
    <t>PIEZA O LAPIZ  PARA EQUIPO DE RADIOCIRUGIA GINECOLOGICA</t>
  </si>
  <si>
    <t>LOTE No. 5</t>
  </si>
  <si>
    <t>FIBRAS DEL LASER PARA EL SERVICIO DE UROLOGIA (APOYO TECNOLOGICO)</t>
  </si>
  <si>
    <t>UROLOGIA</t>
  </si>
  <si>
    <t xml:space="preserve">FIBRA   DEL LASER  270 A  272 UM </t>
  </si>
  <si>
    <t xml:space="preserve"> FIBRA DE LASER THULIUM O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</si>
  <si>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</si>
  <si>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THULIUM O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</si>
  <si>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</si>
  <si>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THULIUM O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</si>
  <si>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</si>
  <si>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FIBRA DE LASER THULIUM O HOLIMUM 30W DESDE 800 UM  . CON NUCLEO DE SILICE Y PUNTA DE .POLIMERO-  CON CONECTOR QUE SE ACOPLE O SEA COMPATIBLE CON EL EQUIPO EN APOYO TECNOLOGICO  Y/O NÚCLEO DE SILICE PUNTA  DE POLÍMERO Y/O DE SILICE FUNDIDO. REUTILIZABLES </t>
  </si>
  <si>
    <t>FIBRAS DEL LASER  940</t>
  </si>
  <si>
    <t>LOTE No. 6</t>
  </si>
  <si>
    <t xml:space="preserve">PROTESIS TESTICULARES </t>
  </si>
  <si>
    <t xml:space="preserve"> PROTESIS TESTICULAR DE SILICONA   S. </t>
  </si>
  <si>
    <t xml:space="preserve"> PROTESIS TESTICULAR DE SILICONA , TAMAÑO S, CON KIT PARA PROTESIS DE PRUEBA</t>
  </si>
  <si>
    <t>KIT</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</si>
  <si>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</si>
  <si>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</si>
  <si>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</si>
  <si>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</si>
  <si>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LOTE No. 7</t>
  </si>
  <si>
    <t>CATETER RECTAL PARA URODINAMIA</t>
  </si>
  <si>
    <t>42295400 
42295500</t>
  </si>
  <si>
    <t xml:space="preserve">CATETER PRESIÓN RECTAL </t>
  </si>
  <si>
    <t>CATETER PRESION RECTAL UN LUMEN PARA URODINAMIA CON BALON DE LATEX  DE 8 A 15 FRENCH X 30 A 50 CM  DE LONGITUD Y/O CATETER RECTAL EN SILICONA DE 1 A 3 VIAS</t>
  </si>
  <si>
    <t>LOTE No. 8</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</si>
  <si>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</si>
  <si>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</si>
  <si>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</si>
  <si>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LOTE No. 9</t>
  </si>
  <si>
    <t>ELECTRODO TRANSVENOSO PARA MARCAPASOS</t>
  </si>
  <si>
    <t>ANESTESIA</t>
  </si>
  <si>
    <t>42203400
 42203502</t>
  </si>
  <si>
    <t xml:space="preserve">ELECTRODO DE MARCAPASOS TRANSVENOSO DE 5FR  CON AGUJA DE INTRODUCCION </t>
  </si>
  <si>
    <t>42203400
 42203503</t>
  </si>
  <si>
    <t xml:space="preserve">ELECTRODO DE MARCAPASOS TRANSVENOSO DE 6FR  CON AGUJA DE INTRODUCCION </t>
  </si>
  <si>
    <t>LOTE No. 10</t>
  </si>
  <si>
    <t xml:space="preserve">TUBOS VALVULADOS </t>
  </si>
  <si>
    <t xml:space="preserve">CIRUGIA CARDIOVASCULAR </t>
  </si>
  <si>
    <t>42296005
42294704</t>
  </si>
  <si>
    <t>TUBO VALVULADO #21</t>
  </si>
  <si>
    <t xml:space="preserve">TUBO VALVULADO No  21    CON DISPONIBILIDAD DE ELEMENTO O BATERIA ESTERIL DESECHABLE OPERADA CON CAUTERO - PARA CORTE DE INJERTO </t>
  </si>
  <si>
    <t>42296005
42294705</t>
  </si>
  <si>
    <t>TUBO VALVULADO #23</t>
  </si>
  <si>
    <t xml:space="preserve">TUBO VALVULADO No  23    CON DISPONIBILIDAD DE ELEMENTO O BATERIA ESTERIL DESECHABLE OPERADA CON CAUTERO - PARA CORTE DE INJERTO </t>
  </si>
  <si>
    <t>42296005
42294706</t>
  </si>
  <si>
    <t>TUBO VALVULADO #25</t>
  </si>
  <si>
    <t xml:space="preserve">TUBO VALVULADO No  25    CON DISPONIBILIDAD DE ELEMENTO O BATERIA ESTERIL DESECHABLE OPERADA CON CAUTERO - PARA CORTE DE INJERTO </t>
  </si>
  <si>
    <t>42296005
42294707</t>
  </si>
  <si>
    <t>TUBO VALVULADO #27</t>
  </si>
  <si>
    <t xml:space="preserve">TUBO VALVULADO No  27   CON DISPONIBILIDAD DE ELEMENTO O BATERIA ESTERIL DESECHABLE OPERADA CON CAUTERO - PARA CORTE DE INJERTO </t>
  </si>
  <si>
    <t>42296005
42294743</t>
  </si>
  <si>
    <t>TUBO VALVULADO #29</t>
  </si>
  <si>
    <t xml:space="preserve">TUBO VALVULADO No  29    CON DISPONIBILIDAD DE ELEMENTO O BATERIA ESTERIL DESECHABLE OPERADA CON CAUTERO - PARA CORTE DE INJERTO </t>
  </si>
  <si>
    <t>LOTE No. 11</t>
  </si>
  <si>
    <t>FELPA O FIELTROS QUIRURGICOS PARA EL SERVICIO DE CIRUGIA CARDIOVASCULAR</t>
  </si>
  <si>
    <t>CIRUGIA CARDIOVASCULAR</t>
  </si>
  <si>
    <t>CÓDIGO UNSPCS</t>
  </si>
  <si>
    <t>ESPECIFICACIÓN TÉCNICA</t>
  </si>
  <si>
    <r>
      <rPr>
        <sz val="8"/>
        <color theme="1"/>
        <rFont val="Arial Narrow"/>
        <family val="2"/>
      </rPr>
      <t xml:space="preserve">FELPA O FILTROS QUIRURGICOS DE PTFE EN UN </t>
    </r>
    <r>
      <rPr>
        <b/>
        <u/>
        <sz val="8"/>
        <color theme="1"/>
        <rFont val="Arial Narrow"/>
        <family val="2"/>
      </rPr>
      <t xml:space="preserve">RANGO DE (8CM - 10CM X 11 CM 12CM) </t>
    </r>
  </si>
  <si>
    <r>
      <rPr>
        <sz val="8"/>
        <color theme="1"/>
        <rFont val="Arial Narrow"/>
        <family val="2"/>
      </rPr>
      <t xml:space="preserve">FELPA O FILTROS QUIRURGICOS DE PTFE Y / O DACRON CON COLAGENO </t>
    </r>
    <r>
      <rPr>
        <b/>
        <u/>
        <sz val="8"/>
        <color theme="1"/>
        <rFont val="Arial Narrow"/>
        <family val="2"/>
      </rPr>
      <t>RANGO DE (8CM - 10CM X 11 CM 12CM)</t>
    </r>
    <r>
      <rPr>
        <sz val="8"/>
        <color theme="1"/>
        <rFont val="Arial Narrow"/>
        <family val="2"/>
      </rPr>
      <t xml:space="preserve"> TEXTIL NO TEJIDO EN FORMA DE LAMINA. 
ESTERIL. EN FIBRAS DE POLITETRAFLUOROETHILENO. USO DE REFUERZO O PARCHE DE SUTURAS Y COMO MATERIAL PARA LA SUSTITUCION DE SEGMENTOS DEL MIOCARDIO VENTRICULAR DESPUES DE REALIZAR UNA RESECCION </t>
    </r>
  </si>
  <si>
    <t>LOTE No. 12</t>
  </si>
  <si>
    <t>INSUMOS CIRUGIA CARDIOVASCULAR, CIRCULACIÓN EXTRACORPOREA  (APOYO TECNOLOGICO)</t>
  </si>
  <si>
    <t>CARDIOVASCULAR</t>
  </si>
  <si>
    <t>CANULA ARTERIAL ADULTO 18FR</t>
  </si>
  <si>
    <t xml:space="preserve">EMPAQUE ESTÉRIL. EMPAQUE INDIVIDUAL. CALIBRE 18 FR. (6.0 MM) CÁNULA ARTERIAL PUNTA RECTA AZUL Y O CON VENT CONECTOR DE 3/8 (0.95 CM) LONGITUD TOTAL 7 PULGADAS (17.8 CM)  
</t>
  </si>
  <si>
    <t>CANULA ARTERIAL ADULTO  20 FR</t>
  </si>
  <si>
    <t>EMPAQUE ESTÉRIL. EMPAQUE INDIVIDUAL. CALIBRE 20 FR. (6.7 MM) CÁNULA ARTERIAL PUNTA RECTA AZUL CON CONECTOR DE 3/8 (0.95 CM) LONGITUD TOTAL 7 PULGADAS (17.8 CM)</t>
  </si>
  <si>
    <t>CANULA ARTERIAL ADULTO 18FR (CUERPO ALARGADO ANILLADO DE UNA SOLA PIEZA)</t>
  </si>
  <si>
    <t>EMPAQUE ESTÉRIL. EMPAQUE INDIVIDUAL. CALIBRE 18 FR. (6.0 MM) CÁNULA ARTERIAL CON CUERPO ANILLADO RESISTENTE A LAS TORCEDURAS, MARCAS DE PROFUNDIDAD, PUNTA RECTA, CON O SIN VENT, CONECTOR DE 3/8 (0.95 CM) LONGITUD TOTAL 12 PULGADAS (30.5 cm).</t>
  </si>
  <si>
    <t>CANULA ARTERIAL ADULTO  20 FR (CUERPO ALARGADO ANILLADO DE UNA SOLA PIEZA)</t>
  </si>
  <si>
    <t>EMPAQUE ESTÉRIL. EMPAQUE INDIVIDUAL. CALIBRE 20 FR. (6.7 MM) CÁNULA ARTERIAL CON CUERPO ANILLADO RESISTENTE A LAS TORCEDURAS, MARCAS DE PROFUNDIDAD, PUNTA RECTA, CON O SIN VENT, CONECTOR DE 3/8 (0.95 CM) LONGITUD TOTAL 12 PULGADAS (30.5 cm).</t>
  </si>
  <si>
    <t>CANULA ARTERIAL ADULTO 22 FR (CUERPO ALARGADO ANILLADO DE UNA SOLA PIEZA)</t>
  </si>
  <si>
    <t>EMPAQUE ESTÉRIL. EMPAQUE INDIVIDUAL. CALIBRE 22 FR. (7.3 MM) CÁNULA ARTERIAL CON CUERPO ANILLADO RESISTENTE A LAS TORCEDURAS, MARCAS DE PROFUNDIDAD, PUNTA RECTA, CON O SIN VENT, CONECTOR DE 3/8 (0.95 CM) LONGITUD TOTAL 12 PULGADAS (30.5 cm).</t>
  </si>
  <si>
    <t>CANULA  VENOSA ADULTO PUNTA METALICA ANGULADA 24 FR.</t>
  </si>
  <si>
    <t xml:space="preserve">EMPAQUE ESTÉRIL. EMPAQUE INDIVIDUAL. CALIBRE DE 24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</si>
  <si>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</si>
  <si>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</si>
  <si>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1186220128 </t>
  </si>
  <si>
    <t xml:space="preserve">CÁNULA  VENOSA ÚNICA TRIPLE CANASTILLA  29/37/37 </t>
  </si>
  <si>
    <t>CANULA PARA ACCESO VENOSO CENTRAL UNICO, DE TRIPLE CANASTILLA, CON CUEPRO REDONDO  ANILLADO, SIN VENT, CONECTOR DE 1/2 PULGADA, EN EMPAQUE INDIVIDUAL, ESTERIL, EN LOS CALIBRES 29/37/37 FR</t>
  </si>
  <si>
    <t>CANULA DE VENOSA UNICA DOBLE CANSTILLA  32/40</t>
  </si>
  <si>
    <t xml:space="preserve">CANULA PARA ACCESO VENOSO CENTRAL UNICO, DE DOBLE CANASTILLA, CON CUEPRO OVAL, O REDONDA  ANILLADO, SIN VENT CONECTOR DE 1/2 PULGADA, EN EMPAQUE INDIVIDUAL, ESTERIL, EN LOS CALIBRES 32/40. </t>
  </si>
  <si>
    <t>CANULA DE VENOSA UNICA DOBLE CANSTILLA  34/46</t>
  </si>
  <si>
    <t xml:space="preserve">CANULA PARA ACCESO VENOSO CENTRAL UNICO, DE DOBLE CANASTILLA, CON CUEPRO OVAL, O REDONDA  ANILLADO, SIN VENT CONECTOR DE 1/2, EN EMPAQUE INDIVIDUAL, ESTERIL, EN LOS CALIBRES 34/46. </t>
  </si>
  <si>
    <t>CANULA PERFUSION ANTEROGRADA (AGUJA DE CARDIOPLEJIA)</t>
  </si>
  <si>
    <t xml:space="preserve">EMPAQUE INDIVIDUAL  Y ESTÉRIL  CÁNULA  DE RAÍZ AORTICA CON O SIN  LÍNEA VENT. PUNTA RADIOPACA . INTRODUCTOR AHUJA EN ACERO INOXIDABLE. LARGO 5.5 PULGADAS(14.0 CM) CALIBRE 12 GA ( 9 FR.). </t>
  </si>
  <si>
    <t>CANULA PERFUSION CORONARIA RIGIDA 10 FR</t>
  </si>
  <si>
    <t xml:space="preserve">EMPAQUE ESTÉRIL. EMPAQUE INDIVIDUAL. CÁNULA PERFUSIÓN ANTEROGRADA CON PUNTA SUAVE EN CANASTILLA CON ÁNGULO DE 45 Y 90° CANASTILLA RADIOPACA. CALIBRE 10 FR (3.3MM). SITIO DE CONEXIÓN LUER HEMBRA </t>
  </si>
  <si>
    <t>CANULA PERFUSION CORONARIA RÍGIDA 12 FR</t>
  </si>
  <si>
    <t xml:space="preserve">EMPAQUE ESTÉRIL. EMPAQUE INDIVIDUAL. CÁNULA PERFUSIÓN ANTEROGRADA CON PUNTA SUAVE EN CANASTILLA CON ÁNGULO DE 45 Y 90° CANASTILLA RADIOPACA. CALIBRE 12 FR (4.0 MM). SITIO DE CONEXIÓN LUER HEMBRA </t>
  </si>
  <si>
    <t>TUBO DE SUCCION RIGIDO</t>
  </si>
  <si>
    <t xml:space="preserve">EMPAQUE ESTÉRIL. EMPAQUE INDIVIDUAL. PUNTA DE PISCINA ACANALADA . CUERPO EN ACERO INOXIDABLE. </t>
  </si>
  <si>
    <t>SUCCION DE PERICARDIO/CAVIDAD</t>
  </si>
  <si>
    <t xml:space="preserve">EMPAQUE ESTÉRIL. EMPAQUE INDIVIDUAL. PUNTA ATRAUMÁTICA PERFORADA CONECTADA AL CUERPO DE LA SUCCIÓN CONECTOR DE ¼ (0.64CM) CALIBRE 20 FR (6.7MM)   </t>
  </si>
  <si>
    <t xml:space="preserve">VENT CON GUIA 16 FR  </t>
  </si>
  <si>
    <t>EMPAQUE ESTÉRIL. EMPAQUE INDIVIDUAL. CALIBRE 16 FR  CUERPO MALEABLE Y CONECTOR VENT CON ALMA SEPARADA. EN PVC LONGITUD TOTAL 15 A 16  PULGADAS (38.1 CM A 40.6 CM)</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</si>
  <si>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</si>
  <si>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</si>
  <si>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</si>
  <si>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</si>
  <si>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</si>
  <si>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CUERPO ANILLADO, CON  INTRODUCTOR  DE PVC.  PUNTA RADIOPACA CON O SIN GUIA PARA CANULACION FEMORAL . DIAMETROS DE 15 FR  CON CONECTOR DE 3/8  </t>
  </si>
  <si>
    <t>CANULA FEMORAL ARTERIAL 17FR</t>
  </si>
  <si>
    <t xml:space="preserve">EMPAQUE INDIVIDUAL ESTERIL. CUERPO ANILLADO, CON  INTRODUCTOR  DE PVC.  PUNTA RADIOPACA CON O SIN GUIA PARA CANULACION FEMORAL . DIAMETROS DE 17 FR  CON CONECTOR DE 3/8  </t>
  </si>
  <si>
    <t>CANULA FEMORAL ARTERIAL 19FR</t>
  </si>
  <si>
    <t xml:space="preserve">EMPAQUE INDIVIDUAL ESTERIL. CUERPO ANILLADO, CON  INTRODUCTOR  DE PVC.  PUNTA RADIOPACA CON O SIN GUIA PARA CANULACION FEMORAL . DIAMETROS DE 19 FR  CON CONECTOR DE 3/8  </t>
  </si>
  <si>
    <t>CANULA FEMORAL ARTERIAL 21FR</t>
  </si>
  <si>
    <t xml:space="preserve">EMPAQUE INDIVIDUAL ESTERIL. CUERPO ANILLADO, CON  INTRODUCTOR  DE PVC.  PUNTA RADIOPACA CON O SIN GUIA PARA CANULACION FEMORAL . DIAMETROS DE 21 FR  CON CONECTOR DE 3/8   </t>
  </si>
  <si>
    <t> 1186220124</t>
  </si>
  <si>
    <t>CANULA FEMORAL VENOSO 19FR</t>
  </si>
  <si>
    <t>CANULA VENOSA FEMORAL MULTIPERFORADA, EMPAQUE INDIVIDUAL ESTERIL, CON INTRODUCTOR   DE PVC, CON GUIA ESTERIL, DILATADORES,  DE APROXIMADAMENTE 76 CM DE LARGA, CONECTOR DE 3/8, DIAMETROS DE 19, FR</t>
  </si>
  <si>
    <t> 1186220125</t>
  </si>
  <si>
    <t xml:space="preserve">CANULA FEMORAL VENOSO 21 FR </t>
  </si>
  <si>
    <t>CANULA VENOSA FEMORAL MULTIPERFORADA, EMPAQUE INDIVIDUAL ESTERIL, CON INTRODUCTOR   DE PVC, CON GUIA ESTERIL, DILATADORES,  DE APROXIMADAMENTE 76 CM DE LARGA, CONECTOR DE 3/8, DIAMETROS DE 21 FR</t>
  </si>
  <si>
    <t> 1186220126</t>
  </si>
  <si>
    <t>CANULA FEMORAL VENOSO 25FR</t>
  </si>
  <si>
    <t>CANULA VENOSA FEMORAL MULTIPERFORADA, EMPAQUE INDIVIDUAL ESTERIL, CON INTRODUCTOR   DE PVC, CON GUIA ESTERIL, DILATADORES,  DE APROXIMADAMENTE 76 CM DE LARGA, CONECTOR DE 3/8, DIAMETROS DE 25 FR</t>
  </si>
  <si>
    <t>PUNCH AORTICOS (SACABOCADOS)</t>
  </si>
  <si>
    <t>EMPAQUE INDIVIDUAL, ESTÉRIL,DIAMETROS DE 3.5 MM</t>
  </si>
  <si>
    <t>EMPAQUE INDIVIDUAL, ESTÉRIL,DIAMETROS DE 4.0 MM</t>
  </si>
  <si>
    <t>ESTABILIZADOR PARA CIRUGIA  SIN BOMBA</t>
  </si>
  <si>
    <r>
      <rPr>
        <sz val="8"/>
        <color theme="1"/>
        <rFont val="Arial Narrow"/>
        <family val="2"/>
      </rPr>
      <t>DOS LINEAS EN PARALELO CON VENTOSAS INTERNAS PARA APLICAR PRESION NEGATIVA Y ESTABILIZAR EL TEJIDO CARDIACO CON APOYO TECCNOLOGICO DE SEPARADOR ESTERNAL -</t>
    </r>
    <r>
      <rPr>
        <b/>
        <u/>
        <sz val="8"/>
        <color theme="1"/>
        <rFont val="Arial Narrow"/>
        <family val="2"/>
      </rPr>
      <t xml:space="preserve"> PARA CUBRI LAS NECESIDADES DE LA INSTITUCION </t>
    </r>
  </si>
  <si>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</si>
  <si>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</si>
  <si>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</si>
  <si>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</si>
  <si>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</si>
  <si>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</si>
  <si>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</si>
  <si>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</si>
  <si>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</si>
  <si>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</si>
  <si>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</si>
  <si>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</si>
  <si>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</si>
  <si>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</si>
  <si>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</si>
  <si>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</si>
  <si>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</si>
  <si>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</si>
  <si>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</si>
  <si>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LARGA</t>
  </si>
  <si>
    <t>CANULA DE CARDIOPLEGIA ANTEROGRADA, PARA CIRUGIA MINMA INVASIVA, CON GUIA Y PUNTA RADIOPACA E INTRODUCTOR ESTANDAR, DE LONGITUD DE 30 CMS, CONECTOR LUER HEMBR. CALIBRE 14 GA (7 FR)</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</si>
  <si>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</si>
  <si>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</si>
  <si>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</si>
  <si>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t>
  </si>
  <si>
    <t>CANULA VENOSA UNICA MALEABLE   24 FR</t>
  </si>
  <si>
    <t>CANULA VENOSA UNICA, PARA ACCESO CENTRAL, DE CUERPO EN PVC, MALEABLE, ANILLADA, CON CONECTOR DE 3/8, EN EMPAQUE INDIVIDUAL Y ESTERIL, DE 24 FR.</t>
  </si>
  <si>
    <t>CANULA VENOSA UNICA MALEABLE   26 FR</t>
  </si>
  <si>
    <t>CANULA VENOSA UNICA, PARA ACCESO CENTRAL, DE CUERPO EN PVC, MALEABLE, ANILLADA, CON CONECTOR DE 3/8, EN EMPAQUE INDIVIDUAL Y ESTERIL, DE 26FR.</t>
  </si>
  <si>
    <t>CANULA VENOSA UNICA MALEABLE   28 FR</t>
  </si>
  <si>
    <t>CANULA VENOSA UNICA, PARA ACCESO CENTRAL, DE CUERPO EN PVC, MALEABLE, ANILLADA, CON CONECTOR DE 3/8, EN EMPAQUE INDIVIDUAL Y ESTERIL, DE 28 FR.</t>
  </si>
  <si>
    <t>LOTE No. 13</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</si>
  <si>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</si>
  <si>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</si>
  <si>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</si>
  <si>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</si>
  <si>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</si>
  <si>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</si>
  <si>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</si>
  <si>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COMBO 2MINI  DISPOSITIVOS </t>
  </si>
  <si>
    <t xml:space="preserve"> SISTEMA DE FIJACION DE SUTURA EN TITANIO KIT COMBO MIINI  (2 DISPOSITIVOS )</t>
  </si>
  <si>
    <t>LOTE No. 14</t>
  </si>
  <si>
    <t xml:space="preserve"> PARCHE DE PERICARDIO</t>
  </si>
  <si>
    <t xml:space="preserve">PARCHE BIOLOGICO DE PERICARDIO BOVINO DE 8 A 10CM X 10CM A 14CM </t>
  </si>
  <si>
    <t xml:space="preserve">PARCHE BIOLOGICO DE PERICARDIO BOVINO DE  8 A 10CM X 10CM A 14CM </t>
  </si>
  <si>
    <t xml:space="preserve">PARCHE BIOLOGICO DE PERICARDIO BOVINO DE 5CM  A 8 CM X 8CM A 14 CM </t>
  </si>
  <si>
    <t xml:space="preserve">PARCHE BIOLOGICO DE PERICARDIO BOVINO DE 5CM  A 10 CM X 8CM A 14 CM </t>
  </si>
  <si>
    <t>LOTE No. 15</t>
  </si>
  <si>
    <t xml:space="preserve">INJERTOS DE ARCO AORTICO  </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</si>
  <si>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</si>
  <si>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</si>
  <si>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</si>
  <si>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</si>
  <si>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</si>
  <si>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</si>
  <si>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</si>
  <si>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</si>
  <si>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</si>
  <si>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</si>
  <si>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LOTE No. 16</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</si>
  <si>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</si>
  <si>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</si>
  <si>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</si>
  <si>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</si>
  <si>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</si>
  <si>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</si>
  <si>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</si>
  <si>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 xml:space="preserve">CONECTORES RECTO 1/4 X 1/4  CON LUER </t>
  </si>
  <si>
    <t>EMPATES PARA CIRCULACIÓN EXTRACORPÓREA RECTO.DIAMETROS: ESTERILES EMPAQUE INDIVIDUAL RECTOS: ¼ X ¼  CON LUER LOCK</t>
  </si>
  <si>
    <t xml:space="preserve">CONECTORES RECTO 1/4 X 1/4 </t>
  </si>
  <si>
    <t xml:space="preserve">EMPATES PARA CIRCULACIÓN EXTRACORPÓREA RECTOS.DIAMETROS: ESTERILES EMPAQUE INDIVIDUAL RECTOS: ¼ X ¼ </t>
  </si>
  <si>
    <t>CONECTORES RECTO 1/4 X 3/8</t>
  </si>
  <si>
    <t>EMPATES PARA CIRCULACIÓN EXTRACORPÓREA RECTOS. DE PVC. DIAMETROS: ESTERILES EMPAQUE INDIVIDUAL RECTOS:    ¼ X 3/8  ,</t>
  </si>
  <si>
    <t xml:space="preserve">CONECTORES RECTO 3/8 X 3/8  CON LUER </t>
  </si>
  <si>
    <t>EMPATES PARA CIRCULACIÓN EXTRACORPÓREA RECTO.DIAMETROS: ESTERILES EMPAQUE INDIVIDUAL RECTOS: 3/8 X 3/8  CON LUER LOCK</t>
  </si>
  <si>
    <t>CONECTORES RECTO 3/8X3/8</t>
  </si>
  <si>
    <t>EMPATES PARA CIRCULACIÓN EXTRACORPÓREA RECTOS Y DE PVC. DIAMETROS: ESTERILES EMPAQUE INDIVIDUAL RECTOS:  ,   3/8 X 3/8  .</t>
  </si>
  <si>
    <t>CONECTORES RECTO 1/2X 1/2</t>
  </si>
  <si>
    <t xml:space="preserve">EMPATES PARA CIRCULACIÓN EXTRACORPÓREA RECTOS DE PVC. DIAMETROS: ESTERILES EMPAQUE INDIVIDUAL RECTOS ½ X ½  </t>
  </si>
  <si>
    <t>CONECTORES RECTO 3/8 X 1/2</t>
  </si>
  <si>
    <t xml:space="preserve">EMPATES PARA CIRCULACIÓN EXTRACORPÓREA RECTOS DE PVC. DIAMETROS: ESTERILES EMPAQUE INDIVIDUAL RECTOS 3/8 X 1/2 </t>
  </si>
  <si>
    <t>CONECTORES EN Y 1/4 X 1/4 X 1/4</t>
  </si>
  <si>
    <t xml:space="preserve">EMPATES PARA CIRCULACIÓN EXTRACORPÓREA  EN Y. DE PVC. DIAMETROS: ESTERILES EMPAQUE INDIVIDUAL EN Y 1/4 X 1/4 X 1/4 </t>
  </si>
  <si>
    <t xml:space="preserve">CONECTORES EN Y 1/4 X 3/8 X 1/4 </t>
  </si>
  <si>
    <t>EMPATES PARA CIRCULACIÓN EXTRACORPÓREA  EN Y. DE PVC. DIAMETROS: ESTERILES EMPAQUE INDIVIDUAL EN Y 1/4 X 3/8 X 1/4</t>
  </si>
  <si>
    <t>CONECTORES EN Y 1/4 X 3/8 X 3/8</t>
  </si>
  <si>
    <t>EMPATES PARA CIRCULACIÓN EXTRACORPÓREA  EN Y. DE PVC. DIAMETROS: ESTERILES EMPAQUE INDIVIDUAL EN Y 1/4 X 3/8 X 3/8</t>
  </si>
  <si>
    <t>CONECTORES EN Y 3/8 X 3/8 X 3/8</t>
  </si>
  <si>
    <t xml:space="preserve">EMPATES PARA CIRCULACIÓN EXTRACORPÓREA  EN Y. DE PVC. DIAMETROS: ESTERILES EMPAQUE INDIVIDUAL EN Y 3/8 X 3/8 X3/8 </t>
  </si>
  <si>
    <t>CONECTORES EN Y 3/8 X 1/2 X 3/8</t>
  </si>
  <si>
    <t>EMPATES PARA CIRCULACIÓN EXTRACORPÓREA  EN Y. DE PVC. DIAMETROS: ESTERILES EMPAQUE INDIVIDUAL EN Y 3/8 X 1/2 X3/8</t>
  </si>
  <si>
    <t xml:space="preserve">INTERCAMBIADOR DE CALOR </t>
  </si>
  <si>
    <t xml:space="preserve">INTERCAMBIADOR DE CALOR CON CONECTORES DE ENTRADA Y SALIDA DE 1/4 LINEA DE RECIRCULACION. 
ENTRADAS DE AGUA COMPATIBLES CON INTERCAMBIADOR DE LA INSTITUCION </t>
  </si>
  <si>
    <t>INTERCAMBIADOR DE CALOR PARA ADMINISTRACION DE CARDIPLEJIA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</si>
  <si>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t>
  </si>
  <si>
    <t>LOTE No. 17</t>
  </si>
  <si>
    <t xml:space="preserve">CANULA DE RETORNO VENOSO TRES ESTADIOS </t>
  </si>
  <si>
    <t xml:space="preserve">CARDIOVASCULAR </t>
  </si>
  <si>
    <t xml:space="preserve">CANULA DE RETORNO VENOSO TRES ESTADIOS  EMPAQUE INDIVIDUAL ESTÉRIL </t>
  </si>
  <si>
    <t xml:space="preserve">UNIADD </t>
  </si>
  <si>
    <t>LOTE No. 18</t>
  </si>
  <si>
    <t>BALÒN DE CONTRAPULSACIÓN  (APOYO TECNOLOGICO)</t>
  </si>
  <si>
    <r>
      <rPr>
        <sz val="8"/>
        <color theme="1"/>
        <rFont val="Arial Narrow"/>
        <family val="2"/>
      </rPr>
      <t>BALON DE CONTRAPULSACION DE 7.0   FR Y BALON DE 34 CC. COMPATIBLE CON LA CONSOLA DE LA INSTITUCION. Y CON DISPOSICION DE APOYO TECNOLÒGICO. (</t>
    </r>
    <r>
      <rPr>
        <b/>
        <u/>
        <sz val="8"/>
        <color theme="1"/>
        <rFont val="Arial Narrow"/>
        <family val="2"/>
      </rPr>
      <t>2 EQUIIPOS MINIMO )</t>
    </r>
  </si>
  <si>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</si>
  <si>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</si>
  <si>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</si>
  <si>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LOTE No. 19</t>
  </si>
  <si>
    <t>MATERIAL REABSORBIBLE PARA CORRECCION DE CRANEOSINOSTOSIS</t>
  </si>
  <si>
    <t>NEUROCIRUGIA - MAXILO - PLASTICA</t>
  </si>
  <si>
    <t>42322106
42296100</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</si>
  <si>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</si>
  <si>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</si>
  <si>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</si>
  <si>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</si>
  <si>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</si>
  <si>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</si>
  <si>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</si>
  <si>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</si>
  <si>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</si>
  <si>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</si>
  <si>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</si>
  <si>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</si>
  <si>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</si>
  <si>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</si>
  <si>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</si>
  <si>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</si>
  <si>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</si>
  <si>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</si>
  <si>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</si>
  <si>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</si>
  <si>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</si>
  <si>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</si>
  <si>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</si>
  <si>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</si>
  <si>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</si>
  <si>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</si>
  <si>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</si>
  <si>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</si>
  <si>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</si>
  <si>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</si>
  <si>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</si>
  <si>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</si>
  <si>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</si>
  <si>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LOTE No. 20</t>
  </si>
  <si>
    <t>CLIPS PARA ANEURISMAS CEREBRALES, CON CLIP DE BLOQUEO</t>
  </si>
  <si>
    <t>NEUROCIRUGIA</t>
  </si>
  <si>
    <t xml:space="preserve">CLIPS PARA ANEURISMAS CEREBRALES, </t>
  </si>
  <si>
    <t xml:space="preserve">SET DE CLIPS EN TITANEO FENESTRADOS, RECTOS, CURVOS, GRANDES, PEQUEÑOS, DE MINI. TEMPORALES Y DEFINITIVOS CON PINZA PARA SU USO. DE DIAMETRO DE 3,0MM A 20,0MM. </t>
  </si>
  <si>
    <t>LOTE No. 21</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</si>
  <si>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</si>
  <si>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</si>
  <si>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</si>
  <si>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</si>
  <si>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</si>
  <si>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</si>
  <si>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</si>
  <si>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</si>
  <si>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</si>
  <si>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</si>
  <si>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</si>
  <si>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LOTE No. 22</t>
  </si>
  <si>
    <t xml:space="preserve">INSUMOS CIRUGIA ENDOVASCULAR </t>
  </si>
  <si>
    <t>CATETER GUIA NEUROCIRUGIA  DE 6 FR</t>
  </si>
  <si>
    <t xml:space="preserve">CATETER GUIANEUROCIRUGIA DE 7 FR, </t>
  </si>
  <si>
    <t>CATETER GUIA NEUROCIRUGIA  DE 7 FR</t>
  </si>
  <si>
    <t>LOTE No. 23</t>
  </si>
  <si>
    <t xml:space="preserve">NEURONAVEGADOR </t>
  </si>
  <si>
    <t xml:space="preserve">Punteros y terminales de aspiración para cirugía de otorrino y maxilofacial o abordaje transesfenoidal. Referencia de paciente no invasivo para navegación con electromagnetismo  y/ o fijación directa cráneo con tomillo autoperforante.  Módulo de campo electromagnético para navegación con electromagnetismo no dependiente de uso de máscaras, marcos o soporte, ni marcadores fiduciales para la adquisición de imágenes y registro de paciente.Seguimiento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Set de instrumental para calibración e integración con otros instrumentos de cualquier fabricante durante la navegación. I(CANULAS DE SUCCION MALEABLES)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t>
  </si>
  <si>
    <t xml:space="preserve">Punteros y terminales de aspiración para cirugía de otorrino y maxilofacial o abordaje transesfenoidal.
PARA  RESECCIÓN DE TUMORES ELECTROMAGNÉTICA Y/O  CON OPCIÓN DE ATORNILLADO AL CRÁNEO Referencia de paciente no invasivo para navegación con electromagnetismo y/ o fijación directa cráneo con tomillo autoperforante. (Otorinolaringoloiga - Neurociruga - Base creano - Cx Maxiolofacial)  Módulo de campo electromagnético para navegación con electromagnetismo no dependiente de uso de máscaras, marcos o soporte, ni marcadores fiduciales para la adquisición de imágenes y registro de paciente. y/o ESFERAS PROCEDIMIENTOS ESPECIALES PARA CIRUGÍAS CON NAVEGACIÓN  MAGNETICA ÓPTICA Y BIOPSIAS Seguimiento óptico que pueda ser usado con o sin  fiducias 
Referencia de paciente en navegación óptica con fijación a cabezal soporte o cráneo o fijación directa a cráneo de paciente con tornillo autoperforante. Registro de paciente táctil o láser por puntos anatomicos o reconstrucción de nube de puntos no dependiente de fiducias para navegación óptica en procedimientos en supino, lateral, prono o base de cráneo con opción de rescate de navegación por puntos anatómicos. Registro por rastreo electromagnético o por puntos anatómicos en navegación electromagnética. Instrumentos para . (Otorinolaringoloiga - Neurociruga - Base creano - Cx Maxiolofacial)  Estación de navegación de alto rendimiento con configuración dual para modalidades óptica y electromagnética para crugía guiada por imágenes con aplicación clinica en múltiples especialidades (Neurocirugia, cirugia de base de cráneo, oforino, craneomaxilofacial, cabeza y cuello, cirugía de columna y trauma) en paciente adulto y pediátrico (EN COMO DATO - APOYO TECNOLOGICO COMO OBLIGACION CONTRACTUAL)
</t>
  </si>
  <si>
    <t>LOTE No. 24</t>
  </si>
  <si>
    <t xml:space="preserve">ALGODÓN LAMINADO ACRÍLICO, VENDA DE YESO Y VENDA DE YESO ACRÍLICA </t>
  </si>
  <si>
    <t>ORTOPEDIA</t>
  </si>
  <si>
    <t>VENDA ENYESADA 3x5</t>
  </si>
  <si>
    <r>
      <rPr>
        <sz val="8"/>
        <color theme="1"/>
        <rFont val="Arial Narrow"/>
        <family val="2"/>
      </rPr>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t>
    </r>
    <r>
      <rPr>
        <b/>
        <sz val="8"/>
        <color theme="1"/>
        <rFont val="Arial Narrow"/>
        <family val="2"/>
      </rPr>
      <t xml:space="preserve"> 3 A 15 SEGUNDOS</t>
    </r>
    <r>
      <rPr>
        <sz val="8"/>
        <color theme="1"/>
        <rFont val="Arial Narrow"/>
        <family val="2"/>
      </rPr>
      <t xml:space="preserve">. TIEMPO DE SECADO EN SEGUNDOS DE 185 A 210   Y EN MEDIDA DE  3X5”.LARGO DE LA VENDA DE 5.0 A 5.5 YARDAS.  </t>
    </r>
    <r>
      <rPr>
        <b/>
        <sz val="8"/>
        <color theme="1"/>
        <rFont val="Arial Narrow"/>
        <family val="2"/>
      </rPr>
      <t>TIEMPO DE FRAGUADO (96-300 SEGUNDOS)</t>
    </r>
    <r>
      <rPr>
        <sz val="8"/>
        <color theme="1"/>
        <rFont val="Arial Narrow"/>
        <family val="2"/>
      </rPr>
      <t xml:space="preserve">. TIEMPO DE SECADO </t>
    </r>
    <r>
      <rPr>
        <b/>
        <sz val="8"/>
        <color theme="1"/>
        <rFont val="Arial Narrow"/>
        <family val="2"/>
      </rPr>
      <t>(MAXIMO HORAS)</t>
    </r>
    <r>
      <rPr>
        <sz val="8"/>
        <color theme="1"/>
        <rFont val="Arial Narrow"/>
        <family val="2"/>
      </rPr>
      <t>. RESISTENCIA DEL MILDE (186 0.825 KG/F MIN.)</t>
    </r>
  </si>
  <si>
    <t>VENDA ENYESADA 4x5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</si>
  <si>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 xml:space="preserve">3 A 15 SEGUNDOS. </t>
    </r>
    <r>
      <rPr>
        <sz val="8"/>
        <color theme="1"/>
        <rFont val="Arial Narrow"/>
        <family val="2"/>
      </rPr>
      <t xml:space="preserve">TIEMPO DE SECADO EN SEGUNDOS DE 185 A 210   Y EN MEDIDA DE  4X5”.LARGO DE LA VENDA DE 5.0 A 5.5 YARDAS.  </t>
    </r>
    <r>
      <rPr>
        <b/>
        <sz val="8"/>
        <color theme="1"/>
        <rFont val="Arial Narrow"/>
        <family val="2"/>
      </rPr>
      <t xml:space="preserve">TIEMPO DE FRAGUADO (96-300 SEGUNDOS). TIEMPO DE SECADO (MAXIMO  24 HORAS ). </t>
    </r>
    <r>
      <rPr>
        <sz val="8"/>
        <color theme="1"/>
        <rFont val="Arial Narrow"/>
        <family val="2"/>
      </rPr>
      <t>RESISTENCIA DEL MILDE (186 0.825 KG/F MIN.)</t>
    </r>
  </si>
  <si>
    <t>VENDA ENYESADA 5x5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</si>
  <si>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t>
    </r>
    <r>
      <rPr>
        <sz val="8"/>
        <color theme="1"/>
        <rFont val="Arial Narrow"/>
        <family val="2"/>
      </rPr>
      <t xml:space="preserve"> TIEMPO DE SECADO EN SEGUNDOS DE 185 A 210   Y EN MEDIDA DE  5X5”.LARGO DE LA VENDA DE 5.0 A 5.5 YARDAS.  TIEMPO DE FRAGUADO</t>
    </r>
    <r>
      <rPr>
        <b/>
        <sz val="8"/>
        <color theme="1"/>
        <rFont val="Arial Narrow"/>
        <family val="2"/>
      </rPr>
      <t xml:space="preserve"> (96-300 SEGUNDOS)</t>
    </r>
    <r>
      <rPr>
        <sz val="8"/>
        <color theme="1"/>
        <rFont val="Arial Narrow"/>
        <family val="2"/>
      </rPr>
      <t xml:space="preserve">. </t>
    </r>
    <r>
      <rPr>
        <b/>
        <sz val="8"/>
        <color theme="1"/>
        <rFont val="Arial Narrow"/>
        <family val="2"/>
      </rPr>
      <t>TIEMPO DE SECADO (MAXIMO 24 HORAS)</t>
    </r>
    <r>
      <rPr>
        <sz val="8"/>
        <color theme="1"/>
        <rFont val="Arial Narrow"/>
        <family val="2"/>
      </rPr>
      <t>. RESISTENCIA DEL MILDE (186 0.825 KG/F MIN.)</t>
    </r>
  </si>
  <si>
    <t>VENDA ENYESADA 6x5</t>
  </si>
  <si>
    <r>
      <rPr>
        <sz val="8"/>
        <color theme="1"/>
        <rFont val="Arial Narrow"/>
        <family val="2"/>
      </rPr>
      <t xml:space="preserve">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t>
    </r>
    <r>
      <rPr>
        <b/>
        <sz val="8"/>
        <color theme="1"/>
        <rFont val="Arial Narrow"/>
        <family val="2"/>
      </rPr>
      <t>3 A 15 SEGUNDOS. TIEMPO DE SECADO EN SEGUNDOS DE 185 A 210   Y EN MEDIDA DE  6X5”.LARGO DE LA VENDA DE 5.0 A 5.5 YARDAS.  TIEMPO DE FRAGUADO (96-300  SEGUNDOS). TIEMPO DE SECADO ( MAXIMO 24 HORAS)  . RESISTENCIA DEL MILDE (186 0.825 KG/F MIN.)</t>
    </r>
  </si>
  <si>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</si>
  <si>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</si>
  <si>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</si>
  <si>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</si>
  <si>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</si>
  <si>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</si>
  <si>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</si>
  <si>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</si>
  <si>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</si>
  <si>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</si>
  <si>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</si>
  <si>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</si>
  <si>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</si>
  <si>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</si>
  <si>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</si>
  <si>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</si>
  <si>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LOTE No. 25</t>
  </si>
  <si>
    <t xml:space="preserve">INSUMOS CIRUGIA PEDIATRICA </t>
  </si>
  <si>
    <t>CIRUGIA PEDIATRICA</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</si>
  <si>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</si>
  <si>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</si>
  <si>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</si>
  <si>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</si>
  <si>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</si>
  <si>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</si>
  <si>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</si>
  <si>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</si>
  <si>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</si>
  <si>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</si>
  <si>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</si>
  <si>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LOTE No. 26</t>
  </si>
  <si>
    <t>CATETERES INVASIVOS PEDIATRICOS</t>
  </si>
  <si>
    <t>PEDIATRIA</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</si>
  <si>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</si>
  <si>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</si>
  <si>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</si>
  <si>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</si>
  <si>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</si>
  <si>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</si>
  <si>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</si>
  <si>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</si>
  <si>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</si>
  <si>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</si>
  <si>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</si>
  <si>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</si>
  <si>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LOTE No. 27</t>
  </si>
  <si>
    <t xml:space="preserve">PROTESIS MAMARIAS EXTERNAS </t>
  </si>
  <si>
    <t xml:space="preserve">CIRUGIA GENERAL </t>
  </si>
  <si>
    <t>PROTESIS MAMARIAS EXTERNAS  100 % GEL 
OPALESCENTE COLOR PIEL  LYCRA  HILO POLIESTER TALLAS CON RANGO ENTRE 28 A 43  DE ACUERDO A LAS CONDICIONES FISICAS MEDICAS DE LAS PACIENTES</t>
  </si>
  <si>
    <t>LOTE No. 28</t>
  </si>
  <si>
    <t xml:space="preserve">DRENES </t>
  </si>
  <si>
    <t>CIRUGIA GENERAL</t>
  </si>
  <si>
    <t>42311903 
42142400</t>
  </si>
  <si>
    <t>DREN DE PEN ROSSE GRANDE</t>
  </si>
  <si>
    <r>
      <rPr>
        <sz val="8"/>
        <color theme="1"/>
        <rFont val="Arial Narrow"/>
        <family val="2"/>
      </rPr>
      <t>DREN DE PENROSE DE LATEX, ESTERIL, EMPAQUE INDIVIDUAL  TAMAÑO GRANDE.</t>
    </r>
    <r>
      <rPr>
        <sz val="8"/>
        <color rgb="FFFF0000"/>
        <rFont val="Arial Narrow"/>
        <family val="2"/>
      </rPr>
      <t xml:space="preserve"> </t>
    </r>
  </si>
  <si>
    <t>DREN DE PEN ROSSE MEDIANO</t>
  </si>
  <si>
    <t xml:space="preserve">DREN DE PENROSE DE LATEX, ESTERIL, EMPAQUE INDIVIDUAL  TAMAÑO MEDIANO. </t>
  </si>
  <si>
    <t>DREN DE PEN ROSSE PEQUEÑO</t>
  </si>
  <si>
    <r>
      <rPr>
        <sz val="8"/>
        <color theme="1"/>
        <rFont val="Arial Narrow"/>
        <family val="2"/>
      </rPr>
      <t>DREN DE PENROSE DE LATEX, ESTERIL, EMPAQUE INDIVIDUAL  TAMAÑO PEQUEÑO.</t>
    </r>
    <r>
      <rPr>
        <sz val="8"/>
        <color rgb="FFFF0000"/>
        <rFont val="Arial Narrow"/>
        <family val="2"/>
      </rPr>
      <t xml:space="preserve"> </t>
    </r>
  </si>
  <si>
    <t xml:space="preserve">TUBO EN T PARA CIRUGIA  GENERAL </t>
  </si>
  <si>
    <t>LOTE No. 29</t>
  </si>
  <si>
    <t>VIAS BILIARES Y DEMÀS (APOYO TECNOLOGICO)</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</si>
  <si>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</si>
  <si>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</si>
  <si>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</si>
  <si>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</si>
  <si>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</si>
  <si>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</si>
  <si>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</si>
  <si>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</si>
  <si>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</si>
  <si>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LOTE No. 30</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</si>
  <si>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</si>
  <si>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</si>
  <si>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</si>
  <si>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</si>
  <si>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</si>
  <si>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</si>
  <si>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</si>
  <si>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</si>
  <si>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</si>
  <si>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</si>
  <si>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31</t>
  </si>
  <si>
    <t xml:space="preserve">SOPORTE DE AGUJAS </t>
  </si>
  <si>
    <t xml:space="preserve">SOPORTES DE AGUJAS </t>
  </si>
  <si>
    <t xml:space="preserve">SOPORTE PARA COLOCACION Y CONTROL DE AGUJAS CON IMAN, ESTERIL, PARA DESECHAR EN GUARDIAN. </t>
  </si>
  <si>
    <t>LOTE No. 32</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</si>
  <si>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</si>
  <si>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</si>
  <si>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</si>
  <si>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LOTE No. 33</t>
  </si>
  <si>
    <t xml:space="preserve">DISPOSITIVOS E INSUMOS PARA MANEJO DE INFECCIONES (INTRACAVIDAD Y HERIDAS ) </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</si>
  <si>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</si>
  <si>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</si>
  <si>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</si>
  <si>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 xml:space="preserve">42292900  
42311900  
42312600                                                 42293900 </t>
  </si>
  <si>
    <t>SOLUCIÓN  BOTELLA DE 8OZ (237ML) CON TAPA DISPENSADORA</t>
  </si>
  <si>
    <t xml:space="preserve">42292900  
42311900  
42312600                                                  42293900 </t>
  </si>
  <si>
    <t>SOLUCIÓN  BOTELLA DE 15OZ (443ML) CON TAPA DISPENSADORA</t>
  </si>
  <si>
    <t xml:space="preserve">42292900  
42311900  
42312600                                                     42293900 </t>
  </si>
  <si>
    <t>SOLUCIÓN  BOTELLA DE  IRRIGACION 16OZ (473ML) CON TAPA DE GOMA.</t>
  </si>
  <si>
    <t xml:space="preserve">42292900  
42311900  
42312600                                                   42293900 </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</si>
  <si>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</si>
  <si>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</si>
  <si>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LOTE No. 34</t>
  </si>
  <si>
    <t>TAPONES Y LÁMINAS PROPIAS DEL SERVICIO DE OTORRINOLARINGOLOGIA (APOYO TECNOLOGICO)</t>
  </si>
  <si>
    <t xml:space="preserve">OTORRINOLARINGOLOGIA </t>
  </si>
  <si>
    <t>42143503
42143500</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</si>
  <si>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</si>
  <si>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</si>
  <si>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</si>
  <si>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</si>
  <si>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</si>
  <si>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</si>
  <si>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</si>
  <si>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</si>
  <si>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</si>
  <si>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</si>
  <si>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</si>
  <si>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</si>
  <si>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</si>
  <si>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LOTE No. 35</t>
  </si>
  <si>
    <t xml:space="preserve">HOJAS PARA SIERRA ESTERNAL Y DERMATOMO </t>
  </si>
  <si>
    <t xml:space="preserve">CIRUGIA PLASTICA Y 
CARDIOVASCULAR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</si>
  <si>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</si>
  <si>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</si>
  <si>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</si>
  <si>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</si>
  <si>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</si>
  <si>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36</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</si>
  <si>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</si>
  <si>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</si>
  <si>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</si>
  <si>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</si>
  <si>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</si>
  <si>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</si>
  <si>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</si>
  <si>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r>
      <rPr>
        <sz val="8"/>
        <color theme="1"/>
        <rFont val="Arial Narrow"/>
        <family val="2"/>
      </rPr>
      <t>EXPANSORES TISULARES EN 
SILICONA DE DIFERENTES FORMAS (REDONDO, RECTANGULAR</t>
    </r>
    <r>
      <rPr>
        <sz val="8"/>
        <color rgb="FFFF0000"/>
        <rFont val="Arial Narrow"/>
        <family val="2"/>
      </rPr>
      <t xml:space="preserve">, </t>
    </r>
    <r>
      <rPr>
        <sz val="8"/>
        <color theme="1"/>
        <rFont val="Arial Narrow"/>
        <family val="2"/>
      </rPr>
      <t>CROSSANT,)</t>
    </r>
  </si>
  <si>
    <r>
      <rPr>
        <sz val="8"/>
        <color theme="1"/>
        <rFont val="Arial Narrow"/>
        <family val="2"/>
      </rPr>
      <t>EXPANSORES TISULARES EN 
SILICONA DE DIFERENTES FORMAS (REDONDO, RECTANGULAR,</t>
    </r>
    <r>
      <rPr>
        <sz val="8"/>
        <color rgb="FFFF0000"/>
        <rFont val="Arial Narrow"/>
        <family val="2"/>
      </rPr>
      <t xml:space="preserve"> </t>
    </r>
    <r>
      <rPr>
        <sz val="8"/>
        <color theme="1"/>
        <rFont val="Arial Narrow"/>
        <family val="2"/>
      </rPr>
      <t xml:space="preserve">CROSSANT ETC) </t>
    </r>
  </si>
  <si>
    <t>LOTE No. 37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</si>
  <si>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</si>
  <si>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</si>
  <si>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</si>
  <si>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</si>
  <si>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</si>
  <si>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</si>
  <si>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</si>
  <si>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38</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</si>
  <si>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</si>
  <si>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</si>
  <si>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</si>
  <si>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</si>
  <si>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</si>
  <si>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</si>
  <si>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</si>
  <si>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</si>
  <si>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t>LOTE No. 39</t>
  </si>
  <si>
    <t xml:space="preserve">INSUMOS I SERVICIO DE GASTROENTEROLOGIA </t>
  </si>
  <si>
    <t>GASTROENTEROLOGIA</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</si>
  <si>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</si>
  <si>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</si>
  <si>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</si>
  <si>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</si>
  <si>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LOTE No. 40</t>
  </si>
  <si>
    <t xml:space="preserve">BALONES INTRAGÁSTRICOS </t>
  </si>
  <si>
    <t xml:space="preserve">BALON INTRAGASTRICO  CON KIT DE RETIRO </t>
  </si>
  <si>
    <t>BALON INTRAGASTRICO  CON KIT DE RETIRO UTILIZADO PARA PACIENTES CON SOBREPESO</t>
  </si>
  <si>
    <t>KIT DE RETIRO COMPATIBLE CON  BALON INTRAGASTRICO</t>
  </si>
  <si>
    <t>KIT DE RETIRO COMPATIBLE CON BALON INTRAGASTRICO  UTILIZADO PARA PACIENTES CON SOBREPESO</t>
  </si>
  <si>
    <t>LOTE No. 41</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</si>
  <si>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</si>
  <si>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</si>
  <si>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</si>
  <si>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</si>
  <si>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</si>
  <si>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</si>
  <si>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</si>
  <si>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</si>
  <si>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</si>
  <si>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9FR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</si>
  <si>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</si>
  <si>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</si>
  <si>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</si>
  <si>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</si>
  <si>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</si>
  <si>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</si>
  <si>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</si>
  <si>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 AMPLAZ</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</si>
  <si>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</si>
  <si>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</si>
  <si>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</si>
  <si>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</si>
  <si>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</si>
  <si>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</si>
  <si>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</si>
  <si>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</si>
  <si>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</si>
  <si>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</si>
  <si>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</si>
  <si>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INTRODUTORES SIN AGUJA FEMORAL </t>
  </si>
  <si>
    <t>INTRODUTORES SIN AGUJA FEMORAL DE 4 A 8 FR</t>
  </si>
  <si>
    <t>LOTE No. 42</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</si>
  <si>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</si>
  <si>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</si>
  <si>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</si>
  <si>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</si>
  <si>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</si>
  <si>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</si>
  <si>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</si>
  <si>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LOTE No. 43</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</si>
  <si>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</si>
  <si>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</si>
  <si>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</si>
  <si>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</si>
  <si>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</si>
  <si>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</si>
  <si>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</si>
  <si>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</si>
  <si>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</si>
  <si>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</si>
  <si>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</si>
  <si>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</si>
  <si>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</si>
  <si>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</si>
  <si>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</si>
  <si>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</si>
  <si>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</si>
  <si>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</si>
  <si>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</si>
  <si>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</si>
  <si>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</si>
  <si>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</si>
  <si>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</si>
  <si>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</si>
  <si>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</si>
  <si>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</si>
  <si>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</si>
  <si>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</si>
  <si>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</si>
  <si>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</si>
  <si>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</si>
  <si>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</si>
  <si>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</si>
  <si>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</si>
  <si>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</si>
  <si>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44</t>
  </si>
  <si>
    <t>MONOPOLAR CON RADIOFRECUENCIA A BAJA TEMPERATURA PARA PROCEDIMIENTOS EN ELECTROFISIOLOGIA CAMBIOS DE MARCAPASOS</t>
  </si>
  <si>
    <t>ELECTROFISIOLOGIA</t>
  </si>
  <si>
    <t xml:space="preserve">KIT DISPOSITIVO QUIRURGICO CON PULSOS DE ALTA FRECUENCIA MONOPOLAR PARA INSICIÓN, DISECCION ELECTRODOS DE ESTIMULACIÓN CARDIACA. </t>
  </si>
  <si>
    <t>LOTE No. 45</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</si>
  <si>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</si>
  <si>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</si>
  <si>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</si>
  <si>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</si>
  <si>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</si>
  <si>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</si>
  <si>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</si>
  <si>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LOTE No. 46</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</si>
  <si>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</si>
  <si>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</si>
  <si>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</si>
  <si>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</si>
  <si>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</si>
  <si>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</si>
  <si>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</si>
  <si>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LOTE No. 47</t>
  </si>
  <si>
    <t xml:space="preserve">PROTESIS VASCULARES EN POLIESTER </t>
  </si>
  <si>
    <t>PROTESIS VASCULAR RECTA DE POLIESTER DE 6MM X 60 A 70 CM</t>
  </si>
  <si>
    <t>PROTESIS VASCULARRECTA DE  POLIESTER   CALIBRE 86MM, LONGITUD 60 A 70 CMS .POROSIDAD CERO . TEJIDO TIPO KNITTED (AORTA ABDOMINAL). GELATINIZADA.SET DE 8-18MM.</t>
  </si>
  <si>
    <t>PROTESIS VASCULAR RECTA DE POLIESTER DE 8MM X 60 A 70 CM</t>
  </si>
  <si>
    <t>PROTESIS VASCULARRECTA DE  POLIESTER   CALIBRE 8 MM, LONGITUD 60 A 70 CMS .POROSIDAD CERO . TEJIDO TIPO KNITTED (AORTA ABDOMINAL). GELATINIZADA.SET DE 8-18MM.</t>
  </si>
  <si>
    <t>PROTESIS VASCULAR 
EN  POLIESTER  RECTA DE 16MMX20  A 30CM</t>
  </si>
  <si>
    <t>PROTESIS VASCULAR EN  POLIESTER   RECTA DE 16MMX20 A 30 CM
POROSIDAD CERO TEJIDO TIPO KNITTED (AORTA ABDOMINAL)</t>
  </si>
  <si>
    <t>PROTESIS VASCULAR EN 
 POLIESTER RECTA DE 18MMX 25A 40 CM</t>
  </si>
  <si>
    <t>PROTESIS VASCULAR EN  POLIESTER  RECTA DE 18MMX 25 A 40 CM
POROSIDAD CERO TEJIDO TIPO KNITTED (AORTA ABDOMINAL)</t>
  </si>
  <si>
    <t>PROTESIS VASCULAR EN 
 POLIESTER  RECTA DE 20MMX20 A 30  CM</t>
  </si>
  <si>
    <t>PROTESIS VASCULAR EN  POLIESTER  RECTA DE 20MMX20 A 30CM
POROSIDAD CERO TEJIDO TIPO KNITTED (AORTA ABDOMINAL)</t>
  </si>
  <si>
    <r>
      <rPr>
        <sz val="8"/>
        <color theme="1"/>
        <rFont val="Arial Narrow"/>
        <family val="2"/>
      </rPr>
      <t xml:space="preserve">PROTESIS VASCULAR RECTA DE  POLIESTER  DE </t>
    </r>
    <r>
      <rPr>
        <b/>
        <sz val="8"/>
        <color theme="1"/>
        <rFont val="Arial Narrow"/>
        <family val="2"/>
      </rPr>
      <t>22MM X 25CM A 30CM</t>
    </r>
  </si>
  <si>
    <r>
      <rPr>
        <sz val="8"/>
        <color theme="1"/>
        <rFont val="Arial Narrow"/>
        <family val="2"/>
      </rPr>
      <t xml:space="preserve"> PROTESIS VASCULAR RECTA DE  POLIESTER   DE CALIBRE 22 MM. LONGUITUD 25 CMS  </t>
    </r>
    <r>
      <rPr>
        <b/>
        <sz val="8"/>
        <color theme="1"/>
        <rFont val="Arial Narrow"/>
        <family val="2"/>
      </rPr>
      <t>A 30CM</t>
    </r>
    <r>
      <rPr>
        <sz val="8"/>
        <color theme="1"/>
        <rFont val="Arial Narrow"/>
        <family val="2"/>
      </rPr>
      <t xml:space="preserve">
POROSIDAD CERO TEJIDO TIPO WOVEN  (AORTA TORACICA)</t>
    </r>
  </si>
  <si>
    <t>PROTESIS VASCULAR RECTA DE  POLIESTER  DE 24MM X 15 A 30CM</t>
  </si>
  <si>
    <t>PROTESIS VASCULAR RECTA DE  POLIESTER   DE CALIBRE 24 MM. LONGUITUD DE 15 A 30 CMS  
POROSIDAD CERO TEJIDO TIPO WOVEN  (AORTA TORACICA)</t>
  </si>
  <si>
    <t>PROTESIS VASCULAR RECTA DE   POLIESTER  DE 26MM X 15 A 30CM</t>
  </si>
  <si>
    <t>PROTESIS VASCULAR RECTA DE   POLIESTER  DE CALIBRE 26 MM. LONGUITUD DE 15 A 30 CMS  
POROSIDAD CERO TEJIDO TIPO WOVEN  (AORTA TORACICA)</t>
  </si>
  <si>
    <t>PROTESIS VASCULAR RECTA DE  POLIESTER  DE 28MM X 15 A 30 CM</t>
  </si>
  <si>
    <t>PROTESIS VASCULAR RECTA DE  POLIESTER  DE CALIBRE 28 MM. LONGUITUD 15 A 30 CMS  POROSIDAD CERO TEJIDO TIPO WOVEN  (AORTA TORACICA)</t>
  </si>
  <si>
    <t>PROTESIS VASCULAR RECTA DE POLIESTER   DE 30MM X 15 A 30 CM</t>
  </si>
  <si>
    <r>
      <rPr>
        <sz val="8"/>
        <color theme="1"/>
        <rFont val="Arial Narrow"/>
        <family val="2"/>
      </rPr>
      <t xml:space="preserve">PROTESIS VASCULAR RECTA DE  POLIESTER  DE CALIBRE 30 MM. LONGUITUD 15 A 30 CMS </t>
    </r>
    <r>
      <rPr>
        <b/>
        <sz val="8"/>
        <color rgb="FFFF0000"/>
        <rFont val="Arial Narrow"/>
        <family val="2"/>
      </rPr>
      <t xml:space="preserve"> </t>
    </r>
    <r>
      <rPr>
        <b/>
        <sz val="8"/>
        <color theme="1"/>
        <rFont val="Arial Narrow"/>
        <family val="2"/>
      </rPr>
      <t>POROSIDAD CERO TEJIDO TIPO WOVEN  (AORTA TORACICA)</t>
    </r>
  </si>
  <si>
    <t>PROTESIS VASCULAR RECTA DE  POLIESTER N DE 32 MM X 15 A 30 CM</t>
  </si>
  <si>
    <t>PROTESIS VASCULAR RECTA DE  POLIESTER  DE 32 MM X 15 A 30 CM LONGUITUD 15 A 30 CMS  POROSIDAD CERO TEJIDO TIPO WOVEN  (AORTA TORACICA)</t>
  </si>
  <si>
    <t>PROTESIS VASCULAR BIFURCADA EN POLIESTER   DE 16 X 8MM X 40 A 50 CM</t>
  </si>
  <si>
    <t>PROTESIS VASCULAR BIFURCADA EN POLIESTER   DE 16 X 8MM X 40 A 50 CM CERO POROSIDAD</t>
  </si>
  <si>
    <t>PROTESIS VASCULAR BIFURCADA EN POLIESTER  DE 18 X 9MM X 40 A 50 CM</t>
  </si>
  <si>
    <t xml:space="preserve">PROTESIS VASCULAR BIFURCADA EN POLIESTER  DE 18 X 9MM X 40 A 50 CM CERO POROSIDAD </t>
  </si>
  <si>
    <t>LOTE No. 48</t>
  </si>
  <si>
    <t xml:space="preserve">PROTESIS VASCULARES PERIFERICOS PTFE </t>
  </si>
  <si>
    <t>PROTESIS VASCULAR EN PTFE RECTA, CALIBRE 5 MM, LONGUITUD 50 A 80 CMS.</t>
  </si>
  <si>
    <t xml:space="preserve">PROTESIS VASCULAR EN PTFE, RECTA, CALIBRE 6 MM X 40 A 80 CMS. ANILLOS EN ESPIRAL O INDEPENDIENTES  </t>
  </si>
  <si>
    <t xml:space="preserve">PROTESIS VASCULAR EN PTFE, CONICA CALIBRE DE 4 A 7MM  X 40 A 70CM. REFORZADA CON ESPIRAL O ANILLOS INDEPENDIENTES REMOVIBLES </t>
  </si>
  <si>
    <t>PROTESIS VASCULAR EN PTFE RECTA CALIBRE  8MMX 30 A 80CM REFORZADA CON ESPIRAL O ANILLOS INDEPENDIENTES REMOVIBLES</t>
  </si>
  <si>
    <t>LOTE No. 49</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</si>
  <si>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</si>
  <si>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</si>
  <si>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</si>
  <si>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</si>
  <si>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LOTE No. 50</t>
  </si>
  <si>
    <t xml:space="preserve">SISTEMA DE STENT MONTADO SOBRE BALON </t>
  </si>
  <si>
    <t xml:space="preserve">SISTEMA DE STENT PERIFERICO RECUBIERTO </t>
  </si>
  <si>
    <t xml:space="preserve">SISTEMA DE STENT PERIFERICO DESNUDO </t>
  </si>
  <si>
    <t>LOTE No.51</t>
  </si>
  <si>
    <t>FILTRO DE VENA CAVA TEMPORAL</t>
  </si>
  <si>
    <t xml:space="preserve">FILTRO DE VENA CAVA TEMPORAL CON SISTEMA DE RETIRO </t>
  </si>
  <si>
    <r>
      <rPr>
        <sz val="8"/>
        <color theme="1"/>
        <rFont val="Arial Narrow"/>
        <family val="2"/>
      </rPr>
      <t xml:space="preserve">FILTRO DE VENA CAVA  CON DOBLE CAPA DE FIJACION.  GANCHO RECUPERADOR , COBERTURA DE CAVAL HASTA DE 30MM,  CONSTA DE INTRODUCTOR DE 6FR, LONGITUD DE 260CM. </t>
    </r>
    <r>
      <rPr>
        <b/>
        <sz val="8"/>
        <color theme="1"/>
        <rFont val="Arial Narrow"/>
        <family val="2"/>
      </rPr>
      <t xml:space="preserve">CON SISTEMA DE RETIRO </t>
    </r>
  </si>
  <si>
    <t>LOTE No. 52</t>
  </si>
  <si>
    <t xml:space="preserve">SOPORTE DORO </t>
  </si>
  <si>
    <t xml:space="preserve">NEUROCIRUGIA </t>
  </si>
  <si>
    <t>ALQUILER SOPORTE DORO BASICO ( CRANEO MAYFIELD)</t>
  </si>
  <si>
    <t>LOTE No. 53</t>
  </si>
  <si>
    <t>INSUSMOS ENDOVASCULAR II</t>
  </si>
  <si>
    <t>CATETER GUIA INTRACEBERAL  7FR</t>
  </si>
  <si>
    <t>STENT INTRACEREBRAL CORTADO CON LASER SISTEMA 0.17</t>
  </si>
  <si>
    <t>MICRO GUIA INTRACEREBRAL CON PUNTA FLOPY</t>
  </si>
  <si>
    <t xml:space="preserve">Micro catéter neurovascular 0.017, 0.021, 0.027 </t>
  </si>
  <si>
    <t>LOTE No. 54</t>
  </si>
  <si>
    <t xml:space="preserve">INSUMOS N 95 </t>
  </si>
  <si>
    <t xml:space="preserve">CENTRAL DE ESTERILIZACION </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</si>
  <si>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</si>
  <si>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</si>
  <si>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</si>
  <si>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</si>
  <si>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LOTE No. 55</t>
  </si>
  <si>
    <t>INSUMOS Y/O DISPOSITIVOS PARA EL SERVICIO DE NEUROLOGÍA</t>
  </si>
  <si>
    <t>NEUROLOGIA</t>
  </si>
  <si>
    <t>SENSOR DE PRESION NASAL Y TERMICO PARA ADULTO</t>
  </si>
  <si>
    <t xml:space="preserve">SENSOR DE PRESION NASAL Y TERMICO PARA ADULTO Compatible con equipo y/o tecnología  de la Institución </t>
  </si>
  <si>
    <t>SENSOR DE PRESION NASAL Y TERMICO PARA PEDIATRICO</t>
  </si>
  <si>
    <t xml:space="preserve">SENSOR DE PRESION NASAL Y TERMICO PARA PEDIATRICO
Compatible con equipo y/o tecnología  de la Institución
</t>
  </si>
  <si>
    <t>SENSOR DE PULSOXIMETRIA CON PROTECTOR  TIPO CAPUCHON  CADWELL ADULTO</t>
  </si>
  <si>
    <t>SENSOR DE PULSOXIMETRIA CON PROTECTOR  TIPO CAPUCHON  CADWELL ADULTO Compatible con equipo y/o tecnología  de la Institución</t>
  </si>
  <si>
    <t>SENSOR DE PULSOXIMETRIA CON PROTECTOR  TIPO CAPUCHON  CADWELL PEDIATRICO</t>
  </si>
  <si>
    <t>SENSOR DE PULSOXIMETRIA CON PROTECTOR  TIPO CAPUCHON  CADWELL PEDIATRICO Compatible con equipo y/o tecnología  de la Institución</t>
  </si>
  <si>
    <t>KIT DE BANDAS DETECTORAS DE MOVIMIENTOS RESPIRATORIOS  PARA EQUIPO  CADWELL TORAX  Y ABDOMEN ADULTO</t>
  </si>
  <si>
    <t>KIT DE BANDAS DETECTORAS DE MOVIMIENTOS RESPIRATORIOS  PARA EQUIPO  CADWELL TORAX  Y ABDOMEN ADULTO Compatible con equipo y/o tecnología  de la Institución</t>
  </si>
  <si>
    <t>KIT DE BANDAS DETECTORAS DE MOVIMIENTOS RESPIRATORIOS  PARA EQUIPO  CADWELL TORAX  Y ABDOMEN PEDIATRICO</t>
  </si>
  <si>
    <t>KIT DE BANDAS DETECTORAS DE MOVIMIENTOS RESPIRATORIOS  PARA EQUIPO  CADWELL TORAX  Y ABDOMEN PEDIATRICO. Compatible con equipo y/o tecnología  de la Institución</t>
  </si>
  <si>
    <t>MODULO DE OXIMETRIA Sp02 Easy Cadwell</t>
  </si>
  <si>
    <t>MODULO DE POSICION  Easy net</t>
  </si>
  <si>
    <t>MODULO DE POSICION  Easy net. Compatible con equipo y/o tecnología  de la Institución</t>
  </si>
  <si>
    <t>CABLES EASY NET DE 12cm</t>
  </si>
  <si>
    <t>CABLES EASY NET DE 12cm. Compatible con equipo y/o tecnología  de la Institución</t>
  </si>
  <si>
    <t>CABLES EASY NET DE 177 cm ADULTO</t>
  </si>
  <si>
    <t>CABLES EASY NET DE 177 cm ADULTO Compatible con equipo y/o tecnología  de la Institución</t>
  </si>
  <si>
    <t>CABLE PARA CAJA REMOTA PARA EQUIPO CADWELL 10 PULGADAS</t>
  </si>
  <si>
    <t xml:space="preserve">CABLE PARA CAJA REMOTA PARA EQUIPO CADWELL 10 PULGADAS. Compatible con equipo y/o tecnología  de la Institución </t>
  </si>
  <si>
    <t>CABLES TIPO PLUG PARA CONEXIÓN  BPAP TX8</t>
  </si>
  <si>
    <t xml:space="preserve">CABLES TIPO PLUG PARA CONEXIÓN  BPAP TX8. Compatible con equipo y/o tecnología  de la Institución </t>
  </si>
  <si>
    <t>ELECTRODO SUPERFICIE EN ORO COPA 10MMPARA ADULTOS TIPO DIN Y PEDIATRICOS</t>
  </si>
  <si>
    <t xml:space="preserve">ELECTRODO SUPERFICIE EN ORO COPA 10MMPARA ADULTOS TIPO DIN Y PEDIATRICOS. Compatible con equipo y/o tecnología  de la Institución </t>
  </si>
  <si>
    <t>MASCARA NASAL PARA PEDIATRIA PARA BPAPTX8</t>
  </si>
  <si>
    <t xml:space="preserve">MASCARA NASAL PARA PEDIATRIA PARA BPAPTX8. Compatible con equipo y/o tecnología  de la Institución </t>
  </si>
  <si>
    <t>LOTE No. 56</t>
  </si>
  <si>
    <t xml:space="preserve">SISTEMA DE DRENAJE 6,4 </t>
  </si>
  <si>
    <t>SISTEMA DE DRENAJE 3,2</t>
  </si>
  <si>
    <t xml:space="preserve">SISTEMA DE DRENAJE 3,2 (10fr) UNIDAD CALIBRE 3,2 </t>
  </si>
  <si>
    <t>SISTEMA DE DRENAJE 4,8</t>
  </si>
  <si>
    <t>SISTEMA DE DRENAJE 4,8 (14fr) UNIDAD CALIBRE 4,8</t>
  </si>
  <si>
    <t>SISTEMA DE DRENAJE 6,4</t>
  </si>
  <si>
    <t>SISTEMA DE DRENAJE 6,4 (18fr) UNIDAD CALIBRE 6,4</t>
  </si>
  <si>
    <t xml:space="preserve">Kit sistema de Drenaje en silicona paa recoleccion de fluidos, tamaño medino de 400ml </t>
  </si>
  <si>
    <t>Kit sistema de Drenaje en silicona paa recoleccion de fluidos, tamaño pequeño  de 100ml  (RESERVORIO)</t>
  </si>
  <si>
    <t>Kit sistema de Drenaje en silicona paa recoleccion de fluidos, tamaño pequeño de 100ml  (RESERVORIO)</t>
  </si>
  <si>
    <t>LOTE No. 57</t>
  </si>
  <si>
    <t xml:space="preserve">GUANTES LIBRE DE LATEX - GUANTES PARA EXAMEN DE NITRILO </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</si>
  <si>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</si>
  <si>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</si>
  <si>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UNIDAD PAR</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</si>
  <si>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</si>
  <si>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</si>
  <si>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</si>
  <si>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</si>
  <si>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</si>
  <si>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</si>
  <si>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</si>
  <si>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</si>
  <si>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</si>
  <si>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GUANTES DE NITRILO TALLA S DESECHABLES,
HIPOALERGENICOS, NO ESTERILES, AMBIDIESTROS, (Acrilonitrilo-butadieno) PUÑO CON REBORDE, LIBRE DE LATEX ,</t>
  </si>
  <si>
    <t>GUANTE PARA EXAMEN DE NITRILO TALLA M</t>
  </si>
  <si>
    <t>GUANTES DE NITRILO TALLA M DESECHABLES,
HIPOALERGENICOS, NO ESTERILES, AMBIDIESTROS, (Acrilonitrilo-butadieno) PUÑO CON REBORDE, LIBRE DE LATEX ,</t>
  </si>
  <si>
    <t>GUANTE PARA EXAMEN DE NITRILO TALLA L</t>
  </si>
  <si>
    <t>GUANTES DE NITRILO TALLA L DESECHABLES,
HIPOALERGENICOS, NO ESTERILES, AMBIDIESTROS, (Acrilonitrilo-butadieno) PUÑO CON REBORDE, LIBRE DE LATEX ,</t>
  </si>
  <si>
    <t>LOTE No. 58</t>
  </si>
  <si>
    <t xml:space="preserve">MASCARA FACIAL PEDIATRICA </t>
  </si>
  <si>
    <t>MASCARA FACIAL PARA ANESTESIA PEDIATRICA DESECHABLE</t>
  </si>
  <si>
    <t>EMPAQUE INDIVIDUAL TRANSPARENTE TAMAÑO 0-1-2.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</si>
  <si>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LOTE No. 59</t>
  </si>
  <si>
    <t>INTRODUCTORES HEMOSTATICOS FEMORALES</t>
  </si>
  <si>
    <t xml:space="preserve">ELECTROFISIOLOGIA </t>
  </si>
  <si>
    <t>INTRODUCTORES HEMOSTATICOS FEMORALES 5 FR, 6FR, 7FR, 8FR, 10FR LONGITUD DE 11 A 14 CM.DISPOSITIVO MÉDICO - QUIRÚRGICO NECESARIO PARA ACCEDER POR MEDIO DEL CATETERISMO A LAS VENAS Y ARTERIAS. ESTERIL</t>
  </si>
  <si>
    <t>LOTE No. 60</t>
  </si>
  <si>
    <t>INTRODUCTOR LARGO NEUROCIRUGIA</t>
  </si>
  <si>
    <t>INTRODUCTOR LARGO 6FR O 7 FR Y DE 90CM A 120CM</t>
  </si>
  <si>
    <t>VALOR OFERTADO</t>
  </si>
  <si>
    <t>VALOR IVA</t>
  </si>
  <si>
    <t>VALOR UNITARIO INCLUIDO IVA (si aplica)</t>
  </si>
  <si>
    <t>TOTAL PRECIO LOTE No. 1</t>
  </si>
  <si>
    <t>TOTAL PRECIO LOTE No. 2</t>
  </si>
  <si>
    <t>TOTAL PRECIO LOTE No. 3</t>
  </si>
  <si>
    <t>TOTAL PRECIO LOTE No. 4</t>
  </si>
  <si>
    <t>TOTAL PRECIO LOTE No. 5</t>
  </si>
  <si>
    <t>TOTAL PRECIO LOTE No. 6</t>
  </si>
  <si>
    <t xml:space="preserve">TOTAL PRECIO LOTE No. 7 </t>
  </si>
  <si>
    <t>TOTAL PRECIO LOTE No. 8</t>
  </si>
  <si>
    <t>TOTAL PRECIO LOTE No. 9</t>
  </si>
  <si>
    <t>TOTAL PRECIO LOTE No. 10</t>
  </si>
  <si>
    <t>TOTAL PRECIO LOTE No. 11</t>
  </si>
  <si>
    <t>TOTAL PRECIO LOTE No. 12</t>
  </si>
  <si>
    <t>TOTAL PRECIO LOTE No. 13</t>
  </si>
  <si>
    <t>TOTAL PRECIO LOTE No. 14</t>
  </si>
  <si>
    <t>TOTAL PRECIO LOTE No. 15</t>
  </si>
  <si>
    <t>TOTAL PRECIO LOTE No. 16</t>
  </si>
  <si>
    <t>TOTAL PRECIO LOTE No. 17</t>
  </si>
  <si>
    <t>TOTAL PRECIO LOTE No. 18</t>
  </si>
  <si>
    <t>TOTAL PRECIO LOTE No. 19</t>
  </si>
  <si>
    <t>TOTAL PRECIO LOTE No. 20</t>
  </si>
  <si>
    <t>TOTAL PRECIO LOTE No. 21</t>
  </si>
  <si>
    <t>TOTAL PRECIO LOTE No. 22</t>
  </si>
  <si>
    <t>TOTAL PRECIO LOTE No. 23</t>
  </si>
  <si>
    <t>TOTAL PRECIO LOTE No. 24</t>
  </si>
  <si>
    <t>TOTAL PRECIO LOTE No. 25</t>
  </si>
  <si>
    <t>TOTAL PRECIO LOTE No. 26</t>
  </si>
  <si>
    <t>TOTAL PRECIO LOTE No. 27</t>
  </si>
  <si>
    <t>TOTAL PRECIO LOTE No. 28</t>
  </si>
  <si>
    <t>TOTAL PRECIO LOTE No. 29</t>
  </si>
  <si>
    <t>TOTAL PRECIO LOTE No. 30</t>
  </si>
  <si>
    <t>TOTAL PRECIO LOTE No. 31</t>
  </si>
  <si>
    <t>TOTAL PRECIO LOTE No. 32</t>
  </si>
  <si>
    <t>TOTAL PRECIO LOTE No. 33</t>
  </si>
  <si>
    <t>TOTAL PRECIO LOTE No. 34</t>
  </si>
  <si>
    <t>TOTAL PRECIO LOTE No. 35</t>
  </si>
  <si>
    <t>TOTAL PRECIO LOTE No. 36</t>
  </si>
  <si>
    <t>TOTAL PRECIO LOTE No. 37</t>
  </si>
  <si>
    <t>TOTAL PRECIO LOTE No. 38</t>
  </si>
  <si>
    <t>TOTAL PRECIO LOTE No. 39</t>
  </si>
  <si>
    <t>TOTAL PRECIO LOTE No. 40</t>
  </si>
  <si>
    <t>TOTAL PRECIO LOTE No. 41</t>
  </si>
  <si>
    <t>TOTAL PRECIO LOTE No. 42</t>
  </si>
  <si>
    <t>TOTAL PRECIO LOTE No. 43</t>
  </si>
  <si>
    <t>TOTAL PRECIO LOTE No. 44</t>
  </si>
  <si>
    <t>TOTAL PRECIO LOTE No. 45</t>
  </si>
  <si>
    <t>TOTAL PRECIO LOTE No. 46</t>
  </si>
  <si>
    <t>TOTAL PRECIO LOTE No. 47</t>
  </si>
  <si>
    <t>TOTAL PRECIO LOTE No. 48</t>
  </si>
  <si>
    <t>TOTAL PRECIO LOTE No. 49</t>
  </si>
  <si>
    <t>TOTAL PRECIO LOTE No. 50</t>
  </si>
  <si>
    <t>TOTAL PRECIO LOTE No. 51</t>
  </si>
  <si>
    <t>TOTAL PRECIO LOTE No. 52</t>
  </si>
  <si>
    <t>TOTAL PRECIO LOTE No. 53</t>
  </si>
  <si>
    <t>TOTAL PRECIO LOTE No. 54</t>
  </si>
  <si>
    <t>TOTAL PRECIO LOTE No. 55</t>
  </si>
  <si>
    <t>TOTAL PRECIO LOTE No. 56</t>
  </si>
  <si>
    <t>TOTAL PRECIO LOTE No. 57</t>
  </si>
  <si>
    <t>TOTAL PRECIO LOTE No. 58</t>
  </si>
  <si>
    <t>TOTAL PRECIO LOTE No. 59</t>
  </si>
  <si>
    <t>TOTAL PRECIO LOTE No. 60</t>
  </si>
  <si>
    <t>42295200  42203500</t>
  </si>
  <si>
    <t>CABLE PARA MEDICION DE UMBRALES DE ELECTRODOS DE MARCAPASOS</t>
  </si>
  <si>
    <t>CABLE PARA MEDICION DE UMBRALES DE ELECTRODOS DE MARCAPASOS.ESTERILES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</si>
</sst>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0.00\ [$€-1]"/>
  </numFmts>
  <fonts count="20">
    <font>
      <sz val="11"/>
      <color theme="1"/>
      <name val="Aptos Narrow"/>
      <family val="2"/>
      <scheme val="minor"/>
    </font>
    <font>
      <sz val="11"/>
      <color theme="1"/>
      <name val="Aptos Narrow"/>
      <family val="2"/>
      <scheme val="minor"/>
    </font>
    <font>
      <sz val="9"/>
      <color theme="1"/>
      <name val="Arial"/>
      <family val="2"/>
    </font>
    <font>
      <b/>
      <sz val="9"/>
      <color rgb="FF000000"/>
      <name val="Arial "/>
    </font>
    <font>
      <b/>
      <sz val="9"/>
      <color theme="1"/>
      <name val="Arial "/>
    </font>
    <font>
      <b/>
      <sz val="7"/>
      <color rgb="FF000000"/>
      <name val="Verdana"/>
      <family val="2"/>
    </font>
    <font>
      <sz val="9"/>
      <color theme="1"/>
      <name val="Arial "/>
    </font>
    <font>
      <b/>
      <sz val="8"/>
      <color theme="1"/>
      <name val="Arial Narrow"/>
      <family val="2"/>
    </font>
    <font>
      <sz val="11"/>
      <name val="Calibri"/>
      <family val="2"/>
    </font>
    <font>
      <sz val="9"/>
      <color rgb="FF000000"/>
      <name val="Arial "/>
    </font>
    <font>
      <sz val="8"/>
      <color theme="1"/>
      <name val="Arial Narrow"/>
      <family val="2"/>
    </font>
    <font>
      <sz val="7"/>
      <name val="Verdana"/>
      <family val="2"/>
    </font>
    <font>
      <sz val="8"/>
      <color rgb="FFFF0000"/>
      <name val="Arial Narrow"/>
      <family val="2"/>
    </font>
    <font>
      <b/>
      <sz val="8"/>
      <color theme="1"/>
      <name val="Calibri"/>
      <family val="2"/>
    </font>
    <font>
      <b/>
      <u/>
      <sz val="8"/>
      <color theme="1"/>
      <name val="Arial Narrow"/>
      <family val="2"/>
    </font>
    <font>
      <sz val="8"/>
      <color rgb="FF000000"/>
      <name val="Arial Narrow"/>
      <family val="2"/>
    </font>
    <font>
      <b/>
      <sz val="8"/>
      <color rgb="FFFF0000"/>
      <name val="Arial Narrow"/>
      <family val="2"/>
    </font>
    <font>
      <b/>
      <sz val="8"/>
      <name val="Verdana"/>
      <family val="2"/>
    </font>
    <font>
      <b/>
      <sz val="7"/>
      <name val="Verdana"/>
      <family val="2"/>
    </font>
    <font>
      <sz val="7"/>
      <color theme="1"/>
      <name val="Verdana"/>
      <family val="2"/>
    </font>
  </fonts>
  <fills count="12">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rgb="FFC5E0B3"/>
        <bgColor rgb="FFC5E0B3"/>
      </patternFill>
    </fill>
    <fill>
      <patternFill patternType="solid">
        <fgColor theme="0"/>
        <bgColor theme="0"/>
      </patternFill>
    </fill>
    <fill>
      <patternFill patternType="solid">
        <fgColor rgb="FFFFFFFF"/>
        <bgColor indexed="64"/>
      </patternFill>
    </fill>
    <fill>
      <patternFill patternType="solid">
        <fgColor rgb="FFDEEAF6"/>
        <bgColor rgb="FFDEEAF6"/>
      </patternFill>
    </fill>
    <fill>
      <patternFill patternType="solid">
        <fgColor rgb="FFFFFFFF"/>
        <bgColor rgb="FFFFFFFF"/>
      </patternFill>
    </fill>
    <fill>
      <patternFill patternType="solid">
        <fgColor rgb="FFBDD6EE"/>
        <bgColor rgb="FFBDD6EE"/>
      </patternFill>
    </fill>
    <fill>
      <patternFill patternType="solid">
        <fgColor rgb="FFB6D7A8"/>
        <bgColor rgb="FFB6D7A8"/>
      </patternFill>
    </fill>
    <fill>
      <patternFill patternType="solid">
        <fgColor theme="4" tint="0.79998168889431442"/>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84">
    <xf numFmtId="0" fontId="0" fillId="0" borderId="0" xfId="0"/>
    <xf numFmtId="0" fontId="2" fillId="0" borderId="1" xfId="0" applyFont="1" applyBorder="1"/>
    <xf numFmtId="0" fontId="2" fillId="0" borderId="2" xfId="0" applyFont="1" applyBorder="1"/>
    <xf numFmtId="0" fontId="2" fillId="0" borderId="0" xfId="0" applyFont="1"/>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0" borderId="0" xfId="0" applyFont="1"/>
    <xf numFmtId="0" fontId="6" fillId="6" borderId="3" xfId="0" applyFont="1" applyFill="1" applyBorder="1" applyAlignment="1">
      <alignment horizontal="center" vertical="center" wrapText="1"/>
    </xf>
    <xf numFmtId="0" fontId="6" fillId="0" borderId="3" xfId="0" applyFont="1" applyBorder="1"/>
    <xf numFmtId="44" fontId="6" fillId="0" borderId="3" xfId="1" applyFont="1" applyBorder="1" applyAlignment="1">
      <alignment vertical="center"/>
    </xf>
    <xf numFmtId="9" fontId="6" fillId="6" borderId="3" xfId="0" applyNumberFormat="1" applyFont="1" applyFill="1" applyBorder="1" applyAlignment="1">
      <alignment horizontal="center" vertical="center" wrapText="1"/>
    </xf>
    <xf numFmtId="44" fontId="6" fillId="0" borderId="3" xfId="0" applyNumberFormat="1" applyFont="1" applyBorder="1"/>
    <xf numFmtId="0" fontId="2" fillId="0" borderId="3" xfId="0" applyFont="1" applyBorder="1"/>
    <xf numFmtId="0" fontId="7" fillId="4" borderId="6" xfId="0" applyFont="1" applyFill="1" applyBorder="1" applyAlignment="1">
      <alignment vertical="center" wrapText="1"/>
    </xf>
    <xf numFmtId="0" fontId="7" fillId="5" borderId="6" xfId="0" applyFont="1" applyFill="1" applyBorder="1" applyAlignment="1">
      <alignment horizontal="center" vertical="center" wrapText="1"/>
    </xf>
    <xf numFmtId="0" fontId="9" fillId="0" borderId="12" xfId="0" applyFont="1" applyBorder="1" applyAlignment="1">
      <alignment horizontal="center" vertical="center" wrapText="1"/>
    </xf>
    <xf numFmtId="0" fontId="6" fillId="6" borderId="7" xfId="0" applyFont="1" applyFill="1" applyBorder="1" applyAlignment="1">
      <alignment horizontal="center" vertical="center" wrapText="1"/>
    </xf>
    <xf numFmtId="0" fontId="17" fillId="11" borderId="7"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10" fillId="5" borderId="3" xfId="0" applyFont="1" applyFill="1" applyBorder="1" applyAlignment="1">
      <alignment horizontal="center" vertical="center" wrapText="1"/>
    </xf>
    <xf numFmtId="0" fontId="10" fillId="5" borderId="3" xfId="0" applyFont="1" applyFill="1" applyBorder="1" applyAlignment="1">
      <alignment vertical="center" wrapText="1"/>
    </xf>
    <xf numFmtId="0" fontId="10" fillId="5" borderId="3" xfId="0" applyFont="1" applyFill="1" applyBorder="1" applyAlignment="1">
      <alignment horizontal="left" vertical="center" wrapText="1"/>
    </xf>
    <xf numFmtId="44" fontId="11" fillId="0" borderId="3" xfId="1" applyFont="1" applyBorder="1" applyAlignment="1">
      <alignment horizontal="center" vertical="center" wrapText="1"/>
    </xf>
    <xf numFmtId="0" fontId="7" fillId="0" borderId="3" xfId="0" applyFont="1" applyBorder="1" applyAlignment="1">
      <alignment horizontal="left" vertical="center" wrapText="1"/>
    </xf>
    <xf numFmtId="0" fontId="7" fillId="4" borderId="3" xfId="0" applyFont="1" applyFill="1" applyBorder="1" applyAlignment="1">
      <alignment vertical="center" wrapText="1"/>
    </xf>
    <xf numFmtId="0" fontId="10" fillId="5" borderId="3" xfId="0" applyFont="1" applyFill="1" applyBorder="1" applyAlignment="1">
      <alignment horizontal="center" vertical="center"/>
    </xf>
    <xf numFmtId="0" fontId="10" fillId="8" borderId="3" xfId="0" applyFont="1" applyFill="1" applyBorder="1" applyAlignment="1">
      <alignment horizontal="center" vertical="center"/>
    </xf>
    <xf numFmtId="0" fontId="10" fillId="8" borderId="3" xfId="0" applyFont="1" applyFill="1" applyBorder="1" applyAlignment="1">
      <alignment vertical="center" wrapText="1"/>
    </xf>
    <xf numFmtId="0" fontId="10" fillId="8" borderId="3" xfId="0" applyFont="1" applyFill="1" applyBorder="1" applyAlignment="1">
      <alignment horizontal="left" vertical="center" wrapText="1"/>
    </xf>
    <xf numFmtId="0" fontId="10" fillId="8" borderId="3" xfId="0" applyFont="1" applyFill="1" applyBorder="1" applyAlignment="1">
      <alignment horizontal="center" vertical="center" wrapText="1"/>
    </xf>
    <xf numFmtId="0" fontId="10" fillId="0" borderId="3" xfId="0" applyFont="1" applyBorder="1" applyAlignment="1">
      <alignment horizontal="center" vertical="center"/>
    </xf>
    <xf numFmtId="0" fontId="10" fillId="0" borderId="3" xfId="0" applyFont="1" applyBorder="1" applyAlignment="1">
      <alignment vertical="center" wrapText="1"/>
    </xf>
    <xf numFmtId="0" fontId="10" fillId="0" borderId="3" xfId="0" applyFont="1" applyBorder="1" applyAlignment="1">
      <alignment horizontal="left" vertical="center" wrapText="1"/>
    </xf>
    <xf numFmtId="0" fontId="10" fillId="0" borderId="3" xfId="0" applyFont="1" applyBorder="1" applyAlignment="1">
      <alignment horizontal="left" vertical="center"/>
    </xf>
    <xf numFmtId="0" fontId="7" fillId="0" borderId="3" xfId="0" applyFont="1" applyBorder="1" applyAlignment="1">
      <alignment horizontal="center" vertical="center"/>
    </xf>
    <xf numFmtId="0" fontId="7" fillId="9" borderId="3" xfId="0" applyFont="1" applyFill="1" applyBorder="1" applyAlignment="1">
      <alignment horizontal="center" vertical="center" wrapText="1"/>
    </xf>
    <xf numFmtId="0" fontId="10" fillId="5" borderId="3" xfId="0" applyFont="1" applyFill="1" applyBorder="1" applyAlignment="1">
      <alignment horizontal="left" vertical="center"/>
    </xf>
    <xf numFmtId="164" fontId="10" fillId="5" borderId="3" xfId="0" applyNumberFormat="1" applyFont="1" applyFill="1" applyBorder="1" applyAlignment="1">
      <alignment horizontal="left" vertical="center" wrapText="1"/>
    </xf>
    <xf numFmtId="0" fontId="7" fillId="4" borderId="3" xfId="0" applyFont="1" applyFill="1" applyBorder="1" applyAlignment="1">
      <alignment vertical="center"/>
    </xf>
    <xf numFmtId="0" fontId="7" fillId="7" borderId="3" xfId="0" applyFont="1" applyFill="1" applyBorder="1" applyAlignment="1">
      <alignment horizontal="center" vertical="center"/>
    </xf>
    <xf numFmtId="0" fontId="15" fillId="0" borderId="3" xfId="0" applyFont="1" applyBorder="1" applyAlignment="1">
      <alignment horizontal="center" vertical="center" wrapText="1"/>
    </xf>
    <xf numFmtId="0" fontId="15" fillId="5" borderId="3" xfId="0" applyFont="1" applyFill="1" applyBorder="1" applyAlignment="1">
      <alignment horizontal="center" vertical="center" wrapText="1"/>
    </xf>
    <xf numFmtId="0" fontId="10" fillId="5" borderId="3" xfId="0" applyFont="1" applyFill="1" applyBorder="1" applyAlignment="1">
      <alignment wrapText="1"/>
    </xf>
    <xf numFmtId="0" fontId="10" fillId="7" borderId="3" xfId="0" applyFont="1" applyFill="1" applyBorder="1" applyAlignment="1">
      <alignment horizontal="center" vertical="center" wrapText="1"/>
    </xf>
    <xf numFmtId="0" fontId="10" fillId="5" borderId="3" xfId="0" applyFont="1" applyFill="1" applyBorder="1" applyAlignment="1">
      <alignment vertical="center"/>
    </xf>
    <xf numFmtId="0" fontId="10" fillId="0" borderId="3" xfId="0" applyFont="1" applyBorder="1" applyAlignment="1">
      <alignment vertical="center"/>
    </xf>
    <xf numFmtId="0" fontId="10" fillId="5" borderId="3" xfId="0" applyFont="1" applyFill="1" applyBorder="1" applyAlignment="1">
      <alignment horizontal="left" vertical="top" wrapText="1"/>
    </xf>
    <xf numFmtId="0" fontId="7" fillId="10" borderId="3" xfId="0" applyFont="1" applyFill="1" applyBorder="1" applyAlignment="1">
      <alignment vertical="center" wrapText="1"/>
    </xf>
    <xf numFmtId="44" fontId="18" fillId="0" borderId="3" xfId="1" applyFont="1" applyBorder="1" applyAlignment="1">
      <alignment horizontal="center" vertical="center" wrapText="1"/>
    </xf>
    <xf numFmtId="44" fontId="18" fillId="0" borderId="5" xfId="1" applyFont="1" applyBorder="1" applyAlignment="1">
      <alignment horizontal="center" vertical="center" wrapText="1"/>
    </xf>
    <xf numFmtId="44" fontId="2" fillId="0" borderId="3" xfId="0" applyNumberFormat="1" applyFont="1" applyBorder="1"/>
    <xf numFmtId="0" fontId="10" fillId="8" borderId="6" xfId="0" applyFont="1" applyFill="1" applyBorder="1" applyAlignment="1">
      <alignment horizontal="center" vertical="center"/>
    </xf>
    <xf numFmtId="0" fontId="10" fillId="8" borderId="6" xfId="0" applyFont="1" applyFill="1" applyBorder="1" applyAlignment="1">
      <alignment horizontal="center" vertical="center" wrapText="1"/>
    </xf>
    <xf numFmtId="0" fontId="10" fillId="8" borderId="6" xfId="0" applyFont="1" applyFill="1" applyBorder="1" applyAlignment="1">
      <alignment horizontal="left" vertical="center" wrapText="1"/>
    </xf>
    <xf numFmtId="0" fontId="7" fillId="8" borderId="3"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3" xfId="0" applyFont="1" applyFill="1" applyBorder="1" applyAlignment="1">
      <alignment horizontal="center" vertical="center"/>
    </xf>
    <xf numFmtId="44" fontId="19" fillId="0" borderId="3" xfId="1" applyFont="1" applyBorder="1" applyAlignment="1">
      <alignment horizontal="center" vertical="center" wrapText="1"/>
    </xf>
    <xf numFmtId="0" fontId="7" fillId="8" borderId="3" xfId="0" applyFont="1" applyFill="1" applyBorder="1" applyAlignment="1">
      <alignment horizontal="center" vertical="center" wrapText="1"/>
    </xf>
    <xf numFmtId="0" fontId="8" fillId="0" borderId="3" xfId="0" applyFont="1" applyBorder="1"/>
    <xf numFmtId="0" fontId="7" fillId="5" borderId="3"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17" fillId="11" borderId="1" xfId="0" applyFont="1" applyFill="1" applyBorder="1" applyAlignment="1">
      <alignment horizontal="center" vertical="center" wrapText="1"/>
    </xf>
    <xf numFmtId="0" fontId="17" fillId="11" borderId="2" xfId="0" applyFont="1" applyFill="1" applyBorder="1" applyAlignment="1">
      <alignment horizontal="center" vertical="center" wrapText="1"/>
    </xf>
    <xf numFmtId="0" fontId="17" fillId="11" borderId="4"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6" fillId="0" borderId="13" xfId="0" applyFont="1" applyBorder="1" applyAlignment="1">
      <alignment horizontal="center"/>
    </xf>
    <xf numFmtId="0" fontId="7"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xf>
    <xf numFmtId="0" fontId="13" fillId="8" borderId="3" xfId="0" applyFont="1" applyFill="1" applyBorder="1" applyAlignment="1">
      <alignment horizontal="center" wrapText="1"/>
    </xf>
    <xf numFmtId="0" fontId="7" fillId="5" borderId="9" xfId="0" applyFont="1" applyFill="1" applyBorder="1" applyAlignment="1">
      <alignment horizontal="center" vertical="center" wrapText="1"/>
    </xf>
    <xf numFmtId="0" fontId="8" fillId="0" borderId="10" xfId="0" applyFont="1" applyBorder="1"/>
    <xf numFmtId="0" fontId="8" fillId="0" borderId="11"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6"/>
  <sheetViews>
    <sheetView tabSelected="1" zoomScaleNormal="100" workbookViewId="0">
      <selection activeCell="I6" sqref="I6"/>
    </sheetView>
  </sheetViews>
  <sheetFormatPr baseColWidth="10" defaultColWidth="11.375" defaultRowHeight="12"/>
  <cols>
    <col min="1" max="1" width="16.875" style="3" customWidth="1"/>
    <col min="2" max="2" width="15" style="3" bestFit="1" customWidth="1"/>
    <col min="3" max="3" width="14.75" style="3" bestFit="1" customWidth="1"/>
    <col min="4" max="4" width="29.875" style="3" customWidth="1"/>
    <col min="5" max="5" width="51.25" style="3" customWidth="1"/>
    <col min="6" max="6" width="16.875" style="3" customWidth="1"/>
    <col min="7" max="7" width="16.25" style="3" customWidth="1"/>
    <col min="8" max="8" width="11.375" style="3"/>
    <col min="9" max="9" width="16" style="3" customWidth="1"/>
    <col min="10" max="16384" width="11.375" style="3"/>
  </cols>
  <sheetData>
    <row r="1" spans="1:13">
      <c r="A1" s="1"/>
      <c r="B1" s="2"/>
      <c r="C1" s="2"/>
      <c r="D1" s="2"/>
      <c r="E1" s="2"/>
      <c r="F1" s="2"/>
      <c r="G1" s="2"/>
      <c r="H1" s="2"/>
    </row>
    <row r="2" spans="1:13" s="7" customFormat="1" ht="45" customHeight="1">
      <c r="A2" s="4" t="s">
        <v>0</v>
      </c>
      <c r="B2" s="4" t="s">
        <v>1</v>
      </c>
      <c r="C2" s="4" t="s">
        <v>2</v>
      </c>
      <c r="D2" s="4" t="s">
        <v>3</v>
      </c>
      <c r="E2" s="4" t="s">
        <v>4</v>
      </c>
      <c r="F2" s="4" t="s">
        <v>5</v>
      </c>
      <c r="G2" s="5" t="s">
        <v>6</v>
      </c>
      <c r="H2" s="6" t="s">
        <v>7</v>
      </c>
      <c r="I2" s="70" t="s">
        <v>9</v>
      </c>
      <c r="J2" s="67" t="s">
        <v>767</v>
      </c>
      <c r="K2" s="68"/>
      <c r="L2" s="69"/>
      <c r="M2" s="75"/>
    </row>
    <row r="3" spans="1:13" s="7" customFormat="1" ht="52.5">
      <c r="A3" s="14" t="s">
        <v>10</v>
      </c>
      <c r="B3" s="81" t="s">
        <v>11</v>
      </c>
      <c r="C3" s="82"/>
      <c r="D3" s="82"/>
      <c r="E3" s="83"/>
      <c r="F3" s="15" t="s">
        <v>12</v>
      </c>
      <c r="G3" s="16"/>
      <c r="H3" s="17"/>
      <c r="I3" s="71"/>
      <c r="J3" s="18" t="s">
        <v>8</v>
      </c>
      <c r="K3" s="18" t="s">
        <v>768</v>
      </c>
      <c r="L3" s="18" t="s">
        <v>769</v>
      </c>
      <c r="M3" s="75"/>
    </row>
    <row r="4" spans="1:13" s="7" customFormat="1" ht="12.75">
      <c r="A4" s="19" t="s">
        <v>13</v>
      </c>
      <c r="B4" s="19" t="s">
        <v>1</v>
      </c>
      <c r="C4" s="19" t="s">
        <v>2</v>
      </c>
      <c r="D4" s="19" t="s">
        <v>3</v>
      </c>
      <c r="E4" s="19" t="s">
        <v>14</v>
      </c>
      <c r="F4" s="19" t="s">
        <v>5</v>
      </c>
      <c r="G4" s="20"/>
      <c r="H4" s="8"/>
      <c r="I4" s="9"/>
      <c r="J4" s="9"/>
      <c r="K4" s="9"/>
      <c r="L4" s="9"/>
    </row>
    <row r="5" spans="1:13" s="7" customFormat="1" ht="51">
      <c r="A5" s="21">
        <v>1</v>
      </c>
      <c r="B5" s="22">
        <v>1197010011</v>
      </c>
      <c r="C5" s="22">
        <v>42281501</v>
      </c>
      <c r="D5" s="23" t="s">
        <v>15</v>
      </c>
      <c r="E5" s="24" t="s">
        <v>16</v>
      </c>
      <c r="F5" s="22" t="s">
        <v>17</v>
      </c>
      <c r="G5" s="20">
        <v>1</v>
      </c>
      <c r="H5" s="11"/>
      <c r="I5" s="25">
        <v>187980</v>
      </c>
      <c r="J5" s="9"/>
      <c r="K5" s="9"/>
      <c r="L5" s="10">
        <f>+J5+K5</f>
        <v>0</v>
      </c>
    </row>
    <row r="6" spans="1:13" s="7" customFormat="1" ht="51">
      <c r="A6" s="21">
        <v>2</v>
      </c>
      <c r="B6" s="22">
        <v>1197010015</v>
      </c>
      <c r="C6" s="22">
        <v>42281808</v>
      </c>
      <c r="D6" s="23" t="s">
        <v>18</v>
      </c>
      <c r="E6" s="24" t="s">
        <v>19</v>
      </c>
      <c r="F6" s="22" t="s">
        <v>17</v>
      </c>
      <c r="G6" s="20">
        <v>1</v>
      </c>
      <c r="H6" s="11"/>
      <c r="I6" s="25">
        <v>111837</v>
      </c>
      <c r="J6" s="9"/>
      <c r="K6" s="9"/>
      <c r="L6" s="10">
        <f t="shared" ref="L6:L11" si="0">+J6+K6</f>
        <v>0</v>
      </c>
    </row>
    <row r="7" spans="1:13" s="7" customFormat="1" ht="38.25">
      <c r="A7" s="21">
        <v>3</v>
      </c>
      <c r="B7" s="22">
        <v>1197010016</v>
      </c>
      <c r="C7" s="22">
        <v>42281530</v>
      </c>
      <c r="D7" s="23" t="s">
        <v>20</v>
      </c>
      <c r="E7" s="24" t="s">
        <v>21</v>
      </c>
      <c r="F7" s="22" t="s">
        <v>17</v>
      </c>
      <c r="G7" s="20">
        <v>1</v>
      </c>
      <c r="H7" s="11"/>
      <c r="I7" s="25">
        <v>175558</v>
      </c>
      <c r="J7" s="9"/>
      <c r="K7" s="9"/>
      <c r="L7" s="10">
        <f t="shared" si="0"/>
        <v>0</v>
      </c>
    </row>
    <row r="8" spans="1:13" s="7" customFormat="1" ht="38.25">
      <c r="A8" s="21">
        <v>4</v>
      </c>
      <c r="B8" s="22">
        <v>1197010017</v>
      </c>
      <c r="C8" s="22">
        <v>42281520</v>
      </c>
      <c r="D8" s="23" t="s">
        <v>22</v>
      </c>
      <c r="E8" s="24" t="s">
        <v>23</v>
      </c>
      <c r="F8" s="22" t="s">
        <v>17</v>
      </c>
      <c r="G8" s="20">
        <v>1</v>
      </c>
      <c r="H8" s="11"/>
      <c r="I8" s="25">
        <v>175558</v>
      </c>
      <c r="J8" s="9"/>
      <c r="K8" s="9"/>
      <c r="L8" s="10">
        <f t="shared" si="0"/>
        <v>0</v>
      </c>
    </row>
    <row r="9" spans="1:13" s="7" customFormat="1" ht="38.25">
      <c r="A9" s="21">
        <v>5</v>
      </c>
      <c r="B9" s="22">
        <v>1197010018</v>
      </c>
      <c r="C9" s="22">
        <v>42281530</v>
      </c>
      <c r="D9" s="23" t="s">
        <v>24</v>
      </c>
      <c r="E9" s="24" t="s">
        <v>25</v>
      </c>
      <c r="F9" s="22" t="s">
        <v>17</v>
      </c>
      <c r="G9" s="20">
        <v>1</v>
      </c>
      <c r="H9" s="11"/>
      <c r="I9" s="25">
        <v>180500</v>
      </c>
      <c r="J9" s="9"/>
      <c r="K9" s="9"/>
      <c r="L9" s="10">
        <f t="shared" si="0"/>
        <v>0</v>
      </c>
    </row>
    <row r="10" spans="1:13" s="7" customFormat="1" ht="38.25">
      <c r="A10" s="21">
        <v>6</v>
      </c>
      <c r="B10" s="22">
        <v>1197010020</v>
      </c>
      <c r="C10" s="22">
        <v>42281530</v>
      </c>
      <c r="D10" s="23" t="s">
        <v>26</v>
      </c>
      <c r="E10" s="24" t="s">
        <v>27</v>
      </c>
      <c r="F10" s="22" t="s">
        <v>17</v>
      </c>
      <c r="G10" s="20">
        <v>1</v>
      </c>
      <c r="H10" s="11"/>
      <c r="I10" s="25">
        <v>47466</v>
      </c>
      <c r="J10" s="9"/>
      <c r="K10" s="9"/>
      <c r="L10" s="10">
        <f t="shared" si="0"/>
        <v>0</v>
      </c>
    </row>
    <row r="11" spans="1:13" s="7" customFormat="1" ht="26.25" customHeight="1">
      <c r="A11" s="21">
        <v>7</v>
      </c>
      <c r="B11" s="22">
        <v>1197011024</v>
      </c>
      <c r="C11" s="22">
        <v>42281807</v>
      </c>
      <c r="D11" s="23" t="s">
        <v>28</v>
      </c>
      <c r="E11" s="24" t="s">
        <v>29</v>
      </c>
      <c r="F11" s="22" t="s">
        <v>17</v>
      </c>
      <c r="G11" s="20">
        <v>1</v>
      </c>
      <c r="H11" s="11"/>
      <c r="I11" s="25">
        <v>965239</v>
      </c>
      <c r="J11" s="9"/>
      <c r="K11" s="9"/>
      <c r="L11" s="10">
        <f t="shared" si="0"/>
        <v>0</v>
      </c>
    </row>
    <row r="12" spans="1:13" s="7" customFormat="1" ht="15" customHeight="1">
      <c r="A12" s="72" t="s">
        <v>770</v>
      </c>
      <c r="B12" s="73"/>
      <c r="C12" s="73"/>
      <c r="D12" s="73"/>
      <c r="E12" s="73"/>
      <c r="F12" s="73"/>
      <c r="G12" s="73"/>
      <c r="H12" s="74"/>
      <c r="I12" s="51">
        <f>SUM(I5:I11)</f>
        <v>1844138</v>
      </c>
      <c r="J12" s="9"/>
      <c r="K12" s="9"/>
      <c r="L12" s="9">
        <f>SUM(L5:L11)</f>
        <v>0</v>
      </c>
    </row>
    <row r="13" spans="1:13" s="7" customFormat="1" ht="15">
      <c r="A13" s="27" t="s">
        <v>30</v>
      </c>
      <c r="B13" s="61" t="s">
        <v>31</v>
      </c>
      <c r="C13" s="62"/>
      <c r="D13" s="62"/>
      <c r="E13" s="62"/>
      <c r="F13" s="58" t="s">
        <v>32</v>
      </c>
      <c r="G13" s="20"/>
      <c r="H13" s="8"/>
      <c r="I13" s="25"/>
      <c r="J13" s="9"/>
      <c r="K13" s="9"/>
      <c r="L13" s="9"/>
    </row>
    <row r="14" spans="1:13" s="7" customFormat="1" ht="12.75">
      <c r="A14" s="19" t="s">
        <v>13</v>
      </c>
      <c r="B14" s="19" t="s">
        <v>1</v>
      </c>
      <c r="C14" s="19" t="s">
        <v>2</v>
      </c>
      <c r="D14" s="19" t="s">
        <v>3</v>
      </c>
      <c r="E14" s="19" t="s">
        <v>33</v>
      </c>
      <c r="F14" s="19" t="s">
        <v>5</v>
      </c>
      <c r="G14" s="20"/>
      <c r="H14" s="8"/>
      <c r="I14" s="25"/>
      <c r="J14" s="9"/>
      <c r="K14" s="9"/>
      <c r="L14" s="9"/>
    </row>
    <row r="15" spans="1:13" s="7" customFormat="1" ht="12.75">
      <c r="A15" s="28">
        <v>1</v>
      </c>
      <c r="B15" s="28">
        <v>1186220788</v>
      </c>
      <c r="C15" s="28">
        <v>42181900</v>
      </c>
      <c r="D15" s="23" t="s">
        <v>31</v>
      </c>
      <c r="E15" s="24" t="s">
        <v>31</v>
      </c>
      <c r="F15" s="22" t="s">
        <v>17</v>
      </c>
      <c r="G15" s="20">
        <v>1</v>
      </c>
      <c r="H15" s="11"/>
      <c r="I15" s="25">
        <v>166600</v>
      </c>
      <c r="J15" s="9"/>
      <c r="K15" s="9"/>
      <c r="L15" s="10">
        <f t="shared" ref="L15:L16" si="1">+J15+K15</f>
        <v>0</v>
      </c>
    </row>
    <row r="16" spans="1:13" s="7" customFormat="1" ht="25.5">
      <c r="A16" s="29">
        <v>2</v>
      </c>
      <c r="B16" s="29">
        <v>1186220787</v>
      </c>
      <c r="C16" s="29">
        <v>42294900</v>
      </c>
      <c r="D16" s="30" t="s">
        <v>34</v>
      </c>
      <c r="E16" s="31" t="s">
        <v>35</v>
      </c>
      <c r="F16" s="32" t="s">
        <v>17</v>
      </c>
      <c r="G16" s="20">
        <v>1</v>
      </c>
      <c r="H16" s="11"/>
      <c r="I16" s="25">
        <v>1000000</v>
      </c>
      <c r="J16" s="9"/>
      <c r="K16" s="9"/>
      <c r="L16" s="10">
        <f t="shared" si="1"/>
        <v>0</v>
      </c>
    </row>
    <row r="17" spans="1:12" s="7" customFormat="1" ht="15" customHeight="1">
      <c r="A17" s="64" t="s">
        <v>771</v>
      </c>
      <c r="B17" s="65"/>
      <c r="C17" s="65"/>
      <c r="D17" s="65"/>
      <c r="E17" s="65"/>
      <c r="F17" s="65"/>
      <c r="G17" s="65"/>
      <c r="H17" s="66"/>
      <c r="I17" s="51">
        <f>SUM(I15:I16)</f>
        <v>1166600</v>
      </c>
      <c r="J17" s="9"/>
      <c r="K17" s="9"/>
      <c r="L17" s="12">
        <f>SUM(L15:L16)</f>
        <v>0</v>
      </c>
    </row>
    <row r="18" spans="1:12" s="7" customFormat="1" ht="15">
      <c r="A18" s="27" t="s">
        <v>36</v>
      </c>
      <c r="B18" s="61" t="s">
        <v>37</v>
      </c>
      <c r="C18" s="62"/>
      <c r="D18" s="62"/>
      <c r="E18" s="62"/>
      <c r="F18" s="58" t="s">
        <v>38</v>
      </c>
      <c r="G18" s="20"/>
      <c r="H18" s="8"/>
      <c r="I18" s="25"/>
      <c r="J18" s="9"/>
      <c r="K18" s="9"/>
      <c r="L18" s="9"/>
    </row>
    <row r="19" spans="1:12" s="7" customFormat="1" ht="12.75">
      <c r="A19" s="19" t="s">
        <v>13</v>
      </c>
      <c r="B19" s="19" t="s">
        <v>1</v>
      </c>
      <c r="C19" s="19" t="s">
        <v>2</v>
      </c>
      <c r="D19" s="19" t="s">
        <v>3</v>
      </c>
      <c r="E19" s="19" t="s">
        <v>14</v>
      </c>
      <c r="F19" s="19" t="s">
        <v>5</v>
      </c>
      <c r="G19" s="20"/>
      <c r="H19" s="8"/>
      <c r="I19" s="25"/>
      <c r="J19" s="9"/>
      <c r="K19" s="9"/>
      <c r="L19" s="9"/>
    </row>
    <row r="20" spans="1:12" s="7" customFormat="1" ht="38.25">
      <c r="A20" s="33">
        <v>1</v>
      </c>
      <c r="B20" s="33">
        <v>1199020183</v>
      </c>
      <c r="C20" s="21">
        <v>42293902</v>
      </c>
      <c r="D20" s="34" t="s">
        <v>39</v>
      </c>
      <c r="E20" s="35" t="s">
        <v>40</v>
      </c>
      <c r="F20" s="21" t="s">
        <v>17</v>
      </c>
      <c r="G20" s="20">
        <v>1</v>
      </c>
      <c r="H20" s="11"/>
      <c r="I20" s="25">
        <v>715238</v>
      </c>
      <c r="J20" s="9"/>
      <c r="K20" s="9"/>
      <c r="L20" s="10">
        <f t="shared" ref="L20:L22" si="2">+J20+K20</f>
        <v>0</v>
      </c>
    </row>
    <row r="21" spans="1:12" s="7" customFormat="1" ht="21.75" customHeight="1">
      <c r="A21" s="29">
        <v>2</v>
      </c>
      <c r="B21" s="29">
        <v>1199020190</v>
      </c>
      <c r="C21" s="32">
        <v>42143106</v>
      </c>
      <c r="D21" s="30" t="s">
        <v>41</v>
      </c>
      <c r="E21" s="31" t="s">
        <v>42</v>
      </c>
      <c r="F21" s="32" t="s">
        <v>17</v>
      </c>
      <c r="G21" s="20">
        <v>1</v>
      </c>
      <c r="H21" s="11"/>
      <c r="I21" s="25">
        <v>715238</v>
      </c>
      <c r="J21" s="9"/>
      <c r="K21" s="9"/>
      <c r="L21" s="10">
        <f t="shared" si="2"/>
        <v>0</v>
      </c>
    </row>
    <row r="22" spans="1:12" s="7" customFormat="1" ht="21.75" customHeight="1">
      <c r="A22" s="33">
        <v>3</v>
      </c>
      <c r="B22" s="22">
        <v>1199020031</v>
      </c>
      <c r="C22" s="21">
        <v>42143106</v>
      </c>
      <c r="D22" s="36" t="s">
        <v>43</v>
      </c>
      <c r="E22" s="36" t="s">
        <v>43</v>
      </c>
      <c r="F22" s="33" t="s">
        <v>44</v>
      </c>
      <c r="G22" s="20">
        <v>1</v>
      </c>
      <c r="H22" s="11"/>
      <c r="I22" s="25">
        <v>715238</v>
      </c>
      <c r="J22" s="9"/>
      <c r="K22" s="9"/>
      <c r="L22" s="10">
        <f t="shared" si="2"/>
        <v>0</v>
      </c>
    </row>
    <row r="23" spans="1:12" s="7" customFormat="1" ht="15" customHeight="1">
      <c r="A23" s="64" t="s">
        <v>772</v>
      </c>
      <c r="B23" s="65"/>
      <c r="C23" s="65"/>
      <c r="D23" s="65"/>
      <c r="E23" s="65"/>
      <c r="F23" s="65"/>
      <c r="G23" s="65"/>
      <c r="H23" s="66"/>
      <c r="I23" s="51">
        <f>SUM(I20:I22)</f>
        <v>2145714</v>
      </c>
      <c r="J23" s="9"/>
      <c r="K23" s="9"/>
      <c r="L23" s="12">
        <f>SUM(L20:L22)</f>
        <v>0</v>
      </c>
    </row>
    <row r="24" spans="1:12" s="7" customFormat="1" ht="15">
      <c r="A24" s="27" t="s">
        <v>45</v>
      </c>
      <c r="B24" s="61" t="s">
        <v>46</v>
      </c>
      <c r="C24" s="62"/>
      <c r="D24" s="62"/>
      <c r="E24" s="62"/>
      <c r="F24" s="58" t="s">
        <v>38</v>
      </c>
      <c r="G24" s="20"/>
      <c r="H24" s="8"/>
      <c r="I24" s="25"/>
      <c r="J24" s="9"/>
      <c r="K24" s="9"/>
      <c r="L24" s="9"/>
    </row>
    <row r="25" spans="1:12" s="7" customFormat="1" ht="12.75">
      <c r="A25" s="19" t="s">
        <v>13</v>
      </c>
      <c r="B25" s="19" t="s">
        <v>1</v>
      </c>
      <c r="C25" s="19" t="s">
        <v>2</v>
      </c>
      <c r="D25" s="19" t="s">
        <v>3</v>
      </c>
      <c r="E25" s="19" t="s">
        <v>14</v>
      </c>
      <c r="F25" s="19" t="s">
        <v>5</v>
      </c>
      <c r="G25" s="20"/>
      <c r="H25" s="8"/>
      <c r="I25" s="25"/>
      <c r="J25" s="9"/>
      <c r="K25" s="9"/>
      <c r="L25" s="9"/>
    </row>
    <row r="26" spans="1:12" s="7" customFormat="1" ht="25.5">
      <c r="A26" s="33">
        <v>1</v>
      </c>
      <c r="B26" s="28">
        <v>1199020191</v>
      </c>
      <c r="C26" s="22">
        <v>42293902</v>
      </c>
      <c r="D26" s="23" t="s">
        <v>47</v>
      </c>
      <c r="E26" s="24" t="s">
        <v>48</v>
      </c>
      <c r="F26" s="22" t="s">
        <v>17</v>
      </c>
      <c r="G26" s="20">
        <v>1</v>
      </c>
      <c r="H26" s="11"/>
      <c r="I26" s="25">
        <v>87150</v>
      </c>
      <c r="J26" s="9"/>
      <c r="K26" s="9"/>
      <c r="L26" s="10">
        <f t="shared" ref="L26:L35" si="3">+J26+K26</f>
        <v>0</v>
      </c>
    </row>
    <row r="27" spans="1:12" s="7" customFormat="1" ht="25.5">
      <c r="A27" s="33">
        <v>2</v>
      </c>
      <c r="B27" s="28">
        <v>1199020193</v>
      </c>
      <c r="C27" s="22">
        <v>42293902</v>
      </c>
      <c r="D27" s="23" t="s">
        <v>49</v>
      </c>
      <c r="E27" s="24" t="s">
        <v>50</v>
      </c>
      <c r="F27" s="22" t="s">
        <v>17</v>
      </c>
      <c r="G27" s="20">
        <v>1</v>
      </c>
      <c r="H27" s="11"/>
      <c r="I27" s="25">
        <v>87150</v>
      </c>
      <c r="J27" s="9"/>
      <c r="K27" s="9"/>
      <c r="L27" s="10">
        <f t="shared" si="3"/>
        <v>0</v>
      </c>
    </row>
    <row r="28" spans="1:12" s="7" customFormat="1" ht="25.5">
      <c r="A28" s="33">
        <v>3</v>
      </c>
      <c r="B28" s="28">
        <v>1199020194</v>
      </c>
      <c r="C28" s="22">
        <v>42293902</v>
      </c>
      <c r="D28" s="23" t="s">
        <v>51</v>
      </c>
      <c r="E28" s="24" t="s">
        <v>52</v>
      </c>
      <c r="F28" s="22" t="s">
        <v>17</v>
      </c>
      <c r="G28" s="20">
        <v>1</v>
      </c>
      <c r="H28" s="11"/>
      <c r="I28" s="25">
        <v>87150</v>
      </c>
      <c r="J28" s="9"/>
      <c r="K28" s="9"/>
      <c r="L28" s="10">
        <f t="shared" si="3"/>
        <v>0</v>
      </c>
    </row>
    <row r="29" spans="1:12" s="7" customFormat="1" ht="25.5">
      <c r="A29" s="33">
        <v>4</v>
      </c>
      <c r="B29" s="28">
        <v>1199020195</v>
      </c>
      <c r="C29" s="22">
        <v>42293902</v>
      </c>
      <c r="D29" s="23" t="s">
        <v>53</v>
      </c>
      <c r="E29" s="23" t="s">
        <v>53</v>
      </c>
      <c r="F29" s="22" t="s">
        <v>17</v>
      </c>
      <c r="G29" s="20">
        <v>1</v>
      </c>
      <c r="H29" s="11"/>
      <c r="I29" s="25">
        <v>87150</v>
      </c>
      <c r="J29" s="9"/>
      <c r="K29" s="9"/>
      <c r="L29" s="10">
        <f t="shared" si="3"/>
        <v>0</v>
      </c>
    </row>
    <row r="30" spans="1:12" s="7" customFormat="1" ht="12.75">
      <c r="A30" s="33">
        <v>5</v>
      </c>
      <c r="B30" s="28">
        <v>1199020196</v>
      </c>
      <c r="C30" s="22">
        <v>42293902</v>
      </c>
      <c r="D30" s="23" t="s">
        <v>54</v>
      </c>
      <c r="E30" s="23" t="s">
        <v>54</v>
      </c>
      <c r="F30" s="22" t="s">
        <v>17</v>
      </c>
      <c r="G30" s="20">
        <v>1</v>
      </c>
      <c r="H30" s="11"/>
      <c r="I30" s="25">
        <v>87150</v>
      </c>
      <c r="J30" s="9"/>
      <c r="K30" s="9"/>
      <c r="L30" s="10">
        <f t="shared" si="3"/>
        <v>0</v>
      </c>
    </row>
    <row r="31" spans="1:12" s="7" customFormat="1" ht="12.75">
      <c r="A31" s="33">
        <v>6</v>
      </c>
      <c r="B31" s="28">
        <v>1199020197</v>
      </c>
      <c r="C31" s="22">
        <v>42293902</v>
      </c>
      <c r="D31" s="23" t="s">
        <v>55</v>
      </c>
      <c r="E31" s="23" t="s">
        <v>55</v>
      </c>
      <c r="F31" s="22" t="s">
        <v>17</v>
      </c>
      <c r="G31" s="20">
        <v>1</v>
      </c>
      <c r="H31" s="11"/>
      <c r="I31" s="25">
        <v>87150</v>
      </c>
      <c r="J31" s="9"/>
      <c r="K31" s="9"/>
      <c r="L31" s="10">
        <f t="shared" si="3"/>
        <v>0</v>
      </c>
    </row>
    <row r="32" spans="1:12" s="7" customFormat="1" ht="102">
      <c r="A32" s="33">
        <v>7</v>
      </c>
      <c r="B32" s="22">
        <v>1196410051</v>
      </c>
      <c r="C32" s="22">
        <v>42293902</v>
      </c>
      <c r="D32" s="23" t="s">
        <v>56</v>
      </c>
      <c r="E32" s="23" t="s">
        <v>56</v>
      </c>
      <c r="F32" s="22" t="s">
        <v>17</v>
      </c>
      <c r="G32" s="20">
        <v>1</v>
      </c>
      <c r="H32" s="11"/>
      <c r="I32" s="25">
        <v>213764</v>
      </c>
      <c r="J32" s="9"/>
      <c r="K32" s="9"/>
      <c r="L32" s="10">
        <f t="shared" si="3"/>
        <v>0</v>
      </c>
    </row>
    <row r="33" spans="1:12" s="7" customFormat="1" ht="76.5" customHeight="1">
      <c r="A33" s="33">
        <v>8</v>
      </c>
      <c r="B33" s="28">
        <v>1199020198</v>
      </c>
      <c r="C33" s="22">
        <v>42293902</v>
      </c>
      <c r="D33" s="23" t="s">
        <v>57</v>
      </c>
      <c r="E33" s="23" t="s">
        <v>58</v>
      </c>
      <c r="F33" s="22" t="s">
        <v>17</v>
      </c>
      <c r="G33" s="20">
        <v>1</v>
      </c>
      <c r="H33" s="11"/>
      <c r="I33" s="25">
        <v>213764</v>
      </c>
      <c r="J33" s="9"/>
      <c r="K33" s="9"/>
      <c r="L33" s="10">
        <f t="shared" si="3"/>
        <v>0</v>
      </c>
    </row>
    <row r="34" spans="1:12" s="7" customFormat="1" ht="25.5">
      <c r="A34" s="33">
        <v>9</v>
      </c>
      <c r="B34" s="28">
        <v>1197011052</v>
      </c>
      <c r="C34" s="22">
        <v>42293902</v>
      </c>
      <c r="D34" s="23" t="s">
        <v>59</v>
      </c>
      <c r="E34" s="24" t="s">
        <v>60</v>
      </c>
      <c r="F34" s="22" t="s">
        <v>44</v>
      </c>
      <c r="G34" s="20">
        <v>1</v>
      </c>
      <c r="H34" s="11"/>
      <c r="I34" s="25">
        <v>9018</v>
      </c>
      <c r="J34" s="9"/>
      <c r="K34" s="9"/>
      <c r="L34" s="10">
        <f t="shared" si="3"/>
        <v>0</v>
      </c>
    </row>
    <row r="35" spans="1:12" s="7" customFormat="1" ht="25.5">
      <c r="A35" s="33">
        <v>10</v>
      </c>
      <c r="B35" s="28">
        <v>1196491381</v>
      </c>
      <c r="C35" s="22">
        <v>42293902</v>
      </c>
      <c r="D35" s="23" t="s">
        <v>61</v>
      </c>
      <c r="E35" s="24" t="s">
        <v>62</v>
      </c>
      <c r="F35" s="22" t="s">
        <v>17</v>
      </c>
      <c r="G35" s="20">
        <v>1</v>
      </c>
      <c r="H35" s="11"/>
      <c r="I35" s="25">
        <v>56366</v>
      </c>
      <c r="J35" s="9"/>
      <c r="K35" s="9"/>
      <c r="L35" s="10">
        <f t="shared" si="3"/>
        <v>0</v>
      </c>
    </row>
    <row r="36" spans="1:12" s="7" customFormat="1" ht="15" customHeight="1">
      <c r="A36" s="64" t="s">
        <v>773</v>
      </c>
      <c r="B36" s="65"/>
      <c r="C36" s="65"/>
      <c r="D36" s="65"/>
      <c r="E36" s="65"/>
      <c r="F36" s="65"/>
      <c r="G36" s="65"/>
      <c r="H36" s="66"/>
      <c r="I36" s="51">
        <f>SUM(I26:I35)</f>
        <v>1015812</v>
      </c>
      <c r="J36" s="9"/>
      <c r="K36" s="9"/>
      <c r="L36" s="12">
        <f>SUM(L26:L35)</f>
        <v>0</v>
      </c>
    </row>
    <row r="37" spans="1:12" s="7" customFormat="1" ht="15">
      <c r="A37" s="27" t="s">
        <v>63</v>
      </c>
      <c r="B37" s="61" t="s">
        <v>64</v>
      </c>
      <c r="C37" s="62"/>
      <c r="D37" s="62"/>
      <c r="E37" s="62"/>
      <c r="F37" s="58" t="s">
        <v>65</v>
      </c>
      <c r="G37" s="20"/>
      <c r="H37" s="11"/>
      <c r="I37" s="25"/>
      <c r="J37" s="9"/>
      <c r="K37" s="9"/>
      <c r="L37" s="9"/>
    </row>
    <row r="38" spans="1:12" s="7" customFormat="1" ht="12.75">
      <c r="A38" s="19" t="s">
        <v>13</v>
      </c>
      <c r="B38" s="19" t="s">
        <v>1</v>
      </c>
      <c r="C38" s="19" t="s">
        <v>2</v>
      </c>
      <c r="D38" s="19" t="s">
        <v>3</v>
      </c>
      <c r="E38" s="19" t="s">
        <v>14</v>
      </c>
      <c r="F38" s="19" t="s">
        <v>5</v>
      </c>
      <c r="G38" s="20"/>
      <c r="H38" s="8"/>
      <c r="I38" s="25"/>
      <c r="J38" s="9"/>
      <c r="K38" s="9"/>
      <c r="L38" s="9"/>
    </row>
    <row r="39" spans="1:12" s="7" customFormat="1" ht="51">
      <c r="A39" s="33">
        <v>1</v>
      </c>
      <c r="B39" s="33">
        <v>1186220007</v>
      </c>
      <c r="C39" s="21">
        <v>42142721</v>
      </c>
      <c r="D39" s="34" t="s">
        <v>66</v>
      </c>
      <c r="E39" s="35" t="s">
        <v>67</v>
      </c>
      <c r="F39" s="21" t="s">
        <v>17</v>
      </c>
      <c r="G39" s="20">
        <v>1</v>
      </c>
      <c r="H39" s="11"/>
      <c r="I39" s="25">
        <v>3123750</v>
      </c>
      <c r="J39" s="9"/>
      <c r="K39" s="9"/>
      <c r="L39" s="10">
        <f t="shared" ref="L39:L43" si="4">+J39+K39</f>
        <v>0</v>
      </c>
    </row>
    <row r="40" spans="1:12" s="7" customFormat="1" ht="51">
      <c r="A40" s="33">
        <v>2</v>
      </c>
      <c r="B40" s="33">
        <v>1186220317</v>
      </c>
      <c r="C40" s="21">
        <v>42142721</v>
      </c>
      <c r="D40" s="34" t="s">
        <v>68</v>
      </c>
      <c r="E40" s="35" t="s">
        <v>69</v>
      </c>
      <c r="F40" s="21" t="s">
        <v>17</v>
      </c>
      <c r="G40" s="20">
        <v>1</v>
      </c>
      <c r="H40" s="11"/>
      <c r="I40" s="25">
        <v>3123750</v>
      </c>
      <c r="J40" s="9"/>
      <c r="K40" s="9"/>
      <c r="L40" s="10">
        <f t="shared" si="4"/>
        <v>0</v>
      </c>
    </row>
    <row r="41" spans="1:12" s="7" customFormat="1" ht="51">
      <c r="A41" s="33">
        <v>3</v>
      </c>
      <c r="B41" s="33">
        <v>1186220318</v>
      </c>
      <c r="C41" s="21">
        <v>42142721</v>
      </c>
      <c r="D41" s="34" t="s">
        <v>70</v>
      </c>
      <c r="E41" s="35" t="s">
        <v>71</v>
      </c>
      <c r="F41" s="21" t="s">
        <v>17</v>
      </c>
      <c r="G41" s="20">
        <v>1</v>
      </c>
      <c r="H41" s="11"/>
      <c r="I41" s="25">
        <v>3123750</v>
      </c>
      <c r="J41" s="9"/>
      <c r="K41" s="9"/>
      <c r="L41" s="10">
        <f t="shared" si="4"/>
        <v>0</v>
      </c>
    </row>
    <row r="42" spans="1:12" s="7" customFormat="1" ht="51">
      <c r="A42" s="29">
        <v>4</v>
      </c>
      <c r="B42" s="29">
        <v>1186220319</v>
      </c>
      <c r="C42" s="32">
        <v>42142721</v>
      </c>
      <c r="D42" s="34" t="s">
        <v>72</v>
      </c>
      <c r="E42" s="31" t="s">
        <v>73</v>
      </c>
      <c r="F42" s="32" t="s">
        <v>17</v>
      </c>
      <c r="G42" s="20">
        <v>1</v>
      </c>
      <c r="H42" s="11"/>
      <c r="I42" s="25">
        <v>11175080</v>
      </c>
      <c r="J42" s="9"/>
      <c r="K42" s="9"/>
      <c r="L42" s="10">
        <f t="shared" si="4"/>
        <v>0</v>
      </c>
    </row>
    <row r="43" spans="1:12" s="7" customFormat="1" ht="51">
      <c r="A43" s="29">
        <v>5</v>
      </c>
      <c r="B43" s="32">
        <v>1196490106</v>
      </c>
      <c r="C43" s="32">
        <v>42142721</v>
      </c>
      <c r="D43" s="30" t="s">
        <v>74</v>
      </c>
      <c r="E43" s="31" t="s">
        <v>73</v>
      </c>
      <c r="F43" s="32" t="s">
        <v>17</v>
      </c>
      <c r="G43" s="20">
        <v>1</v>
      </c>
      <c r="H43" s="11"/>
      <c r="I43" s="25">
        <v>6114220</v>
      </c>
      <c r="J43" s="9"/>
      <c r="K43" s="9"/>
      <c r="L43" s="10">
        <f t="shared" si="4"/>
        <v>0</v>
      </c>
    </row>
    <row r="44" spans="1:12" s="7" customFormat="1" ht="15" customHeight="1">
      <c r="A44" s="64" t="s">
        <v>774</v>
      </c>
      <c r="B44" s="65"/>
      <c r="C44" s="65"/>
      <c r="D44" s="65"/>
      <c r="E44" s="65"/>
      <c r="F44" s="65"/>
      <c r="G44" s="65"/>
      <c r="H44" s="66"/>
      <c r="I44" s="51">
        <f>SUM(I39:I43)</f>
        <v>26660550</v>
      </c>
      <c r="J44" s="9"/>
      <c r="K44" s="9"/>
      <c r="L44" s="12">
        <f>SUM(L39:L43)</f>
        <v>0</v>
      </c>
    </row>
    <row r="45" spans="1:12" s="7" customFormat="1" ht="15" customHeight="1">
      <c r="A45" s="27" t="s">
        <v>75</v>
      </c>
      <c r="B45" s="63" t="s">
        <v>76</v>
      </c>
      <c r="C45" s="62"/>
      <c r="D45" s="62"/>
      <c r="E45" s="62"/>
      <c r="F45" s="58" t="s">
        <v>65</v>
      </c>
      <c r="G45" s="20"/>
      <c r="H45" s="8"/>
      <c r="I45" s="25"/>
      <c r="J45" s="9"/>
      <c r="K45" s="9"/>
      <c r="L45" s="9"/>
    </row>
    <row r="46" spans="1:12" s="7" customFormat="1" ht="12.75">
      <c r="A46" s="19" t="s">
        <v>13</v>
      </c>
      <c r="B46" s="19" t="s">
        <v>1</v>
      </c>
      <c r="C46" s="19" t="s">
        <v>2</v>
      </c>
      <c r="D46" s="19" t="s">
        <v>3</v>
      </c>
      <c r="E46" s="19" t="s">
        <v>14</v>
      </c>
      <c r="F46" s="19" t="s">
        <v>5</v>
      </c>
      <c r="G46" s="20"/>
      <c r="H46" s="8"/>
      <c r="I46" s="25"/>
      <c r="J46" s="9"/>
      <c r="K46" s="9"/>
      <c r="L46" s="9"/>
    </row>
    <row r="47" spans="1:12" s="7" customFormat="1" ht="25.5">
      <c r="A47" s="33">
        <v>1</v>
      </c>
      <c r="B47" s="28">
        <v>1196491207</v>
      </c>
      <c r="C47" s="22">
        <v>42295516</v>
      </c>
      <c r="D47" s="23" t="s">
        <v>77</v>
      </c>
      <c r="E47" s="24" t="s">
        <v>78</v>
      </c>
      <c r="F47" s="22" t="s">
        <v>79</v>
      </c>
      <c r="G47" s="20">
        <v>1</v>
      </c>
      <c r="H47" s="11"/>
      <c r="I47" s="25">
        <v>1243000</v>
      </c>
      <c r="J47" s="9"/>
      <c r="K47" s="9"/>
      <c r="L47" s="10">
        <f t="shared" ref="L47:L49" si="5">+J47+K47</f>
        <v>0</v>
      </c>
    </row>
    <row r="48" spans="1:12" s="7" customFormat="1" ht="15" customHeight="1">
      <c r="A48" s="33">
        <v>2</v>
      </c>
      <c r="B48" s="28">
        <v>1196491336</v>
      </c>
      <c r="C48" s="22">
        <v>42295516</v>
      </c>
      <c r="D48" s="23" t="s">
        <v>80</v>
      </c>
      <c r="E48" s="24" t="s">
        <v>81</v>
      </c>
      <c r="F48" s="22" t="s">
        <v>79</v>
      </c>
      <c r="G48" s="20">
        <v>1</v>
      </c>
      <c r="H48" s="11"/>
      <c r="I48" s="25">
        <v>1243000</v>
      </c>
      <c r="J48" s="9"/>
      <c r="K48" s="9"/>
      <c r="L48" s="10">
        <f t="shared" si="5"/>
        <v>0</v>
      </c>
    </row>
    <row r="49" spans="1:12" s="7" customFormat="1" ht="25.5">
      <c r="A49" s="33">
        <v>3</v>
      </c>
      <c r="B49" s="28">
        <v>1196491337</v>
      </c>
      <c r="C49" s="22">
        <v>42295516</v>
      </c>
      <c r="D49" s="23" t="s">
        <v>82</v>
      </c>
      <c r="E49" s="24" t="s">
        <v>83</v>
      </c>
      <c r="F49" s="22" t="s">
        <v>79</v>
      </c>
      <c r="G49" s="20">
        <v>1</v>
      </c>
      <c r="H49" s="11"/>
      <c r="I49" s="25">
        <v>1243000</v>
      </c>
      <c r="J49" s="9"/>
      <c r="K49" s="9"/>
      <c r="L49" s="10">
        <f t="shared" si="5"/>
        <v>0</v>
      </c>
    </row>
    <row r="50" spans="1:12" s="7" customFormat="1" ht="15" customHeight="1">
      <c r="A50" s="76" t="s">
        <v>775</v>
      </c>
      <c r="B50" s="77"/>
      <c r="C50" s="77"/>
      <c r="D50" s="77"/>
      <c r="E50" s="77"/>
      <c r="F50" s="77"/>
      <c r="G50" s="77"/>
      <c r="H50" s="78"/>
      <c r="I50" s="51">
        <f>SUM(I47:I49)</f>
        <v>3729000</v>
      </c>
      <c r="J50" s="9"/>
      <c r="K50" s="9"/>
      <c r="L50" s="12">
        <f>SUM(L47:L49)</f>
        <v>0</v>
      </c>
    </row>
    <row r="51" spans="1:12" s="7" customFormat="1" ht="15" customHeight="1">
      <c r="A51" s="27" t="s">
        <v>84</v>
      </c>
      <c r="B51" s="63" t="s">
        <v>85</v>
      </c>
      <c r="C51" s="62"/>
      <c r="D51" s="62"/>
      <c r="E51" s="62"/>
      <c r="F51" s="58" t="s">
        <v>65</v>
      </c>
      <c r="G51" s="20"/>
      <c r="H51" s="8"/>
      <c r="I51" s="25"/>
      <c r="J51" s="9"/>
      <c r="K51" s="9"/>
      <c r="L51" s="9"/>
    </row>
    <row r="52" spans="1:12" s="7" customFormat="1" ht="12.75">
      <c r="A52" s="19" t="s">
        <v>13</v>
      </c>
      <c r="B52" s="19" t="s">
        <v>1</v>
      </c>
      <c r="C52" s="19" t="s">
        <v>2</v>
      </c>
      <c r="D52" s="19" t="s">
        <v>3</v>
      </c>
      <c r="E52" s="19" t="s">
        <v>14</v>
      </c>
      <c r="F52" s="19" t="s">
        <v>5</v>
      </c>
      <c r="G52" s="20"/>
      <c r="H52" s="8"/>
      <c r="I52" s="25"/>
      <c r="J52" s="9"/>
      <c r="K52" s="9"/>
      <c r="L52" s="9"/>
    </row>
    <row r="53" spans="1:12" s="7" customFormat="1" ht="38.25">
      <c r="A53" s="33">
        <v>1</v>
      </c>
      <c r="B53" s="28">
        <v>1186220310</v>
      </c>
      <c r="C53" s="22" t="s">
        <v>86</v>
      </c>
      <c r="D53" s="24" t="s">
        <v>87</v>
      </c>
      <c r="E53" s="26" t="s">
        <v>88</v>
      </c>
      <c r="F53" s="22" t="s">
        <v>17</v>
      </c>
      <c r="G53" s="20">
        <v>1</v>
      </c>
      <c r="H53" s="11"/>
      <c r="I53" s="25">
        <v>1751930</v>
      </c>
      <c r="J53" s="9"/>
      <c r="K53" s="9"/>
      <c r="L53" s="10">
        <f t="shared" ref="L53" si="6">+J53+K53</f>
        <v>0</v>
      </c>
    </row>
    <row r="54" spans="1:12" s="7" customFormat="1" ht="15" customHeight="1">
      <c r="A54" s="64" t="s">
        <v>776</v>
      </c>
      <c r="B54" s="65"/>
      <c r="C54" s="65"/>
      <c r="D54" s="65"/>
      <c r="E54" s="65"/>
      <c r="F54" s="65"/>
      <c r="G54" s="65"/>
      <c r="H54" s="66"/>
      <c r="I54" s="51">
        <f>SUM(I53)</f>
        <v>1751930</v>
      </c>
      <c r="J54" s="9"/>
      <c r="K54" s="9"/>
      <c r="L54" s="12">
        <f>SUM(L53)</f>
        <v>0</v>
      </c>
    </row>
    <row r="55" spans="1:12" s="7" customFormat="1" ht="15">
      <c r="A55" s="27" t="s">
        <v>89</v>
      </c>
      <c r="B55" s="61" t="s">
        <v>90</v>
      </c>
      <c r="C55" s="62"/>
      <c r="D55" s="62"/>
      <c r="E55" s="62"/>
      <c r="F55" s="58" t="s">
        <v>65</v>
      </c>
      <c r="G55" s="20"/>
      <c r="H55" s="8"/>
      <c r="I55" s="25"/>
      <c r="J55" s="9"/>
      <c r="K55" s="9"/>
      <c r="L55" s="9"/>
    </row>
    <row r="56" spans="1:12" s="7" customFormat="1" ht="12.75">
      <c r="A56" s="19" t="s">
        <v>13</v>
      </c>
      <c r="B56" s="19" t="s">
        <v>1</v>
      </c>
      <c r="C56" s="19" t="s">
        <v>2</v>
      </c>
      <c r="D56" s="19" t="s">
        <v>3</v>
      </c>
      <c r="E56" s="19" t="s">
        <v>14</v>
      </c>
      <c r="F56" s="19" t="s">
        <v>5</v>
      </c>
      <c r="G56" s="20"/>
      <c r="H56" s="8"/>
      <c r="I56" s="25"/>
      <c r="J56" s="9"/>
      <c r="K56" s="9"/>
      <c r="L56" s="9"/>
    </row>
    <row r="57" spans="1:12" s="7" customFormat="1" ht="51">
      <c r="A57" s="33">
        <v>1</v>
      </c>
      <c r="B57" s="21">
        <v>1197011091</v>
      </c>
      <c r="C57" s="22">
        <v>42203400</v>
      </c>
      <c r="D57" s="31" t="s">
        <v>91</v>
      </c>
      <c r="E57" s="31" t="s">
        <v>92</v>
      </c>
      <c r="F57" s="22" t="s">
        <v>44</v>
      </c>
      <c r="G57" s="20">
        <v>1</v>
      </c>
      <c r="H57" s="11"/>
      <c r="I57" s="25">
        <v>838779</v>
      </c>
      <c r="J57" s="9"/>
      <c r="K57" s="9"/>
      <c r="L57" s="10">
        <f t="shared" ref="L57" si="7">+J57+K57</f>
        <v>0</v>
      </c>
    </row>
    <row r="58" spans="1:12" s="7" customFormat="1" ht="12.75">
      <c r="A58" s="64" t="s">
        <v>777</v>
      </c>
      <c r="B58" s="65"/>
      <c r="C58" s="65"/>
      <c r="D58" s="65"/>
      <c r="E58" s="65"/>
      <c r="F58" s="65"/>
      <c r="G58" s="65"/>
      <c r="H58" s="66"/>
      <c r="I58" s="51">
        <f>SUM(I57)</f>
        <v>838779</v>
      </c>
      <c r="J58" s="9"/>
      <c r="K58" s="9"/>
      <c r="L58" s="12">
        <f>SUM(L57)</f>
        <v>0</v>
      </c>
    </row>
    <row r="59" spans="1:12" s="7" customFormat="1" ht="15">
      <c r="A59" s="27" t="s">
        <v>93</v>
      </c>
      <c r="B59" s="61" t="s">
        <v>94</v>
      </c>
      <c r="C59" s="62"/>
      <c r="D59" s="62"/>
      <c r="E59" s="62"/>
      <c r="F59" s="58" t="s">
        <v>95</v>
      </c>
      <c r="G59" s="20"/>
      <c r="H59" s="8"/>
      <c r="I59" s="25"/>
      <c r="J59" s="9"/>
      <c r="K59" s="9"/>
      <c r="L59" s="9"/>
    </row>
    <row r="60" spans="1:12" s="7" customFormat="1" ht="15" customHeight="1">
      <c r="A60" s="19" t="s">
        <v>13</v>
      </c>
      <c r="B60" s="19" t="s">
        <v>1</v>
      </c>
      <c r="C60" s="19" t="s">
        <v>2</v>
      </c>
      <c r="D60" s="19" t="s">
        <v>3</v>
      </c>
      <c r="E60" s="19" t="s">
        <v>14</v>
      </c>
      <c r="F60" s="19" t="s">
        <v>5</v>
      </c>
      <c r="G60" s="20"/>
      <c r="H60" s="8"/>
      <c r="I60" s="25"/>
      <c r="J60" s="9"/>
      <c r="K60" s="9"/>
      <c r="L60" s="9"/>
    </row>
    <row r="61" spans="1:12" s="7" customFormat="1" ht="25.5">
      <c r="A61" s="33">
        <v>1</v>
      </c>
      <c r="B61" s="32">
        <v>1196490223</v>
      </c>
      <c r="C61" s="32" t="s">
        <v>96</v>
      </c>
      <c r="D61" s="31" t="s">
        <v>97</v>
      </c>
      <c r="E61" s="31" t="s">
        <v>97</v>
      </c>
      <c r="F61" s="22" t="s">
        <v>17</v>
      </c>
      <c r="G61" s="20">
        <v>1</v>
      </c>
      <c r="H61" s="11"/>
      <c r="I61" s="25">
        <v>1800000</v>
      </c>
      <c r="J61" s="9"/>
      <c r="K61" s="9"/>
      <c r="L61" s="10">
        <f t="shared" ref="L61:L62" si="8">+J61+K61</f>
        <v>0</v>
      </c>
    </row>
    <row r="62" spans="1:12" s="7" customFormat="1" ht="25.5">
      <c r="A62" s="33">
        <v>2</v>
      </c>
      <c r="B62" s="32">
        <v>1196490139</v>
      </c>
      <c r="C62" s="32" t="s">
        <v>98</v>
      </c>
      <c r="D62" s="31" t="s">
        <v>99</v>
      </c>
      <c r="E62" s="31" t="s">
        <v>99</v>
      </c>
      <c r="F62" s="22" t="s">
        <v>17</v>
      </c>
      <c r="G62" s="20">
        <v>1</v>
      </c>
      <c r="H62" s="11"/>
      <c r="I62" s="25">
        <v>1800000</v>
      </c>
      <c r="J62" s="9"/>
      <c r="K62" s="9"/>
      <c r="L62" s="10">
        <f t="shared" si="8"/>
        <v>0</v>
      </c>
    </row>
    <row r="63" spans="1:12" s="7" customFormat="1" ht="12.75">
      <c r="A63" s="64" t="s">
        <v>778</v>
      </c>
      <c r="B63" s="65"/>
      <c r="C63" s="65"/>
      <c r="D63" s="65"/>
      <c r="E63" s="65"/>
      <c r="F63" s="65"/>
      <c r="G63" s="65"/>
      <c r="H63" s="66"/>
      <c r="I63" s="51">
        <f>SUM(I61:I62)</f>
        <v>3600000</v>
      </c>
      <c r="J63" s="9"/>
      <c r="K63" s="9"/>
      <c r="L63" s="12">
        <f>SUM(L61:L62)</f>
        <v>0</v>
      </c>
    </row>
    <row r="64" spans="1:12" s="7" customFormat="1" ht="25.5">
      <c r="A64" s="27" t="s">
        <v>100</v>
      </c>
      <c r="B64" s="80" t="s">
        <v>101</v>
      </c>
      <c r="C64" s="62"/>
      <c r="D64" s="62"/>
      <c r="E64" s="62"/>
      <c r="F64" s="58" t="s">
        <v>102</v>
      </c>
      <c r="G64" s="20"/>
      <c r="H64" s="8"/>
      <c r="I64" s="25"/>
      <c r="J64" s="9"/>
      <c r="K64" s="9"/>
      <c r="L64" s="9"/>
    </row>
    <row r="65" spans="1:12" s="7" customFormat="1" ht="12.75">
      <c r="A65" s="19" t="s">
        <v>13</v>
      </c>
      <c r="B65" s="19" t="s">
        <v>1</v>
      </c>
      <c r="C65" s="19" t="s">
        <v>2</v>
      </c>
      <c r="D65" s="19" t="s">
        <v>3</v>
      </c>
      <c r="E65" s="19" t="s">
        <v>33</v>
      </c>
      <c r="F65" s="19" t="s">
        <v>5</v>
      </c>
      <c r="G65" s="20"/>
      <c r="H65" s="8"/>
      <c r="I65" s="25"/>
      <c r="J65" s="9"/>
      <c r="K65" s="9"/>
      <c r="L65" s="9"/>
    </row>
    <row r="66" spans="1:12" s="7" customFormat="1" ht="25.5">
      <c r="A66" s="33">
        <v>1</v>
      </c>
      <c r="B66" s="28">
        <v>1196420011</v>
      </c>
      <c r="C66" s="22" t="s">
        <v>103</v>
      </c>
      <c r="D66" s="23" t="s">
        <v>104</v>
      </c>
      <c r="E66" s="24" t="s">
        <v>105</v>
      </c>
      <c r="F66" s="28" t="s">
        <v>17</v>
      </c>
      <c r="G66" s="20">
        <v>1</v>
      </c>
      <c r="H66" s="11"/>
      <c r="I66" s="25">
        <v>11700000</v>
      </c>
      <c r="J66" s="9"/>
      <c r="K66" s="9"/>
      <c r="L66" s="10">
        <f t="shared" ref="L66:L70" si="9">+J66+K66</f>
        <v>0</v>
      </c>
    </row>
    <row r="67" spans="1:12" s="7" customFormat="1" ht="25.5">
      <c r="A67" s="33">
        <v>2</v>
      </c>
      <c r="B67" s="33">
        <v>1196420171</v>
      </c>
      <c r="C67" s="22" t="s">
        <v>106</v>
      </c>
      <c r="D67" s="23" t="s">
        <v>107</v>
      </c>
      <c r="E67" s="24" t="s">
        <v>108</v>
      </c>
      <c r="F67" s="28" t="s">
        <v>17</v>
      </c>
      <c r="G67" s="20">
        <v>1</v>
      </c>
      <c r="H67" s="11"/>
      <c r="I67" s="25">
        <v>11700000</v>
      </c>
      <c r="J67" s="9"/>
      <c r="K67" s="9"/>
      <c r="L67" s="10">
        <f t="shared" si="9"/>
        <v>0</v>
      </c>
    </row>
    <row r="68" spans="1:12" s="7" customFormat="1" ht="25.5">
      <c r="A68" s="33">
        <v>3</v>
      </c>
      <c r="B68" s="33">
        <v>1196420172</v>
      </c>
      <c r="C68" s="22" t="s">
        <v>109</v>
      </c>
      <c r="D68" s="23" t="s">
        <v>110</v>
      </c>
      <c r="E68" s="24" t="s">
        <v>111</v>
      </c>
      <c r="F68" s="28" t="s">
        <v>17</v>
      </c>
      <c r="G68" s="20">
        <v>1</v>
      </c>
      <c r="H68" s="11"/>
      <c r="I68" s="25">
        <v>11700000</v>
      </c>
      <c r="J68" s="9"/>
      <c r="K68" s="9"/>
      <c r="L68" s="10">
        <f t="shared" si="9"/>
        <v>0</v>
      </c>
    </row>
    <row r="69" spans="1:12" s="7" customFormat="1" ht="25.5">
      <c r="A69" s="33">
        <v>4</v>
      </c>
      <c r="B69" s="33">
        <v>1196420173</v>
      </c>
      <c r="C69" s="22" t="s">
        <v>112</v>
      </c>
      <c r="D69" s="23" t="s">
        <v>113</v>
      </c>
      <c r="E69" s="24" t="s">
        <v>114</v>
      </c>
      <c r="F69" s="28" t="s">
        <v>17</v>
      </c>
      <c r="G69" s="20">
        <v>1</v>
      </c>
      <c r="H69" s="11"/>
      <c r="I69" s="25">
        <v>11700000</v>
      </c>
      <c r="J69" s="9"/>
      <c r="K69" s="9"/>
      <c r="L69" s="10">
        <f t="shared" si="9"/>
        <v>0</v>
      </c>
    </row>
    <row r="70" spans="1:12" s="7" customFormat="1" ht="25.5">
      <c r="A70" s="33">
        <v>5</v>
      </c>
      <c r="B70" s="33">
        <v>1196420174</v>
      </c>
      <c r="C70" s="22" t="s">
        <v>115</v>
      </c>
      <c r="D70" s="34" t="s">
        <v>116</v>
      </c>
      <c r="E70" s="24" t="s">
        <v>117</v>
      </c>
      <c r="F70" s="28" t="s">
        <v>17</v>
      </c>
      <c r="G70" s="20">
        <v>1</v>
      </c>
      <c r="H70" s="11"/>
      <c r="I70" s="25">
        <v>11700000</v>
      </c>
      <c r="J70" s="9"/>
      <c r="K70" s="9"/>
      <c r="L70" s="10">
        <f t="shared" si="9"/>
        <v>0</v>
      </c>
    </row>
    <row r="71" spans="1:12" s="7" customFormat="1" ht="12.75">
      <c r="A71" s="64" t="s">
        <v>779</v>
      </c>
      <c r="B71" s="65"/>
      <c r="C71" s="65"/>
      <c r="D71" s="65"/>
      <c r="E71" s="65"/>
      <c r="F71" s="65"/>
      <c r="G71" s="65"/>
      <c r="H71" s="66"/>
      <c r="I71" s="51">
        <f>SUM(I66:I70)</f>
        <v>58500000</v>
      </c>
      <c r="J71" s="9"/>
      <c r="K71" s="9"/>
      <c r="L71" s="12">
        <f>SUM(L66:L70)</f>
        <v>0</v>
      </c>
    </row>
    <row r="72" spans="1:12" s="7" customFormat="1" ht="26.25" customHeight="1">
      <c r="A72" s="27" t="s">
        <v>118</v>
      </c>
      <c r="B72" s="61" t="s">
        <v>119</v>
      </c>
      <c r="C72" s="62"/>
      <c r="D72" s="62"/>
      <c r="E72" s="62"/>
      <c r="F72" s="57" t="s">
        <v>120</v>
      </c>
      <c r="G72" s="20"/>
      <c r="H72" s="8"/>
      <c r="I72" s="25"/>
      <c r="J72" s="9"/>
      <c r="K72" s="9"/>
      <c r="L72" s="9"/>
    </row>
    <row r="73" spans="1:12" s="7" customFormat="1" ht="12.75">
      <c r="A73" s="19" t="s">
        <v>13</v>
      </c>
      <c r="B73" s="19" t="s">
        <v>1</v>
      </c>
      <c r="C73" s="19" t="s">
        <v>121</v>
      </c>
      <c r="D73" s="19" t="s">
        <v>3</v>
      </c>
      <c r="E73" s="19" t="s">
        <v>122</v>
      </c>
      <c r="F73" s="19" t="s">
        <v>5</v>
      </c>
      <c r="G73" s="20"/>
      <c r="H73" s="8"/>
      <c r="I73" s="25"/>
      <c r="J73" s="9"/>
      <c r="K73" s="9"/>
      <c r="L73" s="9"/>
    </row>
    <row r="74" spans="1:12" s="7" customFormat="1" ht="63.75">
      <c r="A74" s="21">
        <v>1</v>
      </c>
      <c r="B74" s="21">
        <v>1196460265</v>
      </c>
      <c r="C74" s="21">
        <v>42203412</v>
      </c>
      <c r="D74" s="30" t="s">
        <v>123</v>
      </c>
      <c r="E74" s="32" t="s">
        <v>124</v>
      </c>
      <c r="F74" s="21" t="s">
        <v>17</v>
      </c>
      <c r="G74" s="20">
        <v>1</v>
      </c>
      <c r="H74" s="11"/>
      <c r="I74" s="25">
        <v>800000</v>
      </c>
      <c r="J74" s="9"/>
      <c r="K74" s="9"/>
      <c r="L74" s="10">
        <f t="shared" ref="L74" si="10">+J74+K74</f>
        <v>0</v>
      </c>
    </row>
    <row r="75" spans="1:12" s="7" customFormat="1" ht="15" customHeight="1">
      <c r="A75" s="64" t="s">
        <v>780</v>
      </c>
      <c r="B75" s="65"/>
      <c r="C75" s="65"/>
      <c r="D75" s="65"/>
      <c r="E75" s="65"/>
      <c r="F75" s="65"/>
      <c r="G75" s="65"/>
      <c r="H75" s="66"/>
      <c r="I75" s="51">
        <f>SUM(I74)</f>
        <v>800000</v>
      </c>
      <c r="J75" s="9"/>
      <c r="K75" s="9"/>
      <c r="L75" s="12">
        <f>SUM(L74)</f>
        <v>0</v>
      </c>
    </row>
    <row r="76" spans="1:12" s="7" customFormat="1" ht="15">
      <c r="A76" s="27" t="s">
        <v>125</v>
      </c>
      <c r="B76" s="61" t="s">
        <v>126</v>
      </c>
      <c r="C76" s="62"/>
      <c r="D76" s="62"/>
      <c r="E76" s="62"/>
      <c r="F76" s="58" t="s">
        <v>127</v>
      </c>
      <c r="G76" s="20"/>
      <c r="H76" s="8"/>
      <c r="I76" s="25"/>
      <c r="J76" s="9"/>
      <c r="K76" s="9"/>
      <c r="L76" s="9"/>
    </row>
    <row r="77" spans="1:12" s="7" customFormat="1" ht="12.75">
      <c r="A77" s="38" t="s">
        <v>13</v>
      </c>
      <c r="B77" s="38" t="s">
        <v>1</v>
      </c>
      <c r="C77" s="38" t="s">
        <v>2</v>
      </c>
      <c r="D77" s="38" t="s">
        <v>3</v>
      </c>
      <c r="E77" s="38" t="s">
        <v>14</v>
      </c>
      <c r="F77" s="38" t="s">
        <v>5</v>
      </c>
      <c r="G77" s="20"/>
      <c r="H77" s="8"/>
      <c r="I77" s="25"/>
      <c r="J77" s="9"/>
      <c r="K77" s="9"/>
      <c r="L77" s="9"/>
    </row>
    <row r="78" spans="1:12" s="7" customFormat="1" ht="51">
      <c r="A78" s="28">
        <v>1</v>
      </c>
      <c r="B78" s="28">
        <v>1196490642</v>
      </c>
      <c r="C78" s="28">
        <v>42221512</v>
      </c>
      <c r="D78" s="24" t="s">
        <v>128</v>
      </c>
      <c r="E78" s="24" t="s">
        <v>129</v>
      </c>
      <c r="F78" s="22" t="s">
        <v>17</v>
      </c>
      <c r="G78" s="20">
        <v>1</v>
      </c>
      <c r="H78" s="11"/>
      <c r="I78" s="25">
        <v>178971</v>
      </c>
      <c r="J78" s="9"/>
      <c r="K78" s="9"/>
      <c r="L78" s="10">
        <f t="shared" ref="L78:L119" si="11">+J78+K78</f>
        <v>0</v>
      </c>
    </row>
    <row r="79" spans="1:12" s="7" customFormat="1" ht="38.25">
      <c r="A79" s="28">
        <v>2</v>
      </c>
      <c r="B79" s="28">
        <v>1196410153</v>
      </c>
      <c r="C79" s="28">
        <v>42221512</v>
      </c>
      <c r="D79" s="24" t="s">
        <v>130</v>
      </c>
      <c r="E79" s="24" t="s">
        <v>131</v>
      </c>
      <c r="F79" s="22" t="s">
        <v>17</v>
      </c>
      <c r="G79" s="20">
        <v>1</v>
      </c>
      <c r="H79" s="11"/>
      <c r="I79" s="25">
        <v>178971</v>
      </c>
      <c r="J79" s="9"/>
      <c r="K79" s="9"/>
      <c r="L79" s="10">
        <f t="shared" si="11"/>
        <v>0</v>
      </c>
    </row>
    <row r="80" spans="1:12" s="7" customFormat="1" ht="51">
      <c r="A80" s="28">
        <v>3</v>
      </c>
      <c r="B80" s="28">
        <v>1196329664</v>
      </c>
      <c r="C80" s="28">
        <v>42221512</v>
      </c>
      <c r="D80" s="24" t="s">
        <v>132</v>
      </c>
      <c r="E80" s="24" t="s">
        <v>133</v>
      </c>
      <c r="F80" s="22" t="s">
        <v>17</v>
      </c>
      <c r="G80" s="20">
        <v>1</v>
      </c>
      <c r="H80" s="11"/>
      <c r="I80" s="25">
        <v>178971</v>
      </c>
      <c r="J80" s="9"/>
      <c r="K80" s="9"/>
      <c r="L80" s="10">
        <f t="shared" si="11"/>
        <v>0</v>
      </c>
    </row>
    <row r="81" spans="1:12" s="7" customFormat="1" ht="51">
      <c r="A81" s="28">
        <v>4</v>
      </c>
      <c r="B81" s="28">
        <v>1196249175</v>
      </c>
      <c r="C81" s="28">
        <v>42221512</v>
      </c>
      <c r="D81" s="24" t="s">
        <v>134</v>
      </c>
      <c r="E81" s="24" t="s">
        <v>135</v>
      </c>
      <c r="F81" s="22" t="s">
        <v>17</v>
      </c>
      <c r="G81" s="20">
        <v>1</v>
      </c>
      <c r="H81" s="11"/>
      <c r="I81" s="25">
        <v>178971</v>
      </c>
      <c r="J81" s="9"/>
      <c r="K81" s="9"/>
      <c r="L81" s="10">
        <f t="shared" si="11"/>
        <v>0</v>
      </c>
    </row>
    <row r="82" spans="1:12" s="7" customFormat="1" ht="51">
      <c r="A82" s="28">
        <v>5</v>
      </c>
      <c r="B82" s="28">
        <v>1196168686</v>
      </c>
      <c r="C82" s="28">
        <v>42221512</v>
      </c>
      <c r="D82" s="24" t="s">
        <v>136</v>
      </c>
      <c r="E82" s="24" t="s">
        <v>137</v>
      </c>
      <c r="F82" s="22" t="s">
        <v>17</v>
      </c>
      <c r="G82" s="20">
        <v>1</v>
      </c>
      <c r="H82" s="11"/>
      <c r="I82" s="25">
        <v>178971</v>
      </c>
      <c r="J82" s="9"/>
      <c r="K82" s="9"/>
      <c r="L82" s="10">
        <f t="shared" si="11"/>
        <v>0</v>
      </c>
    </row>
    <row r="83" spans="1:12" s="7" customFormat="1" ht="25.5">
      <c r="A83" s="28">
        <v>6</v>
      </c>
      <c r="B83" s="28">
        <v>1196490646</v>
      </c>
      <c r="C83" s="28">
        <v>42221512</v>
      </c>
      <c r="D83" s="24" t="s">
        <v>138</v>
      </c>
      <c r="E83" s="24" t="s">
        <v>139</v>
      </c>
      <c r="F83" s="22" t="s">
        <v>17</v>
      </c>
      <c r="G83" s="20">
        <v>1</v>
      </c>
      <c r="H83" s="11"/>
      <c r="I83" s="25">
        <v>287635</v>
      </c>
      <c r="J83" s="9"/>
      <c r="K83" s="9"/>
      <c r="L83" s="10">
        <f t="shared" si="11"/>
        <v>0</v>
      </c>
    </row>
    <row r="84" spans="1:12" s="7" customFormat="1" ht="25.5">
      <c r="A84" s="28">
        <v>7</v>
      </c>
      <c r="B84" s="28">
        <v>1196410154</v>
      </c>
      <c r="C84" s="28">
        <v>42221512</v>
      </c>
      <c r="D84" s="24" t="s">
        <v>140</v>
      </c>
      <c r="E84" s="24" t="s">
        <v>141</v>
      </c>
      <c r="F84" s="22" t="s">
        <v>17</v>
      </c>
      <c r="G84" s="20">
        <v>1</v>
      </c>
      <c r="H84" s="11"/>
      <c r="I84" s="25">
        <v>287635</v>
      </c>
      <c r="J84" s="9"/>
      <c r="K84" s="9"/>
      <c r="L84" s="10">
        <f t="shared" si="11"/>
        <v>0</v>
      </c>
    </row>
    <row r="85" spans="1:12" s="7" customFormat="1" ht="38.25">
      <c r="A85" s="28">
        <v>8</v>
      </c>
      <c r="B85" s="28" t="s">
        <v>142</v>
      </c>
      <c r="C85" s="28">
        <v>42295308</v>
      </c>
      <c r="D85" s="24" t="s">
        <v>143</v>
      </c>
      <c r="E85" s="24" t="s">
        <v>144</v>
      </c>
      <c r="F85" s="22" t="s">
        <v>17</v>
      </c>
      <c r="G85" s="20">
        <v>1</v>
      </c>
      <c r="H85" s="11"/>
      <c r="I85" s="25">
        <v>289766</v>
      </c>
      <c r="J85" s="9"/>
      <c r="K85" s="9"/>
      <c r="L85" s="10">
        <f t="shared" si="11"/>
        <v>0</v>
      </c>
    </row>
    <row r="86" spans="1:12" s="7" customFormat="1" ht="38.25">
      <c r="A86" s="28">
        <v>9</v>
      </c>
      <c r="B86" s="28" t="s">
        <v>142</v>
      </c>
      <c r="C86" s="28">
        <v>42295308</v>
      </c>
      <c r="D86" s="24" t="s">
        <v>145</v>
      </c>
      <c r="E86" s="24" t="s">
        <v>146</v>
      </c>
      <c r="F86" s="22" t="s">
        <v>17</v>
      </c>
      <c r="G86" s="20">
        <v>1</v>
      </c>
      <c r="H86" s="11"/>
      <c r="I86" s="25">
        <v>289766</v>
      </c>
      <c r="J86" s="9"/>
      <c r="K86" s="9"/>
      <c r="L86" s="10">
        <f t="shared" si="11"/>
        <v>0</v>
      </c>
    </row>
    <row r="87" spans="1:12" s="7" customFormat="1" ht="38.25">
      <c r="A87" s="28">
        <v>10</v>
      </c>
      <c r="B87" s="28">
        <v>1196490644</v>
      </c>
      <c r="C87" s="28">
        <v>42295308</v>
      </c>
      <c r="D87" s="24" t="s">
        <v>147</v>
      </c>
      <c r="E87" s="24" t="s">
        <v>148</v>
      </c>
      <c r="F87" s="22" t="s">
        <v>17</v>
      </c>
      <c r="G87" s="20">
        <v>1</v>
      </c>
      <c r="H87" s="11"/>
      <c r="I87" s="25">
        <v>196019</v>
      </c>
      <c r="J87" s="9"/>
      <c r="K87" s="9"/>
      <c r="L87" s="10">
        <f t="shared" si="11"/>
        <v>0</v>
      </c>
    </row>
    <row r="88" spans="1:12" s="7" customFormat="1" ht="38.25">
      <c r="A88" s="28">
        <v>11</v>
      </c>
      <c r="B88" s="28">
        <v>1196490645</v>
      </c>
      <c r="C88" s="28">
        <v>42294703</v>
      </c>
      <c r="D88" s="24" t="s">
        <v>149</v>
      </c>
      <c r="E88" s="24" t="s">
        <v>150</v>
      </c>
      <c r="F88" s="22" t="s">
        <v>17</v>
      </c>
      <c r="G88" s="20">
        <v>1</v>
      </c>
      <c r="H88" s="11"/>
      <c r="I88" s="25">
        <v>247154</v>
      </c>
      <c r="J88" s="9"/>
      <c r="K88" s="9"/>
      <c r="L88" s="10">
        <f t="shared" si="11"/>
        <v>0</v>
      </c>
    </row>
    <row r="89" spans="1:12" s="7" customFormat="1" ht="38.25">
      <c r="A89" s="28">
        <v>12</v>
      </c>
      <c r="B89" s="28">
        <v>1196490643</v>
      </c>
      <c r="C89" s="28">
        <v>42294703</v>
      </c>
      <c r="D89" s="24" t="s">
        <v>151</v>
      </c>
      <c r="E89" s="24" t="s">
        <v>152</v>
      </c>
      <c r="F89" s="22" t="s">
        <v>17</v>
      </c>
      <c r="G89" s="20">
        <v>1</v>
      </c>
      <c r="H89" s="11"/>
      <c r="I89" s="25">
        <v>247154</v>
      </c>
      <c r="J89" s="9"/>
      <c r="K89" s="9"/>
      <c r="L89" s="10">
        <f t="shared" si="11"/>
        <v>0</v>
      </c>
    </row>
    <row r="90" spans="1:12" s="7" customFormat="1" ht="38.25">
      <c r="A90" s="28">
        <v>13</v>
      </c>
      <c r="B90" s="28">
        <v>1196490643</v>
      </c>
      <c r="C90" s="28">
        <v>42294703</v>
      </c>
      <c r="D90" s="24" t="s">
        <v>153</v>
      </c>
      <c r="E90" s="24" t="s">
        <v>154</v>
      </c>
      <c r="F90" s="22" t="s">
        <v>17</v>
      </c>
      <c r="G90" s="20">
        <v>1</v>
      </c>
      <c r="H90" s="11"/>
      <c r="I90" s="25">
        <v>247154</v>
      </c>
      <c r="J90" s="9"/>
      <c r="K90" s="9"/>
      <c r="L90" s="10">
        <f t="shared" si="11"/>
        <v>0</v>
      </c>
    </row>
    <row r="91" spans="1:12" s="7" customFormat="1" ht="25.5">
      <c r="A91" s="28">
        <v>14</v>
      </c>
      <c r="B91" s="28">
        <v>1196430704</v>
      </c>
      <c r="C91" s="28">
        <v>42294703</v>
      </c>
      <c r="D91" s="24" t="s">
        <v>155</v>
      </c>
      <c r="E91" s="24" t="s">
        <v>156</v>
      </c>
      <c r="F91" s="22" t="s">
        <v>17</v>
      </c>
      <c r="G91" s="20">
        <v>1</v>
      </c>
      <c r="H91" s="11"/>
      <c r="I91" s="25">
        <v>150868</v>
      </c>
      <c r="J91" s="9"/>
      <c r="K91" s="9"/>
      <c r="L91" s="10">
        <f t="shared" si="11"/>
        <v>0</v>
      </c>
    </row>
    <row r="92" spans="1:12" s="7" customFormat="1" ht="38.25">
      <c r="A92" s="28">
        <v>15</v>
      </c>
      <c r="B92" s="28">
        <v>1196430410</v>
      </c>
      <c r="C92" s="28">
        <v>42294703</v>
      </c>
      <c r="D92" s="24" t="s">
        <v>157</v>
      </c>
      <c r="E92" s="24" t="s">
        <v>158</v>
      </c>
      <c r="F92" s="22" t="s">
        <v>17</v>
      </c>
      <c r="G92" s="20">
        <v>1</v>
      </c>
      <c r="H92" s="11"/>
      <c r="I92" s="25">
        <v>152455</v>
      </c>
      <c r="J92" s="9"/>
      <c r="K92" s="9"/>
      <c r="L92" s="10">
        <f t="shared" si="11"/>
        <v>0</v>
      </c>
    </row>
    <row r="93" spans="1:12" s="7" customFormat="1" ht="38.25">
      <c r="A93" s="28">
        <v>16</v>
      </c>
      <c r="B93" s="28">
        <v>1197011113</v>
      </c>
      <c r="C93" s="28">
        <v>42221512</v>
      </c>
      <c r="D93" s="24" t="s">
        <v>159</v>
      </c>
      <c r="E93" s="24" t="s">
        <v>160</v>
      </c>
      <c r="F93" s="22" t="s">
        <v>79</v>
      </c>
      <c r="G93" s="20">
        <v>1</v>
      </c>
      <c r="H93" s="11"/>
      <c r="I93" s="25">
        <v>216259</v>
      </c>
      <c r="J93" s="9"/>
      <c r="K93" s="9"/>
      <c r="L93" s="10">
        <f t="shared" si="11"/>
        <v>0</v>
      </c>
    </row>
    <row r="94" spans="1:12" s="7" customFormat="1" ht="38.25">
      <c r="A94" s="28">
        <v>17</v>
      </c>
      <c r="B94" s="28" t="s">
        <v>161</v>
      </c>
      <c r="C94" s="28">
        <v>42221512</v>
      </c>
      <c r="D94" s="24" t="s">
        <v>162</v>
      </c>
      <c r="E94" s="24" t="s">
        <v>163</v>
      </c>
      <c r="F94" s="22" t="s">
        <v>17</v>
      </c>
      <c r="G94" s="20">
        <v>1</v>
      </c>
      <c r="H94" s="11"/>
      <c r="I94" s="25">
        <v>63524</v>
      </c>
      <c r="J94" s="9"/>
      <c r="K94" s="9"/>
      <c r="L94" s="10">
        <f t="shared" si="11"/>
        <v>0</v>
      </c>
    </row>
    <row r="95" spans="1:12" s="7" customFormat="1" ht="38.25">
      <c r="A95" s="28">
        <v>18</v>
      </c>
      <c r="B95" s="28" t="s">
        <v>164</v>
      </c>
      <c r="C95" s="28">
        <v>42221512</v>
      </c>
      <c r="D95" s="39" t="s">
        <v>165</v>
      </c>
      <c r="E95" s="22" t="s">
        <v>166</v>
      </c>
      <c r="F95" s="22" t="s">
        <v>17</v>
      </c>
      <c r="G95" s="20">
        <v>1</v>
      </c>
      <c r="H95" s="11"/>
      <c r="I95" s="25">
        <v>1960036</v>
      </c>
      <c r="J95" s="9"/>
      <c r="K95" s="9"/>
      <c r="L95" s="10">
        <f t="shared" si="11"/>
        <v>0</v>
      </c>
    </row>
    <row r="96" spans="1:12" s="7" customFormat="1" ht="38.25">
      <c r="A96" s="28">
        <v>19</v>
      </c>
      <c r="B96" s="28" t="s">
        <v>164</v>
      </c>
      <c r="C96" s="28">
        <v>42294721</v>
      </c>
      <c r="D96" s="24" t="s">
        <v>167</v>
      </c>
      <c r="E96" s="24" t="s">
        <v>168</v>
      </c>
      <c r="F96" s="22" t="s">
        <v>17</v>
      </c>
      <c r="G96" s="20">
        <v>1</v>
      </c>
      <c r="H96" s="11"/>
      <c r="I96" s="25">
        <v>1960036</v>
      </c>
      <c r="J96" s="9"/>
      <c r="K96" s="9"/>
      <c r="L96" s="10">
        <f t="shared" si="11"/>
        <v>0</v>
      </c>
    </row>
    <row r="97" spans="1:12" s="7" customFormat="1" ht="38.25">
      <c r="A97" s="28">
        <v>20</v>
      </c>
      <c r="B97" s="28" t="s">
        <v>164</v>
      </c>
      <c r="C97" s="28">
        <v>42294201</v>
      </c>
      <c r="D97" s="24" t="s">
        <v>169</v>
      </c>
      <c r="E97" s="24" t="s">
        <v>170</v>
      </c>
      <c r="F97" s="22" t="s">
        <v>17</v>
      </c>
      <c r="G97" s="20">
        <v>1</v>
      </c>
      <c r="H97" s="11"/>
      <c r="I97" s="25">
        <v>1960036</v>
      </c>
      <c r="J97" s="9"/>
      <c r="K97" s="9"/>
      <c r="L97" s="10">
        <f t="shared" si="11"/>
        <v>0</v>
      </c>
    </row>
    <row r="98" spans="1:12" s="7" customFormat="1" ht="38.25">
      <c r="A98" s="28">
        <v>21</v>
      </c>
      <c r="B98" s="28" t="s">
        <v>164</v>
      </c>
      <c r="C98" s="28">
        <v>42294201</v>
      </c>
      <c r="D98" s="24" t="s">
        <v>171</v>
      </c>
      <c r="E98" s="24" t="s">
        <v>172</v>
      </c>
      <c r="F98" s="22" t="s">
        <v>17</v>
      </c>
      <c r="G98" s="20">
        <v>1</v>
      </c>
      <c r="H98" s="11"/>
      <c r="I98" s="25">
        <v>1960036</v>
      </c>
      <c r="J98" s="9"/>
      <c r="K98" s="9"/>
      <c r="L98" s="10">
        <f t="shared" si="11"/>
        <v>0</v>
      </c>
    </row>
    <row r="99" spans="1:12" s="7" customFormat="1" ht="38.25">
      <c r="A99" s="28">
        <v>22</v>
      </c>
      <c r="B99" s="28" t="s">
        <v>173</v>
      </c>
      <c r="C99" s="28">
        <v>42295305</v>
      </c>
      <c r="D99" s="24" t="s">
        <v>174</v>
      </c>
      <c r="E99" s="24" t="s">
        <v>175</v>
      </c>
      <c r="F99" s="22" t="s">
        <v>17</v>
      </c>
      <c r="G99" s="20">
        <v>1</v>
      </c>
      <c r="H99" s="11"/>
      <c r="I99" s="25">
        <v>3195951</v>
      </c>
      <c r="J99" s="9"/>
      <c r="K99" s="9"/>
      <c r="L99" s="10">
        <f t="shared" si="11"/>
        <v>0</v>
      </c>
    </row>
    <row r="100" spans="1:12" s="7" customFormat="1" ht="38.25">
      <c r="A100" s="28">
        <v>23</v>
      </c>
      <c r="B100" s="28" t="s">
        <v>176</v>
      </c>
      <c r="C100" s="28">
        <v>42222306</v>
      </c>
      <c r="D100" s="24" t="s">
        <v>177</v>
      </c>
      <c r="E100" s="24" t="s">
        <v>178</v>
      </c>
      <c r="F100" s="22" t="s">
        <v>17</v>
      </c>
      <c r="G100" s="20">
        <v>1</v>
      </c>
      <c r="H100" s="11"/>
      <c r="I100" s="25">
        <v>3195951</v>
      </c>
      <c r="J100" s="9"/>
      <c r="K100" s="9"/>
      <c r="L100" s="10">
        <f t="shared" si="11"/>
        <v>0</v>
      </c>
    </row>
    <row r="101" spans="1:12" s="7" customFormat="1" ht="38.25">
      <c r="A101" s="28">
        <v>24</v>
      </c>
      <c r="B101" s="28" t="s">
        <v>179</v>
      </c>
      <c r="C101" s="28">
        <v>42221512</v>
      </c>
      <c r="D101" s="24" t="s">
        <v>180</v>
      </c>
      <c r="E101" s="24" t="s">
        <v>181</v>
      </c>
      <c r="F101" s="22" t="s">
        <v>17</v>
      </c>
      <c r="G101" s="20">
        <v>1</v>
      </c>
      <c r="H101" s="11"/>
      <c r="I101" s="25">
        <v>3195951</v>
      </c>
      <c r="J101" s="9"/>
      <c r="K101" s="9"/>
      <c r="L101" s="10">
        <f t="shared" si="11"/>
        <v>0</v>
      </c>
    </row>
    <row r="102" spans="1:12" s="7" customFormat="1" ht="12.75">
      <c r="A102" s="28">
        <v>25</v>
      </c>
      <c r="B102" s="28">
        <v>1196490681</v>
      </c>
      <c r="C102" s="28">
        <v>42294721</v>
      </c>
      <c r="D102" s="24" t="s">
        <v>182</v>
      </c>
      <c r="E102" s="24" t="s">
        <v>183</v>
      </c>
      <c r="F102" s="22" t="s">
        <v>17</v>
      </c>
      <c r="G102" s="20">
        <v>1</v>
      </c>
      <c r="H102" s="11"/>
      <c r="I102" s="25">
        <v>340902</v>
      </c>
      <c r="J102" s="9"/>
      <c r="K102" s="9"/>
      <c r="L102" s="10">
        <f t="shared" si="11"/>
        <v>0</v>
      </c>
    </row>
    <row r="103" spans="1:12" s="7" customFormat="1" ht="12.75">
      <c r="A103" s="28">
        <v>26</v>
      </c>
      <c r="B103" s="28"/>
      <c r="C103" s="28">
        <v>42294721</v>
      </c>
      <c r="D103" s="24" t="s">
        <v>182</v>
      </c>
      <c r="E103" s="24" t="s">
        <v>184</v>
      </c>
      <c r="F103" s="22"/>
      <c r="G103" s="20">
        <v>1</v>
      </c>
      <c r="H103" s="11"/>
      <c r="I103" s="25">
        <v>340902</v>
      </c>
      <c r="J103" s="9"/>
      <c r="K103" s="9"/>
      <c r="L103" s="10">
        <f t="shared" si="11"/>
        <v>0</v>
      </c>
    </row>
    <row r="104" spans="1:12" s="7" customFormat="1" ht="38.25">
      <c r="A104" s="28">
        <v>27</v>
      </c>
      <c r="B104" s="28">
        <v>1196490773</v>
      </c>
      <c r="C104" s="28">
        <v>42294201</v>
      </c>
      <c r="D104" s="24" t="s">
        <v>185</v>
      </c>
      <c r="E104" s="24" t="s">
        <v>186</v>
      </c>
      <c r="F104" s="22" t="s">
        <v>17</v>
      </c>
      <c r="G104" s="20">
        <v>1</v>
      </c>
      <c r="H104" s="11"/>
      <c r="I104" s="25">
        <v>5918427</v>
      </c>
      <c r="J104" s="9"/>
      <c r="K104" s="9"/>
      <c r="L104" s="10">
        <f t="shared" si="11"/>
        <v>0</v>
      </c>
    </row>
    <row r="105" spans="1:12" s="7" customFormat="1" ht="38.25">
      <c r="A105" s="28">
        <v>28</v>
      </c>
      <c r="B105" s="28">
        <v>1196490779</v>
      </c>
      <c r="C105" s="28">
        <v>42294201</v>
      </c>
      <c r="D105" s="24" t="s">
        <v>187</v>
      </c>
      <c r="E105" s="24" t="s">
        <v>188</v>
      </c>
      <c r="F105" s="22" t="s">
        <v>17</v>
      </c>
      <c r="G105" s="20">
        <v>1</v>
      </c>
      <c r="H105" s="11"/>
      <c r="I105" s="25">
        <v>2143912</v>
      </c>
      <c r="J105" s="9"/>
      <c r="K105" s="9"/>
      <c r="L105" s="10">
        <f t="shared" si="11"/>
        <v>0</v>
      </c>
    </row>
    <row r="106" spans="1:12" s="7" customFormat="1" ht="51">
      <c r="A106" s="28">
        <v>29</v>
      </c>
      <c r="B106" s="28" t="s">
        <v>189</v>
      </c>
      <c r="C106" s="28">
        <v>42295305</v>
      </c>
      <c r="D106" s="24" t="s">
        <v>190</v>
      </c>
      <c r="E106" s="24" t="s">
        <v>191</v>
      </c>
      <c r="F106" s="22" t="s">
        <v>17</v>
      </c>
      <c r="G106" s="20">
        <v>1</v>
      </c>
      <c r="H106" s="11"/>
      <c r="I106" s="25">
        <v>532660</v>
      </c>
      <c r="J106" s="9"/>
      <c r="K106" s="9"/>
      <c r="L106" s="10">
        <f t="shared" si="11"/>
        <v>0</v>
      </c>
    </row>
    <row r="107" spans="1:12" s="7" customFormat="1" ht="51">
      <c r="A107" s="28">
        <v>30</v>
      </c>
      <c r="B107" s="28" t="s">
        <v>189</v>
      </c>
      <c r="C107" s="28">
        <v>42222306</v>
      </c>
      <c r="D107" s="24" t="s">
        <v>192</v>
      </c>
      <c r="E107" s="24" t="s">
        <v>193</v>
      </c>
      <c r="F107" s="22"/>
      <c r="G107" s="20">
        <v>1</v>
      </c>
      <c r="H107" s="11"/>
      <c r="I107" s="25">
        <v>532660</v>
      </c>
      <c r="J107" s="9"/>
      <c r="K107" s="9"/>
      <c r="L107" s="10">
        <f t="shared" si="11"/>
        <v>0</v>
      </c>
    </row>
    <row r="108" spans="1:12" s="7" customFormat="1" ht="51">
      <c r="A108" s="28">
        <v>31</v>
      </c>
      <c r="B108" s="28" t="s">
        <v>189</v>
      </c>
      <c r="C108" s="28">
        <v>42222306</v>
      </c>
      <c r="D108" s="24" t="s">
        <v>194</v>
      </c>
      <c r="E108" s="24" t="s">
        <v>195</v>
      </c>
      <c r="F108" s="22" t="s">
        <v>17</v>
      </c>
      <c r="G108" s="20">
        <v>1</v>
      </c>
      <c r="H108" s="11"/>
      <c r="I108" s="25">
        <v>532660</v>
      </c>
      <c r="J108" s="9"/>
      <c r="K108" s="9"/>
      <c r="L108" s="10">
        <f t="shared" si="11"/>
        <v>0</v>
      </c>
    </row>
    <row r="109" spans="1:12" s="7" customFormat="1" ht="51">
      <c r="A109" s="28">
        <v>32</v>
      </c>
      <c r="B109" s="28" t="s">
        <v>189</v>
      </c>
      <c r="C109" s="28">
        <v>42222306</v>
      </c>
      <c r="D109" s="24" t="s">
        <v>196</v>
      </c>
      <c r="E109" s="24" t="s">
        <v>197</v>
      </c>
      <c r="F109" s="22" t="s">
        <v>17</v>
      </c>
      <c r="G109" s="20">
        <v>1</v>
      </c>
      <c r="H109" s="11"/>
      <c r="I109" s="25">
        <v>532660</v>
      </c>
      <c r="J109" s="9"/>
      <c r="K109" s="9"/>
      <c r="L109" s="10">
        <f t="shared" si="11"/>
        <v>0</v>
      </c>
    </row>
    <row r="110" spans="1:12" s="7" customFormat="1" ht="25.5">
      <c r="A110" s="28">
        <v>33</v>
      </c>
      <c r="B110" s="28">
        <v>1228405012</v>
      </c>
      <c r="C110" s="28">
        <v>42222306</v>
      </c>
      <c r="D110" s="24" t="s">
        <v>198</v>
      </c>
      <c r="E110" s="24" t="s">
        <v>199</v>
      </c>
      <c r="F110" s="22" t="s">
        <v>17</v>
      </c>
      <c r="G110" s="20">
        <v>1</v>
      </c>
      <c r="H110" s="11"/>
      <c r="I110" s="25">
        <v>21516</v>
      </c>
      <c r="J110" s="9"/>
      <c r="K110" s="9"/>
      <c r="L110" s="10">
        <f t="shared" si="11"/>
        <v>0</v>
      </c>
    </row>
    <row r="111" spans="1:12" s="7" customFormat="1" ht="25.5">
      <c r="A111" s="28">
        <v>34</v>
      </c>
      <c r="B111" s="28">
        <v>1196490651</v>
      </c>
      <c r="C111" s="28">
        <v>42222306</v>
      </c>
      <c r="D111" s="24" t="s">
        <v>200</v>
      </c>
      <c r="E111" s="24" t="s">
        <v>201</v>
      </c>
      <c r="F111" s="22" t="s">
        <v>17</v>
      </c>
      <c r="G111" s="20">
        <v>1</v>
      </c>
      <c r="H111" s="11"/>
      <c r="I111" s="25">
        <v>985418</v>
      </c>
      <c r="J111" s="9"/>
      <c r="K111" s="9"/>
      <c r="L111" s="10">
        <f t="shared" si="11"/>
        <v>0</v>
      </c>
    </row>
    <row r="112" spans="1:12" s="7" customFormat="1" ht="25.5">
      <c r="A112" s="28">
        <v>35</v>
      </c>
      <c r="B112" s="28">
        <v>1196410069</v>
      </c>
      <c r="C112" s="28">
        <v>42222306</v>
      </c>
      <c r="D112" s="24" t="s">
        <v>202</v>
      </c>
      <c r="E112" s="24" t="s">
        <v>203</v>
      </c>
      <c r="F112" s="22" t="s">
        <v>17</v>
      </c>
      <c r="G112" s="20">
        <v>1</v>
      </c>
      <c r="H112" s="11"/>
      <c r="I112" s="25">
        <v>1191971</v>
      </c>
      <c r="J112" s="9"/>
      <c r="K112" s="9"/>
      <c r="L112" s="10">
        <f t="shared" si="11"/>
        <v>0</v>
      </c>
    </row>
    <row r="113" spans="1:12" s="7" customFormat="1" ht="12.75">
      <c r="A113" s="28">
        <v>36</v>
      </c>
      <c r="B113" s="28">
        <v>1196491335</v>
      </c>
      <c r="C113" s="28">
        <v>42222306</v>
      </c>
      <c r="D113" s="24" t="s">
        <v>204</v>
      </c>
      <c r="E113" s="24" t="s">
        <v>205</v>
      </c>
      <c r="F113" s="22" t="s">
        <v>17</v>
      </c>
      <c r="G113" s="20">
        <v>1</v>
      </c>
      <c r="H113" s="11"/>
      <c r="I113" s="25">
        <v>100467</v>
      </c>
      <c r="J113" s="9"/>
      <c r="K113" s="9"/>
      <c r="L113" s="10">
        <f t="shared" si="11"/>
        <v>0</v>
      </c>
    </row>
    <row r="114" spans="1:12" s="7" customFormat="1" ht="38.25">
      <c r="A114" s="28">
        <v>37</v>
      </c>
      <c r="B114" s="28">
        <v>1196410080</v>
      </c>
      <c r="C114" s="28">
        <v>42222306</v>
      </c>
      <c r="D114" s="24" t="s">
        <v>206</v>
      </c>
      <c r="E114" s="24" t="s">
        <v>207</v>
      </c>
      <c r="F114" s="22" t="s">
        <v>17</v>
      </c>
      <c r="G114" s="20">
        <v>1</v>
      </c>
      <c r="H114" s="11"/>
      <c r="I114" s="25">
        <v>257138</v>
      </c>
      <c r="J114" s="9"/>
      <c r="K114" s="9"/>
      <c r="L114" s="10">
        <f t="shared" si="11"/>
        <v>0</v>
      </c>
    </row>
    <row r="115" spans="1:12" s="7" customFormat="1" ht="25.5">
      <c r="A115" s="28">
        <v>38</v>
      </c>
      <c r="B115" s="28">
        <v>1196410081</v>
      </c>
      <c r="C115" s="28">
        <v>42222306</v>
      </c>
      <c r="D115" s="24" t="s">
        <v>208</v>
      </c>
      <c r="E115" s="24" t="s">
        <v>209</v>
      </c>
      <c r="F115" s="22" t="s">
        <v>17</v>
      </c>
      <c r="G115" s="20">
        <v>1</v>
      </c>
      <c r="H115" s="11"/>
      <c r="I115" s="25">
        <v>346228</v>
      </c>
      <c r="J115" s="9"/>
      <c r="K115" s="9"/>
      <c r="L115" s="10">
        <f t="shared" si="11"/>
        <v>0</v>
      </c>
    </row>
    <row r="116" spans="1:12" s="7" customFormat="1" ht="25.5">
      <c r="A116" s="28">
        <v>39</v>
      </c>
      <c r="B116" s="28">
        <v>1196410081</v>
      </c>
      <c r="C116" s="28">
        <v>42222306</v>
      </c>
      <c r="D116" s="24" t="s">
        <v>210</v>
      </c>
      <c r="E116" s="24" t="s">
        <v>211</v>
      </c>
      <c r="F116" s="22" t="s">
        <v>17</v>
      </c>
      <c r="G116" s="20">
        <v>1</v>
      </c>
      <c r="H116" s="11"/>
      <c r="I116" s="25">
        <v>346228</v>
      </c>
      <c r="J116" s="9"/>
      <c r="K116" s="9"/>
      <c r="L116" s="10">
        <f t="shared" si="11"/>
        <v>0</v>
      </c>
    </row>
    <row r="117" spans="1:12" s="7" customFormat="1" ht="25.5">
      <c r="A117" s="28">
        <v>40</v>
      </c>
      <c r="B117" s="28">
        <v>1196410081</v>
      </c>
      <c r="C117" s="28">
        <v>42222306</v>
      </c>
      <c r="D117" s="24" t="s">
        <v>212</v>
      </c>
      <c r="E117" s="24" t="s">
        <v>213</v>
      </c>
      <c r="F117" s="22" t="s">
        <v>17</v>
      </c>
      <c r="G117" s="20">
        <v>1</v>
      </c>
      <c r="H117" s="11"/>
      <c r="I117" s="25">
        <v>346228</v>
      </c>
      <c r="J117" s="9"/>
      <c r="K117" s="9"/>
      <c r="L117" s="10">
        <f t="shared" si="11"/>
        <v>0</v>
      </c>
    </row>
    <row r="118" spans="1:12" s="7" customFormat="1" ht="25.5">
      <c r="A118" s="28">
        <v>41</v>
      </c>
      <c r="B118" s="28">
        <v>1196410081</v>
      </c>
      <c r="C118" s="28">
        <v>42222306</v>
      </c>
      <c r="D118" s="24" t="s">
        <v>214</v>
      </c>
      <c r="E118" s="24" t="s">
        <v>215</v>
      </c>
      <c r="F118" s="22" t="s">
        <v>17</v>
      </c>
      <c r="G118" s="20">
        <v>1</v>
      </c>
      <c r="H118" s="11"/>
      <c r="I118" s="25">
        <v>346228</v>
      </c>
      <c r="J118" s="9"/>
      <c r="K118" s="9"/>
      <c r="L118" s="10">
        <f t="shared" si="11"/>
        <v>0</v>
      </c>
    </row>
    <row r="119" spans="1:12" s="7" customFormat="1" ht="33" customHeight="1">
      <c r="A119" s="28">
        <v>42</v>
      </c>
      <c r="B119" s="28">
        <v>1196410081</v>
      </c>
      <c r="C119" s="28">
        <v>42222306</v>
      </c>
      <c r="D119" s="24" t="s">
        <v>216</v>
      </c>
      <c r="E119" s="24" t="s">
        <v>217</v>
      </c>
      <c r="F119" s="22" t="s">
        <v>17</v>
      </c>
      <c r="G119" s="20">
        <v>1</v>
      </c>
      <c r="H119" s="11"/>
      <c r="I119" s="25">
        <v>346228</v>
      </c>
      <c r="J119" s="9"/>
      <c r="K119" s="9"/>
      <c r="L119" s="10">
        <f t="shared" si="11"/>
        <v>0</v>
      </c>
    </row>
    <row r="120" spans="1:12" s="7" customFormat="1" ht="12.75">
      <c r="A120" s="64" t="s">
        <v>781</v>
      </c>
      <c r="B120" s="65"/>
      <c r="C120" s="65"/>
      <c r="D120" s="65"/>
      <c r="E120" s="65"/>
      <c r="F120" s="65"/>
      <c r="G120" s="65"/>
      <c r="H120" s="66"/>
      <c r="I120" s="51">
        <f>SUM(I78:I119)</f>
        <v>36160674</v>
      </c>
      <c r="J120" s="9"/>
      <c r="K120" s="9"/>
      <c r="L120" s="12">
        <f>SUM(L78:L119)</f>
        <v>0</v>
      </c>
    </row>
    <row r="121" spans="1:12" s="7" customFormat="1" ht="15">
      <c r="A121" s="27" t="s">
        <v>218</v>
      </c>
      <c r="B121" s="61" t="s">
        <v>219</v>
      </c>
      <c r="C121" s="62"/>
      <c r="D121" s="62"/>
      <c r="E121" s="62"/>
      <c r="F121" s="58" t="s">
        <v>127</v>
      </c>
      <c r="G121" s="20"/>
      <c r="H121" s="8"/>
      <c r="I121" s="25"/>
      <c r="J121" s="9"/>
      <c r="K121" s="9"/>
      <c r="L121" s="9"/>
    </row>
    <row r="122" spans="1:12" s="7" customFormat="1" ht="12.75">
      <c r="A122" s="19" t="s">
        <v>13</v>
      </c>
      <c r="B122" s="19" t="s">
        <v>1</v>
      </c>
      <c r="C122" s="19" t="s">
        <v>2</v>
      </c>
      <c r="D122" s="19" t="s">
        <v>3</v>
      </c>
      <c r="E122" s="19" t="s">
        <v>14</v>
      </c>
      <c r="F122" s="19" t="s">
        <v>5</v>
      </c>
      <c r="G122" s="20"/>
      <c r="H122" s="8"/>
      <c r="I122" s="25"/>
      <c r="J122" s="9"/>
      <c r="K122" s="9"/>
      <c r="L122" s="9"/>
    </row>
    <row r="123" spans="1:12" s="7" customFormat="1" ht="38.25">
      <c r="A123" s="33">
        <v>1</v>
      </c>
      <c r="B123" s="28">
        <v>1196460022</v>
      </c>
      <c r="C123" s="22">
        <v>42295300</v>
      </c>
      <c r="D123" s="24" t="s">
        <v>220</v>
      </c>
      <c r="E123" s="24" t="s">
        <v>221</v>
      </c>
      <c r="F123" s="22" t="s">
        <v>79</v>
      </c>
      <c r="G123" s="20">
        <v>1</v>
      </c>
      <c r="H123" s="11"/>
      <c r="I123" s="25">
        <v>4325000</v>
      </c>
      <c r="J123" s="9"/>
      <c r="K123" s="9"/>
      <c r="L123" s="10">
        <f t="shared" ref="L123:L126" si="12">+J123+K123</f>
        <v>0</v>
      </c>
    </row>
    <row r="124" spans="1:12" s="7" customFormat="1" ht="38.25">
      <c r="A124" s="33">
        <v>2</v>
      </c>
      <c r="B124" s="28">
        <v>1196460046</v>
      </c>
      <c r="C124" s="22">
        <v>42295300</v>
      </c>
      <c r="D124" s="24" t="s">
        <v>222</v>
      </c>
      <c r="E124" s="24" t="s">
        <v>223</v>
      </c>
      <c r="F124" s="22" t="s">
        <v>79</v>
      </c>
      <c r="G124" s="20">
        <v>1</v>
      </c>
      <c r="H124" s="11"/>
      <c r="I124" s="25">
        <v>3457000</v>
      </c>
      <c r="J124" s="9"/>
      <c r="K124" s="9"/>
      <c r="L124" s="10">
        <f t="shared" si="12"/>
        <v>0</v>
      </c>
    </row>
    <row r="125" spans="1:12" s="7" customFormat="1" ht="38.25">
      <c r="A125" s="33">
        <v>3</v>
      </c>
      <c r="B125" s="28">
        <v>1196460047</v>
      </c>
      <c r="C125" s="22">
        <v>42295300</v>
      </c>
      <c r="D125" s="24" t="s">
        <v>224</v>
      </c>
      <c r="E125" s="24" t="s">
        <v>225</v>
      </c>
      <c r="F125" s="22" t="s">
        <v>79</v>
      </c>
      <c r="G125" s="20">
        <v>1</v>
      </c>
      <c r="H125" s="11"/>
      <c r="I125" s="25">
        <v>19956000</v>
      </c>
      <c r="J125" s="9"/>
      <c r="K125" s="9"/>
      <c r="L125" s="10">
        <f t="shared" si="12"/>
        <v>0</v>
      </c>
    </row>
    <row r="126" spans="1:12" s="7" customFormat="1" ht="25.5">
      <c r="A126" s="33">
        <v>4</v>
      </c>
      <c r="B126" s="28">
        <v>1196460702</v>
      </c>
      <c r="C126" s="22">
        <v>42295300</v>
      </c>
      <c r="D126" s="24" t="s">
        <v>226</v>
      </c>
      <c r="E126" s="24" t="s">
        <v>227</v>
      </c>
      <c r="F126" s="22" t="s">
        <v>79</v>
      </c>
      <c r="G126" s="20">
        <v>1</v>
      </c>
      <c r="H126" s="11"/>
      <c r="I126" s="25">
        <v>2595628</v>
      </c>
      <c r="J126" s="9"/>
      <c r="K126" s="9"/>
      <c r="L126" s="10">
        <f t="shared" si="12"/>
        <v>0</v>
      </c>
    </row>
    <row r="127" spans="1:12" s="7" customFormat="1" ht="12.75">
      <c r="A127" s="64" t="s">
        <v>782</v>
      </c>
      <c r="B127" s="65"/>
      <c r="C127" s="65"/>
      <c r="D127" s="65"/>
      <c r="E127" s="65"/>
      <c r="F127" s="65"/>
      <c r="G127" s="65"/>
      <c r="H127" s="66"/>
      <c r="I127" s="51">
        <f>SUM(I123:I126)</f>
        <v>30333628</v>
      </c>
      <c r="J127" s="9"/>
      <c r="K127" s="9"/>
      <c r="L127" s="12">
        <f>SUM(L123:L126)</f>
        <v>0</v>
      </c>
    </row>
    <row r="128" spans="1:12" s="7" customFormat="1" ht="15">
      <c r="A128" s="27" t="s">
        <v>228</v>
      </c>
      <c r="B128" s="61" t="s">
        <v>229</v>
      </c>
      <c r="C128" s="62"/>
      <c r="D128" s="62"/>
      <c r="E128" s="62"/>
      <c r="F128" s="58" t="s">
        <v>127</v>
      </c>
      <c r="G128" s="20"/>
      <c r="H128" s="8"/>
      <c r="I128" s="25"/>
      <c r="J128" s="9"/>
      <c r="K128" s="9"/>
      <c r="L128" s="9"/>
    </row>
    <row r="129" spans="1:12" s="7" customFormat="1" ht="12.75">
      <c r="A129" s="19" t="s">
        <v>13</v>
      </c>
      <c r="B129" s="19" t="s">
        <v>1</v>
      </c>
      <c r="C129" s="19" t="s">
        <v>2</v>
      </c>
      <c r="D129" s="19" t="s">
        <v>3</v>
      </c>
      <c r="E129" s="19" t="s">
        <v>14</v>
      </c>
      <c r="F129" s="19" t="s">
        <v>5</v>
      </c>
      <c r="G129" s="20"/>
      <c r="H129" s="8"/>
      <c r="I129" s="25"/>
      <c r="J129" s="9"/>
      <c r="K129" s="9"/>
      <c r="L129" s="9"/>
    </row>
    <row r="130" spans="1:12" s="7" customFormat="1" ht="25.5">
      <c r="A130" s="33">
        <v>1</v>
      </c>
      <c r="B130" s="22">
        <v>1196420130</v>
      </c>
      <c r="C130" s="32">
        <v>42295905</v>
      </c>
      <c r="D130" s="35" t="s">
        <v>230</v>
      </c>
      <c r="E130" s="35" t="s">
        <v>231</v>
      </c>
      <c r="F130" s="22" t="s">
        <v>17</v>
      </c>
      <c r="G130" s="20">
        <v>1</v>
      </c>
      <c r="H130" s="11"/>
      <c r="I130" s="25">
        <v>1498000</v>
      </c>
      <c r="J130" s="9"/>
      <c r="K130" s="9"/>
      <c r="L130" s="10">
        <f t="shared" ref="L130:L131" si="13">+J130+K130</f>
        <v>0</v>
      </c>
    </row>
    <row r="131" spans="1:12" s="7" customFormat="1" ht="25.5">
      <c r="A131" s="33">
        <v>2</v>
      </c>
      <c r="B131" s="22">
        <v>1196420134</v>
      </c>
      <c r="C131" s="32">
        <v>42295905</v>
      </c>
      <c r="D131" s="35" t="s">
        <v>232</v>
      </c>
      <c r="E131" s="35" t="s">
        <v>233</v>
      </c>
      <c r="F131" s="22" t="s">
        <v>17</v>
      </c>
      <c r="G131" s="20">
        <v>1</v>
      </c>
      <c r="H131" s="11"/>
      <c r="I131" s="25">
        <v>1211300</v>
      </c>
      <c r="J131" s="9"/>
      <c r="K131" s="9"/>
      <c r="L131" s="10">
        <f t="shared" si="13"/>
        <v>0</v>
      </c>
    </row>
    <row r="132" spans="1:12" s="7" customFormat="1" ht="12.75">
      <c r="A132" s="64" t="s">
        <v>783</v>
      </c>
      <c r="B132" s="65"/>
      <c r="C132" s="65"/>
      <c r="D132" s="65"/>
      <c r="E132" s="65"/>
      <c r="F132" s="65"/>
      <c r="G132" s="65"/>
      <c r="H132" s="66"/>
      <c r="I132" s="51">
        <f>SUM(I130:I131)</f>
        <v>2709300</v>
      </c>
      <c r="J132" s="9"/>
      <c r="K132" s="9"/>
      <c r="L132" s="12">
        <f>SUM(L130:L131)</f>
        <v>0</v>
      </c>
    </row>
    <row r="133" spans="1:12" s="7" customFormat="1" ht="15">
      <c r="A133" s="27" t="s">
        <v>234</v>
      </c>
      <c r="B133" s="61" t="s">
        <v>235</v>
      </c>
      <c r="C133" s="62"/>
      <c r="D133" s="62"/>
      <c r="E133" s="62"/>
      <c r="F133" s="58" t="s">
        <v>127</v>
      </c>
      <c r="G133" s="20"/>
      <c r="H133" s="8"/>
      <c r="I133" s="25"/>
      <c r="J133" s="9"/>
      <c r="K133" s="9"/>
      <c r="L133" s="9"/>
    </row>
    <row r="134" spans="1:12" s="7" customFormat="1" ht="12.75">
      <c r="A134" s="19" t="s">
        <v>13</v>
      </c>
      <c r="B134" s="19" t="s">
        <v>1</v>
      </c>
      <c r="C134" s="19" t="s">
        <v>2</v>
      </c>
      <c r="D134" s="19" t="s">
        <v>3</v>
      </c>
      <c r="E134" s="19" t="s">
        <v>14</v>
      </c>
      <c r="F134" s="19" t="s">
        <v>5</v>
      </c>
      <c r="G134" s="20"/>
      <c r="H134" s="8"/>
      <c r="I134" s="25"/>
      <c r="J134" s="9"/>
      <c r="K134" s="9"/>
      <c r="L134" s="9"/>
    </row>
    <row r="135" spans="1:12" s="7" customFormat="1" ht="51">
      <c r="A135" s="33">
        <v>1</v>
      </c>
      <c r="B135" s="29">
        <v>1196420128</v>
      </c>
      <c r="C135" s="32">
        <v>42295905</v>
      </c>
      <c r="D135" s="40" t="s">
        <v>236</v>
      </c>
      <c r="E135" s="24" t="s">
        <v>237</v>
      </c>
      <c r="F135" s="22" t="s">
        <v>17</v>
      </c>
      <c r="G135" s="20">
        <v>1</v>
      </c>
      <c r="H135" s="11"/>
      <c r="I135" s="25">
        <v>8297250</v>
      </c>
      <c r="J135" s="9"/>
      <c r="K135" s="9"/>
      <c r="L135" s="10">
        <f t="shared" ref="L135:L139" si="14">+J135+K135</f>
        <v>0</v>
      </c>
    </row>
    <row r="136" spans="1:12" s="7" customFormat="1" ht="51">
      <c r="A136" s="33">
        <v>2</v>
      </c>
      <c r="B136" s="29">
        <v>1196420129</v>
      </c>
      <c r="C136" s="32">
        <v>42295905</v>
      </c>
      <c r="D136" s="24" t="s">
        <v>238</v>
      </c>
      <c r="E136" s="24" t="s">
        <v>239</v>
      </c>
      <c r="F136" s="22" t="s">
        <v>17</v>
      </c>
      <c r="G136" s="20">
        <v>1</v>
      </c>
      <c r="H136" s="11"/>
      <c r="I136" s="25">
        <v>8297250</v>
      </c>
      <c r="J136" s="9"/>
      <c r="K136" s="9"/>
      <c r="L136" s="10">
        <f t="shared" si="14"/>
        <v>0</v>
      </c>
    </row>
    <row r="137" spans="1:12" s="7" customFormat="1" ht="38.25">
      <c r="A137" s="33">
        <v>3</v>
      </c>
      <c r="B137" s="28">
        <v>1196420131</v>
      </c>
      <c r="C137" s="22">
        <v>42295905</v>
      </c>
      <c r="D137" s="24" t="s">
        <v>240</v>
      </c>
      <c r="E137" s="24" t="s">
        <v>241</v>
      </c>
      <c r="F137" s="22" t="s">
        <v>17</v>
      </c>
      <c r="G137" s="20">
        <v>1</v>
      </c>
      <c r="H137" s="11"/>
      <c r="I137" s="25">
        <v>9490500</v>
      </c>
      <c r="J137" s="9"/>
      <c r="K137" s="9"/>
      <c r="L137" s="10">
        <f t="shared" si="14"/>
        <v>0</v>
      </c>
    </row>
    <row r="138" spans="1:12" s="7" customFormat="1" ht="38.25">
      <c r="A138" s="33">
        <v>4</v>
      </c>
      <c r="B138" s="22">
        <v>1196420112</v>
      </c>
      <c r="C138" s="22">
        <v>42295905</v>
      </c>
      <c r="D138" s="24" t="s">
        <v>242</v>
      </c>
      <c r="E138" s="24" t="s">
        <v>243</v>
      </c>
      <c r="F138" s="22" t="s">
        <v>17</v>
      </c>
      <c r="G138" s="20">
        <v>1</v>
      </c>
      <c r="H138" s="11"/>
      <c r="I138" s="25">
        <v>9490500</v>
      </c>
      <c r="J138" s="9"/>
      <c r="K138" s="9"/>
      <c r="L138" s="10">
        <f t="shared" si="14"/>
        <v>0</v>
      </c>
    </row>
    <row r="139" spans="1:12" s="7" customFormat="1" ht="38.25">
      <c r="A139" s="37">
        <v>5</v>
      </c>
      <c r="B139" s="28">
        <v>1196420132</v>
      </c>
      <c r="C139" s="22">
        <v>42295905</v>
      </c>
      <c r="D139" s="24" t="s">
        <v>244</v>
      </c>
      <c r="E139" s="24" t="s">
        <v>245</v>
      </c>
      <c r="F139" s="22" t="s">
        <v>17</v>
      </c>
      <c r="G139" s="20">
        <v>1</v>
      </c>
      <c r="H139" s="11"/>
      <c r="I139" s="25">
        <v>9490500</v>
      </c>
      <c r="J139" s="9"/>
      <c r="K139" s="9"/>
      <c r="L139" s="10">
        <f t="shared" si="14"/>
        <v>0</v>
      </c>
    </row>
    <row r="140" spans="1:12" s="7" customFormat="1" ht="12.75">
      <c r="A140" s="64" t="s">
        <v>784</v>
      </c>
      <c r="B140" s="65"/>
      <c r="C140" s="65"/>
      <c r="D140" s="65"/>
      <c r="E140" s="65"/>
      <c r="F140" s="65"/>
      <c r="G140" s="65"/>
      <c r="H140" s="66"/>
      <c r="I140" s="51">
        <f>SUM(I135:I139)</f>
        <v>45066000</v>
      </c>
      <c r="J140" s="9"/>
      <c r="K140" s="9"/>
      <c r="L140" s="12">
        <f>SUM(L135:L139)</f>
        <v>0</v>
      </c>
    </row>
    <row r="141" spans="1:12" s="7" customFormat="1" ht="15">
      <c r="A141" s="27" t="s">
        <v>246</v>
      </c>
      <c r="B141" s="63" t="s">
        <v>247</v>
      </c>
      <c r="C141" s="62"/>
      <c r="D141" s="62"/>
      <c r="E141" s="62"/>
      <c r="F141" s="58" t="s">
        <v>127</v>
      </c>
      <c r="G141" s="20"/>
      <c r="H141" s="8"/>
      <c r="I141" s="25"/>
      <c r="J141" s="9"/>
      <c r="K141" s="9"/>
      <c r="L141" s="9"/>
    </row>
    <row r="142" spans="1:12" s="7" customFormat="1" ht="12.75">
      <c r="A142" s="19" t="s">
        <v>13</v>
      </c>
      <c r="B142" s="19" t="s">
        <v>1</v>
      </c>
      <c r="C142" s="19" t="s">
        <v>2</v>
      </c>
      <c r="D142" s="19" t="s">
        <v>3</v>
      </c>
      <c r="E142" s="19" t="s">
        <v>14</v>
      </c>
      <c r="F142" s="19" t="s">
        <v>5</v>
      </c>
      <c r="G142" s="20"/>
      <c r="H142" s="8"/>
      <c r="I142" s="25"/>
      <c r="J142" s="9"/>
      <c r="K142" s="9"/>
      <c r="L142" s="9"/>
    </row>
    <row r="143" spans="1:12" s="7" customFormat="1" ht="165.75">
      <c r="A143" s="33">
        <v>1</v>
      </c>
      <c r="B143" s="28">
        <v>1196490630</v>
      </c>
      <c r="C143" s="28">
        <v>42294713</v>
      </c>
      <c r="D143" s="24" t="s">
        <v>248</v>
      </c>
      <c r="E143" s="24" t="s">
        <v>249</v>
      </c>
      <c r="F143" s="22" t="s">
        <v>17</v>
      </c>
      <c r="G143" s="20">
        <v>1</v>
      </c>
      <c r="H143" s="11"/>
      <c r="I143" s="25">
        <v>1706049</v>
      </c>
      <c r="J143" s="9"/>
      <c r="K143" s="9"/>
      <c r="L143" s="10">
        <f t="shared" ref="L143:L159" si="15">+J143+K143</f>
        <v>0</v>
      </c>
    </row>
    <row r="144" spans="1:12" s="7" customFormat="1" ht="153">
      <c r="A144" s="33">
        <v>2</v>
      </c>
      <c r="B144" s="28">
        <v>1196490683</v>
      </c>
      <c r="C144" s="28">
        <v>42294713</v>
      </c>
      <c r="D144" s="24" t="s">
        <v>250</v>
      </c>
      <c r="E144" s="24" t="s">
        <v>251</v>
      </c>
      <c r="F144" s="22" t="s">
        <v>17</v>
      </c>
      <c r="G144" s="20">
        <v>1</v>
      </c>
      <c r="H144" s="11"/>
      <c r="I144" s="25">
        <v>1706049</v>
      </c>
      <c r="J144" s="9"/>
      <c r="K144" s="9"/>
      <c r="L144" s="10">
        <f t="shared" si="15"/>
        <v>0</v>
      </c>
    </row>
    <row r="145" spans="1:12" s="7" customFormat="1" ht="51">
      <c r="A145" s="33">
        <v>3</v>
      </c>
      <c r="B145" s="28">
        <v>1196491023</v>
      </c>
      <c r="C145" s="28">
        <v>42294711</v>
      </c>
      <c r="D145" s="24" t="s">
        <v>252</v>
      </c>
      <c r="E145" s="24" t="s">
        <v>253</v>
      </c>
      <c r="F145" s="22" t="s">
        <v>17</v>
      </c>
      <c r="G145" s="20">
        <v>1</v>
      </c>
      <c r="H145" s="11"/>
      <c r="I145" s="25">
        <v>422450</v>
      </c>
      <c r="J145" s="9"/>
      <c r="K145" s="9"/>
      <c r="L145" s="10">
        <f t="shared" si="15"/>
        <v>0</v>
      </c>
    </row>
    <row r="146" spans="1:12" s="7" customFormat="1" ht="25.5">
      <c r="A146" s="33">
        <v>4</v>
      </c>
      <c r="B146" s="22">
        <v>1196491614</v>
      </c>
      <c r="C146" s="28">
        <v>42295303</v>
      </c>
      <c r="D146" s="24" t="s">
        <v>254</v>
      </c>
      <c r="E146" s="24" t="s">
        <v>255</v>
      </c>
      <c r="F146" s="22" t="s">
        <v>17</v>
      </c>
      <c r="G146" s="20">
        <v>1</v>
      </c>
      <c r="H146" s="11"/>
      <c r="I146" s="25">
        <v>15113</v>
      </c>
      <c r="J146" s="9"/>
      <c r="K146" s="9"/>
      <c r="L146" s="10">
        <f t="shared" si="15"/>
        <v>0</v>
      </c>
    </row>
    <row r="147" spans="1:12" s="7" customFormat="1" ht="25.5">
      <c r="A147" s="33">
        <v>5</v>
      </c>
      <c r="B147" s="22">
        <v>1196491615</v>
      </c>
      <c r="C147" s="28">
        <v>42295303</v>
      </c>
      <c r="D147" s="24" t="s">
        <v>256</v>
      </c>
      <c r="E147" s="24" t="s">
        <v>257</v>
      </c>
      <c r="F147" s="22" t="s">
        <v>17</v>
      </c>
      <c r="G147" s="20">
        <v>1</v>
      </c>
      <c r="H147" s="11"/>
      <c r="I147" s="25">
        <v>15113</v>
      </c>
      <c r="J147" s="9"/>
      <c r="K147" s="9"/>
      <c r="L147" s="10">
        <f t="shared" si="15"/>
        <v>0</v>
      </c>
    </row>
    <row r="148" spans="1:12" s="7" customFormat="1" ht="25.5">
      <c r="A148" s="33">
        <v>6</v>
      </c>
      <c r="B148" s="22">
        <v>1196491616</v>
      </c>
      <c r="C148" s="28">
        <v>42295303</v>
      </c>
      <c r="D148" s="24" t="s">
        <v>258</v>
      </c>
      <c r="E148" s="24" t="s">
        <v>259</v>
      </c>
      <c r="F148" s="22" t="s">
        <v>17</v>
      </c>
      <c r="G148" s="20">
        <v>1</v>
      </c>
      <c r="H148" s="11"/>
      <c r="I148" s="25">
        <v>15113</v>
      </c>
      <c r="J148" s="9"/>
      <c r="K148" s="9"/>
      <c r="L148" s="10">
        <f t="shared" si="15"/>
        <v>0</v>
      </c>
    </row>
    <row r="149" spans="1:12" s="7" customFormat="1" ht="25.5">
      <c r="A149" s="33">
        <v>7</v>
      </c>
      <c r="B149" s="22">
        <v>1196491617</v>
      </c>
      <c r="C149" s="28">
        <v>42295303</v>
      </c>
      <c r="D149" s="24" t="s">
        <v>260</v>
      </c>
      <c r="E149" s="24" t="s">
        <v>261</v>
      </c>
      <c r="F149" s="22" t="s">
        <v>17</v>
      </c>
      <c r="G149" s="20">
        <v>1</v>
      </c>
      <c r="H149" s="11"/>
      <c r="I149" s="25">
        <v>15113</v>
      </c>
      <c r="J149" s="9"/>
      <c r="K149" s="9"/>
      <c r="L149" s="10">
        <f t="shared" si="15"/>
        <v>0</v>
      </c>
    </row>
    <row r="150" spans="1:12" s="7" customFormat="1" ht="25.5">
      <c r="A150" s="33">
        <v>8</v>
      </c>
      <c r="B150" s="22">
        <v>1196491618</v>
      </c>
      <c r="C150" s="28">
        <v>42295303</v>
      </c>
      <c r="D150" s="24" t="s">
        <v>262</v>
      </c>
      <c r="E150" s="24" t="s">
        <v>263</v>
      </c>
      <c r="F150" s="22" t="s">
        <v>17</v>
      </c>
      <c r="G150" s="20">
        <v>1</v>
      </c>
      <c r="H150" s="11"/>
      <c r="I150" s="25">
        <v>15113</v>
      </c>
      <c r="J150" s="9"/>
      <c r="K150" s="9"/>
      <c r="L150" s="10">
        <f t="shared" si="15"/>
        <v>0</v>
      </c>
    </row>
    <row r="151" spans="1:12" s="7" customFormat="1" ht="25.5">
      <c r="A151" s="33">
        <v>9</v>
      </c>
      <c r="B151" s="22">
        <v>1196491619</v>
      </c>
      <c r="C151" s="28">
        <v>42295303</v>
      </c>
      <c r="D151" s="24" t="s">
        <v>264</v>
      </c>
      <c r="E151" s="24" t="s">
        <v>265</v>
      </c>
      <c r="F151" s="22" t="s">
        <v>17</v>
      </c>
      <c r="G151" s="20">
        <v>1</v>
      </c>
      <c r="H151" s="11"/>
      <c r="I151" s="25">
        <v>15113</v>
      </c>
      <c r="J151" s="9"/>
      <c r="K151" s="9"/>
      <c r="L151" s="10">
        <f t="shared" si="15"/>
        <v>0</v>
      </c>
    </row>
    <row r="152" spans="1:12" s="7" customFormat="1" ht="25.5">
      <c r="A152" s="33">
        <v>10</v>
      </c>
      <c r="B152" s="22">
        <v>1196491620</v>
      </c>
      <c r="C152" s="28">
        <v>42295303</v>
      </c>
      <c r="D152" s="24" t="s">
        <v>266</v>
      </c>
      <c r="E152" s="24" t="s">
        <v>267</v>
      </c>
      <c r="F152" s="22" t="s">
        <v>17</v>
      </c>
      <c r="G152" s="20">
        <v>1</v>
      </c>
      <c r="H152" s="11"/>
      <c r="I152" s="25">
        <v>15113</v>
      </c>
      <c r="J152" s="9"/>
      <c r="K152" s="9"/>
      <c r="L152" s="10">
        <f t="shared" si="15"/>
        <v>0</v>
      </c>
    </row>
    <row r="153" spans="1:12" s="7" customFormat="1" ht="25.5">
      <c r="A153" s="33">
        <v>11</v>
      </c>
      <c r="B153" s="22">
        <v>1196491621</v>
      </c>
      <c r="C153" s="28">
        <v>42295303</v>
      </c>
      <c r="D153" s="24" t="s">
        <v>268</v>
      </c>
      <c r="E153" s="24" t="s">
        <v>269</v>
      </c>
      <c r="F153" s="22" t="s">
        <v>17</v>
      </c>
      <c r="G153" s="20">
        <v>1</v>
      </c>
      <c r="H153" s="11"/>
      <c r="I153" s="25">
        <v>15113</v>
      </c>
      <c r="J153" s="9"/>
      <c r="K153" s="9"/>
      <c r="L153" s="10">
        <f t="shared" si="15"/>
        <v>0</v>
      </c>
    </row>
    <row r="154" spans="1:12" s="7" customFormat="1" ht="25.5">
      <c r="A154" s="33">
        <v>12</v>
      </c>
      <c r="B154" s="22">
        <v>1196491622</v>
      </c>
      <c r="C154" s="28">
        <v>42295303</v>
      </c>
      <c r="D154" s="24" t="s">
        <v>270</v>
      </c>
      <c r="E154" s="24" t="s">
        <v>271</v>
      </c>
      <c r="F154" s="22" t="s">
        <v>44</v>
      </c>
      <c r="G154" s="20">
        <v>1</v>
      </c>
      <c r="H154" s="11"/>
      <c r="I154" s="25">
        <v>15113</v>
      </c>
      <c r="J154" s="9"/>
      <c r="K154" s="9"/>
      <c r="L154" s="10">
        <f t="shared" si="15"/>
        <v>0</v>
      </c>
    </row>
    <row r="155" spans="1:12" s="7" customFormat="1" ht="15" customHeight="1">
      <c r="A155" s="33">
        <v>13</v>
      </c>
      <c r="B155" s="22">
        <v>1196491623</v>
      </c>
      <c r="C155" s="28">
        <v>42295303</v>
      </c>
      <c r="D155" s="24" t="s">
        <v>272</v>
      </c>
      <c r="E155" s="24" t="s">
        <v>273</v>
      </c>
      <c r="F155" s="22" t="s">
        <v>44</v>
      </c>
      <c r="G155" s="20">
        <v>1</v>
      </c>
      <c r="H155" s="11"/>
      <c r="I155" s="25">
        <v>15113</v>
      </c>
      <c r="J155" s="9"/>
      <c r="K155" s="9"/>
      <c r="L155" s="10">
        <f t="shared" si="15"/>
        <v>0</v>
      </c>
    </row>
    <row r="156" spans="1:12" s="7" customFormat="1" ht="25.5">
      <c r="A156" s="33">
        <v>14</v>
      </c>
      <c r="B156" s="22">
        <v>1196491624</v>
      </c>
      <c r="C156" s="28">
        <v>42295303</v>
      </c>
      <c r="D156" s="24" t="s">
        <v>274</v>
      </c>
      <c r="E156" s="24" t="s">
        <v>275</v>
      </c>
      <c r="F156" s="22" t="s">
        <v>17</v>
      </c>
      <c r="G156" s="20">
        <v>1</v>
      </c>
      <c r="H156" s="11"/>
      <c r="I156" s="25">
        <v>15113</v>
      </c>
      <c r="J156" s="9"/>
      <c r="K156" s="9"/>
      <c r="L156" s="10">
        <f t="shared" si="15"/>
        <v>0</v>
      </c>
    </row>
    <row r="157" spans="1:12" s="7" customFormat="1" ht="25.5">
      <c r="A157" s="33">
        <v>15</v>
      </c>
      <c r="B157" s="22">
        <v>1196491625</v>
      </c>
      <c r="C157" s="28">
        <v>42295303</v>
      </c>
      <c r="D157" s="24" t="s">
        <v>276</v>
      </c>
      <c r="E157" s="24" t="s">
        <v>277</v>
      </c>
      <c r="F157" s="22" t="s">
        <v>17</v>
      </c>
      <c r="G157" s="20">
        <v>1</v>
      </c>
      <c r="H157" s="11"/>
      <c r="I157" s="25">
        <v>15113</v>
      </c>
      <c r="J157" s="9"/>
      <c r="K157" s="9"/>
      <c r="L157" s="10">
        <f t="shared" si="15"/>
        <v>0</v>
      </c>
    </row>
    <row r="158" spans="1:12" s="7" customFormat="1" ht="15" customHeight="1">
      <c r="A158" s="33">
        <v>16</v>
      </c>
      <c r="B158" s="28">
        <v>1196430018</v>
      </c>
      <c r="C158" s="28">
        <v>42294713</v>
      </c>
      <c r="D158" s="24" t="s">
        <v>278</v>
      </c>
      <c r="E158" s="24" t="s">
        <v>279</v>
      </c>
      <c r="F158" s="22" t="s">
        <v>17</v>
      </c>
      <c r="G158" s="20">
        <v>1</v>
      </c>
      <c r="H158" s="11"/>
      <c r="I158" s="25">
        <v>468624</v>
      </c>
      <c r="J158" s="9"/>
      <c r="K158" s="9"/>
      <c r="L158" s="10">
        <f t="shared" si="15"/>
        <v>0</v>
      </c>
    </row>
    <row r="159" spans="1:12" s="7" customFormat="1" ht="76.5">
      <c r="A159" s="33">
        <v>17</v>
      </c>
      <c r="B159" s="22">
        <v>1196430018</v>
      </c>
      <c r="C159" s="28">
        <v>42294713</v>
      </c>
      <c r="D159" s="24" t="s">
        <v>280</v>
      </c>
      <c r="E159" s="24" t="s">
        <v>281</v>
      </c>
      <c r="F159" s="22" t="s">
        <v>17</v>
      </c>
      <c r="G159" s="20">
        <v>1</v>
      </c>
      <c r="H159" s="11"/>
      <c r="I159" s="25">
        <v>468624</v>
      </c>
      <c r="J159" s="9"/>
      <c r="K159" s="9"/>
      <c r="L159" s="10">
        <f t="shared" si="15"/>
        <v>0</v>
      </c>
    </row>
    <row r="160" spans="1:12" s="7" customFormat="1" ht="12.75">
      <c r="A160" s="64" t="s">
        <v>785</v>
      </c>
      <c r="B160" s="65"/>
      <c r="C160" s="65"/>
      <c r="D160" s="65"/>
      <c r="E160" s="65"/>
      <c r="F160" s="65"/>
      <c r="G160" s="65"/>
      <c r="H160" s="66"/>
      <c r="I160" s="51">
        <f>SUM(I143:I159)</f>
        <v>4953152</v>
      </c>
      <c r="J160" s="9"/>
      <c r="K160" s="9"/>
      <c r="L160" s="12">
        <f>SUM(L143:L159)</f>
        <v>0</v>
      </c>
    </row>
    <row r="161" spans="1:12" s="7" customFormat="1" ht="15">
      <c r="A161" s="27" t="s">
        <v>282</v>
      </c>
      <c r="B161" s="61" t="s">
        <v>283</v>
      </c>
      <c r="C161" s="62"/>
      <c r="D161" s="62"/>
      <c r="E161" s="62"/>
      <c r="F161" s="58" t="s">
        <v>284</v>
      </c>
      <c r="G161" s="20"/>
      <c r="H161" s="8"/>
      <c r="I161" s="25"/>
      <c r="J161" s="9"/>
      <c r="K161" s="9"/>
      <c r="L161" s="9"/>
    </row>
    <row r="162" spans="1:12" s="7" customFormat="1" ht="15" customHeight="1">
      <c r="A162" s="19" t="s">
        <v>13</v>
      </c>
      <c r="B162" s="19" t="s">
        <v>1</v>
      </c>
      <c r="C162" s="19" t="s">
        <v>2</v>
      </c>
      <c r="D162" s="19" t="s">
        <v>3</v>
      </c>
      <c r="E162" s="19" t="s">
        <v>14</v>
      </c>
      <c r="F162" s="19" t="s">
        <v>5</v>
      </c>
      <c r="G162" s="20"/>
      <c r="H162" s="8"/>
      <c r="I162" s="25"/>
      <c r="J162" s="9"/>
      <c r="K162" s="9"/>
      <c r="L162" s="9"/>
    </row>
    <row r="163" spans="1:12" s="7" customFormat="1" ht="12.75">
      <c r="A163" s="21">
        <v>1</v>
      </c>
      <c r="B163" s="22">
        <v>1128599232</v>
      </c>
      <c r="C163" s="22">
        <v>42294713</v>
      </c>
      <c r="D163" s="24" t="s">
        <v>283</v>
      </c>
      <c r="E163" s="24" t="s">
        <v>285</v>
      </c>
      <c r="F163" s="22" t="s">
        <v>286</v>
      </c>
      <c r="G163" s="20">
        <v>1</v>
      </c>
      <c r="H163" s="11"/>
      <c r="I163" s="25">
        <v>4598328</v>
      </c>
      <c r="J163" s="9"/>
      <c r="K163" s="9"/>
      <c r="L163" s="10">
        <f t="shared" ref="L163" si="16">+J163+K163</f>
        <v>0</v>
      </c>
    </row>
    <row r="164" spans="1:12" s="7" customFormat="1" ht="12.75">
      <c r="A164" s="64" t="s">
        <v>786</v>
      </c>
      <c r="B164" s="65"/>
      <c r="C164" s="65"/>
      <c r="D164" s="65"/>
      <c r="E164" s="65"/>
      <c r="F164" s="65"/>
      <c r="G164" s="65"/>
      <c r="H164" s="66"/>
      <c r="I164" s="51">
        <f>SUM(I163)</f>
        <v>4598328</v>
      </c>
      <c r="J164" s="9"/>
      <c r="K164" s="9"/>
      <c r="L164" s="12">
        <f>SUM(L163)</f>
        <v>0</v>
      </c>
    </row>
    <row r="165" spans="1:12" s="7" customFormat="1" ht="15">
      <c r="A165" s="27" t="s">
        <v>287</v>
      </c>
      <c r="B165" s="63" t="s">
        <v>288</v>
      </c>
      <c r="C165" s="62"/>
      <c r="D165" s="62"/>
      <c r="E165" s="62"/>
      <c r="F165" s="58" t="s">
        <v>127</v>
      </c>
      <c r="G165" s="20"/>
      <c r="H165" s="8"/>
      <c r="I165" s="25"/>
      <c r="J165" s="9"/>
      <c r="K165" s="9"/>
      <c r="L165" s="9"/>
    </row>
    <row r="166" spans="1:12" s="7" customFormat="1" ht="25.5" customHeight="1">
      <c r="A166" s="19" t="s">
        <v>13</v>
      </c>
      <c r="B166" s="19" t="s">
        <v>1</v>
      </c>
      <c r="C166" s="19" t="s">
        <v>2</v>
      </c>
      <c r="D166" s="19" t="s">
        <v>3</v>
      </c>
      <c r="E166" s="19" t="s">
        <v>33</v>
      </c>
      <c r="F166" s="19" t="s">
        <v>5</v>
      </c>
      <c r="G166" s="20"/>
      <c r="H166" s="8"/>
      <c r="I166" s="25"/>
      <c r="J166" s="9"/>
      <c r="K166" s="9"/>
      <c r="L166" s="9"/>
    </row>
    <row r="167" spans="1:12" s="7" customFormat="1" ht="127.5">
      <c r="A167" s="33">
        <v>1</v>
      </c>
      <c r="B167" s="28">
        <v>1186220209</v>
      </c>
      <c r="C167" s="22">
        <v>42294702</v>
      </c>
      <c r="D167" s="23" t="s">
        <v>289</v>
      </c>
      <c r="E167" s="24" t="s">
        <v>290</v>
      </c>
      <c r="F167" s="22" t="s">
        <v>17</v>
      </c>
      <c r="G167" s="20">
        <v>1</v>
      </c>
      <c r="H167" s="11"/>
      <c r="I167" s="25">
        <v>4200000</v>
      </c>
      <c r="J167" s="9"/>
      <c r="K167" s="9"/>
      <c r="L167" s="10">
        <f t="shared" ref="L167:L168" si="17">+J167+K167</f>
        <v>0</v>
      </c>
    </row>
    <row r="168" spans="1:12" s="7" customFormat="1" ht="127.5">
      <c r="A168" s="33">
        <v>2</v>
      </c>
      <c r="B168" s="28">
        <v>1186220230</v>
      </c>
      <c r="C168" s="22">
        <v>42294702</v>
      </c>
      <c r="D168" s="23" t="s">
        <v>291</v>
      </c>
      <c r="E168" s="24" t="s">
        <v>292</v>
      </c>
      <c r="F168" s="22" t="s">
        <v>17</v>
      </c>
      <c r="G168" s="20">
        <v>1</v>
      </c>
      <c r="H168" s="11"/>
      <c r="I168" s="25">
        <v>4200000</v>
      </c>
      <c r="J168" s="9"/>
      <c r="K168" s="9"/>
      <c r="L168" s="10">
        <f t="shared" si="17"/>
        <v>0</v>
      </c>
    </row>
    <row r="169" spans="1:12" s="7" customFormat="1" ht="12.75">
      <c r="A169" s="64" t="s">
        <v>787</v>
      </c>
      <c r="B169" s="65"/>
      <c r="C169" s="65"/>
      <c r="D169" s="65"/>
      <c r="E169" s="65"/>
      <c r="F169" s="65"/>
      <c r="G169" s="65"/>
      <c r="H169" s="66"/>
      <c r="I169" s="51">
        <f>SUM(I167:I168)</f>
        <v>8400000</v>
      </c>
      <c r="J169" s="9"/>
      <c r="K169" s="9"/>
      <c r="L169" s="12">
        <f>SUM(L167:L168)</f>
        <v>0</v>
      </c>
    </row>
    <row r="170" spans="1:12" s="7" customFormat="1" ht="25.5">
      <c r="A170" s="27" t="s">
        <v>293</v>
      </c>
      <c r="B170" s="63" t="s">
        <v>294</v>
      </c>
      <c r="C170" s="62"/>
      <c r="D170" s="62"/>
      <c r="E170" s="62"/>
      <c r="F170" s="58" t="s">
        <v>295</v>
      </c>
      <c r="G170" s="20"/>
      <c r="H170" s="8"/>
      <c r="I170" s="25"/>
      <c r="J170" s="9"/>
      <c r="K170" s="9"/>
      <c r="L170" s="9"/>
    </row>
    <row r="171" spans="1:12" s="7" customFormat="1" ht="12.75">
      <c r="A171" s="19" t="s">
        <v>13</v>
      </c>
      <c r="B171" s="19" t="s">
        <v>1</v>
      </c>
      <c r="C171" s="19" t="s">
        <v>2</v>
      </c>
      <c r="D171" s="19" t="s">
        <v>3</v>
      </c>
      <c r="E171" s="19" t="s">
        <v>14</v>
      </c>
      <c r="F171" s="19" t="s">
        <v>5</v>
      </c>
      <c r="G171" s="20"/>
      <c r="H171" s="8"/>
      <c r="I171" s="25"/>
      <c r="J171" s="9"/>
      <c r="K171" s="9"/>
      <c r="L171" s="9"/>
    </row>
    <row r="172" spans="1:12" s="7" customFormat="1" ht="25.5">
      <c r="A172" s="21">
        <v>1</v>
      </c>
      <c r="B172" s="22">
        <v>1196491245</v>
      </c>
      <c r="C172" s="22" t="s">
        <v>296</v>
      </c>
      <c r="D172" s="23" t="s">
        <v>297</v>
      </c>
      <c r="E172" s="24" t="s">
        <v>297</v>
      </c>
      <c r="F172" s="22" t="s">
        <v>17</v>
      </c>
      <c r="G172" s="20">
        <v>1</v>
      </c>
      <c r="H172" s="11"/>
      <c r="I172" s="25">
        <v>9791600</v>
      </c>
      <c r="J172" s="9"/>
      <c r="K172" s="9"/>
      <c r="L172" s="10">
        <f t="shared" ref="L172:L194" si="18">+J172+K172</f>
        <v>0</v>
      </c>
    </row>
    <row r="173" spans="1:12" s="7" customFormat="1" ht="38.25">
      <c r="A173" s="21">
        <v>2</v>
      </c>
      <c r="B173" s="22">
        <v>1196491246</v>
      </c>
      <c r="C173" s="22" t="s">
        <v>296</v>
      </c>
      <c r="D173" s="23" t="s">
        <v>298</v>
      </c>
      <c r="E173" s="24" t="s">
        <v>298</v>
      </c>
      <c r="F173" s="22" t="s">
        <v>17</v>
      </c>
      <c r="G173" s="20">
        <v>1</v>
      </c>
      <c r="H173" s="11"/>
      <c r="I173" s="25">
        <v>9791600</v>
      </c>
      <c r="J173" s="9"/>
      <c r="K173" s="9"/>
      <c r="L173" s="10">
        <f t="shared" si="18"/>
        <v>0</v>
      </c>
    </row>
    <row r="174" spans="1:12" s="7" customFormat="1" ht="38.25">
      <c r="A174" s="21">
        <v>3</v>
      </c>
      <c r="B174" s="22">
        <v>1196491247</v>
      </c>
      <c r="C174" s="22" t="s">
        <v>296</v>
      </c>
      <c r="D174" s="23" t="s">
        <v>299</v>
      </c>
      <c r="E174" s="24" t="s">
        <v>299</v>
      </c>
      <c r="F174" s="22" t="s">
        <v>17</v>
      </c>
      <c r="G174" s="20">
        <v>1</v>
      </c>
      <c r="H174" s="11"/>
      <c r="I174" s="25">
        <v>910000</v>
      </c>
      <c r="J174" s="9"/>
      <c r="K174" s="9"/>
      <c r="L174" s="10">
        <f t="shared" si="18"/>
        <v>0</v>
      </c>
    </row>
    <row r="175" spans="1:12" s="7" customFormat="1" ht="38.25">
      <c r="A175" s="21">
        <v>4</v>
      </c>
      <c r="B175" s="22">
        <v>1196491248</v>
      </c>
      <c r="C175" s="22" t="s">
        <v>296</v>
      </c>
      <c r="D175" s="23" t="s">
        <v>300</v>
      </c>
      <c r="E175" s="24" t="s">
        <v>301</v>
      </c>
      <c r="F175" s="22" t="s">
        <v>17</v>
      </c>
      <c r="G175" s="20">
        <v>1</v>
      </c>
      <c r="H175" s="11"/>
      <c r="I175" s="25">
        <v>910000</v>
      </c>
      <c r="J175" s="9"/>
      <c r="K175" s="9"/>
      <c r="L175" s="10">
        <f t="shared" si="18"/>
        <v>0</v>
      </c>
    </row>
    <row r="176" spans="1:12" s="7" customFormat="1" ht="38.25">
      <c r="A176" s="21">
        <v>5</v>
      </c>
      <c r="B176" s="22">
        <v>1196491249</v>
      </c>
      <c r="C176" s="22" t="s">
        <v>296</v>
      </c>
      <c r="D176" s="23" t="s">
        <v>302</v>
      </c>
      <c r="E176" s="24" t="s">
        <v>302</v>
      </c>
      <c r="F176" s="22" t="s">
        <v>17</v>
      </c>
      <c r="G176" s="20">
        <v>1</v>
      </c>
      <c r="H176" s="11"/>
      <c r="I176" s="25">
        <v>837200</v>
      </c>
      <c r="J176" s="9"/>
      <c r="K176" s="9"/>
      <c r="L176" s="10">
        <f t="shared" si="18"/>
        <v>0</v>
      </c>
    </row>
    <row r="177" spans="1:12" s="7" customFormat="1" ht="38.25">
      <c r="A177" s="21">
        <v>6</v>
      </c>
      <c r="B177" s="22">
        <v>1196491250</v>
      </c>
      <c r="C177" s="22" t="s">
        <v>296</v>
      </c>
      <c r="D177" s="23" t="s">
        <v>303</v>
      </c>
      <c r="E177" s="24" t="s">
        <v>304</v>
      </c>
      <c r="F177" s="22" t="s">
        <v>17</v>
      </c>
      <c r="G177" s="20">
        <v>1</v>
      </c>
      <c r="H177" s="11"/>
      <c r="I177" s="25">
        <v>837200</v>
      </c>
      <c r="J177" s="9"/>
      <c r="K177" s="9"/>
      <c r="L177" s="10">
        <f t="shared" si="18"/>
        <v>0</v>
      </c>
    </row>
    <row r="178" spans="1:12" s="7" customFormat="1" ht="38.25">
      <c r="A178" s="21">
        <v>7</v>
      </c>
      <c r="B178" s="22">
        <v>1196491251</v>
      </c>
      <c r="C178" s="22" t="s">
        <v>296</v>
      </c>
      <c r="D178" s="23" t="s">
        <v>305</v>
      </c>
      <c r="E178" s="24" t="s">
        <v>305</v>
      </c>
      <c r="F178" s="22" t="s">
        <v>17</v>
      </c>
      <c r="G178" s="20">
        <v>1</v>
      </c>
      <c r="H178" s="11"/>
      <c r="I178" s="25">
        <v>837200</v>
      </c>
      <c r="J178" s="9"/>
      <c r="K178" s="9"/>
      <c r="L178" s="10">
        <f t="shared" si="18"/>
        <v>0</v>
      </c>
    </row>
    <row r="179" spans="1:12" s="7" customFormat="1" ht="38.25">
      <c r="A179" s="21">
        <v>8</v>
      </c>
      <c r="B179" s="22">
        <v>1196491252</v>
      </c>
      <c r="C179" s="22" t="s">
        <v>296</v>
      </c>
      <c r="D179" s="23" t="s">
        <v>306</v>
      </c>
      <c r="E179" s="24" t="s">
        <v>307</v>
      </c>
      <c r="F179" s="22" t="s">
        <v>17</v>
      </c>
      <c r="G179" s="20">
        <v>1</v>
      </c>
      <c r="H179" s="11"/>
      <c r="I179" s="25">
        <v>837200</v>
      </c>
      <c r="J179" s="9"/>
      <c r="K179" s="9"/>
      <c r="L179" s="10">
        <f t="shared" si="18"/>
        <v>0</v>
      </c>
    </row>
    <row r="180" spans="1:12" s="7" customFormat="1" ht="38.25">
      <c r="A180" s="21">
        <v>9</v>
      </c>
      <c r="B180" s="22">
        <v>1196491254</v>
      </c>
      <c r="C180" s="22" t="s">
        <v>296</v>
      </c>
      <c r="D180" s="23" t="s">
        <v>308</v>
      </c>
      <c r="E180" s="24" t="s">
        <v>308</v>
      </c>
      <c r="F180" s="22" t="s">
        <v>17</v>
      </c>
      <c r="G180" s="20">
        <v>1</v>
      </c>
      <c r="H180" s="11"/>
      <c r="I180" s="25">
        <v>1795700</v>
      </c>
      <c r="J180" s="9"/>
      <c r="K180" s="9"/>
      <c r="L180" s="10">
        <f t="shared" si="18"/>
        <v>0</v>
      </c>
    </row>
    <row r="181" spans="1:12" s="7" customFormat="1" ht="25.5">
      <c r="A181" s="21">
        <v>10</v>
      </c>
      <c r="B181" s="22">
        <v>1196491255</v>
      </c>
      <c r="C181" s="22" t="s">
        <v>296</v>
      </c>
      <c r="D181" s="23" t="s">
        <v>309</v>
      </c>
      <c r="E181" s="24" t="s">
        <v>310</v>
      </c>
      <c r="F181" s="22" t="s">
        <v>17</v>
      </c>
      <c r="G181" s="20">
        <v>1</v>
      </c>
      <c r="H181" s="11"/>
      <c r="I181" s="25">
        <v>1674400</v>
      </c>
      <c r="J181" s="9"/>
      <c r="K181" s="9"/>
      <c r="L181" s="10">
        <f t="shared" si="18"/>
        <v>0</v>
      </c>
    </row>
    <row r="182" spans="1:12" s="7" customFormat="1" ht="38.25">
      <c r="A182" s="21">
        <v>11</v>
      </c>
      <c r="B182" s="22">
        <v>1196491256</v>
      </c>
      <c r="C182" s="22" t="s">
        <v>296</v>
      </c>
      <c r="D182" s="23" t="s">
        <v>311</v>
      </c>
      <c r="E182" s="24" t="s">
        <v>312</v>
      </c>
      <c r="F182" s="22" t="s">
        <v>17</v>
      </c>
      <c r="G182" s="20">
        <v>1</v>
      </c>
      <c r="H182" s="11"/>
      <c r="I182" s="25">
        <v>1213300</v>
      </c>
      <c r="J182" s="9"/>
      <c r="K182" s="9"/>
      <c r="L182" s="10">
        <f t="shared" si="18"/>
        <v>0</v>
      </c>
    </row>
    <row r="183" spans="1:12" s="7" customFormat="1" ht="38.25">
      <c r="A183" s="21">
        <v>12</v>
      </c>
      <c r="B183" s="22">
        <v>1196491257</v>
      </c>
      <c r="C183" s="22" t="s">
        <v>296</v>
      </c>
      <c r="D183" s="23" t="s">
        <v>313</v>
      </c>
      <c r="E183" s="24" t="s">
        <v>314</v>
      </c>
      <c r="F183" s="22" t="s">
        <v>17</v>
      </c>
      <c r="G183" s="20">
        <v>1</v>
      </c>
      <c r="H183" s="11"/>
      <c r="I183" s="25">
        <v>1213300</v>
      </c>
      <c r="J183" s="9"/>
      <c r="K183" s="9"/>
      <c r="L183" s="10">
        <f t="shared" si="18"/>
        <v>0</v>
      </c>
    </row>
    <row r="184" spans="1:12" s="7" customFormat="1" ht="38.25">
      <c r="A184" s="21">
        <v>13</v>
      </c>
      <c r="B184" s="22">
        <v>1196491258</v>
      </c>
      <c r="C184" s="22" t="s">
        <v>296</v>
      </c>
      <c r="D184" s="23" t="s">
        <v>315</v>
      </c>
      <c r="E184" s="24" t="s">
        <v>316</v>
      </c>
      <c r="F184" s="22" t="s">
        <v>17</v>
      </c>
      <c r="G184" s="20">
        <v>1</v>
      </c>
      <c r="H184" s="11"/>
      <c r="I184" s="25">
        <v>1504500</v>
      </c>
      <c r="J184" s="9"/>
      <c r="K184" s="9"/>
      <c r="L184" s="10">
        <f t="shared" si="18"/>
        <v>0</v>
      </c>
    </row>
    <row r="185" spans="1:12" s="7" customFormat="1" ht="38.25">
      <c r="A185" s="21">
        <v>14</v>
      </c>
      <c r="B185" s="22">
        <v>1196491259</v>
      </c>
      <c r="C185" s="22" t="s">
        <v>296</v>
      </c>
      <c r="D185" s="23" t="s">
        <v>317</v>
      </c>
      <c r="E185" s="24" t="s">
        <v>317</v>
      </c>
      <c r="F185" s="22" t="s">
        <v>17</v>
      </c>
      <c r="G185" s="20">
        <v>1</v>
      </c>
      <c r="H185" s="11"/>
      <c r="I185" s="25">
        <v>1795700</v>
      </c>
      <c r="J185" s="9"/>
      <c r="K185" s="9"/>
      <c r="L185" s="10">
        <f t="shared" si="18"/>
        <v>0</v>
      </c>
    </row>
    <row r="186" spans="1:12" s="7" customFormat="1" ht="38.25">
      <c r="A186" s="21">
        <v>15</v>
      </c>
      <c r="B186" s="22">
        <v>1196491260</v>
      </c>
      <c r="C186" s="22" t="s">
        <v>296</v>
      </c>
      <c r="D186" s="23" t="s">
        <v>318</v>
      </c>
      <c r="E186" s="24" t="s">
        <v>318</v>
      </c>
      <c r="F186" s="22" t="s">
        <v>17</v>
      </c>
      <c r="G186" s="20">
        <v>1</v>
      </c>
      <c r="H186" s="11"/>
      <c r="I186" s="25">
        <v>1795700</v>
      </c>
      <c r="J186" s="9"/>
      <c r="K186" s="9"/>
      <c r="L186" s="10">
        <f t="shared" si="18"/>
        <v>0</v>
      </c>
    </row>
    <row r="187" spans="1:12" s="7" customFormat="1" ht="38.25">
      <c r="A187" s="21">
        <v>16</v>
      </c>
      <c r="B187" s="22">
        <v>1196491261</v>
      </c>
      <c r="C187" s="22" t="s">
        <v>296</v>
      </c>
      <c r="D187" s="23" t="s">
        <v>319</v>
      </c>
      <c r="E187" s="24" t="s">
        <v>320</v>
      </c>
      <c r="F187" s="22" t="s">
        <v>17</v>
      </c>
      <c r="G187" s="20">
        <v>1</v>
      </c>
      <c r="H187" s="11"/>
      <c r="I187" s="25">
        <v>1795700</v>
      </c>
      <c r="J187" s="9"/>
      <c r="K187" s="9"/>
      <c r="L187" s="10">
        <f t="shared" si="18"/>
        <v>0</v>
      </c>
    </row>
    <row r="188" spans="1:12" s="7" customFormat="1" ht="38.25">
      <c r="A188" s="21">
        <v>17</v>
      </c>
      <c r="B188" s="22">
        <v>1196491262</v>
      </c>
      <c r="C188" s="22" t="s">
        <v>296</v>
      </c>
      <c r="D188" s="23" t="s">
        <v>321</v>
      </c>
      <c r="E188" s="24" t="s">
        <v>322</v>
      </c>
      <c r="F188" s="22" t="s">
        <v>17</v>
      </c>
      <c r="G188" s="20">
        <v>1</v>
      </c>
      <c r="H188" s="11"/>
      <c r="I188" s="25">
        <v>1795700</v>
      </c>
      <c r="J188" s="9"/>
      <c r="K188" s="9"/>
      <c r="L188" s="10">
        <f t="shared" si="18"/>
        <v>0</v>
      </c>
    </row>
    <row r="189" spans="1:12" s="7" customFormat="1" ht="38.25">
      <c r="A189" s="21">
        <v>18</v>
      </c>
      <c r="B189" s="22">
        <v>1196491263</v>
      </c>
      <c r="C189" s="22" t="s">
        <v>296</v>
      </c>
      <c r="D189" s="23" t="s">
        <v>323</v>
      </c>
      <c r="E189" s="24" t="s">
        <v>324</v>
      </c>
      <c r="F189" s="22" t="s">
        <v>17</v>
      </c>
      <c r="G189" s="20">
        <v>1</v>
      </c>
      <c r="H189" s="11"/>
      <c r="I189" s="25">
        <v>1795700</v>
      </c>
      <c r="J189" s="9"/>
      <c r="K189" s="9"/>
      <c r="L189" s="10">
        <f t="shared" si="18"/>
        <v>0</v>
      </c>
    </row>
    <row r="190" spans="1:12" s="7" customFormat="1" ht="15" customHeight="1">
      <c r="A190" s="21">
        <v>19</v>
      </c>
      <c r="B190" s="22">
        <v>1196491264</v>
      </c>
      <c r="C190" s="22" t="s">
        <v>296</v>
      </c>
      <c r="D190" s="23" t="s">
        <v>325</v>
      </c>
      <c r="E190" s="24" t="s">
        <v>325</v>
      </c>
      <c r="F190" s="22" t="s">
        <v>17</v>
      </c>
      <c r="G190" s="20">
        <v>1</v>
      </c>
      <c r="H190" s="11"/>
      <c r="I190" s="25">
        <v>1795700</v>
      </c>
      <c r="J190" s="9"/>
      <c r="K190" s="9"/>
      <c r="L190" s="10">
        <f t="shared" si="18"/>
        <v>0</v>
      </c>
    </row>
    <row r="191" spans="1:12" s="7" customFormat="1" ht="38.25">
      <c r="A191" s="21">
        <v>20</v>
      </c>
      <c r="B191" s="22">
        <v>1196491265</v>
      </c>
      <c r="C191" s="22" t="s">
        <v>296</v>
      </c>
      <c r="D191" s="23" t="s">
        <v>326</v>
      </c>
      <c r="E191" s="24" t="s">
        <v>326</v>
      </c>
      <c r="F191" s="22" t="s">
        <v>17</v>
      </c>
      <c r="G191" s="20">
        <v>1</v>
      </c>
      <c r="H191" s="11"/>
      <c r="I191" s="25">
        <v>1795700</v>
      </c>
      <c r="J191" s="9"/>
      <c r="K191" s="9"/>
      <c r="L191" s="10">
        <f t="shared" si="18"/>
        <v>0</v>
      </c>
    </row>
    <row r="192" spans="1:12" s="7" customFormat="1" ht="38.25">
      <c r="A192" s="21">
        <v>21</v>
      </c>
      <c r="B192" s="22">
        <v>1196491266</v>
      </c>
      <c r="C192" s="22" t="s">
        <v>296</v>
      </c>
      <c r="D192" s="23" t="s">
        <v>327</v>
      </c>
      <c r="E192" s="24" t="s">
        <v>327</v>
      </c>
      <c r="F192" s="22" t="s">
        <v>17</v>
      </c>
      <c r="G192" s="20">
        <v>1</v>
      </c>
      <c r="H192" s="11"/>
      <c r="I192" s="25">
        <v>1795700</v>
      </c>
      <c r="J192" s="9"/>
      <c r="K192" s="9"/>
      <c r="L192" s="10">
        <f t="shared" si="18"/>
        <v>0</v>
      </c>
    </row>
    <row r="193" spans="1:12" s="7" customFormat="1" ht="38.25">
      <c r="A193" s="21">
        <v>22</v>
      </c>
      <c r="B193" s="22">
        <v>1196491267</v>
      </c>
      <c r="C193" s="22" t="s">
        <v>296</v>
      </c>
      <c r="D193" s="23" t="s">
        <v>328</v>
      </c>
      <c r="E193" s="24" t="s">
        <v>328</v>
      </c>
      <c r="F193" s="22" t="s">
        <v>17</v>
      </c>
      <c r="G193" s="20">
        <v>1</v>
      </c>
      <c r="H193" s="11"/>
      <c r="I193" s="25">
        <v>1795700</v>
      </c>
      <c r="J193" s="9"/>
      <c r="K193" s="9"/>
      <c r="L193" s="10">
        <f t="shared" si="18"/>
        <v>0</v>
      </c>
    </row>
    <row r="194" spans="1:12" s="7" customFormat="1" ht="38.25">
      <c r="A194" s="21">
        <v>23</v>
      </c>
      <c r="B194" s="22">
        <v>1196491268</v>
      </c>
      <c r="C194" s="22" t="s">
        <v>296</v>
      </c>
      <c r="D194" s="23" t="s">
        <v>329</v>
      </c>
      <c r="E194" s="24" t="s">
        <v>329</v>
      </c>
      <c r="F194" s="22" t="s">
        <v>17</v>
      </c>
      <c r="G194" s="20">
        <v>1</v>
      </c>
      <c r="H194" s="11"/>
      <c r="I194" s="25">
        <v>1795700</v>
      </c>
      <c r="J194" s="9"/>
      <c r="K194" s="9"/>
      <c r="L194" s="10">
        <f t="shared" si="18"/>
        <v>0</v>
      </c>
    </row>
    <row r="195" spans="1:12" s="7" customFormat="1" ht="12.75">
      <c r="A195" s="64" t="s">
        <v>788</v>
      </c>
      <c r="B195" s="65"/>
      <c r="C195" s="65"/>
      <c r="D195" s="65"/>
      <c r="E195" s="65"/>
      <c r="F195" s="65"/>
      <c r="G195" s="65"/>
      <c r="H195" s="66"/>
      <c r="I195" s="51">
        <f>SUM(I172:I194)</f>
        <v>50110200</v>
      </c>
      <c r="J195" s="9"/>
      <c r="K195" s="9"/>
      <c r="L195" s="12">
        <f>SUM(L172:L194)</f>
        <v>0</v>
      </c>
    </row>
    <row r="196" spans="1:12" s="7" customFormat="1" ht="15">
      <c r="A196" s="27" t="s">
        <v>330</v>
      </c>
      <c r="B196" s="63" t="s">
        <v>331</v>
      </c>
      <c r="C196" s="62"/>
      <c r="D196" s="62"/>
      <c r="E196" s="62"/>
      <c r="F196" s="58" t="s">
        <v>332</v>
      </c>
      <c r="G196" s="20"/>
      <c r="H196" s="8"/>
      <c r="I196" s="25"/>
      <c r="J196" s="9"/>
      <c r="K196" s="9"/>
      <c r="L196" s="9"/>
    </row>
    <row r="197" spans="1:12" s="7" customFormat="1" ht="12.75">
      <c r="A197" s="19" t="s">
        <v>13</v>
      </c>
      <c r="B197" s="19" t="s">
        <v>1</v>
      </c>
      <c r="C197" s="19" t="s">
        <v>2</v>
      </c>
      <c r="D197" s="19" t="s">
        <v>3</v>
      </c>
      <c r="E197" s="19" t="s">
        <v>14</v>
      </c>
      <c r="F197" s="19" t="s">
        <v>5</v>
      </c>
      <c r="G197" s="20"/>
      <c r="H197" s="8"/>
      <c r="I197" s="25"/>
      <c r="J197" s="9"/>
      <c r="K197" s="9"/>
      <c r="L197" s="9"/>
    </row>
    <row r="198" spans="1:12" s="7" customFormat="1" ht="38.25">
      <c r="A198" s="33">
        <v>1</v>
      </c>
      <c r="B198" s="28">
        <v>1196420017</v>
      </c>
      <c r="C198" s="22">
        <v>42296101</v>
      </c>
      <c r="D198" s="23" t="s">
        <v>333</v>
      </c>
      <c r="E198" s="24" t="s">
        <v>334</v>
      </c>
      <c r="F198" s="22" t="s">
        <v>17</v>
      </c>
      <c r="G198" s="20">
        <v>1</v>
      </c>
      <c r="H198" s="11"/>
      <c r="I198" s="25">
        <v>2600000</v>
      </c>
      <c r="J198" s="9"/>
      <c r="K198" s="9"/>
      <c r="L198" s="10">
        <f t="shared" ref="L198" si="19">+J198+K198</f>
        <v>0</v>
      </c>
    </row>
    <row r="199" spans="1:12" s="7" customFormat="1" ht="12.75">
      <c r="A199" s="64" t="s">
        <v>789</v>
      </c>
      <c r="B199" s="65"/>
      <c r="C199" s="65"/>
      <c r="D199" s="65"/>
      <c r="E199" s="65"/>
      <c r="F199" s="65"/>
      <c r="G199" s="65"/>
      <c r="H199" s="66"/>
      <c r="I199" s="51">
        <f>SUM(I198)</f>
        <v>2600000</v>
      </c>
      <c r="J199" s="9"/>
      <c r="K199" s="9"/>
      <c r="L199" s="12">
        <f>SUM(L198)</f>
        <v>0</v>
      </c>
    </row>
    <row r="200" spans="1:12" s="7" customFormat="1" ht="15">
      <c r="A200" s="41" t="s">
        <v>335</v>
      </c>
      <c r="B200" s="79" t="s">
        <v>336</v>
      </c>
      <c r="C200" s="62"/>
      <c r="D200" s="62"/>
      <c r="E200" s="62"/>
      <c r="F200" s="59" t="s">
        <v>332</v>
      </c>
      <c r="G200" s="20"/>
      <c r="H200" s="8"/>
      <c r="I200" s="25"/>
      <c r="J200" s="9"/>
      <c r="K200" s="9"/>
      <c r="L200" s="9"/>
    </row>
    <row r="201" spans="1:12" s="7" customFormat="1" ht="12.75">
      <c r="A201" s="42" t="s">
        <v>13</v>
      </c>
      <c r="B201" s="42" t="s">
        <v>1</v>
      </c>
      <c r="C201" s="42" t="s">
        <v>2</v>
      </c>
      <c r="D201" s="42" t="s">
        <v>3</v>
      </c>
      <c r="E201" s="42" t="s">
        <v>14</v>
      </c>
      <c r="F201" s="42" t="s">
        <v>5</v>
      </c>
      <c r="G201" s="20"/>
      <c r="H201" s="8"/>
      <c r="I201" s="25"/>
      <c r="J201" s="9"/>
      <c r="K201" s="9"/>
      <c r="L201" s="9"/>
    </row>
    <row r="202" spans="1:12" s="7" customFormat="1" ht="15" customHeight="1">
      <c r="A202" s="33">
        <v>1</v>
      </c>
      <c r="B202" s="28">
        <v>1186220911</v>
      </c>
      <c r="C202" s="28">
        <v>42293406</v>
      </c>
      <c r="D202" s="23" t="s">
        <v>337</v>
      </c>
      <c r="E202" s="39" t="s">
        <v>338</v>
      </c>
      <c r="F202" s="28" t="s">
        <v>17</v>
      </c>
      <c r="G202" s="20">
        <v>1</v>
      </c>
      <c r="H202" s="11"/>
      <c r="I202" s="25">
        <v>1390000</v>
      </c>
      <c r="J202" s="9"/>
      <c r="K202" s="9"/>
      <c r="L202" s="10">
        <f t="shared" ref="L202:L207" si="20">+J202+K202</f>
        <v>0</v>
      </c>
    </row>
    <row r="203" spans="1:12" s="7" customFormat="1" ht="25.5">
      <c r="A203" s="33">
        <v>2</v>
      </c>
      <c r="B203" s="28">
        <v>1186290013</v>
      </c>
      <c r="C203" s="28">
        <v>42203403</v>
      </c>
      <c r="D203" s="23" t="s">
        <v>339</v>
      </c>
      <c r="E203" s="39" t="s">
        <v>340</v>
      </c>
      <c r="F203" s="28" t="s">
        <v>17</v>
      </c>
      <c r="G203" s="20">
        <v>1</v>
      </c>
      <c r="H203" s="11"/>
      <c r="I203" s="25">
        <v>1300000</v>
      </c>
      <c r="J203" s="9"/>
      <c r="K203" s="9"/>
      <c r="L203" s="10">
        <f t="shared" si="20"/>
        <v>0</v>
      </c>
    </row>
    <row r="204" spans="1:12" s="7" customFormat="1" ht="25.5">
      <c r="A204" s="33">
        <v>3</v>
      </c>
      <c r="B204" s="28">
        <v>1186290012</v>
      </c>
      <c r="C204" s="28">
        <v>42203403</v>
      </c>
      <c r="D204" s="23" t="s">
        <v>341</v>
      </c>
      <c r="E204" s="39" t="s">
        <v>340</v>
      </c>
      <c r="F204" s="28" t="s">
        <v>17</v>
      </c>
      <c r="G204" s="20">
        <v>1</v>
      </c>
      <c r="H204" s="11"/>
      <c r="I204" s="25">
        <v>1300000</v>
      </c>
      <c r="J204" s="9"/>
      <c r="K204" s="9"/>
      <c r="L204" s="10">
        <f t="shared" si="20"/>
        <v>0</v>
      </c>
    </row>
    <row r="205" spans="1:12" s="7" customFormat="1" ht="12.75">
      <c r="A205" s="28">
        <v>4</v>
      </c>
      <c r="B205" s="28">
        <v>1186220110</v>
      </c>
      <c r="C205" s="28">
        <v>42203406</v>
      </c>
      <c r="D205" s="23" t="s">
        <v>342</v>
      </c>
      <c r="E205" s="39" t="s">
        <v>343</v>
      </c>
      <c r="F205" s="28" t="s">
        <v>17</v>
      </c>
      <c r="G205" s="20">
        <v>1</v>
      </c>
      <c r="H205" s="11"/>
      <c r="I205" s="25">
        <v>1836626</v>
      </c>
      <c r="J205" s="9"/>
      <c r="K205" s="9"/>
      <c r="L205" s="10">
        <f t="shared" si="20"/>
        <v>0</v>
      </c>
    </row>
    <row r="206" spans="1:12" s="7" customFormat="1" ht="51">
      <c r="A206" s="28">
        <v>5</v>
      </c>
      <c r="B206" s="28">
        <v>1186220913</v>
      </c>
      <c r="C206" s="28">
        <v>42203403</v>
      </c>
      <c r="D206" s="23" t="s">
        <v>344</v>
      </c>
      <c r="E206" s="39" t="s">
        <v>345</v>
      </c>
      <c r="F206" s="28" t="s">
        <v>17</v>
      </c>
      <c r="G206" s="20">
        <v>1</v>
      </c>
      <c r="H206" s="11"/>
      <c r="I206" s="25">
        <v>239074</v>
      </c>
      <c r="J206" s="9"/>
      <c r="K206" s="9"/>
      <c r="L206" s="10">
        <f t="shared" si="20"/>
        <v>0</v>
      </c>
    </row>
    <row r="207" spans="1:12" s="7" customFormat="1" ht="25.5">
      <c r="A207" s="28">
        <v>6</v>
      </c>
      <c r="B207" s="28">
        <v>1186290057</v>
      </c>
      <c r="C207" s="28">
        <v>42203406</v>
      </c>
      <c r="D207" s="23" t="s">
        <v>346</v>
      </c>
      <c r="E207" s="39" t="s">
        <v>346</v>
      </c>
      <c r="F207" s="28" t="s">
        <v>17</v>
      </c>
      <c r="G207" s="20">
        <v>1</v>
      </c>
      <c r="H207" s="11"/>
      <c r="I207" s="25">
        <v>1836626</v>
      </c>
      <c r="J207" s="9"/>
      <c r="K207" s="9"/>
      <c r="L207" s="10">
        <f t="shared" si="20"/>
        <v>0</v>
      </c>
    </row>
    <row r="208" spans="1:12" s="7" customFormat="1" ht="12.75">
      <c r="A208" s="64" t="s">
        <v>790</v>
      </c>
      <c r="B208" s="65"/>
      <c r="C208" s="65"/>
      <c r="D208" s="65"/>
      <c r="E208" s="65"/>
      <c r="F208" s="65"/>
      <c r="G208" s="65"/>
      <c r="H208" s="66"/>
      <c r="I208" s="51">
        <f>SUM(I202:I207)</f>
        <v>7902326</v>
      </c>
      <c r="J208" s="9"/>
      <c r="K208" s="9"/>
      <c r="L208" s="12">
        <f>SUM(L202:L207)</f>
        <v>0</v>
      </c>
    </row>
    <row r="209" spans="1:12" s="7" customFormat="1" ht="15">
      <c r="A209" s="27" t="s">
        <v>347</v>
      </c>
      <c r="B209" s="63" t="s">
        <v>348</v>
      </c>
      <c r="C209" s="62"/>
      <c r="D209" s="62"/>
      <c r="E209" s="62"/>
      <c r="F209" s="58" t="s">
        <v>332</v>
      </c>
      <c r="G209" s="20"/>
      <c r="H209" s="8"/>
      <c r="I209" s="25"/>
      <c r="J209" s="9"/>
      <c r="K209" s="9"/>
      <c r="L209" s="9"/>
    </row>
    <row r="210" spans="1:12" s="7" customFormat="1" ht="12.75">
      <c r="A210" s="19" t="s">
        <v>13</v>
      </c>
      <c r="B210" s="19" t="s">
        <v>1</v>
      </c>
      <c r="C210" s="19" t="s">
        <v>2</v>
      </c>
      <c r="D210" s="19" t="s">
        <v>3</v>
      </c>
      <c r="E210" s="19" t="s">
        <v>14</v>
      </c>
      <c r="F210" s="19" t="s">
        <v>5</v>
      </c>
      <c r="G210" s="20"/>
      <c r="H210" s="8"/>
      <c r="I210" s="25"/>
      <c r="J210" s="9"/>
      <c r="K210" s="9"/>
      <c r="L210" s="9"/>
    </row>
    <row r="211" spans="1:12" s="7" customFormat="1" ht="12.75">
      <c r="A211" s="33">
        <v>1</v>
      </c>
      <c r="B211" s="28">
        <v>1186220498</v>
      </c>
      <c r="C211" s="22">
        <v>42296100</v>
      </c>
      <c r="D211" s="23" t="s">
        <v>349</v>
      </c>
      <c r="E211" s="24" t="s">
        <v>349</v>
      </c>
      <c r="F211" s="22" t="s">
        <v>17</v>
      </c>
      <c r="G211" s="20">
        <v>1</v>
      </c>
      <c r="H211" s="11"/>
      <c r="I211" s="25">
        <v>686171</v>
      </c>
      <c r="J211" s="9"/>
      <c r="K211" s="9"/>
      <c r="L211" s="10">
        <f t="shared" ref="L211:L212" si="21">+J211+K211</f>
        <v>0</v>
      </c>
    </row>
    <row r="212" spans="1:12" s="7" customFormat="1" ht="12.75">
      <c r="A212" s="28">
        <v>2</v>
      </c>
      <c r="B212" s="28">
        <v>1186220498</v>
      </c>
      <c r="C212" s="22">
        <v>42296100</v>
      </c>
      <c r="D212" s="23" t="s">
        <v>350</v>
      </c>
      <c r="E212" s="24" t="s">
        <v>351</v>
      </c>
      <c r="F212" s="22" t="s">
        <v>17</v>
      </c>
      <c r="G212" s="20">
        <v>1</v>
      </c>
      <c r="H212" s="11"/>
      <c r="I212" s="25">
        <v>686171</v>
      </c>
      <c r="J212" s="9"/>
      <c r="K212" s="9"/>
      <c r="L212" s="10">
        <f t="shared" si="21"/>
        <v>0</v>
      </c>
    </row>
    <row r="213" spans="1:12" s="7" customFormat="1" ht="12.75">
      <c r="A213" s="64" t="s">
        <v>791</v>
      </c>
      <c r="B213" s="65"/>
      <c r="C213" s="65"/>
      <c r="D213" s="65"/>
      <c r="E213" s="65"/>
      <c r="F213" s="65"/>
      <c r="G213" s="65"/>
      <c r="H213" s="66"/>
      <c r="I213" s="51">
        <f>SUM(I211:I212)</f>
        <v>1372342</v>
      </c>
      <c r="J213" s="9"/>
      <c r="K213" s="9"/>
      <c r="L213" s="12">
        <f>SUM(L211:L212)</f>
        <v>0</v>
      </c>
    </row>
    <row r="214" spans="1:12" s="7" customFormat="1" ht="15">
      <c r="A214" s="27" t="s">
        <v>352</v>
      </c>
      <c r="B214" s="61" t="s">
        <v>353</v>
      </c>
      <c r="C214" s="62"/>
      <c r="D214" s="62"/>
      <c r="E214" s="62"/>
      <c r="F214" s="58" t="s">
        <v>332</v>
      </c>
      <c r="G214" s="20"/>
      <c r="H214" s="8"/>
      <c r="I214" s="25"/>
      <c r="J214" s="9"/>
      <c r="K214" s="9"/>
      <c r="L214" s="9"/>
    </row>
    <row r="215" spans="1:12" s="7" customFormat="1" ht="12.75">
      <c r="A215" s="19" t="s">
        <v>13</v>
      </c>
      <c r="B215" s="19" t="s">
        <v>1</v>
      </c>
      <c r="C215" s="19" t="s">
        <v>2</v>
      </c>
      <c r="D215" s="19" t="s">
        <v>3</v>
      </c>
      <c r="E215" s="19" t="s">
        <v>14</v>
      </c>
      <c r="F215" s="19" t="s">
        <v>5</v>
      </c>
      <c r="G215" s="20"/>
      <c r="H215" s="8"/>
      <c r="I215" s="25"/>
      <c r="J215" s="9"/>
      <c r="K215" s="9"/>
      <c r="L215" s="9"/>
    </row>
    <row r="216" spans="1:12" s="7" customFormat="1" ht="47.25" customHeight="1">
      <c r="A216" s="33">
        <v>1</v>
      </c>
      <c r="B216" s="28">
        <v>1196491792</v>
      </c>
      <c r="C216" s="22">
        <v>4214000</v>
      </c>
      <c r="D216" s="24" t="s">
        <v>354</v>
      </c>
      <c r="E216" s="24" t="s">
        <v>355</v>
      </c>
      <c r="F216" s="22" t="s">
        <v>44</v>
      </c>
      <c r="G216" s="20">
        <v>1</v>
      </c>
      <c r="H216" s="11"/>
      <c r="I216" s="25">
        <v>5950000</v>
      </c>
      <c r="J216" s="9"/>
      <c r="K216" s="9"/>
      <c r="L216" s="10">
        <f t="shared" ref="L216" si="22">+J216+K216</f>
        <v>0</v>
      </c>
    </row>
    <row r="217" spans="1:12" s="7" customFormat="1" ht="12.75">
      <c r="A217" s="64" t="s">
        <v>792</v>
      </c>
      <c r="B217" s="65"/>
      <c r="C217" s="65"/>
      <c r="D217" s="65"/>
      <c r="E217" s="65"/>
      <c r="F217" s="65"/>
      <c r="G217" s="65"/>
      <c r="H217" s="66"/>
      <c r="I217" s="51">
        <f>SUM(I216)</f>
        <v>5950000</v>
      </c>
      <c r="J217" s="9"/>
      <c r="K217" s="9"/>
      <c r="L217" s="12">
        <f>SUM(L216)</f>
        <v>0</v>
      </c>
    </row>
    <row r="218" spans="1:12" s="7" customFormat="1" ht="15">
      <c r="A218" s="27" t="s">
        <v>356</v>
      </c>
      <c r="B218" s="63" t="s">
        <v>357</v>
      </c>
      <c r="C218" s="62"/>
      <c r="D218" s="62"/>
      <c r="E218" s="62"/>
      <c r="F218" s="58" t="s">
        <v>358</v>
      </c>
      <c r="G218" s="20"/>
      <c r="H218" s="8"/>
      <c r="I218" s="25"/>
      <c r="J218" s="9"/>
      <c r="K218" s="9"/>
      <c r="L218" s="9"/>
    </row>
    <row r="219" spans="1:12" s="7" customFormat="1" ht="12.75">
      <c r="A219" s="19" t="s">
        <v>13</v>
      </c>
      <c r="B219" s="19" t="s">
        <v>1</v>
      </c>
      <c r="C219" s="19" t="s">
        <v>2</v>
      </c>
      <c r="D219" s="19" t="s">
        <v>3</v>
      </c>
      <c r="E219" s="19" t="s">
        <v>14</v>
      </c>
      <c r="F219" s="19" t="s">
        <v>5</v>
      </c>
      <c r="G219" s="20"/>
      <c r="H219" s="8"/>
      <c r="I219" s="25"/>
      <c r="J219" s="9"/>
      <c r="K219" s="9"/>
      <c r="L219" s="9"/>
    </row>
    <row r="220" spans="1:12" s="7" customFormat="1" ht="153">
      <c r="A220" s="21">
        <v>1</v>
      </c>
      <c r="B220" s="43">
        <v>1199020107</v>
      </c>
      <c r="C220" s="21">
        <v>42241506</v>
      </c>
      <c r="D220" s="34" t="s">
        <v>359</v>
      </c>
      <c r="E220" s="23" t="s">
        <v>360</v>
      </c>
      <c r="F220" s="22" t="s">
        <v>17</v>
      </c>
      <c r="G220" s="20">
        <v>1</v>
      </c>
      <c r="H220" s="11"/>
      <c r="I220" s="25">
        <v>6884</v>
      </c>
      <c r="J220" s="9"/>
      <c r="K220" s="9"/>
      <c r="L220" s="10">
        <f t="shared" ref="L220:L231" si="23">+J220+K220</f>
        <v>0</v>
      </c>
    </row>
    <row r="221" spans="1:12" s="7" customFormat="1" ht="153">
      <c r="A221" s="21">
        <v>2</v>
      </c>
      <c r="B221" s="43">
        <v>1199020109</v>
      </c>
      <c r="C221" s="21">
        <v>42241506</v>
      </c>
      <c r="D221" s="34" t="s">
        <v>361</v>
      </c>
      <c r="E221" s="23" t="s">
        <v>362</v>
      </c>
      <c r="F221" s="22" t="s">
        <v>17</v>
      </c>
      <c r="G221" s="20">
        <v>1</v>
      </c>
      <c r="H221" s="11"/>
      <c r="I221" s="25">
        <v>8086</v>
      </c>
      <c r="J221" s="9"/>
      <c r="K221" s="9"/>
      <c r="L221" s="10">
        <f t="shared" si="23"/>
        <v>0</v>
      </c>
    </row>
    <row r="222" spans="1:12" s="7" customFormat="1" ht="153">
      <c r="A222" s="21">
        <v>3</v>
      </c>
      <c r="B222" s="43">
        <v>1199020111</v>
      </c>
      <c r="C222" s="21">
        <v>42241506</v>
      </c>
      <c r="D222" s="34" t="s">
        <v>363</v>
      </c>
      <c r="E222" s="23" t="s">
        <v>364</v>
      </c>
      <c r="F222" s="22" t="s">
        <v>17</v>
      </c>
      <c r="G222" s="20">
        <v>1</v>
      </c>
      <c r="H222" s="11"/>
      <c r="I222" s="25">
        <v>9321</v>
      </c>
      <c r="J222" s="9"/>
      <c r="K222" s="9"/>
      <c r="L222" s="10">
        <f t="shared" si="23"/>
        <v>0</v>
      </c>
    </row>
    <row r="223" spans="1:12" s="7" customFormat="1" ht="153">
      <c r="A223" s="21">
        <v>4</v>
      </c>
      <c r="B223" s="43">
        <v>1199020112</v>
      </c>
      <c r="C223" s="21">
        <v>42241506</v>
      </c>
      <c r="D223" s="34" t="s">
        <v>365</v>
      </c>
      <c r="E223" s="23" t="s">
        <v>366</v>
      </c>
      <c r="F223" s="22" t="s">
        <v>17</v>
      </c>
      <c r="G223" s="20">
        <v>1</v>
      </c>
      <c r="H223" s="11"/>
      <c r="I223" s="25">
        <v>11450</v>
      </c>
      <c r="J223" s="9"/>
      <c r="K223" s="9"/>
      <c r="L223" s="10">
        <f t="shared" si="23"/>
        <v>0</v>
      </c>
    </row>
    <row r="224" spans="1:12" s="7" customFormat="1" ht="51">
      <c r="A224" s="22">
        <v>5</v>
      </c>
      <c r="B224" s="44">
        <v>1237690333</v>
      </c>
      <c r="C224" s="22">
        <v>42241506</v>
      </c>
      <c r="D224" s="23" t="s">
        <v>367</v>
      </c>
      <c r="E224" s="23" t="s">
        <v>368</v>
      </c>
      <c r="F224" s="22" t="s">
        <v>17</v>
      </c>
      <c r="G224" s="20">
        <v>1</v>
      </c>
      <c r="H224" s="11"/>
      <c r="I224" s="25">
        <v>30692</v>
      </c>
      <c r="J224" s="9"/>
      <c r="K224" s="9"/>
      <c r="L224" s="10">
        <f t="shared" si="23"/>
        <v>0</v>
      </c>
    </row>
    <row r="225" spans="1:12" s="7" customFormat="1" ht="51">
      <c r="A225" s="22">
        <v>6</v>
      </c>
      <c r="B225" s="22">
        <v>1237690334</v>
      </c>
      <c r="C225" s="22">
        <v>42241506</v>
      </c>
      <c r="D225" s="23" t="s">
        <v>369</v>
      </c>
      <c r="E225" s="23" t="s">
        <v>370</v>
      </c>
      <c r="F225" s="22" t="s">
        <v>17</v>
      </c>
      <c r="G225" s="20">
        <v>1</v>
      </c>
      <c r="H225" s="11"/>
      <c r="I225" s="25">
        <v>47953</v>
      </c>
      <c r="J225" s="9"/>
      <c r="K225" s="9"/>
      <c r="L225" s="10">
        <f t="shared" si="23"/>
        <v>0</v>
      </c>
    </row>
    <row r="226" spans="1:12" s="7" customFormat="1" ht="51">
      <c r="A226" s="22">
        <v>7</v>
      </c>
      <c r="B226" s="22">
        <v>1237690335</v>
      </c>
      <c r="C226" s="22">
        <v>42241506</v>
      </c>
      <c r="D226" s="23" t="s">
        <v>371</v>
      </c>
      <c r="E226" s="23" t="s">
        <v>372</v>
      </c>
      <c r="F226" s="22" t="s">
        <v>17</v>
      </c>
      <c r="G226" s="20">
        <v>1</v>
      </c>
      <c r="H226" s="11"/>
      <c r="I226" s="25">
        <v>45129</v>
      </c>
      <c r="J226" s="9"/>
      <c r="K226" s="9"/>
      <c r="L226" s="10">
        <f t="shared" si="23"/>
        <v>0</v>
      </c>
    </row>
    <row r="227" spans="1:12" s="7" customFormat="1" ht="63.75">
      <c r="A227" s="22">
        <v>8</v>
      </c>
      <c r="B227" s="22">
        <v>1176020059</v>
      </c>
      <c r="C227" s="22">
        <v>42241506</v>
      </c>
      <c r="D227" s="23" t="s">
        <v>373</v>
      </c>
      <c r="E227" s="23" t="s">
        <v>374</v>
      </c>
      <c r="F227" s="22" t="s">
        <v>17</v>
      </c>
      <c r="G227" s="20">
        <v>1</v>
      </c>
      <c r="H227" s="11"/>
      <c r="I227" s="25">
        <v>12050</v>
      </c>
      <c r="J227" s="9"/>
      <c r="K227" s="9"/>
      <c r="L227" s="10">
        <f t="shared" si="23"/>
        <v>0</v>
      </c>
    </row>
    <row r="228" spans="1:12" s="7" customFormat="1" ht="63.75">
      <c r="A228" s="22">
        <v>9</v>
      </c>
      <c r="B228" s="22">
        <v>1176020060</v>
      </c>
      <c r="C228" s="22">
        <v>42241506</v>
      </c>
      <c r="D228" s="23" t="s">
        <v>375</v>
      </c>
      <c r="E228" s="23" t="s">
        <v>376</v>
      </c>
      <c r="F228" s="22" t="s">
        <v>17</v>
      </c>
      <c r="G228" s="20">
        <v>1</v>
      </c>
      <c r="H228" s="11"/>
      <c r="I228" s="25">
        <v>12050</v>
      </c>
      <c r="J228" s="9"/>
      <c r="K228" s="9"/>
      <c r="L228" s="10">
        <f t="shared" si="23"/>
        <v>0</v>
      </c>
    </row>
    <row r="229" spans="1:12" s="7" customFormat="1" ht="63.75">
      <c r="A229" s="22">
        <v>10</v>
      </c>
      <c r="B229" s="22">
        <v>1176020395</v>
      </c>
      <c r="C229" s="22">
        <v>42241506</v>
      </c>
      <c r="D229" s="23" t="s">
        <v>377</v>
      </c>
      <c r="E229" s="45" t="s">
        <v>378</v>
      </c>
      <c r="F229" s="22" t="s">
        <v>17</v>
      </c>
      <c r="G229" s="20">
        <v>1</v>
      </c>
      <c r="H229" s="11"/>
      <c r="I229" s="25">
        <v>28657</v>
      </c>
      <c r="J229" s="9"/>
      <c r="K229" s="9"/>
      <c r="L229" s="10">
        <f t="shared" si="23"/>
        <v>0</v>
      </c>
    </row>
    <row r="230" spans="1:12" s="7" customFormat="1" ht="63.75">
      <c r="A230" s="22">
        <v>11</v>
      </c>
      <c r="B230" s="22">
        <v>1176020075</v>
      </c>
      <c r="C230" s="22">
        <v>42241506</v>
      </c>
      <c r="D230" s="23" t="s">
        <v>379</v>
      </c>
      <c r="E230" s="45" t="s">
        <v>380</v>
      </c>
      <c r="F230" s="22" t="s">
        <v>17</v>
      </c>
      <c r="G230" s="20">
        <v>1</v>
      </c>
      <c r="H230" s="11"/>
      <c r="I230" s="25">
        <v>32529</v>
      </c>
      <c r="J230" s="9"/>
      <c r="K230" s="9"/>
      <c r="L230" s="10">
        <f t="shared" si="23"/>
        <v>0</v>
      </c>
    </row>
    <row r="231" spans="1:12" s="7" customFormat="1" ht="63.75">
      <c r="A231" s="22">
        <v>12</v>
      </c>
      <c r="B231" s="22">
        <v>1176020076</v>
      </c>
      <c r="C231" s="22">
        <v>42241506</v>
      </c>
      <c r="D231" s="23" t="s">
        <v>381</v>
      </c>
      <c r="E231" s="45" t="s">
        <v>382</v>
      </c>
      <c r="F231" s="22" t="s">
        <v>17</v>
      </c>
      <c r="G231" s="20">
        <v>1</v>
      </c>
      <c r="H231" s="11"/>
      <c r="I231" s="25">
        <v>35238</v>
      </c>
      <c r="J231" s="9"/>
      <c r="K231" s="9"/>
      <c r="L231" s="10">
        <f t="shared" si="23"/>
        <v>0</v>
      </c>
    </row>
    <row r="232" spans="1:12" s="7" customFormat="1" ht="15" customHeight="1">
      <c r="A232" s="64" t="s">
        <v>793</v>
      </c>
      <c r="B232" s="65"/>
      <c r="C232" s="65"/>
      <c r="D232" s="65"/>
      <c r="E232" s="65"/>
      <c r="F232" s="65"/>
      <c r="G232" s="65"/>
      <c r="H232" s="66"/>
      <c r="I232" s="51">
        <f>SUM(I220:I231)</f>
        <v>280039</v>
      </c>
      <c r="J232" s="9"/>
      <c r="K232" s="9"/>
      <c r="L232" s="12">
        <f>SUM(L220:L231)</f>
        <v>0</v>
      </c>
    </row>
    <row r="233" spans="1:12" s="7" customFormat="1" ht="15">
      <c r="A233" s="27" t="s">
        <v>383</v>
      </c>
      <c r="B233" s="61" t="s">
        <v>384</v>
      </c>
      <c r="C233" s="62"/>
      <c r="D233" s="62"/>
      <c r="E233" s="62"/>
      <c r="F233" s="58" t="s">
        <v>385</v>
      </c>
      <c r="G233" s="20"/>
      <c r="H233" s="8"/>
      <c r="I233" s="25"/>
      <c r="J233" s="9"/>
      <c r="K233" s="9"/>
      <c r="L233" s="9"/>
    </row>
    <row r="234" spans="1:12" s="7" customFormat="1" ht="12.75">
      <c r="A234" s="19" t="s">
        <v>13</v>
      </c>
      <c r="B234" s="19" t="s">
        <v>1</v>
      </c>
      <c r="C234" s="19" t="s">
        <v>2</v>
      </c>
      <c r="D234" s="19" t="s">
        <v>3</v>
      </c>
      <c r="E234" s="19" t="s">
        <v>14</v>
      </c>
      <c r="F234" s="19" t="s">
        <v>5</v>
      </c>
      <c r="G234" s="20"/>
      <c r="H234" s="8"/>
      <c r="I234" s="25"/>
      <c r="J234" s="9"/>
      <c r="K234" s="9"/>
      <c r="L234" s="9"/>
    </row>
    <row r="235" spans="1:12" s="7" customFormat="1" ht="140.25">
      <c r="A235" s="21">
        <v>1</v>
      </c>
      <c r="B235" s="21">
        <v>1196430149</v>
      </c>
      <c r="C235" s="22">
        <v>42203400</v>
      </c>
      <c r="D235" s="24" t="s">
        <v>386</v>
      </c>
      <c r="E235" s="24" t="s">
        <v>387</v>
      </c>
      <c r="F235" s="22" t="s">
        <v>44</v>
      </c>
      <c r="G235" s="20">
        <v>1</v>
      </c>
      <c r="H235" s="11"/>
      <c r="I235" s="25">
        <v>1706760</v>
      </c>
      <c r="J235" s="9"/>
      <c r="K235" s="9"/>
      <c r="L235" s="10">
        <f t="shared" ref="L235:L240" si="24">+J235+K235</f>
        <v>0</v>
      </c>
    </row>
    <row r="236" spans="1:12" s="7" customFormat="1" ht="12.75">
      <c r="A236" s="21">
        <v>2</v>
      </c>
      <c r="B236" s="21">
        <v>1196430020</v>
      </c>
      <c r="C236" s="22">
        <v>42203400</v>
      </c>
      <c r="D236" s="24" t="s">
        <v>388</v>
      </c>
      <c r="E236" s="24" t="s">
        <v>388</v>
      </c>
      <c r="F236" s="22" t="s">
        <v>44</v>
      </c>
      <c r="G236" s="20">
        <v>1</v>
      </c>
      <c r="H236" s="11"/>
      <c r="I236" s="25">
        <v>2635880</v>
      </c>
      <c r="J236" s="9"/>
      <c r="K236" s="9"/>
      <c r="L236" s="10">
        <f t="shared" si="24"/>
        <v>0</v>
      </c>
    </row>
    <row r="237" spans="1:12" s="7" customFormat="1" ht="25.5">
      <c r="A237" s="21">
        <v>3</v>
      </c>
      <c r="B237" s="21">
        <v>1196430008</v>
      </c>
      <c r="C237" s="22">
        <v>42203400</v>
      </c>
      <c r="D237" s="24" t="s">
        <v>389</v>
      </c>
      <c r="E237" s="24" t="s">
        <v>389</v>
      </c>
      <c r="F237" s="22" t="s">
        <v>44</v>
      </c>
      <c r="G237" s="20">
        <v>1</v>
      </c>
      <c r="H237" s="11"/>
      <c r="I237" s="25">
        <v>4808540</v>
      </c>
      <c r="J237" s="9"/>
      <c r="K237" s="9"/>
      <c r="L237" s="10">
        <f t="shared" si="24"/>
        <v>0</v>
      </c>
    </row>
    <row r="238" spans="1:12" s="7" customFormat="1" ht="51">
      <c r="A238" s="21">
        <v>4</v>
      </c>
      <c r="B238" s="22">
        <v>1196430851</v>
      </c>
      <c r="C238" s="22" t="s">
        <v>390</v>
      </c>
      <c r="D238" s="24" t="s">
        <v>391</v>
      </c>
      <c r="E238" s="24" t="s">
        <v>392</v>
      </c>
      <c r="F238" s="22" t="s">
        <v>44</v>
      </c>
      <c r="G238" s="20">
        <v>1</v>
      </c>
      <c r="H238" s="11"/>
      <c r="I238" s="25">
        <v>1232660</v>
      </c>
      <c r="J238" s="9"/>
      <c r="K238" s="9"/>
      <c r="L238" s="10">
        <f t="shared" si="24"/>
        <v>0</v>
      </c>
    </row>
    <row r="239" spans="1:12" s="7" customFormat="1" ht="51">
      <c r="A239" s="21">
        <v>5</v>
      </c>
      <c r="B239" s="33">
        <v>1196430850</v>
      </c>
      <c r="C239" s="22" t="s">
        <v>390</v>
      </c>
      <c r="D239" s="24" t="s">
        <v>393</v>
      </c>
      <c r="E239" s="24" t="s">
        <v>394</v>
      </c>
      <c r="F239" s="22" t="s">
        <v>44</v>
      </c>
      <c r="G239" s="20">
        <v>1</v>
      </c>
      <c r="H239" s="11"/>
      <c r="I239" s="25">
        <v>1232660</v>
      </c>
      <c r="J239" s="9"/>
      <c r="K239" s="9"/>
      <c r="L239" s="10">
        <f t="shared" si="24"/>
        <v>0</v>
      </c>
    </row>
    <row r="240" spans="1:12" s="7" customFormat="1" ht="51">
      <c r="A240" s="21">
        <v>6</v>
      </c>
      <c r="B240" s="21">
        <v>1196430032</v>
      </c>
      <c r="C240" s="22" t="s">
        <v>390</v>
      </c>
      <c r="D240" s="24" t="s">
        <v>395</v>
      </c>
      <c r="E240" s="24" t="s">
        <v>396</v>
      </c>
      <c r="F240" s="22" t="s">
        <v>44</v>
      </c>
      <c r="G240" s="20">
        <v>1</v>
      </c>
      <c r="H240" s="11"/>
      <c r="I240" s="25">
        <v>1232660</v>
      </c>
      <c r="J240" s="9"/>
      <c r="K240" s="9"/>
      <c r="L240" s="10">
        <f t="shared" si="24"/>
        <v>0</v>
      </c>
    </row>
    <row r="241" spans="1:12" s="7" customFormat="1" ht="12.75">
      <c r="A241" s="64" t="s">
        <v>794</v>
      </c>
      <c r="B241" s="65"/>
      <c r="C241" s="65"/>
      <c r="D241" s="65"/>
      <c r="E241" s="65"/>
      <c r="F241" s="65"/>
      <c r="G241" s="65"/>
      <c r="H241" s="66"/>
      <c r="I241" s="51">
        <f>SUM(I235:I240)</f>
        <v>12849160</v>
      </c>
      <c r="J241" s="9"/>
      <c r="K241" s="9"/>
      <c r="L241" s="12">
        <f>SUM(L235:L240)</f>
        <v>0</v>
      </c>
    </row>
    <row r="242" spans="1:12" s="7" customFormat="1" ht="15">
      <c r="A242" s="27" t="s">
        <v>397</v>
      </c>
      <c r="B242" s="63" t="s">
        <v>398</v>
      </c>
      <c r="C242" s="62"/>
      <c r="D242" s="62"/>
      <c r="E242" s="62"/>
      <c r="F242" s="58" t="s">
        <v>399</v>
      </c>
      <c r="G242" s="20"/>
      <c r="H242" s="8"/>
      <c r="I242" s="25"/>
      <c r="J242" s="9"/>
      <c r="K242" s="9"/>
      <c r="L242" s="9"/>
    </row>
    <row r="243" spans="1:12" s="7" customFormat="1" ht="12.75">
      <c r="A243" s="19" t="s">
        <v>13</v>
      </c>
      <c r="B243" s="19" t="s">
        <v>1</v>
      </c>
      <c r="C243" s="19" t="s">
        <v>2</v>
      </c>
      <c r="D243" s="19" t="s">
        <v>3</v>
      </c>
      <c r="E243" s="19" t="s">
        <v>14</v>
      </c>
      <c r="F243" s="19" t="s">
        <v>5</v>
      </c>
      <c r="G243" s="20"/>
      <c r="H243" s="8"/>
      <c r="I243" s="25"/>
      <c r="J243" s="9"/>
      <c r="K243" s="9"/>
      <c r="L243" s="9"/>
    </row>
    <row r="244" spans="1:12" s="7" customFormat="1" ht="76.5">
      <c r="A244" s="33">
        <v>1</v>
      </c>
      <c r="B244" s="28">
        <v>1186220096</v>
      </c>
      <c r="C244" s="22">
        <v>42221614</v>
      </c>
      <c r="D244" s="23" t="s">
        <v>400</v>
      </c>
      <c r="E244" s="24" t="s">
        <v>401</v>
      </c>
      <c r="F244" s="22" t="s">
        <v>17</v>
      </c>
      <c r="G244" s="20">
        <v>1</v>
      </c>
      <c r="H244" s="11"/>
      <c r="I244" s="25">
        <v>92734</v>
      </c>
      <c r="J244" s="9"/>
      <c r="K244" s="9"/>
      <c r="L244" s="10">
        <f t="shared" ref="L244:L249" si="25">+J244+K244</f>
        <v>0</v>
      </c>
    </row>
    <row r="245" spans="1:12" s="7" customFormat="1" ht="191.25">
      <c r="A245" s="33">
        <v>2</v>
      </c>
      <c r="B245" s="28">
        <v>1196410675</v>
      </c>
      <c r="C245" s="22">
        <v>42221614</v>
      </c>
      <c r="D245" s="23" t="s">
        <v>402</v>
      </c>
      <c r="E245" s="24" t="s">
        <v>403</v>
      </c>
      <c r="F245" s="22" t="s">
        <v>17</v>
      </c>
      <c r="G245" s="20">
        <v>1</v>
      </c>
      <c r="H245" s="11"/>
      <c r="I245" s="25">
        <v>92734</v>
      </c>
      <c r="J245" s="9"/>
      <c r="K245" s="9"/>
      <c r="L245" s="10">
        <f t="shared" si="25"/>
        <v>0</v>
      </c>
    </row>
    <row r="246" spans="1:12" s="7" customFormat="1" ht="102">
      <c r="A246" s="33">
        <v>3</v>
      </c>
      <c r="B246" s="28">
        <v>1196410660</v>
      </c>
      <c r="C246" s="22">
        <v>42221614</v>
      </c>
      <c r="D246" s="23" t="s">
        <v>404</v>
      </c>
      <c r="E246" s="24" t="s">
        <v>405</v>
      </c>
      <c r="F246" s="22" t="s">
        <v>17</v>
      </c>
      <c r="G246" s="20">
        <v>1</v>
      </c>
      <c r="H246" s="11"/>
      <c r="I246" s="25">
        <v>147000</v>
      </c>
      <c r="J246" s="9"/>
      <c r="K246" s="9"/>
      <c r="L246" s="10">
        <f t="shared" si="25"/>
        <v>0</v>
      </c>
    </row>
    <row r="247" spans="1:12" s="7" customFormat="1" ht="102">
      <c r="A247" s="33">
        <v>4</v>
      </c>
      <c r="B247" s="28">
        <v>1196410656</v>
      </c>
      <c r="C247" s="22">
        <v>42221614</v>
      </c>
      <c r="D247" s="23" t="s">
        <v>406</v>
      </c>
      <c r="E247" s="24" t="s">
        <v>407</v>
      </c>
      <c r="F247" s="22" t="s">
        <v>17</v>
      </c>
      <c r="G247" s="20">
        <v>1</v>
      </c>
      <c r="H247" s="11"/>
      <c r="I247" s="25">
        <v>147000</v>
      </c>
      <c r="J247" s="9"/>
      <c r="K247" s="9"/>
      <c r="L247" s="10">
        <f t="shared" si="25"/>
        <v>0</v>
      </c>
    </row>
    <row r="248" spans="1:12" s="7" customFormat="1" ht="102">
      <c r="A248" s="33">
        <v>5</v>
      </c>
      <c r="B248" s="28">
        <v>1196410068</v>
      </c>
      <c r="C248" s="22">
        <v>42221614</v>
      </c>
      <c r="D248" s="23" t="s">
        <v>408</v>
      </c>
      <c r="E248" s="24" t="s">
        <v>409</v>
      </c>
      <c r="F248" s="22" t="s">
        <v>17</v>
      </c>
      <c r="G248" s="20">
        <v>1</v>
      </c>
      <c r="H248" s="11"/>
      <c r="I248" s="25">
        <v>182000</v>
      </c>
      <c r="J248" s="9"/>
      <c r="K248" s="9"/>
      <c r="L248" s="10">
        <f t="shared" si="25"/>
        <v>0</v>
      </c>
    </row>
    <row r="249" spans="1:12" s="7" customFormat="1" ht="76.5">
      <c r="A249" s="33">
        <v>6</v>
      </c>
      <c r="B249" s="28">
        <v>1196410067</v>
      </c>
      <c r="C249" s="22">
        <v>42221614</v>
      </c>
      <c r="D249" s="23" t="s">
        <v>410</v>
      </c>
      <c r="E249" s="24" t="s">
        <v>411</v>
      </c>
      <c r="F249" s="22" t="s">
        <v>17</v>
      </c>
      <c r="G249" s="20">
        <v>1</v>
      </c>
      <c r="H249" s="11"/>
      <c r="I249" s="25">
        <v>182000</v>
      </c>
      <c r="J249" s="9"/>
      <c r="K249" s="9"/>
      <c r="L249" s="10">
        <f t="shared" si="25"/>
        <v>0</v>
      </c>
    </row>
    <row r="250" spans="1:12" s="7" customFormat="1" ht="12.75">
      <c r="A250" s="64" t="s">
        <v>795</v>
      </c>
      <c r="B250" s="65"/>
      <c r="C250" s="65"/>
      <c r="D250" s="65"/>
      <c r="E250" s="65"/>
      <c r="F250" s="65"/>
      <c r="G250" s="65"/>
      <c r="H250" s="66"/>
      <c r="I250" s="51">
        <f>SUM(I244:I249)</f>
        <v>843468</v>
      </c>
      <c r="J250" s="9"/>
      <c r="K250" s="9"/>
      <c r="L250" s="12">
        <f>SUM(L244:L249)</f>
        <v>0</v>
      </c>
    </row>
    <row r="251" spans="1:12" s="7" customFormat="1" ht="15">
      <c r="A251" s="27" t="s">
        <v>412</v>
      </c>
      <c r="B251" s="61" t="s">
        <v>413</v>
      </c>
      <c r="C251" s="62"/>
      <c r="D251" s="62"/>
      <c r="E251" s="62"/>
      <c r="F251" s="58" t="s">
        <v>414</v>
      </c>
      <c r="G251" s="20"/>
      <c r="H251" s="8"/>
      <c r="I251" s="25"/>
      <c r="J251" s="9"/>
      <c r="K251" s="9"/>
      <c r="L251" s="9"/>
    </row>
    <row r="252" spans="1:12" s="7" customFormat="1" ht="12.75">
      <c r="A252" s="19" t="s">
        <v>13</v>
      </c>
      <c r="B252" s="19" t="s">
        <v>1</v>
      </c>
      <c r="C252" s="19" t="s">
        <v>2</v>
      </c>
      <c r="D252" s="19" t="s">
        <v>3</v>
      </c>
      <c r="E252" s="19" t="s">
        <v>14</v>
      </c>
      <c r="F252" s="19" t="s">
        <v>5</v>
      </c>
      <c r="G252" s="20"/>
      <c r="H252" s="8"/>
      <c r="I252" s="25"/>
      <c r="J252" s="9"/>
      <c r="K252" s="9"/>
      <c r="L252" s="9"/>
    </row>
    <row r="253" spans="1:12" s="7" customFormat="1" ht="38.25">
      <c r="A253" s="33">
        <v>1</v>
      </c>
      <c r="B253" s="28">
        <v>1196491100</v>
      </c>
      <c r="C253" s="22">
        <v>42293906</v>
      </c>
      <c r="D253" s="23" t="s">
        <v>413</v>
      </c>
      <c r="E253" s="24" t="s">
        <v>415</v>
      </c>
      <c r="F253" s="22" t="s">
        <v>17</v>
      </c>
      <c r="G253" s="20">
        <v>1</v>
      </c>
      <c r="H253" s="8"/>
      <c r="I253" s="25">
        <v>189710</v>
      </c>
      <c r="J253" s="9"/>
      <c r="K253" s="9"/>
      <c r="L253" s="10">
        <f t="shared" ref="L253" si="26">+J253+K253</f>
        <v>0</v>
      </c>
    </row>
    <row r="254" spans="1:12" s="7" customFormat="1" ht="12.75">
      <c r="A254" s="64" t="s">
        <v>796</v>
      </c>
      <c r="B254" s="65"/>
      <c r="C254" s="65"/>
      <c r="D254" s="65"/>
      <c r="E254" s="65"/>
      <c r="F254" s="65"/>
      <c r="G254" s="65"/>
      <c r="H254" s="66"/>
      <c r="I254" s="51">
        <f>SUM(I253)</f>
        <v>189710</v>
      </c>
      <c r="J254" s="9"/>
      <c r="K254" s="9"/>
      <c r="L254" s="12">
        <f>SUM(L253)</f>
        <v>0</v>
      </c>
    </row>
    <row r="255" spans="1:12" s="7" customFormat="1" ht="15" customHeight="1">
      <c r="A255" s="27" t="s">
        <v>416</v>
      </c>
      <c r="B255" s="61" t="s">
        <v>417</v>
      </c>
      <c r="C255" s="62"/>
      <c r="D255" s="62"/>
      <c r="E255" s="62"/>
      <c r="F255" s="58" t="s">
        <v>418</v>
      </c>
      <c r="G255" s="20"/>
      <c r="H255" s="8"/>
      <c r="I255" s="25"/>
      <c r="J255" s="9"/>
      <c r="K255" s="9"/>
      <c r="L255" s="9"/>
    </row>
    <row r="256" spans="1:12" s="7" customFormat="1" ht="12.75">
      <c r="A256" s="19" t="s">
        <v>13</v>
      </c>
      <c r="B256" s="19" t="s">
        <v>1</v>
      </c>
      <c r="C256" s="19" t="s">
        <v>2</v>
      </c>
      <c r="D256" s="19" t="s">
        <v>3</v>
      </c>
      <c r="E256" s="19" t="s">
        <v>14</v>
      </c>
      <c r="F256" s="19" t="s">
        <v>5</v>
      </c>
      <c r="G256" s="20"/>
      <c r="H256" s="8"/>
      <c r="I256" s="25"/>
      <c r="J256" s="9"/>
      <c r="K256" s="9"/>
      <c r="L256" s="9"/>
    </row>
    <row r="257" spans="1:12" s="7" customFormat="1" ht="25.5">
      <c r="A257" s="33">
        <v>1</v>
      </c>
      <c r="B257" s="28">
        <v>1199040009</v>
      </c>
      <c r="C257" s="22" t="s">
        <v>419</v>
      </c>
      <c r="D257" s="23" t="s">
        <v>420</v>
      </c>
      <c r="E257" s="24" t="s">
        <v>421</v>
      </c>
      <c r="F257" s="22" t="s">
        <v>17</v>
      </c>
      <c r="G257" s="20">
        <v>1</v>
      </c>
      <c r="H257" s="11"/>
      <c r="I257" s="25">
        <v>2896</v>
      </c>
      <c r="J257" s="9"/>
      <c r="K257" s="9"/>
      <c r="L257" s="10">
        <f t="shared" ref="L257:L260" si="27">+J257+K257</f>
        <v>0</v>
      </c>
    </row>
    <row r="258" spans="1:12" s="7" customFormat="1" ht="25.5">
      <c r="A258" s="33">
        <v>2</v>
      </c>
      <c r="B258" s="28">
        <v>1176090486</v>
      </c>
      <c r="C258" s="22" t="s">
        <v>419</v>
      </c>
      <c r="D258" s="23" t="s">
        <v>422</v>
      </c>
      <c r="E258" s="24" t="s">
        <v>423</v>
      </c>
      <c r="F258" s="22" t="s">
        <v>17</v>
      </c>
      <c r="G258" s="20">
        <v>1</v>
      </c>
      <c r="H258" s="11"/>
      <c r="I258" s="25">
        <v>2896</v>
      </c>
      <c r="J258" s="9"/>
      <c r="K258" s="9"/>
      <c r="L258" s="10">
        <f t="shared" si="27"/>
        <v>0</v>
      </c>
    </row>
    <row r="259" spans="1:12" s="7" customFormat="1" ht="25.5">
      <c r="A259" s="33">
        <v>3</v>
      </c>
      <c r="B259" s="28">
        <v>1176090487</v>
      </c>
      <c r="C259" s="22" t="s">
        <v>419</v>
      </c>
      <c r="D259" s="23" t="s">
        <v>424</v>
      </c>
      <c r="E259" s="24" t="s">
        <v>425</v>
      </c>
      <c r="F259" s="22" t="s">
        <v>17</v>
      </c>
      <c r="G259" s="20">
        <v>1</v>
      </c>
      <c r="H259" s="11"/>
      <c r="I259" s="25">
        <v>2896</v>
      </c>
      <c r="J259" s="9"/>
      <c r="K259" s="9"/>
      <c r="L259" s="10">
        <f t="shared" si="27"/>
        <v>0</v>
      </c>
    </row>
    <row r="260" spans="1:12" s="7" customFormat="1" ht="25.5">
      <c r="A260" s="33">
        <v>4</v>
      </c>
      <c r="B260" s="22">
        <v>1196430599</v>
      </c>
      <c r="C260" s="22" t="s">
        <v>419</v>
      </c>
      <c r="D260" s="23" t="s">
        <v>426</v>
      </c>
      <c r="E260" s="23" t="s">
        <v>426</v>
      </c>
      <c r="F260" s="22" t="s">
        <v>44</v>
      </c>
      <c r="G260" s="20">
        <v>1</v>
      </c>
      <c r="H260" s="11"/>
      <c r="I260" s="25">
        <v>9198</v>
      </c>
      <c r="J260" s="9"/>
      <c r="K260" s="9"/>
      <c r="L260" s="10">
        <f t="shared" si="27"/>
        <v>0</v>
      </c>
    </row>
    <row r="261" spans="1:12" s="7" customFormat="1" ht="12.75">
      <c r="A261" s="64" t="s">
        <v>797</v>
      </c>
      <c r="B261" s="65"/>
      <c r="C261" s="65"/>
      <c r="D261" s="65"/>
      <c r="E261" s="65"/>
      <c r="F261" s="65"/>
      <c r="G261" s="65"/>
      <c r="H261" s="66"/>
      <c r="I261" s="51">
        <f>SUM(I257:I260)</f>
        <v>17886</v>
      </c>
      <c r="J261" s="9"/>
      <c r="K261" s="9"/>
      <c r="L261" s="12">
        <f>SUM(L257:L260)</f>
        <v>0</v>
      </c>
    </row>
    <row r="262" spans="1:12" s="7" customFormat="1" ht="25.5">
      <c r="A262" s="27" t="s">
        <v>427</v>
      </c>
      <c r="B262" s="63" t="s">
        <v>428</v>
      </c>
      <c r="C262" s="62"/>
      <c r="D262" s="62"/>
      <c r="E262" s="62"/>
      <c r="F262" s="58" t="s">
        <v>429</v>
      </c>
      <c r="G262" s="20"/>
      <c r="H262" s="8"/>
      <c r="I262" s="25"/>
      <c r="J262" s="9"/>
      <c r="K262" s="9"/>
      <c r="L262" s="9"/>
    </row>
    <row r="263" spans="1:12" s="7" customFormat="1" ht="12.75">
      <c r="A263" s="19" t="s">
        <v>13</v>
      </c>
      <c r="B263" s="19" t="s">
        <v>1</v>
      </c>
      <c r="C263" s="19" t="s">
        <v>2</v>
      </c>
      <c r="D263" s="19" t="s">
        <v>3</v>
      </c>
      <c r="E263" s="19" t="s">
        <v>14</v>
      </c>
      <c r="F263" s="19" t="s">
        <v>5</v>
      </c>
      <c r="G263" s="20"/>
      <c r="H263" s="8"/>
      <c r="I263" s="25"/>
      <c r="J263" s="9"/>
      <c r="K263" s="9"/>
      <c r="L263" s="9"/>
    </row>
    <row r="264" spans="1:12" s="7" customFormat="1" ht="45" customHeight="1">
      <c r="A264" s="33">
        <v>1</v>
      </c>
      <c r="B264" s="22">
        <v>1196491012</v>
      </c>
      <c r="C264" s="22">
        <v>42295513</v>
      </c>
      <c r="D264" s="35" t="s">
        <v>430</v>
      </c>
      <c r="E264" s="35" t="s">
        <v>431</v>
      </c>
      <c r="F264" s="21" t="s">
        <v>17</v>
      </c>
      <c r="G264" s="20">
        <v>1</v>
      </c>
      <c r="H264" s="11"/>
      <c r="I264" s="25">
        <v>13775000</v>
      </c>
      <c r="J264" s="9"/>
      <c r="K264" s="9"/>
      <c r="L264" s="10">
        <f t="shared" ref="L264:L267" si="28">+J264+K264</f>
        <v>0</v>
      </c>
    </row>
    <row r="265" spans="1:12" s="7" customFormat="1" ht="25.5">
      <c r="A265" s="33">
        <v>2</v>
      </c>
      <c r="B265" s="22">
        <v>1196491815</v>
      </c>
      <c r="C265" s="22">
        <v>42295513</v>
      </c>
      <c r="D265" s="35" t="s">
        <v>432</v>
      </c>
      <c r="E265" s="35" t="s">
        <v>433</v>
      </c>
      <c r="F265" s="21" t="s">
        <v>17</v>
      </c>
      <c r="G265" s="20">
        <v>1</v>
      </c>
      <c r="H265" s="11"/>
      <c r="I265" s="25">
        <v>2229346</v>
      </c>
      <c r="J265" s="9"/>
      <c r="K265" s="9"/>
      <c r="L265" s="10">
        <f t="shared" si="28"/>
        <v>0</v>
      </c>
    </row>
    <row r="266" spans="1:12" s="7" customFormat="1" ht="25.5">
      <c r="A266" s="33">
        <v>3</v>
      </c>
      <c r="B266" s="22">
        <v>1196430058</v>
      </c>
      <c r="C266" s="22">
        <v>42295513</v>
      </c>
      <c r="D266" s="35" t="s">
        <v>434</v>
      </c>
      <c r="E266" s="35" t="s">
        <v>435</v>
      </c>
      <c r="F266" s="21" t="s">
        <v>17</v>
      </c>
      <c r="G266" s="20">
        <v>1</v>
      </c>
      <c r="H266" s="11"/>
      <c r="I266" s="25">
        <v>2742096</v>
      </c>
      <c r="J266" s="9"/>
      <c r="K266" s="9"/>
      <c r="L266" s="10">
        <f t="shared" si="28"/>
        <v>0</v>
      </c>
    </row>
    <row r="267" spans="1:12" s="7" customFormat="1" ht="76.5">
      <c r="A267" s="33">
        <v>4</v>
      </c>
      <c r="B267" s="22">
        <v>1196430068</v>
      </c>
      <c r="C267" s="22">
        <v>42295513</v>
      </c>
      <c r="D267" s="24" t="s">
        <v>436</v>
      </c>
      <c r="E267" s="24" t="s">
        <v>437</v>
      </c>
      <c r="F267" s="21" t="s">
        <v>17</v>
      </c>
      <c r="G267" s="20">
        <v>1</v>
      </c>
      <c r="H267" s="11"/>
      <c r="I267" s="25">
        <v>623560</v>
      </c>
      <c r="J267" s="9"/>
      <c r="K267" s="9"/>
      <c r="L267" s="10">
        <f t="shared" si="28"/>
        <v>0</v>
      </c>
    </row>
    <row r="268" spans="1:12" s="7" customFormat="1" ht="15" customHeight="1">
      <c r="A268" s="64" t="s">
        <v>798</v>
      </c>
      <c r="B268" s="65"/>
      <c r="C268" s="65"/>
      <c r="D268" s="65"/>
      <c r="E268" s="65"/>
      <c r="F268" s="65"/>
      <c r="G268" s="65"/>
      <c r="H268" s="66"/>
      <c r="I268" s="51">
        <f>SUM(I264:I267)</f>
        <v>19370002</v>
      </c>
      <c r="J268" s="9"/>
      <c r="K268" s="9"/>
      <c r="L268" s="12">
        <f>SUM(L264:L267)</f>
        <v>0</v>
      </c>
    </row>
    <row r="269" spans="1:12" s="7" customFormat="1" ht="15">
      <c r="A269" s="27" t="s">
        <v>438</v>
      </c>
      <c r="B269" s="63" t="s">
        <v>439</v>
      </c>
      <c r="C269" s="62"/>
      <c r="D269" s="62"/>
      <c r="E269" s="62"/>
      <c r="F269" s="58" t="s">
        <v>418</v>
      </c>
      <c r="G269" s="20"/>
      <c r="H269" s="8"/>
      <c r="I269" s="25"/>
      <c r="J269" s="9"/>
      <c r="K269" s="9"/>
      <c r="L269" s="9"/>
    </row>
    <row r="270" spans="1:12" s="7" customFormat="1" ht="12.75">
      <c r="A270" s="19" t="s">
        <v>13</v>
      </c>
      <c r="B270" s="19" t="s">
        <v>1</v>
      </c>
      <c r="C270" s="19" t="s">
        <v>2</v>
      </c>
      <c r="D270" s="46" t="s">
        <v>3</v>
      </c>
      <c r="E270" s="19" t="s">
        <v>14</v>
      </c>
      <c r="F270" s="19" t="s">
        <v>5</v>
      </c>
      <c r="G270" s="20"/>
      <c r="H270" s="8"/>
      <c r="I270" s="25"/>
      <c r="J270" s="9"/>
      <c r="K270" s="9"/>
      <c r="L270" s="9"/>
    </row>
    <row r="271" spans="1:12" s="7" customFormat="1" ht="63.75">
      <c r="A271" s="33">
        <v>1</v>
      </c>
      <c r="B271" s="22">
        <v>1186220363</v>
      </c>
      <c r="C271" s="22">
        <v>42295513</v>
      </c>
      <c r="D271" s="35" t="s">
        <v>440</v>
      </c>
      <c r="E271" s="35" t="s">
        <v>441</v>
      </c>
      <c r="F271" s="21" t="s">
        <v>17</v>
      </c>
      <c r="G271" s="20">
        <v>1</v>
      </c>
      <c r="H271" s="11"/>
      <c r="I271" s="25">
        <v>16735994</v>
      </c>
      <c r="J271" s="9"/>
      <c r="K271" s="9"/>
      <c r="L271" s="10">
        <f t="shared" ref="L271:L274" si="29">+J271+K271</f>
        <v>0</v>
      </c>
    </row>
    <row r="272" spans="1:12" s="7" customFormat="1" ht="38.25">
      <c r="A272" s="33">
        <v>2</v>
      </c>
      <c r="B272" s="21">
        <v>1199010188</v>
      </c>
      <c r="C272" s="22">
        <v>42295513</v>
      </c>
      <c r="D272" s="35" t="s">
        <v>442</v>
      </c>
      <c r="E272" s="35" t="s">
        <v>443</v>
      </c>
      <c r="F272" s="21" t="s">
        <v>17</v>
      </c>
      <c r="G272" s="20">
        <v>1</v>
      </c>
      <c r="H272" s="11"/>
      <c r="I272" s="25">
        <v>120190</v>
      </c>
      <c r="J272" s="9"/>
      <c r="K272" s="9"/>
      <c r="L272" s="10">
        <f t="shared" si="29"/>
        <v>0</v>
      </c>
    </row>
    <row r="273" spans="1:12" s="7" customFormat="1" ht="38.25">
      <c r="A273" s="33">
        <v>3</v>
      </c>
      <c r="B273" s="21">
        <v>1176010319</v>
      </c>
      <c r="C273" s="22">
        <v>42295513</v>
      </c>
      <c r="D273" s="35" t="s">
        <v>444</v>
      </c>
      <c r="E273" s="35" t="s">
        <v>445</v>
      </c>
      <c r="F273" s="21" t="s">
        <v>17</v>
      </c>
      <c r="G273" s="20">
        <v>1</v>
      </c>
      <c r="H273" s="11"/>
      <c r="I273" s="25">
        <v>74970</v>
      </c>
      <c r="J273" s="9"/>
      <c r="K273" s="9"/>
      <c r="L273" s="10">
        <f t="shared" si="29"/>
        <v>0</v>
      </c>
    </row>
    <row r="274" spans="1:12" s="7" customFormat="1" ht="25.5">
      <c r="A274" s="33">
        <v>4</v>
      </c>
      <c r="B274" s="22">
        <v>1196491822</v>
      </c>
      <c r="C274" s="22">
        <v>42295513</v>
      </c>
      <c r="D274" s="35" t="s">
        <v>446</v>
      </c>
      <c r="E274" s="35" t="s">
        <v>447</v>
      </c>
      <c r="F274" s="21" t="s">
        <v>448</v>
      </c>
      <c r="G274" s="20">
        <v>1</v>
      </c>
      <c r="H274" s="11"/>
      <c r="I274" s="25">
        <v>1274423</v>
      </c>
      <c r="J274" s="9"/>
      <c r="K274" s="9"/>
      <c r="L274" s="10">
        <f t="shared" si="29"/>
        <v>0</v>
      </c>
    </row>
    <row r="275" spans="1:12" s="7" customFormat="1" ht="25.5" customHeight="1">
      <c r="A275" s="64" t="s">
        <v>799</v>
      </c>
      <c r="B275" s="65"/>
      <c r="C275" s="65"/>
      <c r="D275" s="65"/>
      <c r="E275" s="65"/>
      <c r="F275" s="65"/>
      <c r="G275" s="65"/>
      <c r="H275" s="66"/>
      <c r="I275" s="51">
        <f>SUM(I271:I274)</f>
        <v>18205577</v>
      </c>
      <c r="J275" s="9"/>
      <c r="K275" s="9"/>
      <c r="L275" s="12">
        <f>SUM(L271:L274)</f>
        <v>0</v>
      </c>
    </row>
    <row r="276" spans="1:12" s="7" customFormat="1" ht="15">
      <c r="A276" s="27" t="s">
        <v>449</v>
      </c>
      <c r="B276" s="63" t="s">
        <v>450</v>
      </c>
      <c r="C276" s="62"/>
      <c r="D276" s="62"/>
      <c r="E276" s="62"/>
      <c r="F276" s="58" t="s">
        <v>418</v>
      </c>
      <c r="G276" s="20"/>
      <c r="H276" s="8"/>
      <c r="I276" s="25"/>
      <c r="J276" s="9"/>
      <c r="K276" s="9"/>
      <c r="L276" s="9"/>
    </row>
    <row r="277" spans="1:12" s="7" customFormat="1" ht="12.75">
      <c r="A277" s="19" t="s">
        <v>13</v>
      </c>
      <c r="B277" s="19" t="s">
        <v>1</v>
      </c>
      <c r="C277" s="19" t="s">
        <v>2</v>
      </c>
      <c r="D277" s="19" t="s">
        <v>3</v>
      </c>
      <c r="E277" s="19" t="s">
        <v>14</v>
      </c>
      <c r="F277" s="19" t="s">
        <v>5</v>
      </c>
      <c r="G277" s="20"/>
      <c r="H277" s="8"/>
      <c r="I277" s="25"/>
      <c r="J277" s="9"/>
      <c r="K277" s="9"/>
      <c r="L277" s="9"/>
    </row>
    <row r="278" spans="1:12" s="7" customFormat="1" ht="25.5">
      <c r="A278" s="33">
        <v>1</v>
      </c>
      <c r="B278" s="22">
        <v>1199020024</v>
      </c>
      <c r="C278" s="22">
        <v>42311707</v>
      </c>
      <c r="D278" s="24" t="s">
        <v>451</v>
      </c>
      <c r="E278" s="24" t="s">
        <v>452</v>
      </c>
      <c r="F278" s="22" t="s">
        <v>44</v>
      </c>
      <c r="G278" s="20">
        <v>1</v>
      </c>
      <c r="H278" s="11"/>
      <c r="I278" s="25">
        <v>5272</v>
      </c>
      <c r="J278" s="9"/>
      <c r="K278" s="9"/>
      <c r="L278" s="10">
        <f t="shared" ref="L278" si="30">+J278+K278</f>
        <v>0</v>
      </c>
    </row>
    <row r="279" spans="1:12" s="7" customFormat="1" ht="12.75">
      <c r="A279" s="64" t="s">
        <v>800</v>
      </c>
      <c r="B279" s="65"/>
      <c r="C279" s="65"/>
      <c r="D279" s="65"/>
      <c r="E279" s="65"/>
      <c r="F279" s="65"/>
      <c r="G279" s="65"/>
      <c r="H279" s="66"/>
      <c r="I279" s="51">
        <f>SUM(I278)</f>
        <v>5272</v>
      </c>
      <c r="J279" s="9"/>
      <c r="K279" s="9"/>
      <c r="L279" s="12">
        <f>SUM(L278)</f>
        <v>0</v>
      </c>
    </row>
    <row r="280" spans="1:12" s="7" customFormat="1" ht="15">
      <c r="A280" s="27" t="s">
        <v>453</v>
      </c>
      <c r="B280" s="63" t="s">
        <v>454</v>
      </c>
      <c r="C280" s="62"/>
      <c r="D280" s="62"/>
      <c r="E280" s="62"/>
      <c r="F280" s="58" t="s">
        <v>418</v>
      </c>
      <c r="G280" s="20"/>
      <c r="H280" s="8"/>
      <c r="I280" s="25"/>
      <c r="J280" s="9"/>
      <c r="K280" s="9"/>
      <c r="L280" s="9"/>
    </row>
    <row r="281" spans="1:12" s="7" customFormat="1" ht="12.75">
      <c r="A281" s="19" t="s">
        <v>13</v>
      </c>
      <c r="B281" s="19" t="s">
        <v>1</v>
      </c>
      <c r="C281" s="19" t="s">
        <v>2</v>
      </c>
      <c r="D281" s="19" t="s">
        <v>3</v>
      </c>
      <c r="E281" s="19" t="s">
        <v>14</v>
      </c>
      <c r="F281" s="19" t="s">
        <v>5</v>
      </c>
      <c r="G281" s="20"/>
      <c r="H281" s="8"/>
      <c r="I281" s="25"/>
      <c r="J281" s="9"/>
      <c r="K281" s="9"/>
      <c r="L281" s="9"/>
    </row>
    <row r="282" spans="1:12" s="7" customFormat="1" ht="38.25">
      <c r="A282" s="33">
        <v>1</v>
      </c>
      <c r="B282" s="21">
        <v>1186220575</v>
      </c>
      <c r="C282" s="32">
        <v>42203403</v>
      </c>
      <c r="D282" s="31" t="s">
        <v>455</v>
      </c>
      <c r="E282" s="31" t="s">
        <v>455</v>
      </c>
      <c r="F282" s="22" t="s">
        <v>17</v>
      </c>
      <c r="G282" s="20">
        <v>1</v>
      </c>
      <c r="H282" s="11"/>
      <c r="I282" s="60">
        <v>4736200</v>
      </c>
      <c r="J282" s="9"/>
      <c r="K282" s="9"/>
      <c r="L282" s="10">
        <f t="shared" ref="L282:L283" si="31">+J282+K282</f>
        <v>0</v>
      </c>
    </row>
    <row r="283" spans="1:12" s="7" customFormat="1" ht="38.25">
      <c r="A283" s="33">
        <v>2</v>
      </c>
      <c r="B283" s="21">
        <v>1186220503</v>
      </c>
      <c r="C283" s="32">
        <v>42203403</v>
      </c>
      <c r="D283" s="31" t="s">
        <v>456</v>
      </c>
      <c r="E283" s="31" t="s">
        <v>456</v>
      </c>
      <c r="F283" s="22" t="s">
        <v>17</v>
      </c>
      <c r="G283" s="20">
        <v>1</v>
      </c>
      <c r="H283" s="11"/>
      <c r="I283" s="60">
        <v>3679500</v>
      </c>
      <c r="J283" s="9"/>
      <c r="K283" s="9"/>
      <c r="L283" s="10">
        <f t="shared" si="31"/>
        <v>0</v>
      </c>
    </row>
    <row r="284" spans="1:12" s="7" customFormat="1" ht="12.75">
      <c r="A284" s="64" t="s">
        <v>801</v>
      </c>
      <c r="B284" s="65"/>
      <c r="C284" s="65"/>
      <c r="D284" s="65"/>
      <c r="E284" s="65"/>
      <c r="F284" s="65"/>
      <c r="G284" s="65"/>
      <c r="H284" s="66"/>
      <c r="I284" s="51">
        <f>SUM(I282:I283)</f>
        <v>8415700</v>
      </c>
      <c r="J284" s="9"/>
      <c r="K284" s="9"/>
      <c r="L284" s="12">
        <f>SUM(L282:L283)</f>
        <v>0</v>
      </c>
    </row>
    <row r="285" spans="1:12" s="7" customFormat="1" ht="15">
      <c r="A285" s="27" t="s">
        <v>457</v>
      </c>
      <c r="B285" s="63" t="s">
        <v>458</v>
      </c>
      <c r="C285" s="62"/>
      <c r="D285" s="62"/>
      <c r="E285" s="62"/>
      <c r="F285" s="33"/>
      <c r="G285" s="20"/>
      <c r="H285" s="8"/>
      <c r="I285" s="25"/>
      <c r="J285" s="9"/>
      <c r="K285" s="9"/>
      <c r="L285" s="9"/>
    </row>
    <row r="286" spans="1:12" s="7" customFormat="1" ht="12.75">
      <c r="A286" s="19" t="s">
        <v>13</v>
      </c>
      <c r="B286" s="19" t="s">
        <v>1</v>
      </c>
      <c r="C286" s="19" t="s">
        <v>2</v>
      </c>
      <c r="D286" s="19" t="s">
        <v>3</v>
      </c>
      <c r="E286" s="19" t="s">
        <v>14</v>
      </c>
      <c r="F286" s="19" t="s">
        <v>5</v>
      </c>
      <c r="G286" s="20"/>
      <c r="H286" s="8"/>
      <c r="I286" s="25"/>
      <c r="J286" s="9"/>
      <c r="K286" s="9"/>
      <c r="L286" s="9"/>
    </row>
    <row r="287" spans="1:12" s="7" customFormat="1" ht="102">
      <c r="A287" s="33">
        <v>1</v>
      </c>
      <c r="B287" s="22">
        <v>1196420145</v>
      </c>
      <c r="C287" s="22" t="s">
        <v>459</v>
      </c>
      <c r="D287" s="30" t="s">
        <v>460</v>
      </c>
      <c r="E287" s="30" t="s">
        <v>461</v>
      </c>
      <c r="F287" s="22" t="s">
        <v>17</v>
      </c>
      <c r="G287" s="20">
        <v>1</v>
      </c>
      <c r="H287" s="11"/>
      <c r="I287" s="25">
        <v>236111</v>
      </c>
      <c r="J287" s="9"/>
      <c r="K287" s="9"/>
      <c r="L287" s="10">
        <f t="shared" ref="L287:L291" si="32">+J287+K287</f>
        <v>0</v>
      </c>
    </row>
    <row r="288" spans="1:12" s="7" customFormat="1" ht="102">
      <c r="A288" s="33">
        <v>2</v>
      </c>
      <c r="B288" s="22">
        <v>1196420146</v>
      </c>
      <c r="C288" s="22" t="s">
        <v>462</v>
      </c>
      <c r="D288" s="30" t="s">
        <v>463</v>
      </c>
      <c r="E288" s="30" t="s">
        <v>461</v>
      </c>
      <c r="F288" s="22" t="s">
        <v>17</v>
      </c>
      <c r="G288" s="20">
        <v>1</v>
      </c>
      <c r="H288" s="11"/>
      <c r="I288" s="25">
        <v>188889</v>
      </c>
      <c r="J288" s="9"/>
      <c r="K288" s="9"/>
      <c r="L288" s="10">
        <f t="shared" si="32"/>
        <v>0</v>
      </c>
    </row>
    <row r="289" spans="1:12" s="7" customFormat="1" ht="102">
      <c r="A289" s="33">
        <v>3</v>
      </c>
      <c r="B289" s="22">
        <v>1196420147</v>
      </c>
      <c r="C289" s="22" t="s">
        <v>464</v>
      </c>
      <c r="D289" s="30" t="s">
        <v>465</v>
      </c>
      <c r="E289" s="30" t="s">
        <v>461</v>
      </c>
      <c r="F289" s="22" t="s">
        <v>17</v>
      </c>
      <c r="G289" s="20">
        <v>1</v>
      </c>
      <c r="H289" s="11"/>
      <c r="I289" s="25">
        <v>354167</v>
      </c>
      <c r="J289" s="9"/>
      <c r="K289" s="9"/>
      <c r="L289" s="10">
        <f t="shared" si="32"/>
        <v>0</v>
      </c>
    </row>
    <row r="290" spans="1:12" s="7" customFormat="1" ht="102">
      <c r="A290" s="33">
        <v>4</v>
      </c>
      <c r="B290" s="22">
        <v>1196420151</v>
      </c>
      <c r="C290" s="22" t="s">
        <v>466</v>
      </c>
      <c r="D290" s="30" t="s">
        <v>467</v>
      </c>
      <c r="E290" s="30" t="s">
        <v>461</v>
      </c>
      <c r="F290" s="22" t="s">
        <v>17</v>
      </c>
      <c r="G290" s="20">
        <v>1</v>
      </c>
      <c r="H290" s="11"/>
      <c r="I290" s="25">
        <v>377778</v>
      </c>
      <c r="J290" s="9"/>
      <c r="K290" s="9"/>
      <c r="L290" s="10">
        <f t="shared" si="32"/>
        <v>0</v>
      </c>
    </row>
    <row r="291" spans="1:12" s="7" customFormat="1" ht="153">
      <c r="A291" s="33">
        <v>5</v>
      </c>
      <c r="B291" s="22">
        <v>1196420148</v>
      </c>
      <c r="C291" s="22" t="s">
        <v>468</v>
      </c>
      <c r="D291" s="30" t="s">
        <v>469</v>
      </c>
      <c r="E291" s="30" t="s">
        <v>470</v>
      </c>
      <c r="F291" s="22" t="s">
        <v>17</v>
      </c>
      <c r="G291" s="20">
        <v>1</v>
      </c>
      <c r="H291" s="11"/>
      <c r="I291" s="25">
        <v>358496</v>
      </c>
      <c r="J291" s="9"/>
      <c r="K291" s="9"/>
      <c r="L291" s="10">
        <f t="shared" si="32"/>
        <v>0</v>
      </c>
    </row>
    <row r="292" spans="1:12" s="7" customFormat="1" ht="12.75">
      <c r="A292" s="64" t="s">
        <v>802</v>
      </c>
      <c r="B292" s="65"/>
      <c r="C292" s="65"/>
      <c r="D292" s="65"/>
      <c r="E292" s="65"/>
      <c r="F292" s="65"/>
      <c r="G292" s="65"/>
      <c r="H292" s="66"/>
      <c r="I292" s="51">
        <f>SUM(I287:I291)</f>
        <v>1515441</v>
      </c>
      <c r="J292" s="9"/>
      <c r="K292" s="9"/>
      <c r="L292" s="12">
        <f>SUM(L287:L291)</f>
        <v>0</v>
      </c>
    </row>
    <row r="293" spans="1:12" s="7" customFormat="1" ht="15" customHeight="1">
      <c r="A293" s="27" t="s">
        <v>471</v>
      </c>
      <c r="B293" s="61" t="s">
        <v>472</v>
      </c>
      <c r="C293" s="62"/>
      <c r="D293" s="62"/>
      <c r="E293" s="62"/>
      <c r="F293" s="58" t="s">
        <v>473</v>
      </c>
      <c r="G293" s="20"/>
      <c r="H293" s="8"/>
      <c r="I293" s="25"/>
      <c r="J293" s="9"/>
      <c r="K293" s="9"/>
      <c r="L293" s="9"/>
    </row>
    <row r="294" spans="1:12" s="7" customFormat="1" ht="12.75">
      <c r="A294" s="19" t="s">
        <v>13</v>
      </c>
      <c r="B294" s="19" t="s">
        <v>1</v>
      </c>
      <c r="C294" s="19" t="s">
        <v>2</v>
      </c>
      <c r="D294" s="19" t="s">
        <v>3</v>
      </c>
      <c r="E294" s="19" t="s">
        <v>33</v>
      </c>
      <c r="F294" s="19" t="s">
        <v>5</v>
      </c>
      <c r="G294" s="20"/>
      <c r="H294" s="8"/>
      <c r="I294" s="25"/>
      <c r="J294" s="9"/>
      <c r="K294" s="9"/>
      <c r="L294" s="9"/>
    </row>
    <row r="295" spans="1:12" s="7" customFormat="1" ht="38.25">
      <c r="A295" s="33">
        <v>1</v>
      </c>
      <c r="B295" s="28">
        <v>1196490205</v>
      </c>
      <c r="C295" s="22" t="s">
        <v>474</v>
      </c>
      <c r="D295" s="23" t="s">
        <v>475</v>
      </c>
      <c r="E295" s="30" t="s">
        <v>476</v>
      </c>
      <c r="F295" s="22" t="s">
        <v>477</v>
      </c>
      <c r="G295" s="20">
        <v>1</v>
      </c>
      <c r="H295" s="11"/>
      <c r="I295" s="25">
        <v>183700</v>
      </c>
      <c r="J295" s="9"/>
      <c r="K295" s="9"/>
      <c r="L295" s="10">
        <f t="shared" ref="L295:L300" si="33">+J295+K295</f>
        <v>0</v>
      </c>
    </row>
    <row r="296" spans="1:12" s="7" customFormat="1" ht="38.25">
      <c r="A296" s="33">
        <v>2</v>
      </c>
      <c r="B296" s="28">
        <v>1198020112</v>
      </c>
      <c r="C296" s="22" t="s">
        <v>474</v>
      </c>
      <c r="D296" s="23" t="s">
        <v>478</v>
      </c>
      <c r="E296" s="30" t="s">
        <v>479</v>
      </c>
      <c r="F296" s="22" t="s">
        <v>477</v>
      </c>
      <c r="G296" s="20">
        <v>1</v>
      </c>
      <c r="H296" s="11"/>
      <c r="I296" s="25">
        <v>200100</v>
      </c>
      <c r="J296" s="9"/>
      <c r="K296" s="9"/>
      <c r="L296" s="10">
        <f t="shared" si="33"/>
        <v>0</v>
      </c>
    </row>
    <row r="297" spans="1:12" s="7" customFormat="1" ht="102">
      <c r="A297" s="33">
        <v>3</v>
      </c>
      <c r="B297" s="28">
        <v>1196490205</v>
      </c>
      <c r="C297" s="22" t="s">
        <v>474</v>
      </c>
      <c r="D297" s="47" t="s">
        <v>480</v>
      </c>
      <c r="E297" s="30" t="s">
        <v>481</v>
      </c>
      <c r="F297" s="58" t="s">
        <v>17</v>
      </c>
      <c r="G297" s="20">
        <v>1</v>
      </c>
      <c r="H297" s="11"/>
      <c r="I297" s="25">
        <v>38700</v>
      </c>
      <c r="J297" s="9"/>
      <c r="K297" s="9"/>
      <c r="L297" s="10">
        <f t="shared" si="33"/>
        <v>0</v>
      </c>
    </row>
    <row r="298" spans="1:12" s="7" customFormat="1" ht="140.25">
      <c r="A298" s="33">
        <v>4</v>
      </c>
      <c r="B298" s="28">
        <v>1186220256</v>
      </c>
      <c r="C298" s="22" t="s">
        <v>474</v>
      </c>
      <c r="D298" s="23" t="s">
        <v>482</v>
      </c>
      <c r="E298" s="32" t="s">
        <v>483</v>
      </c>
      <c r="F298" s="22" t="s">
        <v>44</v>
      </c>
      <c r="G298" s="20">
        <v>1</v>
      </c>
      <c r="H298" s="11"/>
      <c r="I298" s="25">
        <v>6480000</v>
      </c>
      <c r="J298" s="9"/>
      <c r="K298" s="9"/>
      <c r="L298" s="10">
        <f t="shared" si="33"/>
        <v>0</v>
      </c>
    </row>
    <row r="299" spans="1:12" s="7" customFormat="1" ht="38.25">
      <c r="A299" s="33">
        <v>5</v>
      </c>
      <c r="B299" s="22">
        <v>1196490988</v>
      </c>
      <c r="C299" s="22" t="s">
        <v>474</v>
      </c>
      <c r="D299" s="23" t="s">
        <v>484</v>
      </c>
      <c r="E299" s="31" t="s">
        <v>485</v>
      </c>
      <c r="F299" s="22" t="s">
        <v>44</v>
      </c>
      <c r="G299" s="20">
        <v>1</v>
      </c>
      <c r="H299" s="11"/>
      <c r="I299" s="25">
        <v>414800</v>
      </c>
      <c r="J299" s="9"/>
      <c r="K299" s="9"/>
      <c r="L299" s="10">
        <f t="shared" si="33"/>
        <v>0</v>
      </c>
    </row>
    <row r="300" spans="1:12" s="7" customFormat="1" ht="25.5">
      <c r="A300" s="33">
        <v>6</v>
      </c>
      <c r="B300" s="22">
        <v>1196490996</v>
      </c>
      <c r="C300" s="22" t="s">
        <v>474</v>
      </c>
      <c r="D300" s="23" t="s">
        <v>486</v>
      </c>
      <c r="E300" s="48" t="s">
        <v>487</v>
      </c>
      <c r="F300" s="22" t="s">
        <v>44</v>
      </c>
      <c r="G300" s="20">
        <v>1</v>
      </c>
      <c r="H300" s="11"/>
      <c r="I300" s="25">
        <v>414800</v>
      </c>
      <c r="J300" s="9"/>
      <c r="K300" s="9"/>
      <c r="L300" s="10">
        <f t="shared" si="33"/>
        <v>0</v>
      </c>
    </row>
    <row r="301" spans="1:12" s="7" customFormat="1" ht="12.75">
      <c r="A301" s="64" t="s">
        <v>803</v>
      </c>
      <c r="B301" s="65"/>
      <c r="C301" s="65"/>
      <c r="D301" s="65"/>
      <c r="E301" s="65"/>
      <c r="F301" s="65"/>
      <c r="G301" s="65"/>
      <c r="H301" s="66"/>
      <c r="I301" s="51">
        <f>SUM(I295:I300)</f>
        <v>7732100</v>
      </c>
      <c r="J301" s="9"/>
      <c r="K301" s="9"/>
      <c r="L301" s="12">
        <f>SUM(L295:L300)</f>
        <v>0</v>
      </c>
    </row>
    <row r="302" spans="1:12" s="7" customFormat="1" ht="15" customHeight="1">
      <c r="A302" s="27" t="s">
        <v>488</v>
      </c>
      <c r="B302" s="61" t="s">
        <v>489</v>
      </c>
      <c r="C302" s="62"/>
      <c r="D302" s="62"/>
      <c r="E302" s="62"/>
      <c r="F302" s="58" t="s">
        <v>490</v>
      </c>
      <c r="G302" s="20"/>
      <c r="H302" s="8"/>
      <c r="I302" s="25"/>
      <c r="J302" s="9"/>
      <c r="K302" s="9"/>
      <c r="L302" s="9"/>
    </row>
    <row r="303" spans="1:12" s="7" customFormat="1" ht="12.75">
      <c r="A303" s="19" t="s">
        <v>13</v>
      </c>
      <c r="B303" s="19" t="s">
        <v>1</v>
      </c>
      <c r="C303" s="19" t="s">
        <v>2</v>
      </c>
      <c r="D303" s="19" t="s">
        <v>3</v>
      </c>
      <c r="E303" s="19" t="s">
        <v>33</v>
      </c>
      <c r="F303" s="19" t="s">
        <v>5</v>
      </c>
      <c r="G303" s="20"/>
      <c r="H303" s="8"/>
      <c r="I303" s="25"/>
      <c r="J303" s="9"/>
      <c r="K303" s="9"/>
      <c r="L303" s="9"/>
    </row>
    <row r="304" spans="1:12" s="7" customFormat="1" ht="25.5">
      <c r="A304" s="29">
        <v>1</v>
      </c>
      <c r="B304" s="29">
        <v>1196490949</v>
      </c>
      <c r="C304" s="32" t="s">
        <v>491</v>
      </c>
      <c r="D304" s="30" t="s">
        <v>492</v>
      </c>
      <c r="E304" s="32" t="s">
        <v>493</v>
      </c>
      <c r="F304" s="29" t="s">
        <v>17</v>
      </c>
      <c r="G304" s="20">
        <v>1</v>
      </c>
      <c r="H304" s="11"/>
      <c r="I304" s="25">
        <v>716499</v>
      </c>
      <c r="J304" s="9"/>
      <c r="K304" s="9"/>
      <c r="L304" s="10">
        <f t="shared" ref="L304:L305" si="34">+J304+K304</f>
        <v>0</v>
      </c>
    </row>
    <row r="305" spans="1:12" s="7" customFormat="1" ht="25.5">
      <c r="A305" s="29">
        <v>2</v>
      </c>
      <c r="B305" s="29">
        <v>1196490973</v>
      </c>
      <c r="C305" s="32">
        <v>42291613</v>
      </c>
      <c r="D305" s="30" t="s">
        <v>494</v>
      </c>
      <c r="E305" s="32" t="s">
        <v>495</v>
      </c>
      <c r="F305" s="29" t="s">
        <v>17</v>
      </c>
      <c r="G305" s="20">
        <v>1</v>
      </c>
      <c r="H305" s="11"/>
      <c r="I305" s="25">
        <v>69496</v>
      </c>
      <c r="J305" s="9"/>
      <c r="K305" s="9"/>
      <c r="L305" s="10">
        <f t="shared" si="34"/>
        <v>0</v>
      </c>
    </row>
    <row r="306" spans="1:12" s="7" customFormat="1" ht="12.75">
      <c r="A306" s="64" t="s">
        <v>804</v>
      </c>
      <c r="B306" s="65"/>
      <c r="C306" s="65"/>
      <c r="D306" s="65"/>
      <c r="E306" s="65"/>
      <c r="F306" s="65"/>
      <c r="G306" s="65"/>
      <c r="H306" s="66"/>
      <c r="I306" s="51">
        <f>SUM(I304:I305)</f>
        <v>785995</v>
      </c>
      <c r="J306" s="9"/>
      <c r="K306" s="9"/>
      <c r="L306" s="12">
        <f>SUM(L304:L305)</f>
        <v>0</v>
      </c>
    </row>
    <row r="307" spans="1:12" s="7" customFormat="1" ht="15">
      <c r="A307" s="27" t="s">
        <v>496</v>
      </c>
      <c r="B307" s="63" t="s">
        <v>497</v>
      </c>
      <c r="C307" s="62"/>
      <c r="D307" s="62"/>
      <c r="E307" s="62"/>
      <c r="F307" s="58" t="s">
        <v>498</v>
      </c>
      <c r="G307" s="20"/>
      <c r="H307" s="8"/>
      <c r="I307" s="25"/>
      <c r="J307" s="9"/>
      <c r="K307" s="9"/>
      <c r="L307" s="9"/>
    </row>
    <row r="308" spans="1:12" s="7" customFormat="1" ht="12.75">
      <c r="A308" s="19" t="s">
        <v>13</v>
      </c>
      <c r="B308" s="19" t="s">
        <v>1</v>
      </c>
      <c r="C308" s="19" t="s">
        <v>2</v>
      </c>
      <c r="D308" s="19" t="s">
        <v>3</v>
      </c>
      <c r="E308" s="19" t="s">
        <v>14</v>
      </c>
      <c r="F308" s="19" t="s">
        <v>5</v>
      </c>
      <c r="G308" s="20"/>
      <c r="H308" s="8"/>
      <c r="I308" s="25"/>
      <c r="J308" s="9"/>
      <c r="K308" s="9"/>
      <c r="L308" s="9"/>
    </row>
    <row r="309" spans="1:12" s="7" customFormat="1" ht="76.5">
      <c r="A309" s="33">
        <v>1</v>
      </c>
      <c r="B309" s="28">
        <v>1196491104</v>
      </c>
      <c r="C309" s="28">
        <v>42295509</v>
      </c>
      <c r="D309" s="23" t="s">
        <v>499</v>
      </c>
      <c r="E309" s="23" t="s">
        <v>500</v>
      </c>
      <c r="F309" s="22" t="s">
        <v>17</v>
      </c>
      <c r="G309" s="20">
        <v>1</v>
      </c>
      <c r="H309" s="11"/>
      <c r="I309" s="25">
        <v>1605000</v>
      </c>
      <c r="J309" s="9"/>
      <c r="K309" s="9"/>
      <c r="L309" s="10">
        <f t="shared" ref="L309:L312" si="35">+J309+K309</f>
        <v>0</v>
      </c>
    </row>
    <row r="310" spans="1:12" s="7" customFormat="1" ht="45" customHeight="1">
      <c r="A310" s="33">
        <v>2</v>
      </c>
      <c r="B310" s="28">
        <v>1197491140</v>
      </c>
      <c r="C310" s="28">
        <v>42295509</v>
      </c>
      <c r="D310" s="23" t="s">
        <v>501</v>
      </c>
      <c r="E310" s="23" t="s">
        <v>501</v>
      </c>
      <c r="F310" s="22" t="s">
        <v>17</v>
      </c>
      <c r="G310" s="20">
        <v>1</v>
      </c>
      <c r="H310" s="11"/>
      <c r="I310" s="25">
        <v>3140000</v>
      </c>
      <c r="J310" s="9"/>
      <c r="K310" s="9"/>
      <c r="L310" s="10">
        <f t="shared" si="35"/>
        <v>0</v>
      </c>
    </row>
    <row r="311" spans="1:12" s="7" customFormat="1" ht="25.5">
      <c r="A311" s="33">
        <v>3</v>
      </c>
      <c r="B311" s="28">
        <v>1196449004</v>
      </c>
      <c r="C311" s="28">
        <v>42295515</v>
      </c>
      <c r="D311" s="23" t="s">
        <v>502</v>
      </c>
      <c r="E311" s="24" t="s">
        <v>503</v>
      </c>
      <c r="F311" s="22" t="s">
        <v>17</v>
      </c>
      <c r="G311" s="20">
        <v>1</v>
      </c>
      <c r="H311" s="11"/>
      <c r="I311" s="25">
        <v>6110000</v>
      </c>
      <c r="J311" s="9"/>
      <c r="K311" s="9"/>
      <c r="L311" s="10">
        <f t="shared" si="35"/>
        <v>0</v>
      </c>
    </row>
    <row r="312" spans="1:12" s="7" customFormat="1" ht="38.25">
      <c r="A312" s="28">
        <v>4</v>
      </c>
      <c r="B312" s="28">
        <v>1196490568</v>
      </c>
      <c r="C312" s="28">
        <v>42293906</v>
      </c>
      <c r="D312" s="23" t="s">
        <v>504</v>
      </c>
      <c r="E312" s="24" t="s">
        <v>505</v>
      </c>
      <c r="F312" s="22" t="s">
        <v>17</v>
      </c>
      <c r="G312" s="20">
        <v>1</v>
      </c>
      <c r="H312" s="11"/>
      <c r="I312" s="25">
        <v>2650000</v>
      </c>
      <c r="J312" s="9"/>
      <c r="K312" s="9"/>
      <c r="L312" s="10">
        <f t="shared" si="35"/>
        <v>0</v>
      </c>
    </row>
    <row r="313" spans="1:12" s="7" customFormat="1" ht="12.75">
      <c r="A313" s="64" t="s">
        <v>805</v>
      </c>
      <c r="B313" s="65"/>
      <c r="C313" s="65"/>
      <c r="D313" s="65"/>
      <c r="E313" s="65"/>
      <c r="F313" s="65"/>
      <c r="G313" s="65"/>
      <c r="H313" s="66"/>
      <c r="I313" s="51">
        <f>SUM(I309:I312)</f>
        <v>13505000</v>
      </c>
      <c r="J313" s="9"/>
      <c r="K313" s="9"/>
      <c r="L313" s="12">
        <f>SUM(L309:L312)</f>
        <v>0</v>
      </c>
    </row>
    <row r="314" spans="1:12" s="7" customFormat="1" ht="15">
      <c r="A314" s="27" t="s">
        <v>506</v>
      </c>
      <c r="B314" s="61" t="s">
        <v>507</v>
      </c>
      <c r="C314" s="62"/>
      <c r="D314" s="62"/>
      <c r="E314" s="62"/>
      <c r="F314" s="58" t="s">
        <v>498</v>
      </c>
      <c r="G314" s="20"/>
      <c r="H314" s="8"/>
      <c r="I314" s="25"/>
      <c r="J314" s="9"/>
      <c r="K314" s="9"/>
      <c r="L314" s="9"/>
    </row>
    <row r="315" spans="1:12" s="7" customFormat="1" ht="12.75">
      <c r="A315" s="19" t="s">
        <v>13</v>
      </c>
      <c r="B315" s="19" t="s">
        <v>1</v>
      </c>
      <c r="C315" s="19" t="s">
        <v>2</v>
      </c>
      <c r="D315" s="19" t="s">
        <v>3</v>
      </c>
      <c r="E315" s="19" t="s">
        <v>14</v>
      </c>
      <c r="F315" s="19" t="s">
        <v>5</v>
      </c>
      <c r="G315" s="20"/>
      <c r="H315" s="8"/>
      <c r="I315" s="25"/>
      <c r="J315" s="9"/>
      <c r="K315" s="9"/>
      <c r="L315" s="9"/>
    </row>
    <row r="316" spans="1:12" s="7" customFormat="1" ht="25.5">
      <c r="A316" s="33">
        <v>1</v>
      </c>
      <c r="B316" s="32">
        <v>1196460436</v>
      </c>
      <c r="C316" s="32">
        <v>42203400</v>
      </c>
      <c r="D316" s="32" t="s">
        <v>508</v>
      </c>
      <c r="E316" s="31" t="s">
        <v>509</v>
      </c>
      <c r="F316" s="32" t="s">
        <v>44</v>
      </c>
      <c r="G316" s="20">
        <v>1</v>
      </c>
      <c r="H316" s="11"/>
      <c r="I316" s="25">
        <v>1964239</v>
      </c>
      <c r="J316" s="9"/>
      <c r="K316" s="9"/>
      <c r="L316" s="10">
        <f t="shared" ref="L316:L318" si="36">+J316+K316</f>
        <v>0</v>
      </c>
    </row>
    <row r="317" spans="1:12" s="7" customFormat="1" ht="25.5">
      <c r="A317" s="33">
        <v>2</v>
      </c>
      <c r="B317" s="32">
        <v>1196490433</v>
      </c>
      <c r="C317" s="32">
        <v>42203400</v>
      </c>
      <c r="D317" s="32" t="s">
        <v>510</v>
      </c>
      <c r="E317" s="31" t="s">
        <v>511</v>
      </c>
      <c r="F317" s="32" t="s">
        <v>44</v>
      </c>
      <c r="G317" s="20">
        <v>1</v>
      </c>
      <c r="H317" s="11"/>
      <c r="I317" s="25">
        <v>1964239</v>
      </c>
      <c r="J317" s="9"/>
      <c r="K317" s="9"/>
      <c r="L317" s="10">
        <f t="shared" si="36"/>
        <v>0</v>
      </c>
    </row>
    <row r="318" spans="1:12" s="7" customFormat="1" ht="25.5">
      <c r="A318" s="33">
        <v>3</v>
      </c>
      <c r="B318" s="32">
        <v>1196490431</v>
      </c>
      <c r="C318" s="32">
        <v>42203400</v>
      </c>
      <c r="D318" s="32" t="s">
        <v>512</v>
      </c>
      <c r="E318" s="31" t="s">
        <v>513</v>
      </c>
      <c r="F318" s="32" t="s">
        <v>44</v>
      </c>
      <c r="G318" s="20">
        <v>1</v>
      </c>
      <c r="H318" s="11"/>
      <c r="I318" s="25">
        <v>2488037</v>
      </c>
      <c r="J318" s="9"/>
      <c r="K318" s="9"/>
      <c r="L318" s="10">
        <f t="shared" si="36"/>
        <v>0</v>
      </c>
    </row>
    <row r="319" spans="1:12" s="7" customFormat="1" ht="12.75">
      <c r="A319" s="64" t="s">
        <v>806</v>
      </c>
      <c r="B319" s="65"/>
      <c r="C319" s="65"/>
      <c r="D319" s="65"/>
      <c r="E319" s="65"/>
      <c r="F319" s="65"/>
      <c r="G319" s="65"/>
      <c r="H319" s="66"/>
      <c r="I319" s="51">
        <f>SUM(I316:I318)</f>
        <v>6416515</v>
      </c>
      <c r="J319" s="9"/>
      <c r="K319" s="9"/>
      <c r="L319" s="12">
        <f>SUM(L316:L318)</f>
        <v>0</v>
      </c>
    </row>
    <row r="320" spans="1:12" s="7" customFormat="1" ht="25.5">
      <c r="A320" s="27" t="s">
        <v>514</v>
      </c>
      <c r="B320" s="63" t="s">
        <v>515</v>
      </c>
      <c r="C320" s="62"/>
      <c r="D320" s="62"/>
      <c r="E320" s="62"/>
      <c r="F320" s="58" t="s">
        <v>516</v>
      </c>
      <c r="G320" s="20"/>
      <c r="H320" s="8"/>
      <c r="I320" s="25"/>
      <c r="J320" s="9"/>
      <c r="K320" s="9"/>
      <c r="L320" s="9"/>
    </row>
    <row r="321" spans="1:12" s="7" customFormat="1" ht="12.75">
      <c r="A321" s="19" t="s">
        <v>13</v>
      </c>
      <c r="B321" s="19" t="s">
        <v>1</v>
      </c>
      <c r="C321" s="19" t="s">
        <v>2</v>
      </c>
      <c r="D321" s="19" t="s">
        <v>3</v>
      </c>
      <c r="E321" s="19" t="s">
        <v>14</v>
      </c>
      <c r="F321" s="19" t="s">
        <v>5</v>
      </c>
      <c r="G321" s="20"/>
      <c r="H321" s="8"/>
      <c r="I321" s="25"/>
      <c r="J321" s="9"/>
      <c r="K321" s="9"/>
      <c r="L321" s="9"/>
    </row>
    <row r="322" spans="1:12" s="7" customFormat="1" ht="51">
      <c r="A322" s="33">
        <v>1</v>
      </c>
      <c r="B322" s="28">
        <v>1196491327</v>
      </c>
      <c r="C322" s="22">
        <v>42294954</v>
      </c>
      <c r="D322" s="23" t="s">
        <v>517</v>
      </c>
      <c r="E322" s="24" t="s">
        <v>518</v>
      </c>
      <c r="F322" s="22" t="s">
        <v>17</v>
      </c>
      <c r="G322" s="20">
        <v>1</v>
      </c>
      <c r="H322" s="11"/>
      <c r="I322" s="25">
        <v>135350</v>
      </c>
      <c r="J322" s="9"/>
      <c r="K322" s="9"/>
      <c r="L322" s="10">
        <f t="shared" ref="L322:L324" si="37">+J322+K322</f>
        <v>0</v>
      </c>
    </row>
    <row r="323" spans="1:12" s="7" customFormat="1" ht="25.5">
      <c r="A323" s="33">
        <v>2</v>
      </c>
      <c r="B323" s="28">
        <v>1196491328</v>
      </c>
      <c r="C323" s="22">
        <v>42294954</v>
      </c>
      <c r="D323" s="23" t="s">
        <v>519</v>
      </c>
      <c r="E323" s="24" t="s">
        <v>520</v>
      </c>
      <c r="F323" s="22" t="s">
        <v>17</v>
      </c>
      <c r="G323" s="20">
        <v>1</v>
      </c>
      <c r="H323" s="11"/>
      <c r="I323" s="25">
        <v>2975000</v>
      </c>
      <c r="J323" s="9"/>
      <c r="K323" s="9"/>
      <c r="L323" s="10">
        <f t="shared" si="37"/>
        <v>0</v>
      </c>
    </row>
    <row r="324" spans="1:12" s="7" customFormat="1" ht="51">
      <c r="A324" s="33">
        <v>3</v>
      </c>
      <c r="B324" s="28">
        <v>1196491525</v>
      </c>
      <c r="C324" s="22">
        <v>42294900</v>
      </c>
      <c r="D324" s="23" t="s">
        <v>521</v>
      </c>
      <c r="E324" s="24" t="s">
        <v>522</v>
      </c>
      <c r="F324" s="22" t="s">
        <v>17</v>
      </c>
      <c r="G324" s="20">
        <v>1</v>
      </c>
      <c r="H324" s="11"/>
      <c r="I324" s="25">
        <v>135350</v>
      </c>
      <c r="J324" s="9"/>
      <c r="K324" s="9"/>
      <c r="L324" s="10">
        <f t="shared" si="37"/>
        <v>0</v>
      </c>
    </row>
    <row r="325" spans="1:12" s="7" customFormat="1" ht="12.75">
      <c r="A325" s="64" t="s">
        <v>807</v>
      </c>
      <c r="B325" s="65"/>
      <c r="C325" s="65"/>
      <c r="D325" s="65"/>
      <c r="E325" s="65"/>
      <c r="F325" s="65"/>
      <c r="G325" s="65"/>
      <c r="H325" s="66"/>
      <c r="I325" s="51">
        <f>SUM(I322:I324)</f>
        <v>3245700</v>
      </c>
      <c r="J325" s="9"/>
      <c r="K325" s="9"/>
      <c r="L325" s="12">
        <f>SUM(L322:L324)</f>
        <v>0</v>
      </c>
    </row>
    <row r="326" spans="1:12" s="7" customFormat="1" ht="15">
      <c r="A326" s="27" t="s">
        <v>523</v>
      </c>
      <c r="B326" s="63" t="s">
        <v>524</v>
      </c>
      <c r="C326" s="62"/>
      <c r="D326" s="62"/>
      <c r="E326" s="62"/>
      <c r="F326" s="58" t="s">
        <v>525</v>
      </c>
      <c r="G326" s="20"/>
      <c r="H326" s="8"/>
      <c r="I326" s="25"/>
      <c r="J326" s="9"/>
      <c r="K326" s="9"/>
      <c r="L326" s="9"/>
    </row>
    <row r="327" spans="1:12" s="7" customFormat="1" ht="15" customHeight="1">
      <c r="A327" s="19" t="s">
        <v>13</v>
      </c>
      <c r="B327" s="19" t="s">
        <v>1</v>
      </c>
      <c r="C327" s="19" t="s">
        <v>2</v>
      </c>
      <c r="D327" s="19" t="s">
        <v>3</v>
      </c>
      <c r="E327" s="19" t="s">
        <v>14</v>
      </c>
      <c r="F327" s="19" t="s">
        <v>5</v>
      </c>
      <c r="G327" s="20"/>
      <c r="H327" s="8"/>
      <c r="I327" s="25"/>
      <c r="J327" s="9"/>
      <c r="K327" s="9"/>
      <c r="L327" s="9"/>
    </row>
    <row r="328" spans="1:12" s="7" customFormat="1" ht="63.75">
      <c r="A328" s="33">
        <v>1</v>
      </c>
      <c r="B328" s="28">
        <v>1196430028</v>
      </c>
      <c r="C328" s="22">
        <v>42294934</v>
      </c>
      <c r="D328" s="23" t="s">
        <v>526</v>
      </c>
      <c r="E328" s="24" t="s">
        <v>527</v>
      </c>
      <c r="F328" s="22" t="s">
        <v>17</v>
      </c>
      <c r="G328" s="20">
        <v>1</v>
      </c>
      <c r="H328" s="11"/>
      <c r="I328" s="25">
        <v>333200</v>
      </c>
      <c r="J328" s="9"/>
      <c r="K328" s="9"/>
      <c r="L328" s="10">
        <f t="shared" ref="L328:L329" si="38">+J328+K328</f>
        <v>0</v>
      </c>
    </row>
    <row r="329" spans="1:12" s="7" customFormat="1" ht="38.25">
      <c r="A329" s="33">
        <v>2</v>
      </c>
      <c r="B329" s="28">
        <v>1196490533</v>
      </c>
      <c r="C329" s="22">
        <v>42294213</v>
      </c>
      <c r="D329" s="23" t="s">
        <v>528</v>
      </c>
      <c r="E329" s="24" t="s">
        <v>529</v>
      </c>
      <c r="F329" s="22" t="s">
        <v>17</v>
      </c>
      <c r="G329" s="20">
        <v>1</v>
      </c>
      <c r="H329" s="11"/>
      <c r="I329" s="25">
        <v>273700</v>
      </c>
      <c r="J329" s="9"/>
      <c r="K329" s="9"/>
      <c r="L329" s="10">
        <f t="shared" si="38"/>
        <v>0</v>
      </c>
    </row>
    <row r="330" spans="1:12" s="7" customFormat="1" ht="12.75">
      <c r="A330" s="64" t="s">
        <v>808</v>
      </c>
      <c r="B330" s="65"/>
      <c r="C330" s="65"/>
      <c r="D330" s="65"/>
      <c r="E330" s="65"/>
      <c r="F330" s="65"/>
      <c r="G330" s="65"/>
      <c r="H330" s="66"/>
      <c r="I330" s="51">
        <f>SUM(I328:I329)</f>
        <v>606900</v>
      </c>
      <c r="J330" s="9"/>
      <c r="K330" s="9"/>
      <c r="L330" s="12">
        <f>SUM(L328:L329)</f>
        <v>0</v>
      </c>
    </row>
    <row r="331" spans="1:12" s="7" customFormat="1" ht="15">
      <c r="A331" s="27" t="s">
        <v>530</v>
      </c>
      <c r="B331" s="61" t="s">
        <v>531</v>
      </c>
      <c r="C331" s="62"/>
      <c r="D331" s="62"/>
      <c r="E331" s="62"/>
      <c r="F331" s="58" t="s">
        <v>525</v>
      </c>
      <c r="G331" s="20"/>
      <c r="H331" s="8"/>
      <c r="I331" s="25"/>
      <c r="J331" s="9"/>
      <c r="K331" s="9"/>
      <c r="L331" s="9"/>
    </row>
    <row r="332" spans="1:12" s="7" customFormat="1" ht="15" customHeight="1">
      <c r="A332" s="19" t="s">
        <v>13</v>
      </c>
      <c r="B332" s="19" t="s">
        <v>1</v>
      </c>
      <c r="C332" s="19" t="s">
        <v>2</v>
      </c>
      <c r="D332" s="19" t="s">
        <v>3</v>
      </c>
      <c r="E332" s="19" t="s">
        <v>14</v>
      </c>
      <c r="F332" s="19" t="s">
        <v>5</v>
      </c>
      <c r="G332" s="20"/>
      <c r="H332" s="8"/>
      <c r="I332" s="25"/>
      <c r="J332" s="9"/>
      <c r="K332" s="9"/>
      <c r="L332" s="9"/>
    </row>
    <row r="333" spans="1:12" s="7" customFormat="1" ht="25.5">
      <c r="A333" s="33">
        <v>1</v>
      </c>
      <c r="B333" s="28">
        <v>1196491283</v>
      </c>
      <c r="C333" s="28">
        <v>42294913</v>
      </c>
      <c r="D333" s="24" t="s">
        <v>532</v>
      </c>
      <c r="E333" s="24" t="s">
        <v>533</v>
      </c>
      <c r="F333" s="22" t="s">
        <v>17</v>
      </c>
      <c r="G333" s="20">
        <v>1</v>
      </c>
      <c r="H333" s="11"/>
      <c r="I333" s="25">
        <v>4000000</v>
      </c>
      <c r="J333" s="9"/>
      <c r="K333" s="9"/>
      <c r="L333" s="10">
        <f t="shared" ref="L333:L334" si="39">+J333+K333</f>
        <v>0</v>
      </c>
    </row>
    <row r="334" spans="1:12" s="7" customFormat="1" ht="25.5">
      <c r="A334" s="33">
        <v>2</v>
      </c>
      <c r="B334" s="28">
        <v>1186220298</v>
      </c>
      <c r="C334" s="28">
        <v>42294913</v>
      </c>
      <c r="D334" s="24" t="s">
        <v>534</v>
      </c>
      <c r="E334" s="24" t="s">
        <v>535</v>
      </c>
      <c r="F334" s="22" t="s">
        <v>79</v>
      </c>
      <c r="G334" s="20">
        <v>1</v>
      </c>
      <c r="H334" s="11"/>
      <c r="I334" s="25">
        <v>595000</v>
      </c>
      <c r="J334" s="9"/>
      <c r="K334" s="9"/>
      <c r="L334" s="10">
        <f t="shared" si="39"/>
        <v>0</v>
      </c>
    </row>
    <row r="335" spans="1:12" s="7" customFormat="1" ht="12.75">
      <c r="A335" s="64" t="s">
        <v>809</v>
      </c>
      <c r="B335" s="65"/>
      <c r="C335" s="65"/>
      <c r="D335" s="65"/>
      <c r="E335" s="65"/>
      <c r="F335" s="65"/>
      <c r="G335" s="65"/>
      <c r="H335" s="66"/>
      <c r="I335" s="25">
        <f>SUM(I333:I334)</f>
        <v>4595000</v>
      </c>
      <c r="J335" s="9"/>
      <c r="K335" s="9"/>
      <c r="L335" s="12">
        <f>SUM(L333:L334)</f>
        <v>0</v>
      </c>
    </row>
    <row r="336" spans="1:12" s="7" customFormat="1" ht="15">
      <c r="A336" s="27" t="s">
        <v>536</v>
      </c>
      <c r="B336" s="63" t="s">
        <v>537</v>
      </c>
      <c r="C336" s="62"/>
      <c r="D336" s="62"/>
      <c r="E336" s="62"/>
      <c r="F336" s="58" t="s">
        <v>538</v>
      </c>
      <c r="G336" s="20"/>
      <c r="H336" s="8"/>
      <c r="I336" s="25"/>
      <c r="J336" s="9"/>
      <c r="K336" s="9"/>
      <c r="L336" s="9"/>
    </row>
    <row r="337" spans="1:12" s="7" customFormat="1" ht="12.75">
      <c r="A337" s="19" t="s">
        <v>13</v>
      </c>
      <c r="B337" s="19" t="s">
        <v>1</v>
      </c>
      <c r="C337" s="19" t="s">
        <v>2</v>
      </c>
      <c r="D337" s="19" t="s">
        <v>3</v>
      </c>
      <c r="E337" s="19" t="s">
        <v>14</v>
      </c>
      <c r="F337" s="19" t="s">
        <v>5</v>
      </c>
      <c r="G337" s="20"/>
      <c r="H337" s="8"/>
      <c r="I337" s="25"/>
      <c r="J337" s="9"/>
      <c r="K337" s="9"/>
      <c r="L337" s="9"/>
    </row>
    <row r="338" spans="1:12" s="7" customFormat="1" ht="25.5">
      <c r="A338" s="21">
        <v>1</v>
      </c>
      <c r="B338" s="22">
        <v>1186290016</v>
      </c>
      <c r="C338" s="22">
        <v>42203400</v>
      </c>
      <c r="D338" s="22" t="s">
        <v>539</v>
      </c>
      <c r="E338" s="22" t="s">
        <v>540</v>
      </c>
      <c r="F338" s="22" t="s">
        <v>17</v>
      </c>
      <c r="G338" s="20">
        <v>1</v>
      </c>
      <c r="H338" s="11"/>
      <c r="I338" s="25">
        <v>12495</v>
      </c>
      <c r="J338" s="9"/>
      <c r="K338" s="9"/>
      <c r="L338" s="10">
        <f t="shared" ref="L338:L352" si="40">+J338+K338</f>
        <v>0</v>
      </c>
    </row>
    <row r="339" spans="1:12" s="7" customFormat="1" ht="12.75">
      <c r="A339" s="21">
        <v>2</v>
      </c>
      <c r="B339" s="22">
        <v>1186220510</v>
      </c>
      <c r="C339" s="22">
        <v>42203400</v>
      </c>
      <c r="D339" s="22" t="s">
        <v>541</v>
      </c>
      <c r="E339" s="22" t="s">
        <v>542</v>
      </c>
      <c r="F339" s="22" t="s">
        <v>17</v>
      </c>
      <c r="G339" s="20">
        <v>1</v>
      </c>
      <c r="H339" s="11"/>
      <c r="I339" s="25">
        <v>993650</v>
      </c>
      <c r="J339" s="9"/>
      <c r="K339" s="9"/>
      <c r="L339" s="10">
        <f t="shared" si="40"/>
        <v>0</v>
      </c>
    </row>
    <row r="340" spans="1:12" s="7" customFormat="1" ht="25.5">
      <c r="A340" s="21">
        <v>3</v>
      </c>
      <c r="B340" s="22">
        <v>1186220905</v>
      </c>
      <c r="C340" s="22">
        <v>42203400</v>
      </c>
      <c r="D340" s="22" t="s">
        <v>543</v>
      </c>
      <c r="E340" s="22" t="s">
        <v>544</v>
      </c>
      <c r="F340" s="22" t="s">
        <v>17</v>
      </c>
      <c r="G340" s="20">
        <v>1</v>
      </c>
      <c r="H340" s="11"/>
      <c r="I340" s="25">
        <v>565000</v>
      </c>
      <c r="J340" s="9"/>
      <c r="K340" s="9"/>
      <c r="L340" s="10">
        <f t="shared" si="40"/>
        <v>0</v>
      </c>
    </row>
    <row r="341" spans="1:12" s="7" customFormat="1" ht="25.5">
      <c r="A341" s="21">
        <v>4</v>
      </c>
      <c r="B341" s="22">
        <v>1186220279</v>
      </c>
      <c r="C341" s="22">
        <v>42203400</v>
      </c>
      <c r="D341" s="22" t="s">
        <v>545</v>
      </c>
      <c r="E341" s="22" t="s">
        <v>546</v>
      </c>
      <c r="F341" s="22" t="s">
        <v>17</v>
      </c>
      <c r="G341" s="20">
        <v>1</v>
      </c>
      <c r="H341" s="11"/>
      <c r="I341" s="25">
        <v>386500</v>
      </c>
      <c r="J341" s="9"/>
      <c r="K341" s="9"/>
      <c r="L341" s="10">
        <f t="shared" si="40"/>
        <v>0</v>
      </c>
    </row>
    <row r="342" spans="1:12" s="7" customFormat="1" ht="25.5">
      <c r="A342" s="21">
        <v>5</v>
      </c>
      <c r="B342" s="22">
        <v>1186220291</v>
      </c>
      <c r="C342" s="22">
        <v>42203406</v>
      </c>
      <c r="D342" s="22" t="s">
        <v>547</v>
      </c>
      <c r="E342" s="22" t="s">
        <v>548</v>
      </c>
      <c r="F342" s="22" t="s">
        <v>17</v>
      </c>
      <c r="G342" s="20">
        <v>1</v>
      </c>
      <c r="H342" s="11"/>
      <c r="I342" s="25">
        <v>108290</v>
      </c>
      <c r="J342" s="9"/>
      <c r="K342" s="9"/>
      <c r="L342" s="10">
        <f t="shared" si="40"/>
        <v>0</v>
      </c>
    </row>
    <row r="343" spans="1:12" s="7" customFormat="1" ht="25.5">
      <c r="A343" s="21">
        <v>6</v>
      </c>
      <c r="B343" s="22">
        <v>1186220292</v>
      </c>
      <c r="C343" s="22">
        <v>42203406</v>
      </c>
      <c r="D343" s="22" t="s">
        <v>549</v>
      </c>
      <c r="E343" s="22" t="s">
        <v>550</v>
      </c>
      <c r="F343" s="22" t="s">
        <v>17</v>
      </c>
      <c r="G343" s="20">
        <v>1</v>
      </c>
      <c r="H343" s="11"/>
      <c r="I343" s="25">
        <v>99246</v>
      </c>
      <c r="J343" s="9"/>
      <c r="K343" s="9"/>
      <c r="L343" s="10">
        <f t="shared" si="40"/>
        <v>0</v>
      </c>
    </row>
    <row r="344" spans="1:12" s="7" customFormat="1" ht="25.5">
      <c r="A344" s="21">
        <v>7</v>
      </c>
      <c r="B344" s="22">
        <v>1186220293</v>
      </c>
      <c r="C344" s="22">
        <v>42203406</v>
      </c>
      <c r="D344" s="22" t="s">
        <v>551</v>
      </c>
      <c r="E344" s="22" t="s">
        <v>552</v>
      </c>
      <c r="F344" s="22" t="s">
        <v>17</v>
      </c>
      <c r="G344" s="20">
        <v>1</v>
      </c>
      <c r="H344" s="11"/>
      <c r="I344" s="25">
        <v>69377</v>
      </c>
      <c r="J344" s="9"/>
      <c r="K344" s="9"/>
      <c r="L344" s="10">
        <f t="shared" si="40"/>
        <v>0</v>
      </c>
    </row>
    <row r="345" spans="1:12" s="7" customFormat="1" ht="12.75">
      <c r="A345" s="21">
        <v>8</v>
      </c>
      <c r="B345" s="22">
        <v>1186220431</v>
      </c>
      <c r="C345" s="22">
        <v>42203406</v>
      </c>
      <c r="D345" s="22" t="s">
        <v>553</v>
      </c>
      <c r="E345" s="22" t="s">
        <v>554</v>
      </c>
      <c r="F345" s="22" t="s">
        <v>17</v>
      </c>
      <c r="G345" s="20">
        <v>1</v>
      </c>
      <c r="H345" s="11"/>
      <c r="I345" s="25">
        <v>321300</v>
      </c>
      <c r="J345" s="9"/>
      <c r="K345" s="9"/>
      <c r="L345" s="10">
        <f t="shared" si="40"/>
        <v>0</v>
      </c>
    </row>
    <row r="346" spans="1:12" s="7" customFormat="1" ht="25.5">
      <c r="A346" s="21">
        <v>9</v>
      </c>
      <c r="B346" s="22">
        <v>1186230643</v>
      </c>
      <c r="C346" s="22">
        <v>42203406</v>
      </c>
      <c r="D346" s="22" t="s">
        <v>555</v>
      </c>
      <c r="E346" s="22" t="s">
        <v>556</v>
      </c>
      <c r="F346" s="22" t="s">
        <v>17</v>
      </c>
      <c r="G346" s="20">
        <v>1</v>
      </c>
      <c r="H346" s="11"/>
      <c r="I346" s="25">
        <v>255850</v>
      </c>
      <c r="J346" s="9"/>
      <c r="K346" s="9"/>
      <c r="L346" s="10">
        <f t="shared" si="40"/>
        <v>0</v>
      </c>
    </row>
    <row r="347" spans="1:12" s="7" customFormat="1" ht="25.5">
      <c r="A347" s="21">
        <v>10</v>
      </c>
      <c r="B347" s="22">
        <v>1186220021</v>
      </c>
      <c r="C347" s="22">
        <v>42203406</v>
      </c>
      <c r="D347" s="22" t="s">
        <v>557</v>
      </c>
      <c r="E347" s="22" t="s">
        <v>557</v>
      </c>
      <c r="F347" s="22" t="s">
        <v>17</v>
      </c>
      <c r="G347" s="20">
        <v>1</v>
      </c>
      <c r="H347" s="11"/>
      <c r="I347" s="25">
        <v>286790</v>
      </c>
      <c r="J347" s="9"/>
      <c r="K347" s="9"/>
      <c r="L347" s="10">
        <f t="shared" si="40"/>
        <v>0</v>
      </c>
    </row>
    <row r="348" spans="1:12" s="7" customFormat="1" ht="76.5">
      <c r="A348" s="21">
        <v>11</v>
      </c>
      <c r="B348" s="22">
        <v>1186220021</v>
      </c>
      <c r="C348" s="22">
        <v>42221500</v>
      </c>
      <c r="D348" s="22" t="s">
        <v>558</v>
      </c>
      <c r="E348" s="22" t="s">
        <v>559</v>
      </c>
      <c r="F348" s="22" t="s">
        <v>44</v>
      </c>
      <c r="G348" s="20">
        <v>1</v>
      </c>
      <c r="H348" s="11"/>
      <c r="I348" s="25">
        <v>135000</v>
      </c>
      <c r="J348" s="9"/>
      <c r="K348" s="9"/>
      <c r="L348" s="10">
        <f t="shared" si="40"/>
        <v>0</v>
      </c>
    </row>
    <row r="349" spans="1:12" s="7" customFormat="1" ht="51">
      <c r="A349" s="21">
        <v>12</v>
      </c>
      <c r="B349" s="22">
        <v>1186220092</v>
      </c>
      <c r="C349" s="22">
        <v>42203400</v>
      </c>
      <c r="D349" s="22" t="s">
        <v>560</v>
      </c>
      <c r="E349" s="22" t="s">
        <v>561</v>
      </c>
      <c r="F349" s="22" t="s">
        <v>17</v>
      </c>
      <c r="G349" s="20">
        <v>1</v>
      </c>
      <c r="H349" s="11"/>
      <c r="I349" s="25">
        <v>73000</v>
      </c>
      <c r="J349" s="9"/>
      <c r="K349" s="9"/>
      <c r="L349" s="10">
        <f t="shared" si="40"/>
        <v>0</v>
      </c>
    </row>
    <row r="350" spans="1:12" s="7" customFormat="1" ht="25.5">
      <c r="A350" s="21">
        <v>13</v>
      </c>
      <c r="B350" s="22">
        <v>1186220275</v>
      </c>
      <c r="C350" s="22">
        <v>42203400</v>
      </c>
      <c r="D350" s="22" t="s">
        <v>562</v>
      </c>
      <c r="E350" s="22" t="s">
        <v>563</v>
      </c>
      <c r="F350" s="22" t="s">
        <v>17</v>
      </c>
      <c r="G350" s="20">
        <v>1</v>
      </c>
      <c r="H350" s="11"/>
      <c r="I350" s="25">
        <v>550000</v>
      </c>
      <c r="J350" s="9"/>
      <c r="K350" s="9"/>
      <c r="L350" s="10">
        <f t="shared" si="40"/>
        <v>0</v>
      </c>
    </row>
    <row r="351" spans="1:12" s="7" customFormat="1" ht="15" customHeight="1">
      <c r="A351" s="21">
        <v>14</v>
      </c>
      <c r="B351" s="22">
        <v>1186220274</v>
      </c>
      <c r="C351" s="22">
        <v>42221500</v>
      </c>
      <c r="D351" s="22" t="s">
        <v>564</v>
      </c>
      <c r="E351" s="22" t="s">
        <v>565</v>
      </c>
      <c r="F351" s="22" t="s">
        <v>17</v>
      </c>
      <c r="G351" s="20">
        <v>1</v>
      </c>
      <c r="H351" s="11"/>
      <c r="I351" s="25">
        <v>150000</v>
      </c>
      <c r="J351" s="9"/>
      <c r="K351" s="9"/>
      <c r="L351" s="10">
        <f t="shared" si="40"/>
        <v>0</v>
      </c>
    </row>
    <row r="352" spans="1:12" s="7" customFormat="1" ht="12.75">
      <c r="A352" s="21">
        <v>15</v>
      </c>
      <c r="B352" s="22">
        <v>1186220604</v>
      </c>
      <c r="C352" s="22">
        <v>42221500</v>
      </c>
      <c r="D352" s="22" t="s">
        <v>566</v>
      </c>
      <c r="E352" s="22" t="s">
        <v>567</v>
      </c>
      <c r="F352" s="22" t="s">
        <v>17</v>
      </c>
      <c r="G352" s="20">
        <v>1</v>
      </c>
      <c r="H352" s="11"/>
      <c r="I352" s="25">
        <v>360000</v>
      </c>
      <c r="J352" s="9"/>
      <c r="K352" s="9"/>
      <c r="L352" s="10">
        <f t="shared" si="40"/>
        <v>0</v>
      </c>
    </row>
    <row r="353" spans="1:12" s="7" customFormat="1" ht="12.75">
      <c r="A353" s="64" t="s">
        <v>810</v>
      </c>
      <c r="B353" s="65"/>
      <c r="C353" s="65"/>
      <c r="D353" s="65"/>
      <c r="E353" s="65"/>
      <c r="F353" s="65"/>
      <c r="G353" s="65"/>
      <c r="H353" s="66"/>
      <c r="I353" s="51">
        <f>SUM(I338:I352)</f>
        <v>4366498</v>
      </c>
      <c r="J353" s="9"/>
      <c r="K353" s="9"/>
      <c r="L353" s="12">
        <f>SUM(L338:L352)</f>
        <v>0</v>
      </c>
    </row>
    <row r="354" spans="1:12" s="7" customFormat="1" ht="15" customHeight="1">
      <c r="A354" s="27" t="s">
        <v>568</v>
      </c>
      <c r="B354" s="63" t="s">
        <v>569</v>
      </c>
      <c r="C354" s="62"/>
      <c r="D354" s="62"/>
      <c r="E354" s="62"/>
      <c r="F354" s="58" t="s">
        <v>538</v>
      </c>
      <c r="G354" s="20"/>
      <c r="H354" s="8"/>
      <c r="I354" s="25"/>
      <c r="J354" s="9"/>
      <c r="K354" s="9"/>
      <c r="L354" s="9"/>
    </row>
    <row r="355" spans="1:12" s="7" customFormat="1" ht="12.75">
      <c r="A355" s="19" t="s">
        <v>13</v>
      </c>
      <c r="B355" s="19" t="s">
        <v>1</v>
      </c>
      <c r="C355" s="19" t="s">
        <v>2</v>
      </c>
      <c r="D355" s="19" t="s">
        <v>3</v>
      </c>
      <c r="E355" s="19" t="s">
        <v>14</v>
      </c>
      <c r="F355" s="19" t="s">
        <v>5</v>
      </c>
      <c r="G355" s="20"/>
      <c r="H355" s="8"/>
      <c r="I355" s="25"/>
      <c r="J355" s="9"/>
      <c r="K355" s="9"/>
      <c r="L355" s="9"/>
    </row>
    <row r="356" spans="1:12" s="7" customFormat="1" ht="38.25">
      <c r="A356" s="21">
        <v>1</v>
      </c>
      <c r="B356" s="32">
        <v>1186220401</v>
      </c>
      <c r="C356" s="32">
        <v>42203400</v>
      </c>
      <c r="D356" s="32" t="s">
        <v>570</v>
      </c>
      <c r="E356" s="30" t="s">
        <v>571</v>
      </c>
      <c r="F356" s="32" t="s">
        <v>44</v>
      </c>
      <c r="G356" s="20">
        <v>1</v>
      </c>
      <c r="H356" s="11"/>
      <c r="I356" s="25">
        <v>7454500</v>
      </c>
      <c r="J356" s="9"/>
      <c r="K356" s="9"/>
      <c r="L356" s="10">
        <f t="shared" ref="L356:L358" si="41">+J356+K356</f>
        <v>0</v>
      </c>
    </row>
    <row r="357" spans="1:12" s="7" customFormat="1" ht="38.25">
      <c r="A357" s="21">
        <v>2</v>
      </c>
      <c r="B357" s="32">
        <v>1186220402</v>
      </c>
      <c r="C357" s="32">
        <v>42203400</v>
      </c>
      <c r="D357" s="32" t="s">
        <v>572</v>
      </c>
      <c r="E357" s="30" t="s">
        <v>573</v>
      </c>
      <c r="F357" s="32" t="s">
        <v>44</v>
      </c>
      <c r="G357" s="20">
        <v>1</v>
      </c>
      <c r="H357" s="11"/>
      <c r="I357" s="25">
        <v>1296500</v>
      </c>
      <c r="J357" s="9"/>
      <c r="K357" s="9"/>
      <c r="L357" s="10">
        <f t="shared" si="41"/>
        <v>0</v>
      </c>
    </row>
    <row r="358" spans="1:12" s="7" customFormat="1" ht="51">
      <c r="A358" s="21">
        <v>3</v>
      </c>
      <c r="B358" s="32">
        <v>1186220403</v>
      </c>
      <c r="C358" s="32">
        <v>42203400</v>
      </c>
      <c r="D358" s="32" t="s">
        <v>574</v>
      </c>
      <c r="E358" s="30" t="s">
        <v>575</v>
      </c>
      <c r="F358" s="32" t="s">
        <v>44</v>
      </c>
      <c r="G358" s="20">
        <v>1</v>
      </c>
      <c r="H358" s="11"/>
      <c r="I358" s="25">
        <v>321300</v>
      </c>
      <c r="J358" s="9"/>
      <c r="K358" s="9"/>
      <c r="L358" s="10">
        <f t="shared" si="41"/>
        <v>0</v>
      </c>
    </row>
    <row r="359" spans="1:12" s="7" customFormat="1" ht="15" customHeight="1">
      <c r="A359" s="64" t="s">
        <v>811</v>
      </c>
      <c r="B359" s="65"/>
      <c r="C359" s="65"/>
      <c r="D359" s="65"/>
      <c r="E359" s="65"/>
      <c r="F359" s="65"/>
      <c r="G359" s="65"/>
      <c r="H359" s="66"/>
      <c r="I359" s="51">
        <f>SUM(I356:I358)</f>
        <v>9072300</v>
      </c>
      <c r="J359" s="9"/>
      <c r="K359" s="9"/>
      <c r="L359" s="12">
        <f>SUM(L356:L358)</f>
        <v>0</v>
      </c>
    </row>
    <row r="360" spans="1:12" s="7" customFormat="1" ht="15">
      <c r="A360" s="27" t="s">
        <v>576</v>
      </c>
      <c r="B360" s="63" t="s">
        <v>577</v>
      </c>
      <c r="C360" s="62"/>
      <c r="D360" s="62"/>
      <c r="E360" s="62"/>
      <c r="F360" s="58" t="s">
        <v>538</v>
      </c>
      <c r="G360" s="20"/>
      <c r="H360" s="8"/>
      <c r="I360" s="25"/>
      <c r="J360" s="9"/>
      <c r="K360" s="9"/>
      <c r="L360" s="9"/>
    </row>
    <row r="361" spans="1:12" s="7" customFormat="1" ht="12.75">
      <c r="A361" s="19" t="s">
        <v>13</v>
      </c>
      <c r="B361" s="19" t="s">
        <v>1</v>
      </c>
      <c r="C361" s="19" t="s">
        <v>2</v>
      </c>
      <c r="D361" s="19" t="s">
        <v>3</v>
      </c>
      <c r="E361" s="19" t="s">
        <v>14</v>
      </c>
      <c r="F361" s="19" t="s">
        <v>5</v>
      </c>
      <c r="G361" s="20"/>
      <c r="H361" s="8"/>
      <c r="I361" s="25"/>
      <c r="J361" s="9"/>
      <c r="K361" s="9"/>
      <c r="L361" s="9"/>
    </row>
    <row r="362" spans="1:12" s="7" customFormat="1" ht="38.25">
      <c r="A362" s="21">
        <v>1</v>
      </c>
      <c r="B362" s="22">
        <v>1186220462</v>
      </c>
      <c r="C362" s="22">
        <v>42203400</v>
      </c>
      <c r="D362" s="22" t="s">
        <v>578</v>
      </c>
      <c r="E362" s="22" t="s">
        <v>579</v>
      </c>
      <c r="F362" s="22" t="s">
        <v>17</v>
      </c>
      <c r="G362" s="20">
        <v>1</v>
      </c>
      <c r="H362" s="11"/>
      <c r="I362" s="25">
        <v>2677200</v>
      </c>
      <c r="J362" s="9"/>
      <c r="K362" s="9"/>
      <c r="L362" s="10">
        <f t="shared" ref="L362:L378" si="42">+J362+K362</f>
        <v>0</v>
      </c>
    </row>
    <row r="363" spans="1:12" s="7" customFormat="1" ht="38.25">
      <c r="A363" s="21">
        <v>2</v>
      </c>
      <c r="B363" s="22">
        <v>1186220422</v>
      </c>
      <c r="C363" s="22">
        <v>42203400</v>
      </c>
      <c r="D363" s="22" t="s">
        <v>580</v>
      </c>
      <c r="E363" s="22" t="s">
        <v>581</v>
      </c>
      <c r="F363" s="22" t="s">
        <v>17</v>
      </c>
      <c r="G363" s="20">
        <v>1</v>
      </c>
      <c r="H363" s="11"/>
      <c r="I363" s="25">
        <v>8757400</v>
      </c>
      <c r="J363" s="9"/>
      <c r="K363" s="9"/>
      <c r="L363" s="10">
        <f t="shared" si="42"/>
        <v>0</v>
      </c>
    </row>
    <row r="364" spans="1:12" s="7" customFormat="1" ht="15" customHeight="1">
      <c r="A364" s="21">
        <v>3</v>
      </c>
      <c r="B364" s="22">
        <v>1186220427</v>
      </c>
      <c r="C364" s="22">
        <v>42203400</v>
      </c>
      <c r="D364" s="22" t="s">
        <v>582</v>
      </c>
      <c r="E364" s="22" t="s">
        <v>583</v>
      </c>
      <c r="F364" s="22" t="s">
        <v>17</v>
      </c>
      <c r="G364" s="20">
        <v>1</v>
      </c>
      <c r="H364" s="11"/>
      <c r="I364" s="25">
        <v>8158500</v>
      </c>
      <c r="J364" s="9"/>
      <c r="K364" s="9"/>
      <c r="L364" s="10">
        <f t="shared" si="42"/>
        <v>0</v>
      </c>
    </row>
    <row r="365" spans="1:12" s="7" customFormat="1" ht="51">
      <c r="A365" s="21">
        <v>4</v>
      </c>
      <c r="B365" s="22">
        <v>1186220907</v>
      </c>
      <c r="C365" s="22">
        <v>42203400</v>
      </c>
      <c r="D365" s="22" t="s">
        <v>584</v>
      </c>
      <c r="E365" s="22" t="s">
        <v>585</v>
      </c>
      <c r="F365" s="22" t="s">
        <v>17</v>
      </c>
      <c r="G365" s="20">
        <v>1</v>
      </c>
      <c r="H365" s="11"/>
      <c r="I365" s="25">
        <v>6506800</v>
      </c>
      <c r="J365" s="9"/>
      <c r="K365" s="9"/>
      <c r="L365" s="10">
        <f t="shared" si="42"/>
        <v>0</v>
      </c>
    </row>
    <row r="366" spans="1:12" s="7" customFormat="1" ht="38.25">
      <c r="A366" s="21">
        <v>5</v>
      </c>
      <c r="B366" s="22">
        <v>1186220378</v>
      </c>
      <c r="C366" s="22">
        <v>42203400</v>
      </c>
      <c r="D366" s="22" t="s">
        <v>586</v>
      </c>
      <c r="E366" s="22" t="s">
        <v>587</v>
      </c>
      <c r="F366" s="22" t="s">
        <v>17</v>
      </c>
      <c r="G366" s="20">
        <v>1</v>
      </c>
      <c r="H366" s="11"/>
      <c r="I366" s="25">
        <v>3993000</v>
      </c>
      <c r="J366" s="9"/>
      <c r="K366" s="9"/>
      <c r="L366" s="10">
        <f t="shared" si="42"/>
        <v>0</v>
      </c>
    </row>
    <row r="367" spans="1:12" s="7" customFormat="1" ht="12.75">
      <c r="A367" s="21">
        <v>6</v>
      </c>
      <c r="B367" s="22">
        <v>1186220500</v>
      </c>
      <c r="C367" s="22">
        <v>42203400</v>
      </c>
      <c r="D367" s="22" t="s">
        <v>588</v>
      </c>
      <c r="E367" s="22" t="s">
        <v>589</v>
      </c>
      <c r="F367" s="22" t="s">
        <v>17</v>
      </c>
      <c r="G367" s="20">
        <v>1</v>
      </c>
      <c r="H367" s="11"/>
      <c r="I367" s="25">
        <v>1706100</v>
      </c>
      <c r="J367" s="9"/>
      <c r="K367" s="9"/>
      <c r="L367" s="10">
        <f t="shared" si="42"/>
        <v>0</v>
      </c>
    </row>
    <row r="368" spans="1:12" s="7" customFormat="1" ht="25.5">
      <c r="A368" s="21">
        <v>7</v>
      </c>
      <c r="B368" s="22">
        <v>1186220449</v>
      </c>
      <c r="C368" s="22">
        <v>42203400</v>
      </c>
      <c r="D368" s="22" t="s">
        <v>590</v>
      </c>
      <c r="E368" s="22" t="s">
        <v>591</v>
      </c>
      <c r="F368" s="22" t="s">
        <v>17</v>
      </c>
      <c r="G368" s="20">
        <v>1</v>
      </c>
      <c r="H368" s="11"/>
      <c r="I368" s="25">
        <v>1706100</v>
      </c>
      <c r="J368" s="9"/>
      <c r="K368" s="9"/>
      <c r="L368" s="10">
        <f t="shared" si="42"/>
        <v>0</v>
      </c>
    </row>
    <row r="369" spans="1:12" s="7" customFormat="1" ht="25.5">
      <c r="A369" s="21">
        <v>8</v>
      </c>
      <c r="B369" s="22">
        <v>1186220422</v>
      </c>
      <c r="C369" s="22">
        <v>42203400</v>
      </c>
      <c r="D369" s="22" t="s">
        <v>592</v>
      </c>
      <c r="E369" s="22" t="s">
        <v>593</v>
      </c>
      <c r="F369" s="22" t="s">
        <v>17</v>
      </c>
      <c r="G369" s="20">
        <v>1</v>
      </c>
      <c r="H369" s="11"/>
      <c r="I369" s="25">
        <v>2677200</v>
      </c>
      <c r="J369" s="9"/>
      <c r="K369" s="9"/>
      <c r="L369" s="10">
        <f t="shared" si="42"/>
        <v>0</v>
      </c>
    </row>
    <row r="370" spans="1:12" s="7" customFormat="1" ht="38.25">
      <c r="A370" s="21">
        <v>9</v>
      </c>
      <c r="B370" s="22">
        <v>1186220254</v>
      </c>
      <c r="C370" s="22">
        <v>42203400</v>
      </c>
      <c r="D370" s="22" t="s">
        <v>594</v>
      </c>
      <c r="E370" s="22" t="s">
        <v>595</v>
      </c>
      <c r="F370" s="22" t="s">
        <v>17</v>
      </c>
      <c r="G370" s="20">
        <v>1</v>
      </c>
      <c r="H370" s="11"/>
      <c r="I370" s="25">
        <v>2677200</v>
      </c>
      <c r="J370" s="9"/>
      <c r="K370" s="9"/>
      <c r="L370" s="10">
        <f t="shared" si="42"/>
        <v>0</v>
      </c>
    </row>
    <row r="371" spans="1:12" s="7" customFormat="1" ht="25.5">
      <c r="A371" s="21">
        <v>10</v>
      </c>
      <c r="B371" s="22">
        <v>1186220273</v>
      </c>
      <c r="C371" s="22">
        <v>42203400</v>
      </c>
      <c r="D371" s="22" t="s">
        <v>596</v>
      </c>
      <c r="E371" s="22" t="s">
        <v>597</v>
      </c>
      <c r="F371" s="22" t="s">
        <v>17</v>
      </c>
      <c r="G371" s="20">
        <v>1</v>
      </c>
      <c r="H371" s="11"/>
      <c r="I371" s="25">
        <v>2265000</v>
      </c>
      <c r="J371" s="9"/>
      <c r="K371" s="9"/>
      <c r="L371" s="10">
        <f t="shared" si="42"/>
        <v>0</v>
      </c>
    </row>
    <row r="372" spans="1:12" s="7" customFormat="1" ht="12.75">
      <c r="A372" s="21">
        <v>11</v>
      </c>
      <c r="B372" s="22">
        <v>1186220276</v>
      </c>
      <c r="C372" s="22">
        <v>42203400</v>
      </c>
      <c r="D372" s="22" t="s">
        <v>598</v>
      </c>
      <c r="E372" s="22" t="s">
        <v>599</v>
      </c>
      <c r="F372" s="22" t="s">
        <v>17</v>
      </c>
      <c r="G372" s="20">
        <v>1</v>
      </c>
      <c r="H372" s="11"/>
      <c r="I372" s="25">
        <v>1780000</v>
      </c>
      <c r="J372" s="9"/>
      <c r="K372" s="9"/>
      <c r="L372" s="10">
        <f t="shared" si="42"/>
        <v>0</v>
      </c>
    </row>
    <row r="373" spans="1:12" s="7" customFormat="1" ht="51">
      <c r="A373" s="21">
        <v>12</v>
      </c>
      <c r="B373" s="22">
        <v>1186220277</v>
      </c>
      <c r="C373" s="22">
        <v>42203400</v>
      </c>
      <c r="D373" s="22" t="s">
        <v>600</v>
      </c>
      <c r="E373" s="22" t="s">
        <v>601</v>
      </c>
      <c r="F373" s="22" t="s">
        <v>17</v>
      </c>
      <c r="G373" s="20">
        <v>1</v>
      </c>
      <c r="H373" s="11"/>
      <c r="I373" s="25">
        <v>1887600</v>
      </c>
      <c r="J373" s="9"/>
      <c r="K373" s="9"/>
      <c r="L373" s="10">
        <f t="shared" si="42"/>
        <v>0</v>
      </c>
    </row>
    <row r="374" spans="1:12" s="7" customFormat="1" ht="38.25">
      <c r="A374" s="21">
        <v>13</v>
      </c>
      <c r="B374" s="22">
        <v>1186220905</v>
      </c>
      <c r="C374" s="22">
        <v>42203400</v>
      </c>
      <c r="D374" s="22" t="s">
        <v>602</v>
      </c>
      <c r="E374" s="22" t="s">
        <v>603</v>
      </c>
      <c r="F374" s="22" t="s">
        <v>17</v>
      </c>
      <c r="G374" s="20">
        <v>1</v>
      </c>
      <c r="H374" s="11"/>
      <c r="I374" s="25">
        <v>382500</v>
      </c>
      <c r="J374" s="9"/>
      <c r="K374" s="9"/>
      <c r="L374" s="10">
        <f t="shared" si="42"/>
        <v>0</v>
      </c>
    </row>
    <row r="375" spans="1:12" s="7" customFormat="1" ht="25.5">
      <c r="A375" s="21">
        <v>14</v>
      </c>
      <c r="B375" s="22">
        <v>1186220905</v>
      </c>
      <c r="C375" s="22">
        <v>42203400</v>
      </c>
      <c r="D375" s="22" t="s">
        <v>604</v>
      </c>
      <c r="E375" s="22" t="s">
        <v>605</v>
      </c>
      <c r="F375" s="22" t="s">
        <v>17</v>
      </c>
      <c r="G375" s="20">
        <v>1</v>
      </c>
      <c r="H375" s="11"/>
      <c r="I375" s="25">
        <v>382500</v>
      </c>
      <c r="J375" s="9"/>
      <c r="K375" s="9"/>
      <c r="L375" s="10">
        <f t="shared" si="42"/>
        <v>0</v>
      </c>
    </row>
    <row r="376" spans="1:12" s="7" customFormat="1" ht="25.5">
      <c r="A376" s="21">
        <v>15</v>
      </c>
      <c r="B376" s="22">
        <v>1186220678</v>
      </c>
      <c r="C376" s="22">
        <v>42203400</v>
      </c>
      <c r="D376" s="22" t="s">
        <v>606</v>
      </c>
      <c r="E376" s="22" t="s">
        <v>607</v>
      </c>
      <c r="F376" s="22" t="s">
        <v>17</v>
      </c>
      <c r="G376" s="20">
        <v>1</v>
      </c>
      <c r="H376" s="11"/>
      <c r="I376" s="25">
        <v>383180</v>
      </c>
      <c r="J376" s="9"/>
      <c r="K376" s="9"/>
      <c r="L376" s="10">
        <f t="shared" si="42"/>
        <v>0</v>
      </c>
    </row>
    <row r="377" spans="1:12" s="7" customFormat="1" ht="38.25">
      <c r="A377" s="21">
        <v>16</v>
      </c>
      <c r="B377" s="22">
        <v>1186220679</v>
      </c>
      <c r="C377" s="22">
        <v>42203400</v>
      </c>
      <c r="D377" s="22" t="s">
        <v>608</v>
      </c>
      <c r="E377" s="22" t="s">
        <v>609</v>
      </c>
      <c r="F377" s="22" t="s">
        <v>17</v>
      </c>
      <c r="G377" s="20">
        <v>1</v>
      </c>
      <c r="H377" s="11"/>
      <c r="I377" s="25">
        <v>860251</v>
      </c>
      <c r="J377" s="9"/>
      <c r="K377" s="9"/>
      <c r="L377" s="10">
        <f t="shared" si="42"/>
        <v>0</v>
      </c>
    </row>
    <row r="378" spans="1:12" s="7" customFormat="1" ht="25.5">
      <c r="A378" s="21">
        <v>17</v>
      </c>
      <c r="B378" s="22">
        <v>1186290712</v>
      </c>
      <c r="C378" s="22">
        <v>42203400</v>
      </c>
      <c r="D378" s="22" t="s">
        <v>610</v>
      </c>
      <c r="E378" s="22" t="s">
        <v>611</v>
      </c>
      <c r="F378" s="22" t="s">
        <v>17</v>
      </c>
      <c r="G378" s="20">
        <v>1</v>
      </c>
      <c r="H378" s="11"/>
      <c r="I378" s="25">
        <v>305592</v>
      </c>
      <c r="J378" s="9"/>
      <c r="K378" s="9"/>
      <c r="L378" s="10">
        <f t="shared" si="42"/>
        <v>0</v>
      </c>
    </row>
    <row r="379" spans="1:12" s="7" customFormat="1" ht="15" customHeight="1">
      <c r="A379" s="64" t="s">
        <v>812</v>
      </c>
      <c r="B379" s="65"/>
      <c r="C379" s="65"/>
      <c r="D379" s="65"/>
      <c r="E379" s="65"/>
      <c r="F379" s="65"/>
      <c r="G379" s="65"/>
      <c r="H379" s="66"/>
      <c r="I379" s="51">
        <f>SUM(I362:I378)</f>
        <v>47106123</v>
      </c>
      <c r="J379" s="9"/>
      <c r="K379" s="9"/>
      <c r="L379" s="12">
        <f>SUM(L362:L378)</f>
        <v>0</v>
      </c>
    </row>
    <row r="380" spans="1:12" s="7" customFormat="1" ht="15">
      <c r="A380" s="27" t="s">
        <v>612</v>
      </c>
      <c r="B380" s="63" t="s">
        <v>613</v>
      </c>
      <c r="C380" s="62"/>
      <c r="D380" s="62"/>
      <c r="E380" s="62"/>
      <c r="F380" s="58" t="s">
        <v>614</v>
      </c>
      <c r="G380" s="20"/>
      <c r="H380" s="8"/>
      <c r="I380" s="25"/>
      <c r="J380" s="9"/>
      <c r="K380" s="9"/>
      <c r="L380" s="9"/>
    </row>
    <row r="381" spans="1:12" s="7" customFormat="1" ht="12.75">
      <c r="A381" s="19" t="s">
        <v>13</v>
      </c>
      <c r="B381" s="19" t="s">
        <v>1</v>
      </c>
      <c r="C381" s="19" t="s">
        <v>2</v>
      </c>
      <c r="D381" s="19" t="s">
        <v>3</v>
      </c>
      <c r="E381" s="19" t="s">
        <v>14</v>
      </c>
      <c r="F381" s="19" t="s">
        <v>5</v>
      </c>
      <c r="G381" s="20"/>
      <c r="H381" s="8"/>
      <c r="I381" s="25"/>
      <c r="J381" s="9"/>
      <c r="K381" s="9"/>
      <c r="L381" s="9"/>
    </row>
    <row r="382" spans="1:12" s="7" customFormat="1" ht="51">
      <c r="A382" s="21">
        <v>1</v>
      </c>
      <c r="B382" s="22">
        <v>1196491825</v>
      </c>
      <c r="C382" s="22">
        <v>42295143</v>
      </c>
      <c r="D382" s="24" t="s">
        <v>615</v>
      </c>
      <c r="E382" s="24" t="s">
        <v>615</v>
      </c>
      <c r="F382" s="22" t="s">
        <v>44</v>
      </c>
      <c r="G382" s="20">
        <v>1</v>
      </c>
      <c r="H382" s="8"/>
      <c r="I382" s="25">
        <v>1017588</v>
      </c>
      <c r="J382" s="9"/>
      <c r="K382" s="9"/>
      <c r="L382" s="10">
        <f t="shared" ref="L382" si="43">+J382+K382</f>
        <v>0</v>
      </c>
    </row>
    <row r="383" spans="1:12" s="7" customFormat="1" ht="12.75">
      <c r="A383" s="64" t="s">
        <v>813</v>
      </c>
      <c r="B383" s="65"/>
      <c r="C383" s="65"/>
      <c r="D383" s="65"/>
      <c r="E383" s="65"/>
      <c r="F383" s="65"/>
      <c r="G383" s="65"/>
      <c r="H383" s="66"/>
      <c r="I383" s="51">
        <f>SUM(I382)</f>
        <v>1017588</v>
      </c>
      <c r="J383" s="9"/>
      <c r="K383" s="9"/>
      <c r="L383" s="12">
        <f>SUM(L382)</f>
        <v>0</v>
      </c>
    </row>
    <row r="384" spans="1:12" s="7" customFormat="1" ht="15">
      <c r="A384" s="27" t="s">
        <v>616</v>
      </c>
      <c r="B384" s="61" t="s">
        <v>617</v>
      </c>
      <c r="C384" s="62"/>
      <c r="D384" s="62"/>
      <c r="E384" s="62"/>
      <c r="F384" s="58" t="s">
        <v>618</v>
      </c>
      <c r="G384" s="20"/>
      <c r="H384" s="8"/>
      <c r="I384" s="25"/>
      <c r="J384" s="9"/>
      <c r="K384" s="9"/>
      <c r="L384" s="9"/>
    </row>
    <row r="385" spans="1:12" s="7" customFormat="1" ht="15" customHeight="1">
      <c r="A385" s="19" t="s">
        <v>13</v>
      </c>
      <c r="B385" s="19" t="s">
        <v>1</v>
      </c>
      <c r="C385" s="19" t="s">
        <v>2</v>
      </c>
      <c r="D385" s="19" t="s">
        <v>3</v>
      </c>
      <c r="E385" s="19" t="s">
        <v>33</v>
      </c>
      <c r="F385" s="19" t="s">
        <v>5</v>
      </c>
      <c r="G385" s="20"/>
      <c r="H385" s="8"/>
      <c r="I385" s="25"/>
      <c r="J385" s="9"/>
      <c r="K385" s="9"/>
      <c r="L385" s="9"/>
    </row>
    <row r="386" spans="1:12" s="7" customFormat="1" ht="114.75">
      <c r="A386" s="33">
        <v>1</v>
      </c>
      <c r="B386" s="33">
        <v>1196460422</v>
      </c>
      <c r="C386" s="33">
        <v>42295905</v>
      </c>
      <c r="D386" s="34" t="s">
        <v>619</v>
      </c>
      <c r="E386" s="35" t="s">
        <v>620</v>
      </c>
      <c r="F386" s="21" t="s">
        <v>79</v>
      </c>
      <c r="G386" s="20">
        <v>1</v>
      </c>
      <c r="H386" s="11"/>
      <c r="I386" s="25">
        <v>51774600</v>
      </c>
      <c r="J386" s="9"/>
      <c r="K386" s="9"/>
      <c r="L386" s="10">
        <f t="shared" ref="L386:L388" si="44">+J386+K386</f>
        <v>0</v>
      </c>
    </row>
    <row r="387" spans="1:12" s="7" customFormat="1" ht="38.25">
      <c r="A387" s="33">
        <v>2</v>
      </c>
      <c r="B387" s="33">
        <v>1186290099</v>
      </c>
      <c r="C387" s="33">
        <v>42295905</v>
      </c>
      <c r="D387" s="34" t="s">
        <v>621</v>
      </c>
      <c r="E387" s="35" t="s">
        <v>621</v>
      </c>
      <c r="F387" s="21" t="s">
        <v>17</v>
      </c>
      <c r="G387" s="20">
        <v>1</v>
      </c>
      <c r="H387" s="11"/>
      <c r="I387" s="25">
        <v>9807000</v>
      </c>
      <c r="J387" s="9"/>
      <c r="K387" s="9"/>
      <c r="L387" s="10">
        <f t="shared" si="44"/>
        <v>0</v>
      </c>
    </row>
    <row r="388" spans="1:12" s="7" customFormat="1" ht="15" customHeight="1">
      <c r="A388" s="33">
        <v>3</v>
      </c>
      <c r="B388" s="33">
        <v>1186290139</v>
      </c>
      <c r="C388" s="33">
        <v>42295905</v>
      </c>
      <c r="D388" s="34" t="s">
        <v>622</v>
      </c>
      <c r="E388" s="35" t="s">
        <v>623</v>
      </c>
      <c r="F388" s="21" t="s">
        <v>17</v>
      </c>
      <c r="G388" s="20">
        <v>1</v>
      </c>
      <c r="H388" s="11"/>
      <c r="I388" s="25">
        <v>10295000</v>
      </c>
      <c r="J388" s="9"/>
      <c r="K388" s="9"/>
      <c r="L388" s="10">
        <f t="shared" si="44"/>
        <v>0</v>
      </c>
    </row>
    <row r="389" spans="1:12" s="7" customFormat="1" ht="12.75">
      <c r="A389" s="64" t="s">
        <v>814</v>
      </c>
      <c r="B389" s="65"/>
      <c r="C389" s="65"/>
      <c r="D389" s="65"/>
      <c r="E389" s="65"/>
      <c r="F389" s="65"/>
      <c r="G389" s="65"/>
      <c r="H389" s="66"/>
      <c r="I389" s="51">
        <f>SUM(I386:I388)</f>
        <v>71876600</v>
      </c>
      <c r="J389" s="9"/>
      <c r="K389" s="9"/>
      <c r="L389" s="12">
        <f>SUM(L386:L388)</f>
        <v>0</v>
      </c>
    </row>
    <row r="390" spans="1:12" s="7" customFormat="1" ht="15">
      <c r="A390" s="27" t="s">
        <v>624</v>
      </c>
      <c r="B390" s="61" t="s">
        <v>625</v>
      </c>
      <c r="C390" s="62"/>
      <c r="D390" s="62"/>
      <c r="E390" s="62"/>
      <c r="F390" s="58" t="s">
        <v>626</v>
      </c>
      <c r="G390" s="20"/>
      <c r="H390" s="8"/>
      <c r="I390" s="25"/>
      <c r="J390" s="9"/>
      <c r="K390" s="9"/>
      <c r="L390" s="9"/>
    </row>
    <row r="391" spans="1:12" s="7" customFormat="1" ht="12.75">
      <c r="A391" s="19" t="s">
        <v>13</v>
      </c>
      <c r="B391" s="19" t="s">
        <v>1</v>
      </c>
      <c r="C391" s="19" t="s">
        <v>2</v>
      </c>
      <c r="D391" s="19" t="s">
        <v>3</v>
      </c>
      <c r="E391" s="19" t="s">
        <v>14</v>
      </c>
      <c r="F391" s="19" t="s">
        <v>5</v>
      </c>
      <c r="G391" s="20"/>
      <c r="H391" s="8"/>
      <c r="I391" s="25"/>
      <c r="J391" s="9"/>
      <c r="K391" s="9"/>
      <c r="L391" s="9"/>
    </row>
    <row r="392" spans="1:12" s="7" customFormat="1" ht="76.5">
      <c r="A392" s="33">
        <v>1</v>
      </c>
      <c r="B392" s="28">
        <v>1196420095</v>
      </c>
      <c r="C392" s="28">
        <v>42295300</v>
      </c>
      <c r="D392" s="23" t="s">
        <v>627</v>
      </c>
      <c r="E392" s="24" t="s">
        <v>628</v>
      </c>
      <c r="F392" s="22" t="s">
        <v>17</v>
      </c>
      <c r="G392" s="20">
        <v>1</v>
      </c>
      <c r="H392" s="11"/>
      <c r="I392" s="25">
        <v>2022800</v>
      </c>
      <c r="J392" s="9"/>
      <c r="K392" s="9"/>
      <c r="L392" s="10">
        <f t="shared" ref="L392:L394" si="45">+J392+K392</f>
        <v>0</v>
      </c>
    </row>
    <row r="393" spans="1:12" s="7" customFormat="1" ht="63.75">
      <c r="A393" s="28">
        <v>2</v>
      </c>
      <c r="B393" s="28">
        <v>1196491067</v>
      </c>
      <c r="C393" s="22">
        <v>42221600</v>
      </c>
      <c r="D393" s="23" t="s">
        <v>629</v>
      </c>
      <c r="E393" s="24" t="s">
        <v>629</v>
      </c>
      <c r="F393" s="22" t="s">
        <v>17</v>
      </c>
      <c r="G393" s="20">
        <v>1</v>
      </c>
      <c r="H393" s="11"/>
      <c r="I393" s="25">
        <v>458900</v>
      </c>
      <c r="J393" s="9"/>
      <c r="K393" s="9"/>
      <c r="L393" s="10">
        <f t="shared" si="45"/>
        <v>0</v>
      </c>
    </row>
    <row r="394" spans="1:12" s="7" customFormat="1" ht="25.5">
      <c r="A394" s="33">
        <v>3</v>
      </c>
      <c r="B394" s="28">
        <v>1197010001</v>
      </c>
      <c r="C394" s="28">
        <v>42221600</v>
      </c>
      <c r="D394" s="23" t="s">
        <v>630</v>
      </c>
      <c r="E394" s="24" t="s">
        <v>631</v>
      </c>
      <c r="F394" s="22" t="s">
        <v>17</v>
      </c>
      <c r="G394" s="20">
        <v>1</v>
      </c>
      <c r="H394" s="11"/>
      <c r="I394" s="25">
        <v>2307500</v>
      </c>
      <c r="J394" s="9"/>
      <c r="K394" s="9"/>
      <c r="L394" s="10">
        <f t="shared" si="45"/>
        <v>0</v>
      </c>
    </row>
    <row r="395" spans="1:12" s="7" customFormat="1" ht="12.75">
      <c r="A395" s="64" t="s">
        <v>815</v>
      </c>
      <c r="B395" s="65"/>
      <c r="C395" s="65"/>
      <c r="D395" s="65"/>
      <c r="E395" s="65"/>
      <c r="F395" s="65"/>
      <c r="G395" s="65"/>
      <c r="H395" s="66"/>
      <c r="I395" s="51">
        <f>SUM(I392:I394)</f>
        <v>4789200</v>
      </c>
      <c r="J395" s="9"/>
      <c r="K395" s="9"/>
      <c r="L395" s="12">
        <f>SUM(L392:L394)</f>
        <v>0</v>
      </c>
    </row>
    <row r="396" spans="1:12" s="7" customFormat="1" ht="15">
      <c r="A396" s="27" t="s">
        <v>632</v>
      </c>
      <c r="B396" s="61" t="s">
        <v>633</v>
      </c>
      <c r="C396" s="62"/>
      <c r="D396" s="62"/>
      <c r="E396" s="62"/>
      <c r="F396" s="58" t="s">
        <v>626</v>
      </c>
      <c r="G396" s="20"/>
      <c r="H396" s="11"/>
      <c r="I396" s="25"/>
      <c r="J396" s="9"/>
      <c r="K396" s="9"/>
      <c r="L396" s="9"/>
    </row>
    <row r="397" spans="1:12" s="7" customFormat="1" ht="12.75">
      <c r="A397" s="19" t="s">
        <v>13</v>
      </c>
      <c r="B397" s="19" t="s">
        <v>1</v>
      </c>
      <c r="C397" s="19" t="s">
        <v>2</v>
      </c>
      <c r="D397" s="19" t="s">
        <v>3</v>
      </c>
      <c r="E397" s="19" t="s">
        <v>14</v>
      </c>
      <c r="F397" s="19" t="s">
        <v>5</v>
      </c>
      <c r="G397" s="20"/>
      <c r="H397" s="11"/>
      <c r="I397" s="25"/>
      <c r="J397" s="9"/>
      <c r="K397" s="9"/>
      <c r="L397" s="9"/>
    </row>
    <row r="398" spans="1:12" s="7" customFormat="1" ht="38.25">
      <c r="A398" s="22">
        <v>1</v>
      </c>
      <c r="B398" s="28">
        <v>1196420122</v>
      </c>
      <c r="C398" s="22">
        <v>42295900</v>
      </c>
      <c r="D398" s="49" t="s">
        <v>634</v>
      </c>
      <c r="E398" s="49" t="s">
        <v>635</v>
      </c>
      <c r="F398" s="58" t="s">
        <v>17</v>
      </c>
      <c r="G398" s="20">
        <v>1</v>
      </c>
      <c r="H398" s="11"/>
      <c r="I398" s="25">
        <v>2634000</v>
      </c>
      <c r="J398" s="9"/>
      <c r="K398" s="9"/>
      <c r="L398" s="10">
        <f t="shared" ref="L398:L410" si="46">+J398+K398</f>
        <v>0</v>
      </c>
    </row>
    <row r="399" spans="1:12" s="7" customFormat="1" ht="38.25">
      <c r="A399" s="33">
        <v>2</v>
      </c>
      <c r="B399" s="28">
        <v>1196420060</v>
      </c>
      <c r="C399" s="28">
        <v>42295900</v>
      </c>
      <c r="D399" s="23" t="s">
        <v>636</v>
      </c>
      <c r="E399" s="24" t="s">
        <v>637</v>
      </c>
      <c r="F399" s="22" t="s">
        <v>17</v>
      </c>
      <c r="G399" s="20">
        <v>1</v>
      </c>
      <c r="H399" s="11"/>
      <c r="I399" s="25">
        <v>2522000</v>
      </c>
      <c r="J399" s="9"/>
      <c r="K399" s="9"/>
      <c r="L399" s="10">
        <f t="shared" si="46"/>
        <v>0</v>
      </c>
    </row>
    <row r="400" spans="1:12" s="7" customFormat="1" ht="25.5">
      <c r="A400" s="33">
        <v>3</v>
      </c>
      <c r="B400" s="28">
        <v>1196420121</v>
      </c>
      <c r="C400" s="28">
        <v>42295900</v>
      </c>
      <c r="D400" s="23" t="s">
        <v>638</v>
      </c>
      <c r="E400" s="24" t="s">
        <v>639</v>
      </c>
      <c r="F400" s="22" t="s">
        <v>17</v>
      </c>
      <c r="G400" s="20">
        <v>1</v>
      </c>
      <c r="H400" s="11"/>
      <c r="I400" s="25">
        <v>2378500</v>
      </c>
      <c r="J400" s="9"/>
      <c r="K400" s="9"/>
      <c r="L400" s="10">
        <f t="shared" si="46"/>
        <v>0</v>
      </c>
    </row>
    <row r="401" spans="1:12" s="7" customFormat="1" ht="25.5">
      <c r="A401" s="33">
        <v>4</v>
      </c>
      <c r="B401" s="28">
        <v>1196420122</v>
      </c>
      <c r="C401" s="28">
        <v>42295900</v>
      </c>
      <c r="D401" s="23" t="s">
        <v>640</v>
      </c>
      <c r="E401" s="24" t="s">
        <v>641</v>
      </c>
      <c r="F401" s="22" t="s">
        <v>17</v>
      </c>
      <c r="G401" s="20">
        <v>1</v>
      </c>
      <c r="H401" s="11"/>
      <c r="I401" s="25">
        <v>2372167</v>
      </c>
      <c r="J401" s="9"/>
      <c r="K401" s="9"/>
      <c r="L401" s="10">
        <f t="shared" si="46"/>
        <v>0</v>
      </c>
    </row>
    <row r="402" spans="1:12" s="7" customFormat="1" ht="25.5">
      <c r="A402" s="22">
        <v>5</v>
      </c>
      <c r="B402" s="28">
        <v>1196420123</v>
      </c>
      <c r="C402" s="28">
        <v>42295900</v>
      </c>
      <c r="D402" s="23" t="s">
        <v>642</v>
      </c>
      <c r="E402" s="24" t="s">
        <v>643</v>
      </c>
      <c r="F402" s="22" t="s">
        <v>17</v>
      </c>
      <c r="G402" s="20">
        <v>1</v>
      </c>
      <c r="H402" s="11"/>
      <c r="I402" s="25">
        <v>2372167</v>
      </c>
      <c r="J402" s="9"/>
      <c r="K402" s="9"/>
      <c r="L402" s="10">
        <f t="shared" si="46"/>
        <v>0</v>
      </c>
    </row>
    <row r="403" spans="1:12" s="7" customFormat="1" ht="38.25">
      <c r="A403" s="33">
        <v>6</v>
      </c>
      <c r="B403" s="28">
        <v>1196420088</v>
      </c>
      <c r="C403" s="28">
        <v>42295900</v>
      </c>
      <c r="D403" s="23" t="s">
        <v>644</v>
      </c>
      <c r="E403" s="24" t="s">
        <v>645</v>
      </c>
      <c r="F403" s="22" t="s">
        <v>17</v>
      </c>
      <c r="G403" s="20">
        <v>1</v>
      </c>
      <c r="H403" s="11"/>
      <c r="I403" s="25">
        <v>3159833</v>
      </c>
      <c r="J403" s="9"/>
      <c r="K403" s="9"/>
      <c r="L403" s="10">
        <f t="shared" si="46"/>
        <v>0</v>
      </c>
    </row>
    <row r="404" spans="1:12" s="7" customFormat="1" ht="38.25">
      <c r="A404" s="33">
        <v>7</v>
      </c>
      <c r="B404" s="28">
        <v>1196420091</v>
      </c>
      <c r="C404" s="28">
        <v>42295900</v>
      </c>
      <c r="D404" s="23" t="s">
        <v>646</v>
      </c>
      <c r="E404" s="24" t="s">
        <v>647</v>
      </c>
      <c r="F404" s="22" t="s">
        <v>17</v>
      </c>
      <c r="G404" s="20">
        <v>1</v>
      </c>
      <c r="H404" s="11"/>
      <c r="I404" s="25">
        <v>3398800</v>
      </c>
      <c r="J404" s="9"/>
      <c r="K404" s="9"/>
      <c r="L404" s="10">
        <f t="shared" si="46"/>
        <v>0</v>
      </c>
    </row>
    <row r="405" spans="1:12" s="7" customFormat="1" ht="38.25">
      <c r="A405" s="33">
        <v>8</v>
      </c>
      <c r="B405" s="28">
        <v>1196420091</v>
      </c>
      <c r="C405" s="28">
        <v>42295900</v>
      </c>
      <c r="D405" s="23" t="s">
        <v>648</v>
      </c>
      <c r="E405" s="24" t="s">
        <v>649</v>
      </c>
      <c r="F405" s="22" t="s">
        <v>17</v>
      </c>
      <c r="G405" s="20">
        <v>1</v>
      </c>
      <c r="H405" s="11"/>
      <c r="I405" s="25">
        <v>2864000</v>
      </c>
      <c r="J405" s="9"/>
      <c r="K405" s="9"/>
      <c r="L405" s="10">
        <f t="shared" si="46"/>
        <v>0</v>
      </c>
    </row>
    <row r="406" spans="1:12" s="7" customFormat="1" ht="15" customHeight="1">
      <c r="A406" s="22">
        <v>9</v>
      </c>
      <c r="B406" s="28">
        <v>1196420092</v>
      </c>
      <c r="C406" s="28">
        <v>42295900</v>
      </c>
      <c r="D406" s="23" t="s">
        <v>650</v>
      </c>
      <c r="E406" s="24" t="s">
        <v>651</v>
      </c>
      <c r="F406" s="22" t="s">
        <v>17</v>
      </c>
      <c r="G406" s="20">
        <v>1</v>
      </c>
      <c r="H406" s="11"/>
      <c r="I406" s="25">
        <v>3461467</v>
      </c>
      <c r="J406" s="9"/>
      <c r="K406" s="9"/>
      <c r="L406" s="10">
        <f t="shared" si="46"/>
        <v>0</v>
      </c>
    </row>
    <row r="407" spans="1:12" s="7" customFormat="1" ht="25.5">
      <c r="A407" s="33">
        <v>10</v>
      </c>
      <c r="B407" s="28">
        <v>1196420093</v>
      </c>
      <c r="C407" s="28">
        <v>42295900</v>
      </c>
      <c r="D407" s="23" t="s">
        <v>652</v>
      </c>
      <c r="E407" s="24" t="s">
        <v>653</v>
      </c>
      <c r="F407" s="22" t="s">
        <v>17</v>
      </c>
      <c r="G407" s="20">
        <v>1</v>
      </c>
      <c r="H407" s="11"/>
      <c r="I407" s="25">
        <v>3461467</v>
      </c>
      <c r="J407" s="9"/>
      <c r="K407" s="9"/>
      <c r="L407" s="10">
        <f t="shared" si="46"/>
        <v>0</v>
      </c>
    </row>
    <row r="408" spans="1:12" s="7" customFormat="1" ht="25.5">
      <c r="A408" s="33">
        <v>11</v>
      </c>
      <c r="B408" s="28">
        <v>1196420124</v>
      </c>
      <c r="C408" s="28">
        <v>42295900</v>
      </c>
      <c r="D408" s="23" t="s">
        <v>654</v>
      </c>
      <c r="E408" s="24" t="s">
        <v>655</v>
      </c>
      <c r="F408" s="22" t="s">
        <v>17</v>
      </c>
      <c r="G408" s="20">
        <v>1</v>
      </c>
      <c r="H408" s="11"/>
      <c r="I408" s="25">
        <v>3306800</v>
      </c>
      <c r="J408" s="9"/>
      <c r="K408" s="9"/>
      <c r="L408" s="10">
        <f t="shared" si="46"/>
        <v>0</v>
      </c>
    </row>
    <row r="409" spans="1:12" s="7" customFormat="1" ht="25.5">
      <c r="A409" s="33">
        <v>12</v>
      </c>
      <c r="B409" s="28">
        <v>1196420094</v>
      </c>
      <c r="C409" s="28">
        <v>42295900</v>
      </c>
      <c r="D409" s="23" t="s">
        <v>656</v>
      </c>
      <c r="E409" s="24" t="s">
        <v>657</v>
      </c>
      <c r="F409" s="22" t="s">
        <v>17</v>
      </c>
      <c r="G409" s="20">
        <v>1</v>
      </c>
      <c r="H409" s="11"/>
      <c r="I409" s="25">
        <v>3304667</v>
      </c>
      <c r="J409" s="9"/>
      <c r="K409" s="9"/>
      <c r="L409" s="10">
        <f t="shared" si="46"/>
        <v>0</v>
      </c>
    </row>
    <row r="410" spans="1:12" s="7" customFormat="1" ht="25.5">
      <c r="A410" s="22">
        <v>13</v>
      </c>
      <c r="B410" s="28">
        <v>1196420096</v>
      </c>
      <c r="C410" s="28">
        <v>42295900</v>
      </c>
      <c r="D410" s="23" t="s">
        <v>658</v>
      </c>
      <c r="E410" s="24" t="s">
        <v>659</v>
      </c>
      <c r="F410" s="22" t="s">
        <v>17</v>
      </c>
      <c r="G410" s="20">
        <v>1</v>
      </c>
      <c r="H410" s="11"/>
      <c r="I410" s="25">
        <v>3278000</v>
      </c>
      <c r="J410" s="9"/>
      <c r="K410" s="9"/>
      <c r="L410" s="10">
        <f t="shared" si="46"/>
        <v>0</v>
      </c>
    </row>
    <row r="411" spans="1:12" s="7" customFormat="1" ht="12.75">
      <c r="A411" s="64" t="s">
        <v>816</v>
      </c>
      <c r="B411" s="65"/>
      <c r="C411" s="65"/>
      <c r="D411" s="65"/>
      <c r="E411" s="65"/>
      <c r="F411" s="65"/>
      <c r="G411" s="65"/>
      <c r="H411" s="66"/>
      <c r="I411" s="51">
        <f>SUM(I398:I410)</f>
        <v>38513868</v>
      </c>
      <c r="J411" s="9"/>
      <c r="K411" s="9"/>
      <c r="L411" s="12">
        <f>SUM(L398:L410)</f>
        <v>0</v>
      </c>
    </row>
    <row r="412" spans="1:12" s="7" customFormat="1" ht="15">
      <c r="A412" s="27" t="s">
        <v>660</v>
      </c>
      <c r="B412" s="61" t="s">
        <v>661</v>
      </c>
      <c r="C412" s="62"/>
      <c r="D412" s="62"/>
      <c r="E412" s="62"/>
      <c r="F412" s="58" t="s">
        <v>626</v>
      </c>
      <c r="G412" s="20"/>
      <c r="H412" s="8"/>
      <c r="I412" s="25"/>
      <c r="J412" s="9"/>
      <c r="K412" s="9"/>
      <c r="L412" s="9"/>
    </row>
    <row r="413" spans="1:12" s="7" customFormat="1" ht="12.75">
      <c r="A413" s="19" t="s">
        <v>13</v>
      </c>
      <c r="B413" s="19" t="s">
        <v>1</v>
      </c>
      <c r="C413" s="19" t="s">
        <v>2</v>
      </c>
      <c r="D413" s="19" t="s">
        <v>3</v>
      </c>
      <c r="E413" s="19" t="s">
        <v>14</v>
      </c>
      <c r="F413" s="19" t="s">
        <v>5</v>
      </c>
      <c r="G413" s="20"/>
      <c r="H413" s="8"/>
      <c r="I413" s="25"/>
      <c r="J413" s="9"/>
      <c r="K413" s="9"/>
      <c r="L413" s="9"/>
    </row>
    <row r="414" spans="1:12" s="7" customFormat="1" ht="25.5">
      <c r="A414" s="33">
        <v>1</v>
      </c>
      <c r="B414" s="28">
        <v>1196420102</v>
      </c>
      <c r="C414" s="28">
        <v>42295900</v>
      </c>
      <c r="D414" s="23" t="s">
        <v>662</v>
      </c>
      <c r="E414" s="24" t="s">
        <v>662</v>
      </c>
      <c r="F414" s="22" t="s">
        <v>17</v>
      </c>
      <c r="G414" s="20">
        <v>1</v>
      </c>
      <c r="H414" s="11"/>
      <c r="I414" s="25">
        <v>3640000</v>
      </c>
      <c r="J414" s="9"/>
      <c r="K414" s="9"/>
      <c r="L414" s="10">
        <f t="shared" ref="L414:L417" si="47">+J414+K414</f>
        <v>0</v>
      </c>
    </row>
    <row r="415" spans="1:12" s="7" customFormat="1" ht="38.25">
      <c r="A415" s="33">
        <v>2</v>
      </c>
      <c r="B415" s="28">
        <v>1196420071</v>
      </c>
      <c r="C415" s="28">
        <v>42295900</v>
      </c>
      <c r="D415" s="23" t="s">
        <v>663</v>
      </c>
      <c r="E415" s="24" t="s">
        <v>663</v>
      </c>
      <c r="F415" s="22" t="s">
        <v>17</v>
      </c>
      <c r="G415" s="20">
        <v>1</v>
      </c>
      <c r="H415" s="11"/>
      <c r="I415" s="25">
        <v>5407204</v>
      </c>
      <c r="J415" s="9"/>
      <c r="K415" s="9"/>
      <c r="L415" s="10">
        <f t="shared" si="47"/>
        <v>0</v>
      </c>
    </row>
    <row r="416" spans="1:12" s="7" customFormat="1" ht="51">
      <c r="A416" s="33">
        <v>3</v>
      </c>
      <c r="B416" s="28">
        <v>1196420073</v>
      </c>
      <c r="C416" s="28">
        <v>42295900</v>
      </c>
      <c r="D416" s="23" t="s">
        <v>664</v>
      </c>
      <c r="E416" s="24" t="s">
        <v>664</v>
      </c>
      <c r="F416" s="22" t="s">
        <v>17</v>
      </c>
      <c r="G416" s="20">
        <v>1</v>
      </c>
      <c r="H416" s="11"/>
      <c r="I416" s="25">
        <v>3988400</v>
      </c>
      <c r="J416" s="9"/>
      <c r="K416" s="9"/>
      <c r="L416" s="10">
        <f t="shared" si="47"/>
        <v>0</v>
      </c>
    </row>
    <row r="417" spans="1:12" s="7" customFormat="1" ht="38.25">
      <c r="A417" s="33">
        <v>4</v>
      </c>
      <c r="B417" s="28">
        <v>1196420070</v>
      </c>
      <c r="C417" s="28">
        <v>42295900</v>
      </c>
      <c r="D417" s="23" t="s">
        <v>665</v>
      </c>
      <c r="E417" s="24" t="s">
        <v>665</v>
      </c>
      <c r="F417" s="22" t="s">
        <v>17</v>
      </c>
      <c r="G417" s="20">
        <v>1</v>
      </c>
      <c r="H417" s="11"/>
      <c r="I417" s="25">
        <v>6732981</v>
      </c>
      <c r="J417" s="9"/>
      <c r="K417" s="9"/>
      <c r="L417" s="10">
        <f t="shared" si="47"/>
        <v>0</v>
      </c>
    </row>
    <row r="418" spans="1:12" s="7" customFormat="1" ht="12.75">
      <c r="A418" s="64" t="s">
        <v>817</v>
      </c>
      <c r="B418" s="65"/>
      <c r="C418" s="65"/>
      <c r="D418" s="65"/>
      <c r="E418" s="65"/>
      <c r="F418" s="65"/>
      <c r="G418" s="65"/>
      <c r="H418" s="66"/>
      <c r="I418" s="51">
        <f>SUM(I414:I417)</f>
        <v>19768585</v>
      </c>
      <c r="J418" s="9"/>
      <c r="K418" s="9"/>
      <c r="L418" s="12">
        <f>SUM(L414:L417)</f>
        <v>0</v>
      </c>
    </row>
    <row r="419" spans="1:12" s="7" customFormat="1" ht="15">
      <c r="A419" s="27" t="s">
        <v>666</v>
      </c>
      <c r="B419" s="63" t="s">
        <v>667</v>
      </c>
      <c r="C419" s="62"/>
      <c r="D419" s="62"/>
      <c r="E419" s="62"/>
      <c r="F419" s="58" t="s">
        <v>668</v>
      </c>
      <c r="G419" s="20"/>
      <c r="H419" s="8"/>
      <c r="I419" s="25"/>
      <c r="J419" s="9"/>
      <c r="K419" s="9"/>
      <c r="L419" s="9"/>
    </row>
    <row r="420" spans="1:12" s="7" customFormat="1" ht="12.75">
      <c r="A420" s="19" t="s">
        <v>13</v>
      </c>
      <c r="B420" s="19" t="s">
        <v>1</v>
      </c>
      <c r="C420" s="19" t="s">
        <v>2</v>
      </c>
      <c r="D420" s="19" t="s">
        <v>3</v>
      </c>
      <c r="E420" s="19" t="s">
        <v>14</v>
      </c>
      <c r="F420" s="19" t="s">
        <v>5</v>
      </c>
      <c r="G420" s="20"/>
      <c r="H420" s="8"/>
      <c r="I420" s="25"/>
      <c r="J420" s="9"/>
      <c r="K420" s="9"/>
      <c r="L420" s="9"/>
    </row>
    <row r="421" spans="1:12" s="7" customFormat="1" ht="76.5">
      <c r="A421" s="33">
        <v>1</v>
      </c>
      <c r="B421" s="28">
        <v>1186220809</v>
      </c>
      <c r="C421" s="28">
        <v>42295900</v>
      </c>
      <c r="D421" s="24" t="s">
        <v>669</v>
      </c>
      <c r="E421" s="24" t="s">
        <v>670</v>
      </c>
      <c r="F421" s="22" t="s">
        <v>17</v>
      </c>
      <c r="G421" s="20">
        <v>1</v>
      </c>
      <c r="H421" s="11"/>
      <c r="I421" s="25">
        <v>520000</v>
      </c>
      <c r="J421" s="9"/>
      <c r="K421" s="9"/>
      <c r="L421" s="10">
        <f t="shared" ref="L421" si="48">+J421+K421</f>
        <v>0</v>
      </c>
    </row>
    <row r="422" spans="1:12" s="7" customFormat="1" ht="12.75">
      <c r="A422" s="64" t="s">
        <v>818</v>
      </c>
      <c r="B422" s="65"/>
      <c r="C422" s="65"/>
      <c r="D422" s="65"/>
      <c r="E422" s="65"/>
      <c r="F422" s="65"/>
      <c r="G422" s="65"/>
      <c r="H422" s="66"/>
      <c r="I422" s="51">
        <f>SUM(I421)</f>
        <v>520000</v>
      </c>
      <c r="J422" s="9"/>
      <c r="K422" s="9"/>
      <c r="L422" s="12">
        <f>SUM(L421)</f>
        <v>0</v>
      </c>
    </row>
    <row r="423" spans="1:12" s="7" customFormat="1" ht="15">
      <c r="A423" s="27" t="s">
        <v>671</v>
      </c>
      <c r="B423" s="63" t="s">
        <v>672</v>
      </c>
      <c r="C423" s="62"/>
      <c r="D423" s="62"/>
      <c r="E423" s="62"/>
      <c r="F423" s="58" t="s">
        <v>618</v>
      </c>
      <c r="G423" s="20"/>
      <c r="H423" s="8"/>
      <c r="I423" s="25"/>
      <c r="J423" s="9"/>
      <c r="K423" s="9"/>
      <c r="L423" s="9"/>
    </row>
    <row r="424" spans="1:12" s="7" customFormat="1" ht="12.75">
      <c r="A424" s="19" t="s">
        <v>13</v>
      </c>
      <c r="B424" s="19" t="s">
        <v>1</v>
      </c>
      <c r="C424" s="19" t="s">
        <v>2</v>
      </c>
      <c r="D424" s="19" t="s">
        <v>3</v>
      </c>
      <c r="E424" s="19" t="s">
        <v>14</v>
      </c>
      <c r="F424" s="19" t="s">
        <v>5</v>
      </c>
      <c r="G424" s="20"/>
      <c r="H424" s="8"/>
      <c r="I424" s="25"/>
      <c r="J424" s="9"/>
      <c r="K424" s="9"/>
      <c r="L424" s="9"/>
    </row>
    <row r="425" spans="1:12" s="7" customFormat="1" ht="12.75">
      <c r="A425" s="33">
        <v>1</v>
      </c>
      <c r="B425" s="21">
        <v>1186220594</v>
      </c>
      <c r="C425" s="32">
        <v>42293400</v>
      </c>
      <c r="D425" s="31" t="s">
        <v>673</v>
      </c>
      <c r="E425" s="31" t="s">
        <v>673</v>
      </c>
      <c r="F425" s="22" t="s">
        <v>17</v>
      </c>
      <c r="G425" s="20">
        <v>1</v>
      </c>
      <c r="H425" s="11"/>
      <c r="I425" s="25">
        <v>2900000</v>
      </c>
      <c r="J425" s="9"/>
      <c r="K425" s="9"/>
      <c r="L425" s="10">
        <f t="shared" ref="L425:L426" si="49">+J425+K425</f>
        <v>0</v>
      </c>
    </row>
    <row r="426" spans="1:12" s="7" customFormat="1" ht="12.75">
      <c r="A426" s="33">
        <v>2</v>
      </c>
      <c r="B426" s="21">
        <v>1186220907</v>
      </c>
      <c r="C426" s="32">
        <v>42293400</v>
      </c>
      <c r="D426" s="31" t="s">
        <v>674</v>
      </c>
      <c r="E426" s="31" t="s">
        <v>674</v>
      </c>
      <c r="F426" s="22" t="s">
        <v>17</v>
      </c>
      <c r="G426" s="20">
        <v>1</v>
      </c>
      <c r="H426" s="11"/>
      <c r="I426" s="25">
        <v>2900000</v>
      </c>
      <c r="J426" s="9"/>
      <c r="K426" s="9"/>
      <c r="L426" s="10">
        <f t="shared" si="49"/>
        <v>0</v>
      </c>
    </row>
    <row r="427" spans="1:12" s="7" customFormat="1" ht="12.75">
      <c r="A427" s="64" t="s">
        <v>819</v>
      </c>
      <c r="B427" s="65"/>
      <c r="C427" s="65"/>
      <c r="D427" s="65"/>
      <c r="E427" s="65"/>
      <c r="F427" s="65"/>
      <c r="G427" s="65"/>
      <c r="H427" s="66"/>
      <c r="I427" s="51">
        <f>SUM(I425:I426)</f>
        <v>5800000</v>
      </c>
      <c r="J427" s="9"/>
      <c r="K427" s="9"/>
      <c r="L427" s="12">
        <f>SUM(L425:L426)</f>
        <v>0</v>
      </c>
    </row>
    <row r="428" spans="1:12" s="7" customFormat="1" ht="15">
      <c r="A428" s="27" t="s">
        <v>675</v>
      </c>
      <c r="B428" s="63" t="s">
        <v>676</v>
      </c>
      <c r="C428" s="62"/>
      <c r="D428" s="62"/>
      <c r="E428" s="62"/>
      <c r="F428" s="58" t="s">
        <v>618</v>
      </c>
      <c r="G428" s="20"/>
      <c r="H428" s="8"/>
      <c r="I428" s="25"/>
      <c r="J428" s="9"/>
      <c r="K428" s="9"/>
      <c r="L428" s="9"/>
    </row>
    <row r="429" spans="1:12" s="7" customFormat="1" ht="12.75">
      <c r="A429" s="19" t="s">
        <v>13</v>
      </c>
      <c r="B429" s="19" t="s">
        <v>1</v>
      </c>
      <c r="C429" s="19" t="s">
        <v>2</v>
      </c>
      <c r="D429" s="19" t="s">
        <v>3</v>
      </c>
      <c r="E429" s="19" t="s">
        <v>14</v>
      </c>
      <c r="F429" s="19" t="s">
        <v>5</v>
      </c>
      <c r="G429" s="20"/>
      <c r="H429" s="8"/>
      <c r="I429" s="25"/>
      <c r="J429" s="9"/>
      <c r="K429" s="9"/>
      <c r="L429" s="9"/>
    </row>
    <row r="430" spans="1:12" s="7" customFormat="1" ht="38.25">
      <c r="A430" s="33">
        <v>1</v>
      </c>
      <c r="B430" s="28">
        <v>1186260081</v>
      </c>
      <c r="C430" s="28">
        <v>42203414</v>
      </c>
      <c r="D430" s="24" t="s">
        <v>677</v>
      </c>
      <c r="E430" s="24" t="s">
        <v>678</v>
      </c>
      <c r="F430" s="22" t="s">
        <v>17</v>
      </c>
      <c r="G430" s="20">
        <v>1</v>
      </c>
      <c r="H430" s="11"/>
      <c r="I430" s="25">
        <v>4369000</v>
      </c>
      <c r="J430" s="9"/>
      <c r="K430" s="9"/>
      <c r="L430" s="10">
        <f t="shared" ref="L430" si="50">+J430+K430</f>
        <v>0</v>
      </c>
    </row>
    <row r="431" spans="1:12" s="7" customFormat="1" ht="12.75">
      <c r="A431" s="64" t="s">
        <v>820</v>
      </c>
      <c r="B431" s="65"/>
      <c r="C431" s="65"/>
      <c r="D431" s="65"/>
      <c r="E431" s="65"/>
      <c r="F431" s="65"/>
      <c r="G431" s="65"/>
      <c r="H431" s="66"/>
      <c r="I431" s="51">
        <f>SUM(I430)</f>
        <v>4369000</v>
      </c>
      <c r="J431" s="9"/>
      <c r="K431" s="9"/>
      <c r="L431" s="12">
        <f>SUM(L430)</f>
        <v>0</v>
      </c>
    </row>
    <row r="432" spans="1:12" s="7" customFormat="1" ht="15">
      <c r="A432" s="27" t="s">
        <v>679</v>
      </c>
      <c r="B432" s="63" t="s">
        <v>680</v>
      </c>
      <c r="C432" s="62"/>
      <c r="D432" s="62"/>
      <c r="E432" s="62"/>
      <c r="F432" s="58" t="s">
        <v>681</v>
      </c>
      <c r="G432" s="20"/>
      <c r="H432" s="8"/>
      <c r="I432" s="25"/>
      <c r="J432" s="9"/>
      <c r="K432" s="9"/>
      <c r="L432" s="9"/>
    </row>
    <row r="433" spans="1:12" s="7" customFormat="1" ht="12.75">
      <c r="A433" s="19" t="s">
        <v>13</v>
      </c>
      <c r="B433" s="19" t="s">
        <v>1</v>
      </c>
      <c r="C433" s="19" t="s">
        <v>2</v>
      </c>
      <c r="D433" s="19" t="s">
        <v>3</v>
      </c>
      <c r="E433" s="19" t="s">
        <v>14</v>
      </c>
      <c r="F433" s="19" t="s">
        <v>5</v>
      </c>
      <c r="G433" s="20"/>
      <c r="H433" s="8"/>
      <c r="I433" s="25"/>
      <c r="J433" s="9"/>
      <c r="K433" s="9"/>
      <c r="L433" s="9"/>
    </row>
    <row r="434" spans="1:12" s="7" customFormat="1" ht="25.5">
      <c r="A434" s="33">
        <v>1</v>
      </c>
      <c r="B434" s="22">
        <v>1266913703</v>
      </c>
      <c r="C434" s="21">
        <v>42296100</v>
      </c>
      <c r="D434" s="35" t="s">
        <v>682</v>
      </c>
      <c r="E434" s="35" t="s">
        <v>682</v>
      </c>
      <c r="F434" s="33" t="s">
        <v>44</v>
      </c>
      <c r="G434" s="20">
        <v>1</v>
      </c>
      <c r="H434" s="11"/>
      <c r="I434" s="25">
        <v>2380000</v>
      </c>
      <c r="J434" s="9"/>
      <c r="K434" s="9"/>
      <c r="L434" s="10">
        <f t="shared" ref="L434" si="51">+J434+K434</f>
        <v>0</v>
      </c>
    </row>
    <row r="435" spans="1:12" s="7" customFormat="1" ht="12.75">
      <c r="A435" s="64" t="s">
        <v>821</v>
      </c>
      <c r="B435" s="65"/>
      <c r="C435" s="65"/>
      <c r="D435" s="65"/>
      <c r="E435" s="65"/>
      <c r="F435" s="65"/>
      <c r="G435" s="65"/>
      <c r="H435" s="66"/>
      <c r="I435" s="51">
        <f>SUM(I434)</f>
        <v>2380000</v>
      </c>
      <c r="J435" s="9"/>
      <c r="K435" s="9"/>
      <c r="L435" s="12">
        <f>SUM(L434)</f>
        <v>0</v>
      </c>
    </row>
    <row r="436" spans="1:12" s="7" customFormat="1" ht="15">
      <c r="A436" s="50" t="s">
        <v>683</v>
      </c>
      <c r="B436" s="61" t="s">
        <v>684</v>
      </c>
      <c r="C436" s="62"/>
      <c r="D436" s="62"/>
      <c r="E436" s="62"/>
      <c r="F436" s="57" t="s">
        <v>681</v>
      </c>
      <c r="G436" s="20"/>
      <c r="H436" s="8"/>
      <c r="I436" s="25"/>
      <c r="J436" s="9"/>
      <c r="K436" s="9"/>
      <c r="L436" s="9"/>
    </row>
    <row r="437" spans="1:12" s="7" customFormat="1" ht="12.75">
      <c r="A437" s="19" t="s">
        <v>13</v>
      </c>
      <c r="B437" s="19" t="s">
        <v>1</v>
      </c>
      <c r="C437" s="19" t="s">
        <v>2</v>
      </c>
      <c r="D437" s="19" t="s">
        <v>3</v>
      </c>
      <c r="E437" s="19" t="s">
        <v>14</v>
      </c>
      <c r="F437" s="19" t="s">
        <v>5</v>
      </c>
      <c r="G437" s="20"/>
      <c r="H437" s="8"/>
      <c r="I437" s="25"/>
      <c r="J437" s="9"/>
      <c r="K437" s="9"/>
      <c r="L437" s="9"/>
    </row>
    <row r="438" spans="1:12" s="7" customFormat="1" ht="12.75">
      <c r="A438" s="33">
        <v>1</v>
      </c>
      <c r="B438" s="22">
        <v>1195010034</v>
      </c>
      <c r="C438" s="21">
        <v>42296100</v>
      </c>
      <c r="D438" s="24" t="s">
        <v>685</v>
      </c>
      <c r="E438" s="24" t="s">
        <v>685</v>
      </c>
      <c r="F438" s="33" t="s">
        <v>44</v>
      </c>
      <c r="G438" s="20">
        <v>1</v>
      </c>
      <c r="H438" s="11"/>
      <c r="I438" s="25">
        <v>686171</v>
      </c>
      <c r="J438" s="9"/>
      <c r="K438" s="9"/>
      <c r="L438" s="10">
        <f t="shared" ref="L438:L441" si="52">+J438+K438</f>
        <v>0</v>
      </c>
    </row>
    <row r="439" spans="1:12" s="7" customFormat="1" ht="25.5">
      <c r="A439" s="28">
        <v>2</v>
      </c>
      <c r="B439" s="22">
        <v>1186220191</v>
      </c>
      <c r="C439" s="22">
        <v>42296100</v>
      </c>
      <c r="D439" s="24" t="s">
        <v>686</v>
      </c>
      <c r="E439" s="24" t="s">
        <v>686</v>
      </c>
      <c r="F439" s="28" t="s">
        <v>44</v>
      </c>
      <c r="G439" s="20">
        <v>1</v>
      </c>
      <c r="H439" s="11"/>
      <c r="I439" s="25">
        <v>5500000</v>
      </c>
      <c r="J439" s="9"/>
      <c r="K439" s="9"/>
      <c r="L439" s="10">
        <f t="shared" si="52"/>
        <v>0</v>
      </c>
    </row>
    <row r="440" spans="1:12" s="7" customFormat="1" ht="12.75">
      <c r="A440" s="28">
        <v>3</v>
      </c>
      <c r="B440" s="22">
        <v>1186220145</v>
      </c>
      <c r="C440" s="22">
        <v>42296100</v>
      </c>
      <c r="D440" s="24" t="s">
        <v>687</v>
      </c>
      <c r="E440" s="24" t="s">
        <v>687</v>
      </c>
      <c r="F440" s="28" t="s">
        <v>44</v>
      </c>
      <c r="G440" s="20">
        <v>1</v>
      </c>
      <c r="H440" s="11"/>
      <c r="I440" s="25">
        <v>1836626</v>
      </c>
      <c r="J440" s="9"/>
      <c r="K440" s="9"/>
      <c r="L440" s="10">
        <f t="shared" si="52"/>
        <v>0</v>
      </c>
    </row>
    <row r="441" spans="1:12" s="7" customFormat="1" ht="12.75">
      <c r="A441" s="28">
        <v>4</v>
      </c>
      <c r="B441" s="22">
        <v>1186220151</v>
      </c>
      <c r="C441" s="22">
        <v>42296100</v>
      </c>
      <c r="D441" s="24" t="s">
        <v>688</v>
      </c>
      <c r="E441" s="24" t="s">
        <v>688</v>
      </c>
      <c r="F441" s="28" t="s">
        <v>44</v>
      </c>
      <c r="G441" s="20">
        <v>1</v>
      </c>
      <c r="H441" s="11"/>
      <c r="I441" s="25">
        <v>3286240</v>
      </c>
      <c r="J441" s="9"/>
      <c r="K441" s="9"/>
      <c r="L441" s="10">
        <f t="shared" si="52"/>
        <v>0</v>
      </c>
    </row>
    <row r="442" spans="1:12" s="7" customFormat="1" ht="12.75">
      <c r="A442" s="64" t="s">
        <v>822</v>
      </c>
      <c r="B442" s="65"/>
      <c r="C442" s="65"/>
      <c r="D442" s="65"/>
      <c r="E442" s="65"/>
      <c r="F442" s="65"/>
      <c r="G442" s="65"/>
      <c r="H442" s="66"/>
      <c r="I442" s="51">
        <f>SUM(I438:I441)</f>
        <v>11309037</v>
      </c>
      <c r="J442" s="9"/>
      <c r="K442" s="9"/>
      <c r="L442" s="12">
        <f>SUM(L438:L441)</f>
        <v>0</v>
      </c>
    </row>
    <row r="443" spans="1:12" s="7" customFormat="1" ht="25.5">
      <c r="A443" s="27" t="s">
        <v>689</v>
      </c>
      <c r="B443" s="63" t="s">
        <v>690</v>
      </c>
      <c r="C443" s="62"/>
      <c r="D443" s="62"/>
      <c r="E443" s="62"/>
      <c r="F443" s="58" t="s">
        <v>691</v>
      </c>
      <c r="G443" s="20"/>
      <c r="H443" s="8"/>
      <c r="I443" s="25"/>
      <c r="J443" s="9"/>
      <c r="K443" s="9"/>
      <c r="L443" s="9"/>
    </row>
    <row r="444" spans="1:12" s="7" customFormat="1" ht="12.75">
      <c r="A444" s="19" t="s">
        <v>13</v>
      </c>
      <c r="B444" s="19" t="s">
        <v>1</v>
      </c>
      <c r="C444" s="19" t="s">
        <v>2</v>
      </c>
      <c r="D444" s="19" t="s">
        <v>3</v>
      </c>
      <c r="E444" s="19" t="s">
        <v>33</v>
      </c>
      <c r="F444" s="19" t="s">
        <v>5</v>
      </c>
      <c r="G444" s="20"/>
      <c r="H444" s="8"/>
      <c r="I444" s="25"/>
      <c r="J444" s="9"/>
      <c r="K444" s="9"/>
      <c r="L444" s="9"/>
    </row>
    <row r="445" spans="1:12" s="7" customFormat="1" ht="38.25">
      <c r="A445" s="21">
        <v>1</v>
      </c>
      <c r="B445" s="21">
        <v>1196490518</v>
      </c>
      <c r="C445" s="22">
        <v>42131606</v>
      </c>
      <c r="D445" s="23" t="s">
        <v>692</v>
      </c>
      <c r="E445" s="24" t="s">
        <v>693</v>
      </c>
      <c r="F445" s="22" t="s">
        <v>44</v>
      </c>
      <c r="G445" s="20">
        <v>1</v>
      </c>
      <c r="H445" s="11"/>
      <c r="I445" s="25">
        <v>1616</v>
      </c>
      <c r="J445" s="9"/>
      <c r="K445" s="9"/>
      <c r="L445" s="10">
        <f t="shared" ref="L445:L446" si="53">+J445+K445</f>
        <v>0</v>
      </c>
    </row>
    <row r="446" spans="1:12" s="7" customFormat="1" ht="38.25">
      <c r="A446" s="21">
        <v>2</v>
      </c>
      <c r="B446" s="22">
        <v>1196490518</v>
      </c>
      <c r="C446" s="22">
        <v>42131606</v>
      </c>
      <c r="D446" s="23" t="s">
        <v>694</v>
      </c>
      <c r="E446" s="22" t="s">
        <v>695</v>
      </c>
      <c r="F446" s="21" t="s">
        <v>44</v>
      </c>
      <c r="G446" s="20">
        <v>1</v>
      </c>
      <c r="H446" s="11"/>
      <c r="I446" s="25">
        <v>1616</v>
      </c>
      <c r="J446" s="9"/>
      <c r="K446" s="9"/>
      <c r="L446" s="10">
        <f t="shared" si="53"/>
        <v>0</v>
      </c>
    </row>
    <row r="447" spans="1:12" s="7" customFormat="1" ht="12.75">
      <c r="A447" s="64" t="s">
        <v>823</v>
      </c>
      <c r="B447" s="65"/>
      <c r="C447" s="65"/>
      <c r="D447" s="65"/>
      <c r="E447" s="65"/>
      <c r="F447" s="65"/>
      <c r="G447" s="65"/>
      <c r="H447" s="66"/>
      <c r="I447" s="51">
        <f>SUM(I445:I446)</f>
        <v>3232</v>
      </c>
      <c r="J447" s="9"/>
      <c r="K447" s="9"/>
      <c r="L447" s="12">
        <f>SUM(L445:L446)</f>
        <v>0</v>
      </c>
    </row>
    <row r="448" spans="1:12" s="7" customFormat="1" ht="15" customHeight="1">
      <c r="A448" s="27" t="s">
        <v>696</v>
      </c>
      <c r="B448" s="61" t="s">
        <v>697</v>
      </c>
      <c r="C448" s="62"/>
      <c r="D448" s="62"/>
      <c r="E448" s="62"/>
      <c r="F448" s="58" t="s">
        <v>698</v>
      </c>
      <c r="G448" s="20"/>
      <c r="H448" s="8"/>
      <c r="I448" s="25"/>
      <c r="J448" s="9"/>
      <c r="K448" s="9"/>
      <c r="L448" s="9"/>
    </row>
    <row r="449" spans="1:12" s="7" customFormat="1" ht="12.75">
      <c r="A449" s="19" t="s">
        <v>13</v>
      </c>
      <c r="B449" s="19" t="s">
        <v>1</v>
      </c>
      <c r="C449" s="19" t="s">
        <v>2</v>
      </c>
      <c r="D449" s="19" t="s">
        <v>3</v>
      </c>
      <c r="E449" s="19" t="s">
        <v>33</v>
      </c>
      <c r="F449" s="19" t="s">
        <v>5</v>
      </c>
      <c r="G449" s="20"/>
      <c r="H449" s="8"/>
      <c r="I449" s="25"/>
      <c r="J449" s="9"/>
      <c r="K449" s="9"/>
      <c r="L449" s="9"/>
    </row>
    <row r="450" spans="1:12" s="7" customFormat="1" ht="25.5">
      <c r="A450" s="21">
        <v>1</v>
      </c>
      <c r="B450" s="21">
        <v>1128599070</v>
      </c>
      <c r="C450" s="22">
        <v>4260200</v>
      </c>
      <c r="D450" s="23" t="s">
        <v>699</v>
      </c>
      <c r="E450" s="24" t="s">
        <v>700</v>
      </c>
      <c r="F450" s="21" t="s">
        <v>44</v>
      </c>
      <c r="G450" s="20">
        <v>1</v>
      </c>
      <c r="H450" s="11"/>
      <c r="I450" s="25">
        <v>1157870</v>
      </c>
      <c r="J450" s="9"/>
      <c r="K450" s="9"/>
      <c r="L450" s="10">
        <f t="shared" ref="L450:L463" si="54">+J450+K450</f>
        <v>0</v>
      </c>
    </row>
    <row r="451" spans="1:12" s="7" customFormat="1" ht="38.25">
      <c r="A451" s="21">
        <v>2</v>
      </c>
      <c r="B451" s="22">
        <v>1128599385</v>
      </c>
      <c r="C451" s="22">
        <v>4260200</v>
      </c>
      <c r="D451" s="23" t="s">
        <v>701</v>
      </c>
      <c r="E451" s="24" t="s">
        <v>702</v>
      </c>
      <c r="F451" s="21" t="s">
        <v>44</v>
      </c>
      <c r="G451" s="20">
        <v>1</v>
      </c>
      <c r="H451" s="11"/>
      <c r="I451" s="25">
        <v>1377978</v>
      </c>
      <c r="J451" s="9"/>
      <c r="K451" s="9"/>
      <c r="L451" s="10">
        <f t="shared" si="54"/>
        <v>0</v>
      </c>
    </row>
    <row r="452" spans="1:12" s="7" customFormat="1" ht="25.5">
      <c r="A452" s="21">
        <v>3</v>
      </c>
      <c r="B452" s="22">
        <v>1128599296</v>
      </c>
      <c r="C452" s="22">
        <v>4260200</v>
      </c>
      <c r="D452" s="23" t="s">
        <v>703</v>
      </c>
      <c r="E452" s="22" t="s">
        <v>704</v>
      </c>
      <c r="F452" s="21" t="s">
        <v>44</v>
      </c>
      <c r="G452" s="20">
        <v>1</v>
      </c>
      <c r="H452" s="11"/>
      <c r="I452" s="25">
        <v>1723224</v>
      </c>
      <c r="J452" s="9"/>
      <c r="K452" s="9"/>
      <c r="L452" s="10">
        <f t="shared" si="54"/>
        <v>0</v>
      </c>
    </row>
    <row r="453" spans="1:12" s="7" customFormat="1" ht="25.5">
      <c r="A453" s="21">
        <v>4</v>
      </c>
      <c r="B453" s="22">
        <v>1128599387</v>
      </c>
      <c r="C453" s="22">
        <v>4260200</v>
      </c>
      <c r="D453" s="23" t="s">
        <v>705</v>
      </c>
      <c r="E453" s="22" t="s">
        <v>706</v>
      </c>
      <c r="F453" s="21" t="s">
        <v>44</v>
      </c>
      <c r="G453" s="20">
        <v>1</v>
      </c>
      <c r="H453" s="11"/>
      <c r="I453" s="25">
        <v>1377978</v>
      </c>
      <c r="J453" s="9"/>
      <c r="K453" s="9"/>
      <c r="L453" s="10">
        <f t="shared" si="54"/>
        <v>0</v>
      </c>
    </row>
    <row r="454" spans="1:12" s="7" customFormat="1" ht="38.25">
      <c r="A454" s="21">
        <v>5</v>
      </c>
      <c r="B454" s="22">
        <v>1121090212</v>
      </c>
      <c r="C454" s="22">
        <v>4260200</v>
      </c>
      <c r="D454" s="23" t="s">
        <v>707</v>
      </c>
      <c r="E454" s="22" t="s">
        <v>708</v>
      </c>
      <c r="F454" s="21" t="s">
        <v>44</v>
      </c>
      <c r="G454" s="20">
        <v>1</v>
      </c>
      <c r="H454" s="11"/>
      <c r="I454" s="25">
        <v>6921415</v>
      </c>
      <c r="J454" s="9"/>
      <c r="K454" s="9"/>
      <c r="L454" s="10">
        <f t="shared" si="54"/>
        <v>0</v>
      </c>
    </row>
    <row r="455" spans="1:12" s="7" customFormat="1" ht="38.25">
      <c r="A455" s="21">
        <v>6</v>
      </c>
      <c r="B455" s="22">
        <v>1121090213</v>
      </c>
      <c r="C455" s="22">
        <v>4260200</v>
      </c>
      <c r="D455" s="23" t="s">
        <v>709</v>
      </c>
      <c r="E455" s="22" t="s">
        <v>710</v>
      </c>
      <c r="F455" s="21" t="s">
        <v>44</v>
      </c>
      <c r="G455" s="20">
        <v>1</v>
      </c>
      <c r="H455" s="11"/>
      <c r="I455" s="25">
        <v>5816315</v>
      </c>
      <c r="J455" s="9"/>
      <c r="K455" s="9"/>
      <c r="L455" s="10">
        <f t="shared" si="54"/>
        <v>0</v>
      </c>
    </row>
    <row r="456" spans="1:12" s="7" customFormat="1" ht="12.75">
      <c r="A456" s="21">
        <v>7</v>
      </c>
      <c r="B456" s="22">
        <v>1121090312</v>
      </c>
      <c r="C456" s="22">
        <v>4260200</v>
      </c>
      <c r="D456" s="23" t="s">
        <v>711</v>
      </c>
      <c r="E456" s="22" t="s">
        <v>711</v>
      </c>
      <c r="F456" s="21" t="s">
        <v>44</v>
      </c>
      <c r="G456" s="20">
        <v>1</v>
      </c>
      <c r="H456" s="11"/>
      <c r="I456" s="25">
        <v>5273071</v>
      </c>
      <c r="J456" s="9"/>
      <c r="K456" s="9"/>
      <c r="L456" s="10">
        <f t="shared" si="54"/>
        <v>0</v>
      </c>
    </row>
    <row r="457" spans="1:12" s="7" customFormat="1" ht="12.75">
      <c r="A457" s="21">
        <v>8</v>
      </c>
      <c r="B457" s="22">
        <v>1121090350</v>
      </c>
      <c r="C457" s="22">
        <v>4260200</v>
      </c>
      <c r="D457" s="23" t="s">
        <v>712</v>
      </c>
      <c r="E457" s="22" t="s">
        <v>713</v>
      </c>
      <c r="F457" s="21" t="s">
        <v>44</v>
      </c>
      <c r="G457" s="20">
        <v>1</v>
      </c>
      <c r="H457" s="11"/>
      <c r="I457" s="25">
        <v>1911336</v>
      </c>
      <c r="J457" s="9"/>
      <c r="K457" s="9"/>
      <c r="L457" s="10">
        <f t="shared" si="54"/>
        <v>0</v>
      </c>
    </row>
    <row r="458" spans="1:12" s="7" customFormat="1" ht="12.75">
      <c r="A458" s="21">
        <v>9</v>
      </c>
      <c r="B458" s="22">
        <v>1121090139</v>
      </c>
      <c r="C458" s="22">
        <v>4260200</v>
      </c>
      <c r="D458" s="23" t="s">
        <v>714</v>
      </c>
      <c r="E458" s="22" t="s">
        <v>715</v>
      </c>
      <c r="F458" s="21" t="s">
        <v>44</v>
      </c>
      <c r="G458" s="20">
        <v>1</v>
      </c>
      <c r="H458" s="11"/>
      <c r="I458" s="25">
        <v>124248</v>
      </c>
      <c r="J458" s="9"/>
      <c r="K458" s="9"/>
      <c r="L458" s="10">
        <f t="shared" si="54"/>
        <v>0</v>
      </c>
    </row>
    <row r="459" spans="1:12" s="7" customFormat="1" ht="25.5">
      <c r="A459" s="21">
        <v>10</v>
      </c>
      <c r="B459" s="22">
        <v>1121020067</v>
      </c>
      <c r="C459" s="22">
        <v>4260200</v>
      </c>
      <c r="D459" s="23" t="s">
        <v>716</v>
      </c>
      <c r="E459" s="22" t="s">
        <v>717</v>
      </c>
      <c r="F459" s="21" t="s">
        <v>44</v>
      </c>
      <c r="G459" s="20">
        <v>1</v>
      </c>
      <c r="H459" s="11"/>
      <c r="I459" s="25">
        <v>217655</v>
      </c>
      <c r="J459" s="9"/>
      <c r="K459" s="9"/>
      <c r="L459" s="10">
        <f t="shared" si="54"/>
        <v>0</v>
      </c>
    </row>
    <row r="460" spans="1:12" s="7" customFormat="1" ht="25.5">
      <c r="A460" s="21">
        <v>11</v>
      </c>
      <c r="B460" s="22">
        <v>1121090234</v>
      </c>
      <c r="C460" s="22">
        <v>4260200</v>
      </c>
      <c r="D460" s="23" t="s">
        <v>718</v>
      </c>
      <c r="E460" s="22" t="s">
        <v>719</v>
      </c>
      <c r="F460" s="21" t="s">
        <v>44</v>
      </c>
      <c r="G460" s="20">
        <v>1</v>
      </c>
      <c r="H460" s="11"/>
      <c r="I460" s="25">
        <v>1125800</v>
      </c>
      <c r="J460" s="9"/>
      <c r="K460" s="9"/>
      <c r="L460" s="10">
        <f t="shared" si="54"/>
        <v>0</v>
      </c>
    </row>
    <row r="461" spans="1:12" s="7" customFormat="1" ht="25.5">
      <c r="A461" s="21">
        <v>12</v>
      </c>
      <c r="B461" s="22">
        <v>1121090234</v>
      </c>
      <c r="C461" s="22">
        <v>4260200</v>
      </c>
      <c r="D461" s="23" t="s">
        <v>720</v>
      </c>
      <c r="E461" s="22" t="s">
        <v>721</v>
      </c>
      <c r="F461" s="21" t="s">
        <v>44</v>
      </c>
      <c r="G461" s="20">
        <v>1</v>
      </c>
      <c r="H461" s="11"/>
      <c r="I461" s="25">
        <v>81991</v>
      </c>
      <c r="J461" s="9"/>
      <c r="K461" s="9"/>
      <c r="L461" s="10">
        <f t="shared" si="54"/>
        <v>0</v>
      </c>
    </row>
    <row r="462" spans="1:12" s="7" customFormat="1" ht="25.5">
      <c r="A462" s="21">
        <v>13</v>
      </c>
      <c r="B462" s="22">
        <v>1121020069</v>
      </c>
      <c r="C462" s="22">
        <v>4260200</v>
      </c>
      <c r="D462" s="23" t="s">
        <v>722</v>
      </c>
      <c r="E462" s="22" t="s">
        <v>723</v>
      </c>
      <c r="F462" s="21" t="s">
        <v>44</v>
      </c>
      <c r="G462" s="20">
        <v>1</v>
      </c>
      <c r="H462" s="11"/>
      <c r="I462" s="25">
        <v>88929</v>
      </c>
      <c r="J462" s="9"/>
      <c r="K462" s="9"/>
      <c r="L462" s="10">
        <f t="shared" si="54"/>
        <v>0</v>
      </c>
    </row>
    <row r="463" spans="1:12" s="7" customFormat="1" ht="25.5">
      <c r="A463" s="21">
        <v>14</v>
      </c>
      <c r="B463" s="22">
        <v>1121020071</v>
      </c>
      <c r="C463" s="22">
        <v>4260200</v>
      </c>
      <c r="D463" s="23" t="s">
        <v>724</v>
      </c>
      <c r="E463" s="22" t="s">
        <v>725</v>
      </c>
      <c r="F463" s="21" t="s">
        <v>44</v>
      </c>
      <c r="G463" s="20">
        <v>1</v>
      </c>
      <c r="H463" s="11"/>
      <c r="I463" s="25">
        <v>915650</v>
      </c>
      <c r="J463" s="9"/>
      <c r="K463" s="9"/>
      <c r="L463" s="10">
        <f t="shared" si="54"/>
        <v>0</v>
      </c>
    </row>
    <row r="464" spans="1:12" s="7" customFormat="1" ht="12.75">
      <c r="A464" s="64" t="s">
        <v>824</v>
      </c>
      <c r="B464" s="65"/>
      <c r="C464" s="65"/>
      <c r="D464" s="65"/>
      <c r="E464" s="65"/>
      <c r="F464" s="65"/>
      <c r="G464" s="65"/>
      <c r="H464" s="66"/>
      <c r="I464" s="51">
        <f>SUM(I450:I463)</f>
        <v>28113460</v>
      </c>
      <c r="J464" s="9"/>
      <c r="K464" s="9"/>
      <c r="L464" s="12">
        <f>SUM(L450:L463)</f>
        <v>0</v>
      </c>
    </row>
    <row r="465" spans="1:12" s="7" customFormat="1" ht="15">
      <c r="A465" s="27" t="s">
        <v>726</v>
      </c>
      <c r="B465" s="63" t="s">
        <v>727</v>
      </c>
      <c r="C465" s="62"/>
      <c r="D465" s="62"/>
      <c r="E465" s="62"/>
      <c r="F465" s="58" t="s">
        <v>698</v>
      </c>
      <c r="G465" s="20"/>
      <c r="H465" s="8"/>
      <c r="I465" s="25"/>
      <c r="J465" s="9"/>
      <c r="K465" s="9"/>
      <c r="L465" s="9"/>
    </row>
    <row r="466" spans="1:12" s="7" customFormat="1" ht="12.75">
      <c r="A466" s="19" t="s">
        <v>13</v>
      </c>
      <c r="B466" s="19" t="s">
        <v>1</v>
      </c>
      <c r="C466" s="19" t="s">
        <v>2</v>
      </c>
      <c r="D466" s="19" t="s">
        <v>3</v>
      </c>
      <c r="E466" s="19" t="s">
        <v>33</v>
      </c>
      <c r="F466" s="19" t="s">
        <v>5</v>
      </c>
      <c r="G466" s="20"/>
      <c r="H466" s="8"/>
      <c r="I466" s="25"/>
      <c r="J466" s="9"/>
      <c r="K466" s="9"/>
      <c r="L466" s="9"/>
    </row>
    <row r="467" spans="1:12" s="7" customFormat="1" ht="12.75">
      <c r="A467" s="21">
        <v>1</v>
      </c>
      <c r="B467" s="21">
        <v>1196490225</v>
      </c>
      <c r="C467" s="22">
        <v>4260200</v>
      </c>
      <c r="D467" s="23" t="s">
        <v>728</v>
      </c>
      <c r="E467" s="24" t="s">
        <v>729</v>
      </c>
      <c r="F467" s="21" t="s">
        <v>44</v>
      </c>
      <c r="G467" s="20">
        <v>1</v>
      </c>
      <c r="H467" s="11"/>
      <c r="I467" s="25">
        <v>24740</v>
      </c>
      <c r="J467" s="9"/>
      <c r="K467" s="9"/>
      <c r="L467" s="10">
        <f t="shared" ref="L467:L471" si="55">+J467+K467</f>
        <v>0</v>
      </c>
    </row>
    <row r="468" spans="1:12" s="7" customFormat="1" ht="12.75">
      <c r="A468" s="21">
        <v>2</v>
      </c>
      <c r="B468" s="21">
        <v>1196490221</v>
      </c>
      <c r="C468" s="22">
        <v>4260200</v>
      </c>
      <c r="D468" s="23" t="s">
        <v>730</v>
      </c>
      <c r="E468" s="24" t="s">
        <v>731</v>
      </c>
      <c r="F468" s="21" t="s">
        <v>44</v>
      </c>
      <c r="G468" s="20">
        <v>1</v>
      </c>
      <c r="H468" s="11"/>
      <c r="I468" s="25">
        <v>24740</v>
      </c>
      <c r="J468" s="9"/>
      <c r="K468" s="9"/>
      <c r="L468" s="10">
        <f t="shared" si="55"/>
        <v>0</v>
      </c>
    </row>
    <row r="469" spans="1:12" s="7" customFormat="1" ht="12.75">
      <c r="A469" s="21">
        <v>3</v>
      </c>
      <c r="B469" s="21">
        <v>1196490222</v>
      </c>
      <c r="C469" s="22">
        <v>4260200</v>
      </c>
      <c r="D469" s="23" t="s">
        <v>732</v>
      </c>
      <c r="E469" s="24" t="s">
        <v>733</v>
      </c>
      <c r="F469" s="21" t="s">
        <v>44</v>
      </c>
      <c r="G469" s="20">
        <v>1</v>
      </c>
      <c r="H469" s="11"/>
      <c r="I469" s="25">
        <v>24740</v>
      </c>
      <c r="J469" s="9"/>
      <c r="K469" s="9"/>
      <c r="L469" s="10">
        <f t="shared" si="55"/>
        <v>0</v>
      </c>
    </row>
    <row r="470" spans="1:12" s="7" customFormat="1" ht="25.5">
      <c r="A470" s="21">
        <v>4</v>
      </c>
      <c r="B470" s="21">
        <v>1196430153</v>
      </c>
      <c r="C470" s="22">
        <v>4260200</v>
      </c>
      <c r="D470" s="23" t="s">
        <v>734</v>
      </c>
      <c r="E470" s="24" t="s">
        <v>734</v>
      </c>
      <c r="F470" s="21" t="s">
        <v>44</v>
      </c>
      <c r="G470" s="20">
        <v>1</v>
      </c>
      <c r="H470" s="11"/>
      <c r="I470" s="25">
        <v>24740</v>
      </c>
      <c r="J470" s="9"/>
      <c r="K470" s="9"/>
      <c r="L470" s="10">
        <f t="shared" si="55"/>
        <v>0</v>
      </c>
    </row>
    <row r="471" spans="1:12" s="7" customFormat="1" ht="25.5">
      <c r="A471" s="21">
        <v>5</v>
      </c>
      <c r="B471" s="21">
        <v>1186290399</v>
      </c>
      <c r="C471" s="22">
        <v>4260200</v>
      </c>
      <c r="D471" s="23" t="s">
        <v>735</v>
      </c>
      <c r="E471" s="24" t="s">
        <v>736</v>
      </c>
      <c r="F471" s="21" t="s">
        <v>44</v>
      </c>
      <c r="G471" s="20">
        <v>1</v>
      </c>
      <c r="H471" s="11"/>
      <c r="I471" s="25">
        <v>101527</v>
      </c>
      <c r="J471" s="9"/>
      <c r="K471" s="9"/>
      <c r="L471" s="10">
        <f t="shared" si="55"/>
        <v>0</v>
      </c>
    </row>
    <row r="472" spans="1:12" s="7" customFormat="1" ht="12.75">
      <c r="A472" s="64" t="s">
        <v>825</v>
      </c>
      <c r="B472" s="65"/>
      <c r="C472" s="65"/>
      <c r="D472" s="65"/>
      <c r="E472" s="65"/>
      <c r="F472" s="65"/>
      <c r="G472" s="65"/>
      <c r="H472" s="66"/>
      <c r="I472" s="51">
        <f>SUM(I467:I471)</f>
        <v>200487</v>
      </c>
      <c r="J472" s="9"/>
      <c r="K472" s="9"/>
      <c r="L472" s="12">
        <f>SUM(L467:L471)</f>
        <v>0</v>
      </c>
    </row>
    <row r="473" spans="1:12" s="7" customFormat="1" ht="15">
      <c r="A473" s="27" t="s">
        <v>737</v>
      </c>
      <c r="B473" s="61" t="s">
        <v>738</v>
      </c>
      <c r="C473" s="62"/>
      <c r="D473" s="62"/>
      <c r="E473" s="62"/>
      <c r="F473" s="57" t="s">
        <v>418</v>
      </c>
      <c r="G473" s="20"/>
      <c r="H473" s="8"/>
      <c r="I473" s="25"/>
      <c r="J473" s="9"/>
      <c r="K473" s="9"/>
      <c r="L473" s="9"/>
    </row>
    <row r="474" spans="1:12" s="7" customFormat="1" ht="12.75">
      <c r="A474" s="19" t="s">
        <v>13</v>
      </c>
      <c r="B474" s="19" t="s">
        <v>1</v>
      </c>
      <c r="C474" s="19" t="s">
        <v>121</v>
      </c>
      <c r="D474" s="19" t="s">
        <v>3</v>
      </c>
      <c r="E474" s="19" t="s">
        <v>122</v>
      </c>
      <c r="F474" s="19" t="s">
        <v>5</v>
      </c>
      <c r="G474" s="20"/>
      <c r="H474" s="8"/>
      <c r="I474" s="25"/>
      <c r="J474" s="9"/>
      <c r="K474" s="9"/>
      <c r="L474" s="9"/>
    </row>
    <row r="475" spans="1:12" s="7" customFormat="1" ht="102">
      <c r="A475" s="21">
        <v>1</v>
      </c>
      <c r="B475" s="22">
        <v>1199030174</v>
      </c>
      <c r="C475" s="22">
        <v>42295451</v>
      </c>
      <c r="D475" s="24" t="s">
        <v>739</v>
      </c>
      <c r="E475" s="22" t="s">
        <v>740</v>
      </c>
      <c r="F475" s="21" t="s">
        <v>741</v>
      </c>
      <c r="G475" s="20">
        <v>1</v>
      </c>
      <c r="H475" s="11"/>
      <c r="I475" s="25">
        <v>1785</v>
      </c>
      <c r="J475" s="9"/>
      <c r="K475" s="9"/>
      <c r="L475" s="10">
        <f t="shared" ref="L475:L482" si="56">+J475+K475</f>
        <v>0</v>
      </c>
    </row>
    <row r="476" spans="1:12" s="7" customFormat="1" ht="102">
      <c r="A476" s="21">
        <v>2</v>
      </c>
      <c r="B476" s="22">
        <v>1199030175</v>
      </c>
      <c r="C476" s="22">
        <v>42295451</v>
      </c>
      <c r="D476" s="24" t="s">
        <v>742</v>
      </c>
      <c r="E476" s="22" t="s">
        <v>743</v>
      </c>
      <c r="F476" s="21" t="s">
        <v>741</v>
      </c>
      <c r="G476" s="20">
        <v>1</v>
      </c>
      <c r="H476" s="11"/>
      <c r="I476" s="25">
        <v>1785</v>
      </c>
      <c r="J476" s="9"/>
      <c r="K476" s="9"/>
      <c r="L476" s="10">
        <f t="shared" si="56"/>
        <v>0</v>
      </c>
    </row>
    <row r="477" spans="1:12" s="7" customFormat="1" ht="102">
      <c r="A477" s="21">
        <v>3</v>
      </c>
      <c r="B477" s="22">
        <v>1199030176</v>
      </c>
      <c r="C477" s="22">
        <v>42295451</v>
      </c>
      <c r="D477" s="24" t="s">
        <v>744</v>
      </c>
      <c r="E477" s="22" t="s">
        <v>745</v>
      </c>
      <c r="F477" s="21" t="s">
        <v>741</v>
      </c>
      <c r="G477" s="20">
        <v>1</v>
      </c>
      <c r="H477" s="11"/>
      <c r="I477" s="25">
        <v>1785</v>
      </c>
      <c r="J477" s="9"/>
      <c r="K477" s="9"/>
      <c r="L477" s="10">
        <f t="shared" si="56"/>
        <v>0</v>
      </c>
    </row>
    <row r="478" spans="1:12" s="7" customFormat="1" ht="102">
      <c r="A478" s="21">
        <v>4</v>
      </c>
      <c r="B478" s="22">
        <v>1199030177</v>
      </c>
      <c r="C478" s="22">
        <v>42295451</v>
      </c>
      <c r="D478" s="24" t="s">
        <v>746</v>
      </c>
      <c r="E478" s="22" t="s">
        <v>747</v>
      </c>
      <c r="F478" s="21" t="s">
        <v>741</v>
      </c>
      <c r="G478" s="20">
        <v>1</v>
      </c>
      <c r="H478" s="11"/>
      <c r="I478" s="25">
        <v>1785</v>
      </c>
      <c r="J478" s="9"/>
      <c r="K478" s="9"/>
      <c r="L478" s="10">
        <f t="shared" si="56"/>
        <v>0</v>
      </c>
    </row>
    <row r="479" spans="1:12" s="7" customFormat="1" ht="102">
      <c r="A479" s="21">
        <v>5</v>
      </c>
      <c r="B479" s="22">
        <v>1199030179</v>
      </c>
      <c r="C479" s="22">
        <v>42295451</v>
      </c>
      <c r="D479" s="24" t="s">
        <v>748</v>
      </c>
      <c r="E479" s="22" t="s">
        <v>749</v>
      </c>
      <c r="F479" s="21" t="s">
        <v>741</v>
      </c>
      <c r="G479" s="20">
        <v>1</v>
      </c>
      <c r="H479" s="11"/>
      <c r="I479" s="25">
        <v>1785</v>
      </c>
      <c r="J479" s="9"/>
      <c r="K479" s="9"/>
      <c r="L479" s="10">
        <f t="shared" si="56"/>
        <v>0</v>
      </c>
    </row>
    <row r="480" spans="1:12" s="7" customFormat="1" ht="38.25">
      <c r="A480" s="21">
        <v>6</v>
      </c>
      <c r="B480" s="22">
        <v>1199030159</v>
      </c>
      <c r="C480" s="22">
        <v>42132200</v>
      </c>
      <c r="D480" s="24" t="s">
        <v>750</v>
      </c>
      <c r="E480" s="22" t="s">
        <v>751</v>
      </c>
      <c r="F480" s="21" t="s">
        <v>741</v>
      </c>
      <c r="G480" s="20">
        <v>1</v>
      </c>
      <c r="H480" s="11"/>
      <c r="I480" s="25">
        <v>202</v>
      </c>
      <c r="J480" s="9"/>
      <c r="K480" s="9"/>
      <c r="L480" s="10">
        <f t="shared" si="56"/>
        <v>0</v>
      </c>
    </row>
    <row r="481" spans="1:12" s="7" customFormat="1" ht="38.25">
      <c r="A481" s="21">
        <v>7</v>
      </c>
      <c r="B481" s="22">
        <v>1199030151</v>
      </c>
      <c r="C481" s="22">
        <v>42132200</v>
      </c>
      <c r="D481" s="24" t="s">
        <v>752</v>
      </c>
      <c r="E481" s="22" t="s">
        <v>753</v>
      </c>
      <c r="F481" s="21" t="s">
        <v>741</v>
      </c>
      <c r="G481" s="20">
        <v>1</v>
      </c>
      <c r="H481" s="11"/>
      <c r="I481" s="25">
        <v>202</v>
      </c>
      <c r="J481" s="9"/>
      <c r="K481" s="9"/>
      <c r="L481" s="10">
        <f t="shared" si="56"/>
        <v>0</v>
      </c>
    </row>
    <row r="482" spans="1:12" s="7" customFormat="1" ht="38.25">
      <c r="A482" s="21">
        <v>8</v>
      </c>
      <c r="B482" s="22">
        <v>1199030032</v>
      </c>
      <c r="C482" s="22">
        <v>42132200</v>
      </c>
      <c r="D482" s="24" t="s">
        <v>754</v>
      </c>
      <c r="E482" s="22" t="s">
        <v>755</v>
      </c>
      <c r="F482" s="21" t="s">
        <v>741</v>
      </c>
      <c r="G482" s="20">
        <v>1</v>
      </c>
      <c r="H482" s="11"/>
      <c r="I482" s="25">
        <v>202</v>
      </c>
      <c r="J482" s="9"/>
      <c r="K482" s="9"/>
      <c r="L482" s="10">
        <f t="shared" si="56"/>
        <v>0</v>
      </c>
    </row>
    <row r="483" spans="1:12" s="7" customFormat="1" ht="12.75">
      <c r="A483" s="64" t="s">
        <v>826</v>
      </c>
      <c r="B483" s="65"/>
      <c r="C483" s="65"/>
      <c r="D483" s="65"/>
      <c r="E483" s="65"/>
      <c r="F483" s="65"/>
      <c r="G483" s="65"/>
      <c r="H483" s="66"/>
      <c r="I483" s="51">
        <f>SUM(I475:I482)</f>
        <v>9531</v>
      </c>
      <c r="J483" s="9"/>
      <c r="K483" s="9"/>
      <c r="L483" s="12">
        <f>SUM(L475:L482)</f>
        <v>0</v>
      </c>
    </row>
    <row r="484" spans="1:12" s="7" customFormat="1" ht="15">
      <c r="A484" s="27" t="s">
        <v>756</v>
      </c>
      <c r="B484" s="61" t="s">
        <v>757</v>
      </c>
      <c r="C484" s="62"/>
      <c r="D484" s="62"/>
      <c r="E484" s="62"/>
      <c r="F484" s="57" t="s">
        <v>418</v>
      </c>
      <c r="G484" s="20"/>
      <c r="H484" s="8"/>
      <c r="I484" s="25"/>
      <c r="J484" s="9"/>
      <c r="K484" s="9"/>
      <c r="L484" s="9"/>
    </row>
    <row r="485" spans="1:12" s="7" customFormat="1" ht="12.75">
      <c r="A485" s="19" t="s">
        <v>13</v>
      </c>
      <c r="B485" s="19" t="s">
        <v>1</v>
      </c>
      <c r="C485" s="19" t="s">
        <v>121</v>
      </c>
      <c r="D485" s="19" t="s">
        <v>3</v>
      </c>
      <c r="E485" s="19" t="s">
        <v>122</v>
      </c>
      <c r="F485" s="19" t="s">
        <v>5</v>
      </c>
      <c r="G485" s="20"/>
      <c r="H485" s="8"/>
      <c r="I485" s="25"/>
      <c r="J485" s="9"/>
      <c r="K485" s="9"/>
      <c r="L485" s="9"/>
    </row>
    <row r="486" spans="1:12" s="7" customFormat="1" ht="102">
      <c r="A486" s="21">
        <v>1</v>
      </c>
      <c r="B486" s="22">
        <v>1196490664</v>
      </c>
      <c r="C486" s="22">
        <v>42221514</v>
      </c>
      <c r="D486" s="24" t="s">
        <v>758</v>
      </c>
      <c r="E486" s="24" t="s">
        <v>759</v>
      </c>
      <c r="F486" s="22" t="s">
        <v>44</v>
      </c>
      <c r="G486" s="20">
        <v>1</v>
      </c>
      <c r="H486" s="11"/>
      <c r="I486" s="25">
        <v>5058</v>
      </c>
      <c r="J486" s="9"/>
      <c r="K486" s="9"/>
      <c r="L486" s="10">
        <f t="shared" ref="L486" si="57">+J486+K486</f>
        <v>0</v>
      </c>
    </row>
    <row r="487" spans="1:12" s="7" customFormat="1" ht="12.75">
      <c r="A487" s="64" t="s">
        <v>827</v>
      </c>
      <c r="B487" s="65"/>
      <c r="C487" s="65"/>
      <c r="D487" s="65"/>
      <c r="E487" s="65"/>
      <c r="F487" s="65"/>
      <c r="G487" s="65"/>
      <c r="H487" s="66"/>
      <c r="I487" s="51">
        <f>SUM(I486)</f>
        <v>5058</v>
      </c>
      <c r="J487" s="9"/>
      <c r="K487" s="9"/>
      <c r="L487" s="12">
        <f>SUM(L486)</f>
        <v>0</v>
      </c>
    </row>
    <row r="488" spans="1:12" s="7" customFormat="1" ht="15">
      <c r="A488" s="27" t="s">
        <v>760</v>
      </c>
      <c r="B488" s="61" t="s">
        <v>761</v>
      </c>
      <c r="C488" s="62"/>
      <c r="D488" s="62"/>
      <c r="E488" s="62"/>
      <c r="F488" s="57" t="s">
        <v>762</v>
      </c>
      <c r="G488" s="20"/>
      <c r="H488" s="8"/>
      <c r="I488" s="25"/>
      <c r="J488" s="9"/>
      <c r="K488" s="9"/>
      <c r="L488" s="9"/>
    </row>
    <row r="489" spans="1:12" s="7" customFormat="1" ht="12.75">
      <c r="A489" s="19" t="s">
        <v>13</v>
      </c>
      <c r="B489" s="19" t="s">
        <v>1</v>
      </c>
      <c r="C489" s="19" t="s">
        <v>121</v>
      </c>
      <c r="D489" s="19" t="s">
        <v>3</v>
      </c>
      <c r="E489" s="19" t="s">
        <v>122</v>
      </c>
      <c r="F489" s="19" t="s">
        <v>5</v>
      </c>
      <c r="G489" s="20"/>
      <c r="H489" s="8"/>
      <c r="I489" s="25"/>
      <c r="J489" s="9"/>
      <c r="K489" s="9"/>
      <c r="L489" s="9"/>
    </row>
    <row r="490" spans="1:12" s="7" customFormat="1" ht="38.25">
      <c r="A490" s="21">
        <v>1</v>
      </c>
      <c r="B490" s="22">
        <v>1196490664</v>
      </c>
      <c r="C490" s="22">
        <v>42221514</v>
      </c>
      <c r="D490" s="24" t="s">
        <v>761</v>
      </c>
      <c r="E490" s="24" t="s">
        <v>763</v>
      </c>
      <c r="F490" s="22" t="s">
        <v>44</v>
      </c>
      <c r="G490" s="20">
        <v>1</v>
      </c>
      <c r="H490" s="11"/>
      <c r="I490" s="25">
        <v>77300</v>
      </c>
      <c r="J490" s="9"/>
      <c r="K490" s="9"/>
      <c r="L490" s="10">
        <f t="shared" ref="L490:L491" si="58">+J490+K490</f>
        <v>0</v>
      </c>
    </row>
    <row r="491" spans="1:12" s="7" customFormat="1" ht="25.5">
      <c r="A491" s="54">
        <v>2</v>
      </c>
      <c r="B491" s="55">
        <v>1186220400</v>
      </c>
      <c r="C491" s="55" t="s">
        <v>830</v>
      </c>
      <c r="D491" s="56" t="s">
        <v>831</v>
      </c>
      <c r="E491" s="56" t="s">
        <v>832</v>
      </c>
      <c r="F491" s="54" t="s">
        <v>44</v>
      </c>
      <c r="G491" s="20">
        <v>1</v>
      </c>
      <c r="H491" s="11"/>
      <c r="I491" s="25">
        <v>260825</v>
      </c>
      <c r="J491" s="9"/>
      <c r="K491" s="9"/>
      <c r="L491" s="10">
        <f t="shared" si="58"/>
        <v>0</v>
      </c>
    </row>
    <row r="492" spans="1:12" s="7" customFormat="1" ht="12.75">
      <c r="A492" s="64" t="s">
        <v>828</v>
      </c>
      <c r="B492" s="65"/>
      <c r="C492" s="65"/>
      <c r="D492" s="65"/>
      <c r="E492" s="65"/>
      <c r="F492" s="65"/>
      <c r="G492" s="65"/>
      <c r="H492" s="66"/>
      <c r="I492" s="51">
        <f>SUM(I490:I491)</f>
        <v>338125</v>
      </c>
      <c r="J492" s="9"/>
      <c r="K492" s="9"/>
      <c r="L492" s="12">
        <f>SUM(L490:L491)</f>
        <v>0</v>
      </c>
    </row>
    <row r="493" spans="1:12" s="7" customFormat="1" ht="15">
      <c r="A493" s="50" t="s">
        <v>764</v>
      </c>
      <c r="B493" s="61" t="s">
        <v>765</v>
      </c>
      <c r="C493" s="62"/>
      <c r="D493" s="62"/>
      <c r="E493" s="62"/>
      <c r="F493" s="57" t="s">
        <v>681</v>
      </c>
      <c r="G493" s="20"/>
      <c r="H493" s="8"/>
      <c r="I493" s="25"/>
      <c r="J493" s="9"/>
      <c r="K493" s="9"/>
      <c r="L493" s="9"/>
    </row>
    <row r="494" spans="1:12" s="7" customFormat="1" ht="12.75">
      <c r="A494" s="19" t="s">
        <v>13</v>
      </c>
      <c r="B494" s="19" t="s">
        <v>1</v>
      </c>
      <c r="C494" s="19" t="s">
        <v>2</v>
      </c>
      <c r="D494" s="19" t="s">
        <v>3</v>
      </c>
      <c r="E494" s="19" t="s">
        <v>14</v>
      </c>
      <c r="F494" s="19" t="s">
        <v>5</v>
      </c>
      <c r="G494" s="20"/>
      <c r="H494" s="8"/>
      <c r="I494" s="25"/>
      <c r="J494" s="9"/>
      <c r="K494" s="9"/>
      <c r="L494" s="9"/>
    </row>
    <row r="495" spans="1:12" s="7" customFormat="1" ht="25.5">
      <c r="A495" s="29">
        <v>1</v>
      </c>
      <c r="B495" s="32">
        <v>1186290049</v>
      </c>
      <c r="C495" s="32">
        <v>42296100</v>
      </c>
      <c r="D495" s="31" t="s">
        <v>766</v>
      </c>
      <c r="E495" s="31" t="s">
        <v>766</v>
      </c>
      <c r="F495" s="22" t="s">
        <v>44</v>
      </c>
      <c r="G495" s="20">
        <v>1</v>
      </c>
      <c r="H495" s="11"/>
      <c r="I495" s="25">
        <v>133000</v>
      </c>
      <c r="J495" s="9"/>
      <c r="K495" s="9"/>
      <c r="L495" s="10">
        <f t="shared" ref="L495" si="59">+J495+K495</f>
        <v>0</v>
      </c>
    </row>
    <row r="496" spans="1:12" ht="15" customHeight="1">
      <c r="A496" s="64" t="s">
        <v>829</v>
      </c>
      <c r="B496" s="65"/>
      <c r="C496" s="65"/>
      <c r="D496" s="65"/>
      <c r="E496" s="65"/>
      <c r="F496" s="65"/>
      <c r="G496" s="65"/>
      <c r="H496" s="66"/>
      <c r="I496" s="52">
        <f>SUM(I495)</f>
        <v>133000</v>
      </c>
      <c r="J496" s="13"/>
      <c r="K496" s="13"/>
      <c r="L496" s="53">
        <f>SUM(L495)</f>
        <v>0</v>
      </c>
    </row>
  </sheetData>
  <mergeCells count="123">
    <mergeCell ref="A492:H492"/>
    <mergeCell ref="B493:E493"/>
    <mergeCell ref="A496:H496"/>
    <mergeCell ref="A472:H472"/>
    <mergeCell ref="B473:E473"/>
    <mergeCell ref="A483:H483"/>
    <mergeCell ref="B484:E484"/>
    <mergeCell ref="A487:H487"/>
    <mergeCell ref="B488:E488"/>
    <mergeCell ref="A442:H442"/>
    <mergeCell ref="B443:E443"/>
    <mergeCell ref="A447:H447"/>
    <mergeCell ref="B448:E448"/>
    <mergeCell ref="A464:H464"/>
    <mergeCell ref="B465:E465"/>
    <mergeCell ref="A427:H427"/>
    <mergeCell ref="B428:E428"/>
    <mergeCell ref="A431:H431"/>
    <mergeCell ref="B432:E432"/>
    <mergeCell ref="A435:H435"/>
    <mergeCell ref="B436:E436"/>
    <mergeCell ref="A411:H411"/>
    <mergeCell ref="B412:E412"/>
    <mergeCell ref="A418:H418"/>
    <mergeCell ref="B419:E419"/>
    <mergeCell ref="A422:H422"/>
    <mergeCell ref="B423:E423"/>
    <mergeCell ref="A383:H383"/>
    <mergeCell ref="B384:E384"/>
    <mergeCell ref="A389:H389"/>
    <mergeCell ref="B390:E390"/>
    <mergeCell ref="A395:H395"/>
    <mergeCell ref="B396:E396"/>
    <mergeCell ref="A353:H353"/>
    <mergeCell ref="B354:E354"/>
    <mergeCell ref="A359:H359"/>
    <mergeCell ref="B360:E360"/>
    <mergeCell ref="A379:H379"/>
    <mergeCell ref="B380:E380"/>
    <mergeCell ref="A325:H325"/>
    <mergeCell ref="B326:E326"/>
    <mergeCell ref="A330:H330"/>
    <mergeCell ref="B331:E331"/>
    <mergeCell ref="A335:H335"/>
    <mergeCell ref="B336:E336"/>
    <mergeCell ref="A306:H306"/>
    <mergeCell ref="B307:E307"/>
    <mergeCell ref="A313:H313"/>
    <mergeCell ref="B314:E314"/>
    <mergeCell ref="A319:H319"/>
    <mergeCell ref="B320:E320"/>
    <mergeCell ref="A284:H284"/>
    <mergeCell ref="B285:E285"/>
    <mergeCell ref="A292:H292"/>
    <mergeCell ref="B293:E293"/>
    <mergeCell ref="A301:H301"/>
    <mergeCell ref="B302:E302"/>
    <mergeCell ref="A268:H268"/>
    <mergeCell ref="B269:E269"/>
    <mergeCell ref="A275:H275"/>
    <mergeCell ref="B276:E276"/>
    <mergeCell ref="A279:H279"/>
    <mergeCell ref="B280:E280"/>
    <mergeCell ref="A250:H250"/>
    <mergeCell ref="B251:E251"/>
    <mergeCell ref="A254:H254"/>
    <mergeCell ref="B255:E255"/>
    <mergeCell ref="A261:H261"/>
    <mergeCell ref="B262:E262"/>
    <mergeCell ref="A217:H217"/>
    <mergeCell ref="B218:E218"/>
    <mergeCell ref="A232:H232"/>
    <mergeCell ref="B233:E233"/>
    <mergeCell ref="A241:H241"/>
    <mergeCell ref="B242:E242"/>
    <mergeCell ref="A199:H199"/>
    <mergeCell ref="B200:E200"/>
    <mergeCell ref="A208:H208"/>
    <mergeCell ref="B209:E209"/>
    <mergeCell ref="A213:H213"/>
    <mergeCell ref="B214:E214"/>
    <mergeCell ref="A164:H164"/>
    <mergeCell ref="B165:E165"/>
    <mergeCell ref="A169:H169"/>
    <mergeCell ref="B170:E170"/>
    <mergeCell ref="A195:H195"/>
    <mergeCell ref="B196:E196"/>
    <mergeCell ref="A132:H132"/>
    <mergeCell ref="B133:E133"/>
    <mergeCell ref="A140:H140"/>
    <mergeCell ref="B141:E141"/>
    <mergeCell ref="A160:H160"/>
    <mergeCell ref="B161:E161"/>
    <mergeCell ref="A75:H75"/>
    <mergeCell ref="B76:E76"/>
    <mergeCell ref="A120:H120"/>
    <mergeCell ref="B121:E121"/>
    <mergeCell ref="A127:H127"/>
    <mergeCell ref="B128:E128"/>
    <mergeCell ref="A58:H58"/>
    <mergeCell ref="B59:E59"/>
    <mergeCell ref="A63:H63"/>
    <mergeCell ref="B64:E64"/>
    <mergeCell ref="A71:H71"/>
    <mergeCell ref="B72:E72"/>
    <mergeCell ref="A44:H44"/>
    <mergeCell ref="B45:E45"/>
    <mergeCell ref="A50:H50"/>
    <mergeCell ref="B51:E51"/>
    <mergeCell ref="A54:H54"/>
    <mergeCell ref="B55:E55"/>
    <mergeCell ref="A17:H17"/>
    <mergeCell ref="B18:E18"/>
    <mergeCell ref="A23:H23"/>
    <mergeCell ref="B24:E24"/>
    <mergeCell ref="A36:H36"/>
    <mergeCell ref="B37:E37"/>
    <mergeCell ref="I2:I3"/>
    <mergeCell ref="J2:L2"/>
    <mergeCell ref="M2:M3"/>
    <mergeCell ref="B3:E3"/>
    <mergeCell ref="A12:H12"/>
    <mergeCell ref="B13: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 VALORES UNIT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lozano</dc:creator>
  <cp:lastModifiedBy>Cristian Medina</cp:lastModifiedBy>
  <dcterms:created xsi:type="dcterms:W3CDTF">2024-03-29T21:47:57Z</dcterms:created>
  <dcterms:modified xsi:type="dcterms:W3CDTF">2024-04-02T19:57:00Z</dcterms:modified>
</cp:coreProperties>
</file>