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https://fondom-my.sharepoint.com/personal/yessica_vallejo_fonvalmed_gov_co/Documents/Fonvalmed Yessica/Procesos/9.Insumos aseo y cafeteria/Secop/"/>
    </mc:Choice>
  </mc:AlternateContent>
  <xr:revisionPtr revIDLastSave="18" documentId="8_{FE68FB9B-7EC9-4651-83B4-43D55EEDEE5A}" xr6:coauthVersionLast="47" xr6:coauthVersionMax="47" xr10:uidLastSave="{C4793F55-B5DE-4813-8311-8ACA2CA122EC}"/>
  <bookViews>
    <workbookView xWindow="-120" yWindow="-120" windowWidth="20730" windowHeight="11040" xr2:uid="{83D46041-F539-42B9-9A69-D9C9EA30A4FB}"/>
  </bookViews>
  <sheets>
    <sheet name="PROPUESTA ECONÓMICA " sheetId="1" r:id="rId1"/>
  </sheets>
  <definedNames>
    <definedName name="_xlnm._FilterDatabase" localSheetId="0" hidden="1">'PROPUESTA ECONÓMICA '!$A$4:$G$74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9" i="1" l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1" i="1" s="1"/>
  <c r="G8" i="1"/>
  <c r="G7" i="1"/>
  <c r="G6" i="1"/>
  <c r="G5" i="1"/>
  <c r="G72" i="1" s="1"/>
  <c r="G70" i="1" l="1"/>
  <c r="G73" i="1" s="1"/>
</calcChain>
</file>

<file path=xl/sharedStrings.xml><?xml version="1.0" encoding="utf-8"?>
<sst xmlns="http://schemas.openxmlformats.org/spreadsheetml/2006/main" count="145" uniqueCount="91">
  <si>
    <t xml:space="preserve">PROVEEDOR: </t>
  </si>
  <si>
    <t xml:space="preserve">FECHA: </t>
  </si>
  <si>
    <t>ITEM</t>
  </si>
  <si>
    <t>ESPECIFICACIONES</t>
  </si>
  <si>
    <t xml:space="preserve">UNIDAD DE MEDIDA </t>
  </si>
  <si>
    <t xml:space="preserve">cantidades Proyectadas </t>
  </si>
  <si>
    <t xml:space="preserve">% IVA </t>
  </si>
  <si>
    <t xml:space="preserve">VALOR UNITARIO ANTES DE IVA </t>
  </si>
  <si>
    <t xml:space="preserve">VALOR TOTAL ANTES DE IVA </t>
  </si>
  <si>
    <t>Aromática panela Naranja cajita x 48 cubos</t>
  </si>
  <si>
    <t>Caja</t>
  </si>
  <si>
    <t>Aromática panela Limón x 48 cubos</t>
  </si>
  <si>
    <t>Azúcar tubipack x 200 unidades x 5 gr</t>
  </si>
  <si>
    <t>Bolsa</t>
  </si>
  <si>
    <t>Café granulado Tipo Medio x 2500 gramos</t>
  </si>
  <si>
    <t>Unidad</t>
  </si>
  <si>
    <t xml:space="preserve">Mezclador Café x bolsa x 1000 unidades ( madera) </t>
  </si>
  <si>
    <t>Paquete</t>
  </si>
  <si>
    <t>Servilleta cafetería 28*17 blancas ref. – 7205 x100 unid</t>
  </si>
  <si>
    <t>Aromática en bolsita x 20 unidades, sabores surtidos (canela, yerbabuena, limoncillo)</t>
  </si>
  <si>
    <t xml:space="preserve">Caja </t>
  </si>
  <si>
    <t>Termo Bomba inoxidable que conserve la temperatura hasta 5 horas tanto en bebidas frías como calientes, Capacidad 3 litros  y sistema de bombeo a través de palanca</t>
  </si>
  <si>
    <t xml:space="preserve">Unidad </t>
  </si>
  <si>
    <t xml:space="preserve">Filtro Tela Cafetera GRANDE </t>
  </si>
  <si>
    <t xml:space="preserve">Jarra plástica de 1,5 litros </t>
  </si>
  <si>
    <t>Pocillo Café/Té Americana- corona - Formato : 250 cc</t>
  </si>
  <si>
    <t xml:space="preserve">Vaso de Vidrio Liso 11 Onzas  P100 </t>
  </si>
  <si>
    <t>Jarra Plástica con tapa  4.5 Litros.</t>
  </si>
  <si>
    <t xml:space="preserve">Limpia pipas x 12 unidades </t>
  </si>
  <si>
    <t xml:space="preserve">Set de cubiertos (cuchara, cuchillo, tenedor, cuchara dulcera)  En acero inoxidable X 16 Piezas </t>
  </si>
  <si>
    <t xml:space="preserve">Cuchillo cocina en acero 15 Cm </t>
  </si>
  <si>
    <t>Vaso 9oz Desechable De Carton Biodegradable  (Bebida fria) x50 unidades</t>
  </si>
  <si>
    <t>Vaso 7oz Desechable De Carton Biodegradable  (Bebida caliente) x50 unidades</t>
  </si>
  <si>
    <t xml:space="preserve">Botellon de agua x 20 L </t>
  </si>
  <si>
    <t xml:space="preserve">Paño reutilizable x 30 unidades, medidas de cada paño 29cm x 33.5 cm </t>
  </si>
  <si>
    <t>paquete</t>
  </si>
  <si>
    <t>Balde plástico x 10 litros con cogedera (SIC 2.2.3)</t>
  </si>
  <si>
    <t>Detergente en polvo  x 2700 gr</t>
  </si>
  <si>
    <t xml:space="preserve">Bolsa verde  Biodegradable  65 x 90 calibre 8 </t>
  </si>
  <si>
    <t xml:space="preserve">Bolsa negra  Biodegradable 65 x 90  calibre 8 </t>
  </si>
  <si>
    <t xml:space="preserve">Bolsa blanca Biodegradable  65 x 90  calibre 8 </t>
  </si>
  <si>
    <t>Crema limpiadora y desengrasante multidetergente 150 gr -  Frotex</t>
  </si>
  <si>
    <t>Escoba de fibra plastica cerda suave con cabo de madera</t>
  </si>
  <si>
    <t>Guante domestico amarillo,  Talla 7 calibre 20 (calibre 15)</t>
  </si>
  <si>
    <t>Jabón en barra azul x 300gramos</t>
  </si>
  <si>
    <t xml:space="preserve">Jabón crema lava platos 900 gr - Avena con vitamina E </t>
  </si>
  <si>
    <t>Basurera vaivén 35 LT. RESIDUOS APROVECHABLES (blanca)</t>
  </si>
  <si>
    <t>Basurera vaivén 35 LT. RESIDUOS NO APROVECHABLES   (negra)</t>
  </si>
  <si>
    <t>Basurera vaivén 35 LT. RESIDUOS ORGANICOS APROVECHABLE  (Verde)</t>
  </si>
  <si>
    <t>Sacudidor dulce abrigo 70 x 100cm,  blanco ( SIC 2.2.3)</t>
  </si>
  <si>
    <t>Toalla desechable de mano, triple hoja, blanca institucional,  paquete x 150 unidades</t>
  </si>
  <si>
    <t>Toallas de mano de tela de 40 x 65, 330 gr aprox. Colores oscuros 100% Algodón</t>
  </si>
  <si>
    <t>Trapero pabilo 1.40 cm (2.2.3)</t>
  </si>
  <si>
    <t>Atomizador plástico pistola x  500 cc</t>
  </si>
  <si>
    <t>Shampoo para alfombras y muebles x 3800cc</t>
  </si>
  <si>
    <t>Limpiador desinfectante Multiusos  fabuloso X 3800 cc</t>
  </si>
  <si>
    <t xml:space="preserve">Punto Ecológico 3 Puestos\35Litros\ Negro, blanco y verde </t>
  </si>
  <si>
    <t>Rollo de papel súper absorbente de cocina X 45 unidades (Mega Absorb) 2.2.5</t>
  </si>
  <si>
    <t xml:space="preserve">Bolsa Basura Papelera 50 x 55 cm - 18 Litros x 10 unidades negra </t>
  </si>
  <si>
    <t>Jabón Liquido Multiusos- desengrasante 3800 ml</t>
  </si>
  <si>
    <t xml:space="preserve">Vinagre blanco garrafa 4000 ml </t>
  </si>
  <si>
    <t xml:space="preserve">Toalla de limpieza en microfibra  </t>
  </si>
  <si>
    <t>Bata anti fluido blanca con cierre, manga Larga con cierre de cremallera y puño ajustado. Tallaje entre  talla S  y talla L 2.2.5</t>
  </si>
  <si>
    <t>Aspiradora eléctrica de mano para documentos boquilla intercambiable con cepillo que incluya redondo 2.2.3</t>
  </si>
  <si>
    <t xml:space="preserve">Jabón líquido lava platos 750 ml </t>
  </si>
  <si>
    <t>Hipoclorito de SODIO del 5 o 6,5% de densidad X Litro</t>
  </si>
  <si>
    <t xml:space="preserve">Tapabocas o respiradores desechables caja X50 2.2.5 </t>
  </si>
  <si>
    <t>caja</t>
  </si>
  <si>
    <t>Guantes desechables de nitrilo azules o negros X100 talla M (SIC 2.2.5)</t>
  </si>
  <si>
    <t>Bayetilla blanca (dulce abrigo) (SIC 2.2.3)</t>
  </si>
  <si>
    <t>unidad</t>
  </si>
  <si>
    <t>Repuesto de Alcohol Glicerinado Solución 70% x 1litro. (SIC 2.2.3)</t>
  </si>
  <si>
    <t>Alcohol al 70% x litro (SIC 2.2.3)</t>
  </si>
  <si>
    <t xml:space="preserve">Endulzante sin calorias  x100 sobres de 1g c/u contenido neto 100gramos </t>
  </si>
  <si>
    <t xml:space="preserve">caja </t>
  </si>
  <si>
    <t>Set de café en ceramica blanca x 8 piezas (incluye 4 platos y 4 pocillos 240cc)</t>
  </si>
  <si>
    <t xml:space="preserve">Café instantaneo x 48 sobres de 1,5gramos </t>
  </si>
  <si>
    <t xml:space="preserve">Toalla de mano desechable,  Rollo Doble Hoja Natural x 150 Metros, para dispensador </t>
  </si>
  <si>
    <t>Esponjilla espuma malla x 1 unidad  (p</t>
  </si>
  <si>
    <t xml:space="preserve">unidad </t>
  </si>
  <si>
    <t xml:space="preserve">Esponja fibra abrasiva verde institucional 10* 14cm </t>
  </si>
  <si>
    <t xml:space="preserve">Limpiavidrios x 3800ml citrico </t>
  </si>
  <si>
    <t>Tapabocas desechables termosellado tres capas caja * 50 unidades</t>
  </si>
  <si>
    <t xml:space="preserve">Desengrasante Cocina - Quitagrasa 700ml </t>
  </si>
  <si>
    <t xml:space="preserve"> Esponja Espiral acero inoxidable x1 pieza </t>
  </si>
  <si>
    <t>SUBTOTAL</t>
  </si>
  <si>
    <t>IVA</t>
  </si>
  <si>
    <t xml:space="preserve">TOTAL IVA INCLUIDO </t>
  </si>
  <si>
    <t>ANEXO 4</t>
  </si>
  <si>
    <t>Representante legal: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</si>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</sst>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36"/>
      <color theme="1"/>
      <name val="Arial"/>
      <family val="2"/>
    </font>
    <font>
      <b/>
      <sz val="14"/>
      <color theme="1"/>
      <name val="Arial"/>
      <family val="2"/>
    </font>
    <font>
      <b/>
      <sz val="10"/>
      <color rgb="FFFFFFFF"/>
      <name val="Arial"/>
      <family val="2"/>
    </font>
    <font>
      <b/>
      <sz val="8"/>
      <color rgb="FFFFFFFF"/>
      <name val="Arial"/>
      <family val="2"/>
    </font>
    <font>
      <sz val="10"/>
      <color rgb="FF000000"/>
      <name val="Arial"/>
      <family val="2"/>
    </font>
    <font>
      <sz val="10"/>
      <color theme="1"/>
      <name val="Aptos Narrow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0"/>
      <color rgb="FF002060"/>
      <name val="Arial"/>
      <family val="2"/>
    </font>
    <font>
      <b/>
      <sz val="10"/>
      <color rgb="FFFF0000"/>
      <name val="Arial"/>
      <family val="2"/>
    </font>
    <font>
      <b/>
      <sz val="10"/>
      <color rgb="FF002060"/>
      <name val="Arial"/>
      <family val="2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2"/>
    <xf numFmtId="0" fontId="3" fillId="3" borderId="4" xfId="2" applyFont="1" applyFill="1" applyBorder="1"/>
    <xf numFmtId="0" fontId="3" fillId="3" borderId="5" xfId="2" applyFont="1" applyFill="1" applyBorder="1"/>
    <xf numFmtId="0" fontId="3" fillId="3" borderId="7" xfId="2" applyFont="1" applyFill="1" applyBorder="1"/>
    <xf numFmtId="0" fontId="4" fillId="4" borderId="10" xfId="2" applyFont="1" applyFill="1" applyBorder="1" applyAlignment="1">
      <alignment horizontal="center" vertical="center" wrapText="1"/>
    </xf>
    <xf numFmtId="0" fontId="4" fillId="4" borderId="11" xfId="2" applyFont="1" applyFill="1" applyBorder="1" applyAlignment="1">
      <alignment horizontal="center" vertical="center" wrapText="1"/>
    </xf>
    <xf numFmtId="42" fontId="5" fillId="4" borderId="11" xfId="3" applyFont="1" applyFill="1" applyBorder="1" applyAlignment="1">
      <alignment horizontal="center" vertical="center" wrapText="1"/>
    </xf>
    <xf numFmtId="0" fontId="5" fillId="4" borderId="12" xfId="2" applyFont="1" applyFill="1" applyBorder="1" applyAlignment="1">
      <alignment horizontal="center" vertical="center" wrapText="1"/>
    </xf>
    <xf numFmtId="0" fontId="6" fillId="0" borderId="13" xfId="2" applyFont="1" applyBorder="1" applyAlignment="1">
      <alignment horizontal="center" vertical="center" wrapText="1"/>
    </xf>
    <xf numFmtId="0" fontId="6" fillId="0" borderId="14" xfId="2" applyFont="1" applyBorder="1" applyAlignment="1">
      <alignment vertical="center" wrapText="1"/>
    </xf>
    <xf numFmtId="0" fontId="6" fillId="0" borderId="14" xfId="2" applyFont="1" applyBorder="1" applyAlignment="1">
      <alignment horizontal="center" vertical="center" wrapText="1"/>
    </xf>
    <xf numFmtId="42" fontId="6" fillId="0" borderId="14" xfId="1" applyNumberFormat="1" applyFont="1" applyBorder="1" applyAlignment="1">
      <alignment horizontal="left" vertical="center" shrinkToFit="1"/>
    </xf>
    <xf numFmtId="42" fontId="6" fillId="0" borderId="15" xfId="2" applyNumberFormat="1" applyFont="1" applyBorder="1" applyAlignment="1">
      <alignment vertical="center" wrapText="1"/>
    </xf>
    <xf numFmtId="42" fontId="1" fillId="0" borderId="0" xfId="2" applyNumberFormat="1"/>
    <xf numFmtId="42" fontId="6" fillId="0" borderId="14" xfId="2" applyNumberFormat="1" applyFont="1" applyBorder="1" applyAlignment="1">
      <alignment vertical="center" wrapText="1"/>
    </xf>
    <xf numFmtId="0" fontId="6" fillId="0" borderId="14" xfId="2" applyFont="1" applyBorder="1" applyAlignment="1">
      <alignment horizontal="center" vertical="center"/>
    </xf>
    <xf numFmtId="0" fontId="8" fillId="0" borderId="14" xfId="2" applyFont="1" applyBorder="1" applyAlignment="1">
      <alignment vertical="center" wrapText="1"/>
    </xf>
    <xf numFmtId="0" fontId="9" fillId="0" borderId="0" xfId="2" applyFont="1" applyAlignment="1">
      <alignment horizontal="left" vertical="center" wrapText="1"/>
    </xf>
    <xf numFmtId="42" fontId="9" fillId="0" borderId="0" xfId="2" applyNumberFormat="1" applyFont="1" applyAlignment="1">
      <alignment horizontal="left" vertical="center" wrapText="1"/>
    </xf>
    <xf numFmtId="42" fontId="10" fillId="6" borderId="15" xfId="2" applyNumberFormat="1" applyFont="1" applyFill="1" applyBorder="1" applyAlignment="1">
      <alignment vertical="center"/>
    </xf>
    <xf numFmtId="42" fontId="10" fillId="6" borderId="15" xfId="3" applyFont="1" applyFill="1" applyBorder="1" applyAlignment="1">
      <alignment vertical="center"/>
    </xf>
    <xf numFmtId="42" fontId="12" fillId="6" borderId="19" xfId="2" applyNumberFormat="1" applyFont="1" applyFill="1" applyBorder="1" applyAlignment="1">
      <alignment vertical="center"/>
    </xf>
    <xf numFmtId="0" fontId="1" fillId="0" borderId="0" xfId="2" applyAlignment="1">
      <alignment wrapText="1"/>
    </xf>
    <xf numFmtId="0" fontId="1" fillId="0" borderId="0" xfId="2" applyAlignment="1">
      <alignment horizontal="center"/>
    </xf>
    <xf numFmtId="0" fontId="13" fillId="0" borderId="14" xfId="0" applyFont="1" applyBorder="1" applyAlignment="1">
      <alignment horizontal="center" vertical="center"/>
    </xf>
    <xf numFmtId="9" fontId="6" fillId="0" borderId="20" xfId="1" applyNumberFormat="1" applyFont="1" applyBorder="1" applyAlignment="1">
      <alignment horizontal="center" vertical="center" wrapText="1"/>
    </xf>
    <xf numFmtId="9" fontId="6" fillId="0" borderId="20" xfId="2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" fillId="0" borderId="14" xfId="2" applyBorder="1" applyAlignment="1">
      <alignment horizontal="center" vertical="center"/>
    </xf>
    <xf numFmtId="0" fontId="14" fillId="0" borderId="0" xfId="2" applyFont="1" applyAlignment="1">
      <alignment horizontal="left"/>
    </xf>
    <xf numFmtId="0" fontId="4" fillId="5" borderId="16" xfId="2" applyFont="1" applyFill="1" applyBorder="1" applyAlignment="1">
      <alignment horizontal="center" vertical="center" wrapText="1"/>
    </xf>
    <xf numFmtId="0" fontId="4" fillId="5" borderId="17" xfId="2" applyFont="1" applyFill="1" applyBorder="1" applyAlignment="1">
      <alignment horizontal="center" vertical="center" wrapText="1"/>
    </xf>
    <xf numFmtId="0" fontId="4" fillId="5" borderId="18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/>
    </xf>
    <xf numFmtId="0" fontId="2" fillId="2" borderId="2" xfId="2" applyFont="1" applyFill="1" applyBorder="1" applyAlignment="1">
      <alignment horizontal="center"/>
    </xf>
    <xf numFmtId="0" fontId="2" fillId="2" borderId="3" xfId="2" applyFont="1" applyFill="1" applyBorder="1" applyAlignment="1">
      <alignment horizontal="center"/>
    </xf>
    <xf numFmtId="0" fontId="3" fillId="3" borderId="5" xfId="2" applyFont="1" applyFill="1" applyBorder="1" applyAlignment="1">
      <alignment horizontal="center"/>
    </xf>
    <xf numFmtId="0" fontId="3" fillId="3" borderId="6" xfId="2" applyFont="1" applyFill="1" applyBorder="1" applyAlignment="1">
      <alignment horizontal="center"/>
    </xf>
    <xf numFmtId="0" fontId="3" fillId="3" borderId="8" xfId="2" applyFont="1" applyFill="1" applyBorder="1" applyAlignment="1">
      <alignment horizontal="center"/>
    </xf>
    <xf numFmtId="0" fontId="3" fillId="3" borderId="9" xfId="2" applyFont="1" applyFill="1" applyBorder="1" applyAlignment="1">
      <alignment horizontal="center"/>
    </xf>
    <xf numFmtId="0" fontId="4" fillId="5" borderId="13" xfId="2" applyFont="1" applyFill="1" applyBorder="1" applyAlignment="1">
      <alignment horizontal="center" vertical="center" wrapText="1"/>
    </xf>
    <xf numFmtId="0" fontId="4" fillId="5" borderId="14" xfId="2" applyFont="1" applyFill="1" applyBorder="1" applyAlignment="1">
      <alignment horizontal="center" vertical="center" wrapText="1"/>
    </xf>
    <xf numFmtId="9" fontId="11" fillId="7" borderId="14" xfId="2" applyNumberFormat="1" applyFont="1" applyFill="1" applyBorder="1" applyAlignment="1">
      <alignment horizontal="center" vertical="center"/>
    </xf>
  </cellXfs>
  <cellStyles count="4">
    <cellStyle name="Moneda" xfId="1" builtinId="4"/>
    <cellStyle name="Moneda [0] 2 3 2" xfId="3" xr:uid="{3E0052A7-2784-4F81-B123-B5A4E50C5D73}"/>
    <cellStyle name="Normal" xfId="0" builtinId="0"/>
    <cellStyle name="Normal 13" xfId="2" xr:uid="{410D0833-59F0-4131-994B-924438F927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53</xdr:row>
      <xdr:rowOff>128651</xdr:rowOff>
    </xdr:from>
    <xdr:ext cx="5080" cy="7620"/>
    <xdr:sp macro="" textlink="">
      <xdr:nvSpPr>
        <xdr:cNvPr id="2" name="Shape 6">
          <a:extLst>
            <a:ext uri="{FF2B5EF4-FFF2-40B4-BE49-F238E27FC236}">
              <a16:creationId xmlns:a16="http://schemas.microsoft.com/office/drawing/2014/main" id="{60B721BF-9D39-41B8-8771-7E4B423B71B0}"/>
            </a:ext>
          </a:extLst>
        </xdr:cNvPr>
        <xdr:cNvSpPr/>
      </xdr:nvSpPr>
      <xdr:spPr>
        <a:xfrm>
          <a:off x="12363450" y="17054576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20"/>
              </a:lnTo>
              <a:lnTo>
                <a:pt x="5080" y="7620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0</xdr:colOff>
      <xdr:row>54</xdr:row>
      <xdr:rowOff>125730</xdr:rowOff>
    </xdr:from>
    <xdr:ext cx="5080" cy="7620"/>
    <xdr:sp macro="" textlink="">
      <xdr:nvSpPr>
        <xdr:cNvPr id="3" name="Shape 7">
          <a:extLst>
            <a:ext uri="{FF2B5EF4-FFF2-40B4-BE49-F238E27FC236}">
              <a16:creationId xmlns:a16="http://schemas.microsoft.com/office/drawing/2014/main" id="{C0A97670-B115-445A-AADA-3488C6AB3AAE}"/>
            </a:ext>
          </a:extLst>
        </xdr:cNvPr>
        <xdr:cNvSpPr/>
      </xdr:nvSpPr>
      <xdr:spPr>
        <a:xfrm>
          <a:off x="12363450" y="17299305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20"/>
              </a:lnTo>
              <a:lnTo>
                <a:pt x="5080" y="7620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0</xdr:colOff>
      <xdr:row>55</xdr:row>
      <xdr:rowOff>128270</xdr:rowOff>
    </xdr:from>
    <xdr:ext cx="5080" cy="7620"/>
    <xdr:sp macro="" textlink="">
      <xdr:nvSpPr>
        <xdr:cNvPr id="4" name="Shape 8">
          <a:extLst>
            <a:ext uri="{FF2B5EF4-FFF2-40B4-BE49-F238E27FC236}">
              <a16:creationId xmlns:a16="http://schemas.microsoft.com/office/drawing/2014/main" id="{1D0BFFAD-34D6-44A9-A805-41AB5A065C5A}"/>
            </a:ext>
          </a:extLst>
        </xdr:cNvPr>
        <xdr:cNvSpPr/>
      </xdr:nvSpPr>
      <xdr:spPr>
        <a:xfrm>
          <a:off x="12363450" y="17539970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20"/>
              </a:lnTo>
              <a:lnTo>
                <a:pt x="5080" y="7620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0</xdr:colOff>
      <xdr:row>56</xdr:row>
      <xdr:rowOff>128269</xdr:rowOff>
    </xdr:from>
    <xdr:ext cx="5080" cy="7620"/>
    <xdr:sp macro="" textlink="">
      <xdr:nvSpPr>
        <xdr:cNvPr id="5" name="Shape 9">
          <a:extLst>
            <a:ext uri="{FF2B5EF4-FFF2-40B4-BE49-F238E27FC236}">
              <a16:creationId xmlns:a16="http://schemas.microsoft.com/office/drawing/2014/main" id="{BEC1B754-7640-4515-A9A5-8796B8E36597}"/>
            </a:ext>
          </a:extLst>
        </xdr:cNvPr>
        <xdr:cNvSpPr/>
      </xdr:nvSpPr>
      <xdr:spPr>
        <a:xfrm>
          <a:off x="12363450" y="17787619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20"/>
              </a:lnTo>
              <a:lnTo>
                <a:pt x="5080" y="7620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0</xdr:colOff>
      <xdr:row>57</xdr:row>
      <xdr:rowOff>125730</xdr:rowOff>
    </xdr:from>
    <xdr:ext cx="5080" cy="7620"/>
    <xdr:sp macro="" textlink="">
      <xdr:nvSpPr>
        <xdr:cNvPr id="6" name="Shape 10">
          <a:extLst>
            <a:ext uri="{FF2B5EF4-FFF2-40B4-BE49-F238E27FC236}">
              <a16:creationId xmlns:a16="http://schemas.microsoft.com/office/drawing/2014/main" id="{EA023E20-6BA6-4F5A-ACEC-89A51F546087}"/>
            </a:ext>
          </a:extLst>
        </xdr:cNvPr>
        <xdr:cNvSpPr/>
      </xdr:nvSpPr>
      <xdr:spPr>
        <a:xfrm>
          <a:off x="12363450" y="18042255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20"/>
              </a:lnTo>
              <a:lnTo>
                <a:pt x="5080" y="7620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0</xdr:colOff>
      <xdr:row>58</xdr:row>
      <xdr:rowOff>136526</xdr:rowOff>
    </xdr:from>
    <xdr:ext cx="5080" cy="7620"/>
    <xdr:sp macro="" textlink="">
      <xdr:nvSpPr>
        <xdr:cNvPr id="7" name="Shape 11">
          <a:extLst>
            <a:ext uri="{FF2B5EF4-FFF2-40B4-BE49-F238E27FC236}">
              <a16:creationId xmlns:a16="http://schemas.microsoft.com/office/drawing/2014/main" id="{8EC26815-14B0-4AC5-834A-5FB11944C85E}"/>
            </a:ext>
          </a:extLst>
        </xdr:cNvPr>
        <xdr:cNvSpPr/>
      </xdr:nvSpPr>
      <xdr:spPr>
        <a:xfrm>
          <a:off x="12363450" y="18300701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18"/>
              </a:lnTo>
              <a:lnTo>
                <a:pt x="5080" y="7618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0</xdr:colOff>
      <xdr:row>59</xdr:row>
      <xdr:rowOff>133731</xdr:rowOff>
    </xdr:from>
    <xdr:ext cx="5080" cy="7620"/>
    <xdr:sp macro="" textlink="">
      <xdr:nvSpPr>
        <xdr:cNvPr id="8" name="Shape 12">
          <a:extLst>
            <a:ext uri="{FF2B5EF4-FFF2-40B4-BE49-F238E27FC236}">
              <a16:creationId xmlns:a16="http://schemas.microsoft.com/office/drawing/2014/main" id="{5FA05100-292C-4542-8450-A806A00E89E1}"/>
            </a:ext>
          </a:extLst>
        </xdr:cNvPr>
        <xdr:cNvSpPr/>
      </xdr:nvSpPr>
      <xdr:spPr>
        <a:xfrm>
          <a:off x="12363450" y="18583656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20"/>
              </a:lnTo>
              <a:lnTo>
                <a:pt x="5080" y="7620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0</xdr:colOff>
      <xdr:row>60</xdr:row>
      <xdr:rowOff>133731</xdr:rowOff>
    </xdr:from>
    <xdr:ext cx="5080" cy="7620"/>
    <xdr:sp macro="" textlink="">
      <xdr:nvSpPr>
        <xdr:cNvPr id="9" name="Shape 12">
          <a:extLst>
            <a:ext uri="{FF2B5EF4-FFF2-40B4-BE49-F238E27FC236}">
              <a16:creationId xmlns:a16="http://schemas.microsoft.com/office/drawing/2014/main" id="{18773846-CFCD-4D9E-84D3-5F675735D4B9}"/>
            </a:ext>
          </a:extLst>
        </xdr:cNvPr>
        <xdr:cNvSpPr/>
      </xdr:nvSpPr>
      <xdr:spPr>
        <a:xfrm>
          <a:off x="12363450" y="18869406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20"/>
              </a:lnTo>
              <a:lnTo>
                <a:pt x="5080" y="7620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0</xdr:colOff>
      <xdr:row>61</xdr:row>
      <xdr:rowOff>133731</xdr:rowOff>
    </xdr:from>
    <xdr:ext cx="5080" cy="7620"/>
    <xdr:sp macro="" textlink="">
      <xdr:nvSpPr>
        <xdr:cNvPr id="10" name="Shape 12">
          <a:extLst>
            <a:ext uri="{FF2B5EF4-FFF2-40B4-BE49-F238E27FC236}">
              <a16:creationId xmlns:a16="http://schemas.microsoft.com/office/drawing/2014/main" id="{FB06C482-CEEC-430C-AF85-98930DC38066}"/>
            </a:ext>
          </a:extLst>
        </xdr:cNvPr>
        <xdr:cNvSpPr/>
      </xdr:nvSpPr>
      <xdr:spPr>
        <a:xfrm>
          <a:off x="12363450" y="19155156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20"/>
              </a:lnTo>
              <a:lnTo>
                <a:pt x="5080" y="7620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0</xdr:colOff>
      <xdr:row>62</xdr:row>
      <xdr:rowOff>133731</xdr:rowOff>
    </xdr:from>
    <xdr:ext cx="5080" cy="7620"/>
    <xdr:sp macro="" textlink="">
      <xdr:nvSpPr>
        <xdr:cNvPr id="11" name="Shape 12">
          <a:extLst>
            <a:ext uri="{FF2B5EF4-FFF2-40B4-BE49-F238E27FC236}">
              <a16:creationId xmlns:a16="http://schemas.microsoft.com/office/drawing/2014/main" id="{A6D43538-3FD1-4C85-8D34-577EC454B2D4}"/>
            </a:ext>
          </a:extLst>
        </xdr:cNvPr>
        <xdr:cNvSpPr/>
      </xdr:nvSpPr>
      <xdr:spPr>
        <a:xfrm>
          <a:off x="12363450" y="19440906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20"/>
              </a:lnTo>
              <a:lnTo>
                <a:pt x="5080" y="7620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0</xdr:colOff>
      <xdr:row>63</xdr:row>
      <xdr:rowOff>133731</xdr:rowOff>
    </xdr:from>
    <xdr:ext cx="5080" cy="7620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CE608DDA-CD16-4A56-B70F-E83ADE89A8D1}"/>
            </a:ext>
          </a:extLst>
        </xdr:cNvPr>
        <xdr:cNvSpPr/>
      </xdr:nvSpPr>
      <xdr:spPr>
        <a:xfrm>
          <a:off x="12363450" y="19631406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20"/>
              </a:lnTo>
              <a:lnTo>
                <a:pt x="5080" y="7620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0</xdr:colOff>
      <xdr:row>64</xdr:row>
      <xdr:rowOff>133731</xdr:rowOff>
    </xdr:from>
    <xdr:ext cx="5080" cy="7620"/>
    <xdr:sp macro="" textlink="">
      <xdr:nvSpPr>
        <xdr:cNvPr id="13" name="Shape 12">
          <a:extLst>
            <a:ext uri="{FF2B5EF4-FFF2-40B4-BE49-F238E27FC236}">
              <a16:creationId xmlns:a16="http://schemas.microsoft.com/office/drawing/2014/main" id="{B149D314-387E-4A9E-991A-9578C4260125}"/>
            </a:ext>
          </a:extLst>
        </xdr:cNvPr>
        <xdr:cNvSpPr/>
      </xdr:nvSpPr>
      <xdr:spPr>
        <a:xfrm>
          <a:off x="12363450" y="19821906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20"/>
              </a:lnTo>
              <a:lnTo>
                <a:pt x="5080" y="7620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0</xdr:colOff>
      <xdr:row>65</xdr:row>
      <xdr:rowOff>133731</xdr:rowOff>
    </xdr:from>
    <xdr:ext cx="5080" cy="7620"/>
    <xdr:sp macro="" textlink="">
      <xdr:nvSpPr>
        <xdr:cNvPr id="14" name="Shape 12">
          <a:extLst>
            <a:ext uri="{FF2B5EF4-FFF2-40B4-BE49-F238E27FC236}">
              <a16:creationId xmlns:a16="http://schemas.microsoft.com/office/drawing/2014/main" id="{87D5A782-929F-41D3-8418-403A293FC0E7}"/>
            </a:ext>
          </a:extLst>
        </xdr:cNvPr>
        <xdr:cNvSpPr/>
      </xdr:nvSpPr>
      <xdr:spPr>
        <a:xfrm>
          <a:off x="12363450" y="20012406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20"/>
              </a:lnTo>
              <a:lnTo>
                <a:pt x="5080" y="7620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0</xdr:colOff>
      <xdr:row>66</xdr:row>
      <xdr:rowOff>133731</xdr:rowOff>
    </xdr:from>
    <xdr:ext cx="5080" cy="7620"/>
    <xdr:sp macro="" textlink="">
      <xdr:nvSpPr>
        <xdr:cNvPr id="15" name="Shape 12">
          <a:extLst>
            <a:ext uri="{FF2B5EF4-FFF2-40B4-BE49-F238E27FC236}">
              <a16:creationId xmlns:a16="http://schemas.microsoft.com/office/drawing/2014/main" id="{7222733E-719D-479A-BB3B-6F9B4A7D3CEA}"/>
            </a:ext>
          </a:extLst>
        </xdr:cNvPr>
        <xdr:cNvSpPr/>
      </xdr:nvSpPr>
      <xdr:spPr>
        <a:xfrm>
          <a:off x="12363450" y="20202906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20"/>
              </a:lnTo>
              <a:lnTo>
                <a:pt x="5080" y="7620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0</xdr:colOff>
      <xdr:row>67</xdr:row>
      <xdr:rowOff>133731</xdr:rowOff>
    </xdr:from>
    <xdr:ext cx="5080" cy="7620"/>
    <xdr:sp macro="" textlink="">
      <xdr:nvSpPr>
        <xdr:cNvPr id="16" name="Shape 12">
          <a:extLst>
            <a:ext uri="{FF2B5EF4-FFF2-40B4-BE49-F238E27FC236}">
              <a16:creationId xmlns:a16="http://schemas.microsoft.com/office/drawing/2014/main" id="{AE3ED7CF-FC12-4624-ADC3-5A037BA2250A}"/>
            </a:ext>
          </a:extLst>
        </xdr:cNvPr>
        <xdr:cNvSpPr/>
      </xdr:nvSpPr>
      <xdr:spPr>
        <a:xfrm>
          <a:off x="12363450" y="20393406"/>
          <a:ext cx="5080" cy="7620"/>
        </a:xfrm>
        <a:custGeom>
          <a:avLst/>
          <a:gdLst/>
          <a:ahLst/>
          <a:cxnLst/>
          <a:rect l="0" t="0" r="0" b="0"/>
          <a:pathLst>
            <a:path w="5080" h="7620">
              <a:moveTo>
                <a:pt x="5080" y="0"/>
              </a:moveTo>
              <a:lnTo>
                <a:pt x="0" y="0"/>
              </a:lnTo>
              <a:lnTo>
                <a:pt x="0" y="7620"/>
              </a:lnTo>
              <a:lnTo>
                <a:pt x="5080" y="7620"/>
              </a:lnTo>
              <a:lnTo>
                <a:pt x="50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6451C-CC8E-4172-ABEB-73ED852670C5}">
  <sheetPr>
    <tabColor theme="8" tint="0.39997558519241921"/>
  </sheetPr>
  <dimension ref="A1:I76"/>
  <sheetViews>
    <sheetView tabSelected="1" topLeftCell="A52" zoomScale="80" zoomScaleNormal="80" workbookViewId="0">
      <selection activeCell="E4" sqref="E4:E69"/>
    </sheetView>
  </sheetViews>
  <sheetFormatPr baseColWidth="10" defaultColWidth="11.42578125" defaultRowHeight="15" x14ac:dyDescent="0.25"/>
  <cols>
    <col min="1" max="1" width="11.42578125" style="1"/>
    <col min="2" max="2" width="78" style="23" customWidth="1"/>
    <col min="3" max="3" width="26.5703125" style="1" customWidth="1"/>
    <col min="4" max="4" width="17.7109375" style="24" customWidth="1"/>
    <col min="5" max="5" width="22.5703125" style="1" customWidth="1"/>
    <col min="6" max="6" width="13.7109375" style="14" bestFit="1" customWidth="1"/>
    <col min="7" max="7" width="15.42578125" style="1" customWidth="1"/>
    <col min="8" max="8" width="13.85546875" style="1" customWidth="1"/>
    <col min="9" max="9" width="17" style="1" customWidth="1"/>
    <col min="10" max="10" width="15.7109375" style="1" customWidth="1"/>
    <col min="11" max="11" width="19.85546875" style="1" customWidth="1"/>
    <col min="12" max="16384" width="11.42578125" style="1"/>
  </cols>
  <sheetData>
    <row r="1" spans="1:9" ht="48.75" customHeight="1" thickBot="1" x14ac:dyDescent="0.65">
      <c r="A1" s="34" t="s">
        <v>88</v>
      </c>
      <c r="B1" s="35"/>
      <c r="C1" s="35"/>
      <c r="D1" s="35"/>
      <c r="E1" s="35"/>
      <c r="F1" s="35"/>
      <c r="G1" s="36"/>
    </row>
    <row r="2" spans="1:9" ht="18" x14ac:dyDescent="0.25">
      <c r="A2" s="2" t="s">
        <v>0</v>
      </c>
      <c r="B2" s="3"/>
      <c r="C2" s="37"/>
      <c r="D2" s="37"/>
      <c r="E2" s="37"/>
      <c r="F2" s="37"/>
      <c r="G2" s="38"/>
    </row>
    <row r="3" spans="1:9" ht="18" x14ac:dyDescent="0.25">
      <c r="A3" s="4" t="s">
        <v>1</v>
      </c>
      <c r="B3" s="39"/>
      <c r="C3" s="39"/>
      <c r="D3" s="39"/>
      <c r="E3" s="39"/>
      <c r="F3" s="39"/>
      <c r="G3" s="40"/>
    </row>
    <row r="4" spans="1:9" ht="62.25" customHeight="1" x14ac:dyDescent="0.25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8" t="s">
        <v>8</v>
      </c>
    </row>
    <row r="5" spans="1:9" ht="23.25" customHeight="1" x14ac:dyDescent="0.25">
      <c r="A5" s="9">
        <v>1</v>
      </c>
      <c r="B5" s="10" t="s">
        <v>9</v>
      </c>
      <c r="C5" s="11" t="s">
        <v>10</v>
      </c>
      <c r="D5" s="25">
        <v>100</v>
      </c>
      <c r="E5" s="26">
        <v>0.05</v>
      </c>
      <c r="F5" s="12"/>
      <c r="G5" s="13">
        <f t="shared" ref="G5:G69" si="0">F5*D5</f>
        <v>0</v>
      </c>
    </row>
    <row r="6" spans="1:9" ht="22.5" customHeight="1" x14ac:dyDescent="0.25">
      <c r="A6" s="9">
        <v>2</v>
      </c>
      <c r="B6" s="10" t="s">
        <v>11</v>
      </c>
      <c r="C6" s="11" t="s">
        <v>10</v>
      </c>
      <c r="D6" s="25">
        <v>100</v>
      </c>
      <c r="E6" s="26">
        <v>0.05</v>
      </c>
      <c r="F6" s="12"/>
      <c r="G6" s="13">
        <f t="shared" si="0"/>
        <v>0</v>
      </c>
    </row>
    <row r="7" spans="1:9" ht="22.5" customHeight="1" x14ac:dyDescent="0.25">
      <c r="A7" s="9">
        <v>3</v>
      </c>
      <c r="B7" s="10" t="s">
        <v>12</v>
      </c>
      <c r="C7" s="11" t="s">
        <v>13</v>
      </c>
      <c r="D7" s="25">
        <v>70</v>
      </c>
      <c r="E7" s="26">
        <v>0.05</v>
      </c>
      <c r="F7" s="12"/>
      <c r="G7" s="13">
        <f t="shared" si="0"/>
        <v>0</v>
      </c>
    </row>
    <row r="8" spans="1:9" ht="22.5" customHeight="1" x14ac:dyDescent="0.25">
      <c r="A8" s="9">
        <v>4</v>
      </c>
      <c r="B8" s="10" t="s">
        <v>14</v>
      </c>
      <c r="C8" s="11" t="s">
        <v>15</v>
      </c>
      <c r="D8" s="25">
        <v>32</v>
      </c>
      <c r="E8" s="26">
        <v>0.05</v>
      </c>
      <c r="F8" s="12"/>
      <c r="G8" s="13">
        <f t="shared" si="0"/>
        <v>0</v>
      </c>
      <c r="H8" s="14"/>
    </row>
    <row r="9" spans="1:9" ht="24" customHeight="1" x14ac:dyDescent="0.25">
      <c r="A9" s="9">
        <v>5</v>
      </c>
      <c r="B9" s="10" t="s">
        <v>16</v>
      </c>
      <c r="C9" s="11" t="s">
        <v>17</v>
      </c>
      <c r="D9" s="25">
        <v>24</v>
      </c>
      <c r="E9" s="27">
        <v>0.19</v>
      </c>
      <c r="F9" s="12"/>
      <c r="G9" s="13">
        <f t="shared" si="0"/>
        <v>0</v>
      </c>
    </row>
    <row r="10" spans="1:9" ht="20.25" customHeight="1" x14ac:dyDescent="0.25">
      <c r="A10" s="9">
        <v>6</v>
      </c>
      <c r="B10" s="10" t="s">
        <v>18</v>
      </c>
      <c r="C10" s="11" t="s">
        <v>15</v>
      </c>
      <c r="D10" s="25">
        <v>200</v>
      </c>
      <c r="E10" s="27">
        <v>0.19</v>
      </c>
      <c r="F10" s="12"/>
      <c r="G10" s="13">
        <f t="shared" si="0"/>
        <v>0</v>
      </c>
    </row>
    <row r="11" spans="1:9" ht="23.25" customHeight="1" x14ac:dyDescent="0.25">
      <c r="A11" s="9">
        <v>7</v>
      </c>
      <c r="B11" s="10" t="s">
        <v>19</v>
      </c>
      <c r="C11" s="11" t="s">
        <v>20</v>
      </c>
      <c r="D11" s="25">
        <v>180</v>
      </c>
      <c r="E11" s="27">
        <v>0.19</v>
      </c>
      <c r="F11" s="12"/>
      <c r="G11" s="13">
        <f t="shared" si="0"/>
        <v>0</v>
      </c>
    </row>
    <row r="12" spans="1:9" ht="34.5" customHeight="1" x14ac:dyDescent="0.25">
      <c r="A12" s="9">
        <v>8</v>
      </c>
      <c r="B12" s="10" t="s">
        <v>21</v>
      </c>
      <c r="C12" s="11" t="s">
        <v>22</v>
      </c>
      <c r="D12" s="25">
        <v>1</v>
      </c>
      <c r="E12" s="27">
        <v>0.19</v>
      </c>
      <c r="F12" s="15"/>
      <c r="G12" s="13">
        <f t="shared" si="0"/>
        <v>0</v>
      </c>
      <c r="I12" s="14"/>
    </row>
    <row r="13" spans="1:9" ht="20.25" customHeight="1" x14ac:dyDescent="0.25">
      <c r="A13" s="9">
        <v>9</v>
      </c>
      <c r="B13" s="10" t="s">
        <v>23</v>
      </c>
      <c r="C13" s="11" t="s">
        <v>15</v>
      </c>
      <c r="D13" s="25">
        <v>30</v>
      </c>
      <c r="E13" s="27">
        <v>0.19</v>
      </c>
      <c r="F13" s="12"/>
      <c r="G13" s="13">
        <f t="shared" si="0"/>
        <v>0</v>
      </c>
      <c r="I13" s="14"/>
    </row>
    <row r="14" spans="1:9" ht="22.5" customHeight="1" x14ac:dyDescent="0.25">
      <c r="A14" s="9">
        <v>10</v>
      </c>
      <c r="B14" s="10" t="s">
        <v>24</v>
      </c>
      <c r="C14" s="11" t="s">
        <v>15</v>
      </c>
      <c r="D14" s="25">
        <v>12</v>
      </c>
      <c r="E14" s="27">
        <v>0.19</v>
      </c>
      <c r="F14" s="12"/>
      <c r="G14" s="13">
        <f t="shared" si="0"/>
        <v>0</v>
      </c>
      <c r="I14" s="14"/>
    </row>
    <row r="15" spans="1:9" ht="24" customHeight="1" x14ac:dyDescent="0.25">
      <c r="A15" s="9">
        <v>11</v>
      </c>
      <c r="B15" s="10" t="s">
        <v>25</v>
      </c>
      <c r="C15" s="11" t="s">
        <v>15</v>
      </c>
      <c r="D15" s="25">
        <v>24</v>
      </c>
      <c r="E15" s="27">
        <v>0.19</v>
      </c>
      <c r="F15" s="12"/>
      <c r="G15" s="13">
        <f t="shared" si="0"/>
        <v>0</v>
      </c>
      <c r="I15" s="14"/>
    </row>
    <row r="16" spans="1:9" ht="25.5" customHeight="1" x14ac:dyDescent="0.25">
      <c r="A16" s="9">
        <v>12</v>
      </c>
      <c r="B16" s="10" t="s">
        <v>26</v>
      </c>
      <c r="C16" s="11" t="s">
        <v>15</v>
      </c>
      <c r="D16" s="25">
        <v>24</v>
      </c>
      <c r="E16" s="27">
        <v>0.19</v>
      </c>
      <c r="F16" s="12"/>
      <c r="G16" s="13">
        <f t="shared" si="0"/>
        <v>0</v>
      </c>
    </row>
    <row r="17" spans="1:7" ht="24" customHeight="1" x14ac:dyDescent="0.25">
      <c r="A17" s="9">
        <v>13</v>
      </c>
      <c r="B17" s="10" t="s">
        <v>27</v>
      </c>
      <c r="C17" s="11" t="s">
        <v>15</v>
      </c>
      <c r="D17" s="25">
        <v>1</v>
      </c>
      <c r="E17" s="27">
        <v>0.19</v>
      </c>
      <c r="F17" s="12"/>
      <c r="G17" s="13">
        <f t="shared" si="0"/>
        <v>0</v>
      </c>
    </row>
    <row r="18" spans="1:7" ht="23.25" customHeight="1" x14ac:dyDescent="0.25">
      <c r="A18" s="9">
        <v>14</v>
      </c>
      <c r="B18" s="10" t="s">
        <v>28</v>
      </c>
      <c r="C18" s="11" t="s">
        <v>17</v>
      </c>
      <c r="D18" s="25">
        <v>4</v>
      </c>
      <c r="E18" s="27">
        <v>0.19</v>
      </c>
      <c r="F18" s="12"/>
      <c r="G18" s="13">
        <f t="shared" si="0"/>
        <v>0</v>
      </c>
    </row>
    <row r="19" spans="1:7" ht="25.5" customHeight="1" x14ac:dyDescent="0.25">
      <c r="A19" s="9">
        <v>15</v>
      </c>
      <c r="B19" s="10" t="s">
        <v>29</v>
      </c>
      <c r="C19" s="11" t="s">
        <v>17</v>
      </c>
      <c r="D19" s="25">
        <v>2</v>
      </c>
      <c r="E19" s="27">
        <v>0.19</v>
      </c>
      <c r="F19" s="12"/>
      <c r="G19" s="13">
        <f t="shared" si="0"/>
        <v>0</v>
      </c>
    </row>
    <row r="20" spans="1:7" ht="25.5" customHeight="1" x14ac:dyDescent="0.25">
      <c r="A20" s="9">
        <v>16</v>
      </c>
      <c r="B20" s="10" t="s">
        <v>30</v>
      </c>
      <c r="C20" s="11" t="s">
        <v>15</v>
      </c>
      <c r="D20" s="25">
        <v>2</v>
      </c>
      <c r="E20" s="27">
        <v>0.19</v>
      </c>
      <c r="F20" s="12"/>
      <c r="G20" s="13">
        <f t="shared" si="0"/>
        <v>0</v>
      </c>
    </row>
    <row r="21" spans="1:7" ht="25.5" customHeight="1" x14ac:dyDescent="0.25">
      <c r="A21" s="9">
        <v>17</v>
      </c>
      <c r="B21" s="10" t="s">
        <v>31</v>
      </c>
      <c r="C21" s="11" t="s">
        <v>17</v>
      </c>
      <c r="D21" s="25">
        <v>60</v>
      </c>
      <c r="E21" s="27">
        <v>0.19</v>
      </c>
      <c r="F21" s="12"/>
      <c r="G21" s="13">
        <f t="shared" si="0"/>
        <v>0</v>
      </c>
    </row>
    <row r="22" spans="1:7" ht="24" customHeight="1" x14ac:dyDescent="0.25">
      <c r="A22" s="9">
        <v>18</v>
      </c>
      <c r="B22" s="10" t="s">
        <v>32</v>
      </c>
      <c r="C22" s="11" t="s">
        <v>17</v>
      </c>
      <c r="D22" s="25">
        <v>60</v>
      </c>
      <c r="E22" s="27">
        <v>0.19</v>
      </c>
      <c r="F22" s="12"/>
      <c r="G22" s="13">
        <f t="shared" si="0"/>
        <v>0</v>
      </c>
    </row>
    <row r="23" spans="1:7" ht="23.25" customHeight="1" x14ac:dyDescent="0.25">
      <c r="A23" s="9">
        <v>19</v>
      </c>
      <c r="B23" s="10" t="s">
        <v>33</v>
      </c>
      <c r="C23" s="11" t="s">
        <v>15</v>
      </c>
      <c r="D23" s="25">
        <v>5</v>
      </c>
      <c r="E23" s="27">
        <v>0</v>
      </c>
      <c r="F23" s="12"/>
      <c r="G23" s="13">
        <f t="shared" si="0"/>
        <v>0</v>
      </c>
    </row>
    <row r="24" spans="1:7" ht="26.25" customHeight="1" x14ac:dyDescent="0.25">
      <c r="A24" s="9">
        <v>20</v>
      </c>
      <c r="B24" s="10" t="s">
        <v>34</v>
      </c>
      <c r="C24" s="11" t="s">
        <v>35</v>
      </c>
      <c r="D24" s="25">
        <v>24</v>
      </c>
      <c r="E24" s="27">
        <v>0.19</v>
      </c>
      <c r="F24" s="12"/>
      <c r="G24" s="13">
        <f t="shared" si="0"/>
        <v>0</v>
      </c>
    </row>
    <row r="25" spans="1:7" ht="25.5" customHeight="1" x14ac:dyDescent="0.25">
      <c r="A25" s="9">
        <v>21</v>
      </c>
      <c r="B25" s="10" t="s">
        <v>36</v>
      </c>
      <c r="C25" s="11" t="s">
        <v>15</v>
      </c>
      <c r="D25" s="25">
        <v>4</v>
      </c>
      <c r="E25" s="27">
        <v>0.19</v>
      </c>
      <c r="F25" s="12"/>
      <c r="G25" s="13">
        <f t="shared" si="0"/>
        <v>0</v>
      </c>
    </row>
    <row r="26" spans="1:7" ht="25.5" customHeight="1" x14ac:dyDescent="0.25">
      <c r="A26" s="9">
        <v>22</v>
      </c>
      <c r="B26" s="10" t="s">
        <v>37</v>
      </c>
      <c r="C26" s="11" t="s">
        <v>15</v>
      </c>
      <c r="D26" s="25">
        <v>20</v>
      </c>
      <c r="E26" s="27">
        <v>0.19</v>
      </c>
      <c r="F26" s="12"/>
      <c r="G26" s="13">
        <f t="shared" si="0"/>
        <v>0</v>
      </c>
    </row>
    <row r="27" spans="1:7" ht="25.5" customHeight="1" x14ac:dyDescent="0.25">
      <c r="A27" s="9">
        <v>23</v>
      </c>
      <c r="B27" s="10" t="s">
        <v>38</v>
      </c>
      <c r="C27" s="11" t="s">
        <v>15</v>
      </c>
      <c r="D27" s="25">
        <v>1200</v>
      </c>
      <c r="E27" s="27">
        <v>0.19</v>
      </c>
      <c r="F27" s="12"/>
      <c r="G27" s="13">
        <f t="shared" si="0"/>
        <v>0</v>
      </c>
    </row>
    <row r="28" spans="1:7" ht="25.5" customHeight="1" x14ac:dyDescent="0.25">
      <c r="A28" s="9">
        <v>24</v>
      </c>
      <c r="B28" s="10" t="s">
        <v>39</v>
      </c>
      <c r="C28" s="11" t="s">
        <v>15</v>
      </c>
      <c r="D28" s="25">
        <v>1200</v>
      </c>
      <c r="E28" s="27">
        <v>0.19</v>
      </c>
      <c r="F28" s="12"/>
      <c r="G28" s="13">
        <f t="shared" si="0"/>
        <v>0</v>
      </c>
    </row>
    <row r="29" spans="1:7" ht="30" customHeight="1" x14ac:dyDescent="0.25">
      <c r="A29" s="9">
        <v>25</v>
      </c>
      <c r="B29" s="10" t="s">
        <v>40</v>
      </c>
      <c r="C29" s="11" t="s">
        <v>15</v>
      </c>
      <c r="D29" s="25">
        <v>1200</v>
      </c>
      <c r="E29" s="27">
        <v>0.19</v>
      </c>
      <c r="F29" s="12"/>
      <c r="G29" s="13">
        <f t="shared" si="0"/>
        <v>0</v>
      </c>
    </row>
    <row r="30" spans="1:7" ht="24" customHeight="1" x14ac:dyDescent="0.25">
      <c r="A30" s="9">
        <v>26</v>
      </c>
      <c r="B30" s="10" t="s">
        <v>41</v>
      </c>
      <c r="C30" s="11" t="s">
        <v>15</v>
      </c>
      <c r="D30" s="25">
        <v>12</v>
      </c>
      <c r="E30" s="27">
        <v>0.19</v>
      </c>
      <c r="F30" s="12"/>
      <c r="G30" s="13">
        <f t="shared" si="0"/>
        <v>0</v>
      </c>
    </row>
    <row r="31" spans="1:7" ht="23.25" customHeight="1" x14ac:dyDescent="0.25">
      <c r="A31" s="9">
        <v>27</v>
      </c>
      <c r="B31" s="10" t="s">
        <v>42</v>
      </c>
      <c r="C31" s="11" t="s">
        <v>15</v>
      </c>
      <c r="D31" s="25">
        <v>24</v>
      </c>
      <c r="E31" s="27">
        <v>0.19</v>
      </c>
      <c r="F31" s="12"/>
      <c r="G31" s="13">
        <f t="shared" si="0"/>
        <v>0</v>
      </c>
    </row>
    <row r="32" spans="1:7" ht="26.25" customHeight="1" x14ac:dyDescent="0.25">
      <c r="A32" s="9">
        <v>28</v>
      </c>
      <c r="B32" s="10" t="s">
        <v>43</v>
      </c>
      <c r="C32" s="11" t="s">
        <v>15</v>
      </c>
      <c r="D32" s="25">
        <v>24</v>
      </c>
      <c r="E32" s="27">
        <v>0.19</v>
      </c>
      <c r="F32" s="12"/>
      <c r="G32" s="13">
        <f t="shared" si="0"/>
        <v>0</v>
      </c>
    </row>
    <row r="33" spans="1:7" ht="24" customHeight="1" x14ac:dyDescent="0.25">
      <c r="A33" s="9">
        <v>29</v>
      </c>
      <c r="B33" s="10" t="s">
        <v>44</v>
      </c>
      <c r="C33" s="11" t="s">
        <v>15</v>
      </c>
      <c r="D33" s="25">
        <v>48</v>
      </c>
      <c r="E33" s="27">
        <v>0.19</v>
      </c>
      <c r="F33" s="12"/>
      <c r="G33" s="13">
        <f t="shared" si="0"/>
        <v>0</v>
      </c>
    </row>
    <row r="34" spans="1:7" ht="24" customHeight="1" x14ac:dyDescent="0.25">
      <c r="A34" s="9">
        <v>30</v>
      </c>
      <c r="B34" s="10" t="s">
        <v>45</v>
      </c>
      <c r="C34" s="11" t="s">
        <v>15</v>
      </c>
      <c r="D34" s="25">
        <v>24</v>
      </c>
      <c r="E34" s="27">
        <v>0.19</v>
      </c>
      <c r="F34" s="12"/>
      <c r="G34" s="13">
        <f t="shared" si="0"/>
        <v>0</v>
      </c>
    </row>
    <row r="35" spans="1:7" ht="24" customHeight="1" x14ac:dyDescent="0.25">
      <c r="A35" s="9">
        <v>31</v>
      </c>
      <c r="B35" s="10" t="s">
        <v>46</v>
      </c>
      <c r="C35" s="11" t="s">
        <v>15</v>
      </c>
      <c r="D35" s="25">
        <v>1</v>
      </c>
      <c r="E35" s="27">
        <v>0.19</v>
      </c>
      <c r="F35" s="12"/>
      <c r="G35" s="13">
        <f t="shared" si="0"/>
        <v>0</v>
      </c>
    </row>
    <row r="36" spans="1:7" ht="26.25" customHeight="1" x14ac:dyDescent="0.25">
      <c r="A36" s="9">
        <v>32</v>
      </c>
      <c r="B36" s="10" t="s">
        <v>47</v>
      </c>
      <c r="C36" s="11" t="s">
        <v>15</v>
      </c>
      <c r="D36" s="25">
        <v>1</v>
      </c>
      <c r="E36" s="27">
        <v>0.19</v>
      </c>
      <c r="F36" s="12"/>
      <c r="G36" s="13">
        <f t="shared" si="0"/>
        <v>0</v>
      </c>
    </row>
    <row r="37" spans="1:7" ht="22.5" customHeight="1" x14ac:dyDescent="0.25">
      <c r="A37" s="9">
        <v>33</v>
      </c>
      <c r="B37" s="10" t="s">
        <v>48</v>
      </c>
      <c r="C37" s="11" t="s">
        <v>15</v>
      </c>
      <c r="D37" s="25">
        <v>1</v>
      </c>
      <c r="E37" s="27">
        <v>0.19</v>
      </c>
      <c r="F37" s="12"/>
      <c r="G37" s="13">
        <f t="shared" si="0"/>
        <v>0</v>
      </c>
    </row>
    <row r="38" spans="1:7" ht="26.25" customHeight="1" x14ac:dyDescent="0.25">
      <c r="A38" s="9">
        <v>34</v>
      </c>
      <c r="B38" s="10" t="s">
        <v>49</v>
      </c>
      <c r="C38" s="11" t="s">
        <v>15</v>
      </c>
      <c r="D38" s="25">
        <v>15</v>
      </c>
      <c r="E38" s="27">
        <v>0.19</v>
      </c>
      <c r="F38" s="12"/>
      <c r="G38" s="13">
        <f t="shared" si="0"/>
        <v>0</v>
      </c>
    </row>
    <row r="39" spans="1:7" ht="27" customHeight="1" x14ac:dyDescent="0.25">
      <c r="A39" s="9">
        <v>35</v>
      </c>
      <c r="B39" s="10" t="s">
        <v>50</v>
      </c>
      <c r="C39" s="11" t="s">
        <v>17</v>
      </c>
      <c r="D39" s="25">
        <v>24</v>
      </c>
      <c r="E39" s="27">
        <v>0.19</v>
      </c>
      <c r="F39" s="12"/>
      <c r="G39" s="13">
        <f t="shared" si="0"/>
        <v>0</v>
      </c>
    </row>
    <row r="40" spans="1:7" ht="21" customHeight="1" x14ac:dyDescent="0.25">
      <c r="A40" s="9">
        <v>36</v>
      </c>
      <c r="B40" s="10" t="s">
        <v>51</v>
      </c>
      <c r="C40" s="11" t="s">
        <v>15</v>
      </c>
      <c r="D40" s="28">
        <v>12</v>
      </c>
      <c r="E40" s="27">
        <v>0.19</v>
      </c>
      <c r="F40" s="12"/>
      <c r="G40" s="13">
        <f t="shared" si="0"/>
        <v>0</v>
      </c>
    </row>
    <row r="41" spans="1:7" ht="24" customHeight="1" x14ac:dyDescent="0.25">
      <c r="A41" s="9">
        <v>37</v>
      </c>
      <c r="B41" s="10" t="s">
        <v>52</v>
      </c>
      <c r="C41" s="11" t="s">
        <v>15</v>
      </c>
      <c r="D41" s="28">
        <v>24</v>
      </c>
      <c r="E41" s="27">
        <v>0.19</v>
      </c>
      <c r="F41" s="12"/>
      <c r="G41" s="13">
        <f t="shared" si="0"/>
        <v>0</v>
      </c>
    </row>
    <row r="42" spans="1:7" ht="23.25" customHeight="1" x14ac:dyDescent="0.25">
      <c r="A42" s="9">
        <v>38</v>
      </c>
      <c r="B42" s="10" t="s">
        <v>53</v>
      </c>
      <c r="C42" s="11" t="s">
        <v>15</v>
      </c>
      <c r="D42" s="28">
        <v>10</v>
      </c>
      <c r="E42" s="27">
        <v>0.19</v>
      </c>
      <c r="F42" s="12"/>
      <c r="G42" s="13">
        <f t="shared" si="0"/>
        <v>0</v>
      </c>
    </row>
    <row r="43" spans="1:7" ht="25.5" customHeight="1" x14ac:dyDescent="0.25">
      <c r="A43" s="9">
        <v>39</v>
      </c>
      <c r="B43" s="10" t="s">
        <v>54</v>
      </c>
      <c r="C43" s="11" t="s">
        <v>15</v>
      </c>
      <c r="D43" s="28">
        <v>6</v>
      </c>
      <c r="E43" s="27">
        <v>0.19</v>
      </c>
      <c r="F43" s="12"/>
      <c r="G43" s="13">
        <f t="shared" si="0"/>
        <v>0</v>
      </c>
    </row>
    <row r="44" spans="1:7" ht="21.75" customHeight="1" x14ac:dyDescent="0.25">
      <c r="A44" s="9">
        <v>40</v>
      </c>
      <c r="B44" s="10" t="s">
        <v>55</v>
      </c>
      <c r="C44" s="11" t="s">
        <v>15</v>
      </c>
      <c r="D44" s="28">
        <v>48</v>
      </c>
      <c r="E44" s="27">
        <v>0.19</v>
      </c>
      <c r="F44" s="12"/>
      <c r="G44" s="13">
        <f t="shared" si="0"/>
        <v>0</v>
      </c>
    </row>
    <row r="45" spans="1:7" ht="21" customHeight="1" x14ac:dyDescent="0.25">
      <c r="A45" s="9">
        <v>41</v>
      </c>
      <c r="B45" s="10" t="s">
        <v>56</v>
      </c>
      <c r="C45" s="11" t="s">
        <v>15</v>
      </c>
      <c r="D45" s="28">
        <v>1</v>
      </c>
      <c r="E45" s="27">
        <v>0.19</v>
      </c>
      <c r="F45" s="12"/>
      <c r="G45" s="13">
        <f t="shared" si="0"/>
        <v>0</v>
      </c>
    </row>
    <row r="46" spans="1:7" ht="19.5" customHeight="1" x14ac:dyDescent="0.25">
      <c r="A46" s="9">
        <v>42</v>
      </c>
      <c r="B46" s="10" t="s">
        <v>57</v>
      </c>
      <c r="C46" s="11" t="s">
        <v>15</v>
      </c>
      <c r="D46" s="28">
        <v>2</v>
      </c>
      <c r="E46" s="27">
        <v>0.19</v>
      </c>
      <c r="F46" s="12"/>
      <c r="G46" s="13">
        <f t="shared" si="0"/>
        <v>0</v>
      </c>
    </row>
    <row r="47" spans="1:7" ht="19.5" customHeight="1" x14ac:dyDescent="0.25">
      <c r="A47" s="9">
        <v>43</v>
      </c>
      <c r="B47" s="10" t="s">
        <v>58</v>
      </c>
      <c r="C47" s="11" t="s">
        <v>35</v>
      </c>
      <c r="D47" s="28">
        <v>10</v>
      </c>
      <c r="E47" s="27">
        <v>0.19</v>
      </c>
      <c r="F47" s="12"/>
      <c r="G47" s="13">
        <f t="shared" si="0"/>
        <v>0</v>
      </c>
    </row>
    <row r="48" spans="1:7" ht="21" customHeight="1" x14ac:dyDescent="0.25">
      <c r="A48" s="9">
        <v>44</v>
      </c>
      <c r="B48" s="10" t="s">
        <v>59</v>
      </c>
      <c r="C48" s="11" t="s">
        <v>15</v>
      </c>
      <c r="D48" s="28">
        <v>1</v>
      </c>
      <c r="E48" s="27">
        <v>0.19</v>
      </c>
      <c r="F48" s="12"/>
      <c r="G48" s="13">
        <f t="shared" si="0"/>
        <v>0</v>
      </c>
    </row>
    <row r="49" spans="1:8" ht="19.5" customHeight="1" x14ac:dyDescent="0.25">
      <c r="A49" s="9">
        <v>45</v>
      </c>
      <c r="B49" s="10" t="s">
        <v>60</v>
      </c>
      <c r="C49" s="11" t="s">
        <v>15</v>
      </c>
      <c r="D49" s="28">
        <v>10</v>
      </c>
      <c r="E49" s="27">
        <v>0.19</v>
      </c>
      <c r="F49" s="12"/>
      <c r="G49" s="13">
        <f t="shared" si="0"/>
        <v>0</v>
      </c>
    </row>
    <row r="50" spans="1:8" ht="19.5" customHeight="1" x14ac:dyDescent="0.25">
      <c r="A50" s="9">
        <v>46</v>
      </c>
      <c r="B50" s="10" t="s">
        <v>61</v>
      </c>
      <c r="C50" s="11" t="s">
        <v>15</v>
      </c>
      <c r="D50" s="28">
        <v>12</v>
      </c>
      <c r="E50" s="27">
        <v>0.19</v>
      </c>
      <c r="F50" s="12"/>
      <c r="G50" s="13">
        <f t="shared" si="0"/>
        <v>0</v>
      </c>
    </row>
    <row r="51" spans="1:8" ht="30" customHeight="1" x14ac:dyDescent="0.25">
      <c r="A51" s="9">
        <v>47</v>
      </c>
      <c r="B51" s="10" t="s">
        <v>62</v>
      </c>
      <c r="C51" s="11" t="s">
        <v>15</v>
      </c>
      <c r="D51" s="28">
        <v>2</v>
      </c>
      <c r="E51" s="27">
        <v>0.19</v>
      </c>
      <c r="F51" s="12"/>
      <c r="G51" s="13">
        <f t="shared" si="0"/>
        <v>0</v>
      </c>
    </row>
    <row r="52" spans="1:8" ht="39" customHeight="1" x14ac:dyDescent="0.25">
      <c r="A52" s="9">
        <v>48</v>
      </c>
      <c r="B52" s="10" t="s">
        <v>63</v>
      </c>
      <c r="C52" s="11" t="s">
        <v>15</v>
      </c>
      <c r="D52" s="28">
        <v>1</v>
      </c>
      <c r="E52" s="27">
        <v>0.19</v>
      </c>
      <c r="F52" s="12"/>
      <c r="G52" s="13">
        <f t="shared" si="0"/>
        <v>0</v>
      </c>
    </row>
    <row r="53" spans="1:8" ht="19.5" customHeight="1" x14ac:dyDescent="0.25">
      <c r="A53" s="9">
        <v>49</v>
      </c>
      <c r="B53" s="10" t="s">
        <v>64</v>
      </c>
      <c r="C53" s="11" t="s">
        <v>15</v>
      </c>
      <c r="D53" s="28">
        <v>1</v>
      </c>
      <c r="E53" s="27">
        <v>0.19</v>
      </c>
      <c r="F53" s="12"/>
      <c r="G53" s="13">
        <f t="shared" si="0"/>
        <v>0</v>
      </c>
    </row>
    <row r="54" spans="1:8" ht="19.5" customHeight="1" x14ac:dyDescent="0.25">
      <c r="A54" s="9">
        <v>50</v>
      </c>
      <c r="B54" s="10" t="s">
        <v>65</v>
      </c>
      <c r="C54" s="11" t="s">
        <v>15</v>
      </c>
      <c r="D54" s="28">
        <v>24</v>
      </c>
      <c r="E54" s="27">
        <v>0.19</v>
      </c>
      <c r="F54" s="12"/>
      <c r="G54" s="13">
        <f t="shared" si="0"/>
        <v>0</v>
      </c>
    </row>
    <row r="55" spans="1:8" ht="18.75" customHeight="1" x14ac:dyDescent="0.25">
      <c r="A55" s="9">
        <v>51</v>
      </c>
      <c r="B55" s="10" t="s">
        <v>66</v>
      </c>
      <c r="C55" s="16" t="s">
        <v>67</v>
      </c>
      <c r="D55" s="28">
        <v>1</v>
      </c>
      <c r="E55" s="27">
        <v>0.19</v>
      </c>
      <c r="F55" s="12"/>
      <c r="G55" s="13">
        <f t="shared" si="0"/>
        <v>0</v>
      </c>
    </row>
    <row r="56" spans="1:8" ht="19.5" customHeight="1" x14ac:dyDescent="0.25">
      <c r="A56" s="9">
        <v>52</v>
      </c>
      <c r="B56" s="10" t="s">
        <v>68</v>
      </c>
      <c r="C56" s="16" t="s">
        <v>67</v>
      </c>
      <c r="D56" s="28">
        <v>1</v>
      </c>
      <c r="E56" s="27">
        <v>0.19</v>
      </c>
      <c r="F56" s="12"/>
      <c r="G56" s="13">
        <f t="shared" si="0"/>
        <v>0</v>
      </c>
    </row>
    <row r="57" spans="1:8" ht="20.25" customHeight="1" x14ac:dyDescent="0.25">
      <c r="A57" s="9">
        <v>53</v>
      </c>
      <c r="B57" s="17" t="s">
        <v>69</v>
      </c>
      <c r="C57" s="16" t="s">
        <v>70</v>
      </c>
      <c r="D57" s="28">
        <v>1</v>
      </c>
      <c r="E57" s="27">
        <v>0.19</v>
      </c>
      <c r="F57" s="12"/>
      <c r="G57" s="13">
        <f t="shared" si="0"/>
        <v>0</v>
      </c>
    </row>
    <row r="58" spans="1:8" s="18" customFormat="1" ht="19.5" customHeight="1" x14ac:dyDescent="0.25">
      <c r="A58" s="9">
        <v>54</v>
      </c>
      <c r="B58" s="10" t="s">
        <v>71</v>
      </c>
      <c r="C58" s="16" t="s">
        <v>70</v>
      </c>
      <c r="D58" s="28">
        <v>1</v>
      </c>
      <c r="E58" s="27">
        <v>0.19</v>
      </c>
      <c r="F58" s="12"/>
      <c r="G58" s="13">
        <f t="shared" si="0"/>
        <v>0</v>
      </c>
    </row>
    <row r="59" spans="1:8" s="18" customFormat="1" ht="22.5" customHeight="1" x14ac:dyDescent="0.25">
      <c r="A59" s="9">
        <v>55</v>
      </c>
      <c r="B59" s="10" t="s">
        <v>72</v>
      </c>
      <c r="C59" s="16" t="s">
        <v>70</v>
      </c>
      <c r="D59" s="28">
        <v>1</v>
      </c>
      <c r="E59" s="27">
        <v>0.19</v>
      </c>
      <c r="F59" s="12"/>
      <c r="G59" s="13">
        <f t="shared" si="0"/>
        <v>0</v>
      </c>
    </row>
    <row r="60" spans="1:8" s="18" customFormat="1" ht="22.5" customHeight="1" x14ac:dyDescent="0.25">
      <c r="A60" s="9">
        <v>56</v>
      </c>
      <c r="B60" s="10" t="s">
        <v>73</v>
      </c>
      <c r="C60" s="16" t="s">
        <v>74</v>
      </c>
      <c r="D60" s="28">
        <v>1</v>
      </c>
      <c r="E60" s="27">
        <v>0.05</v>
      </c>
      <c r="F60" s="12"/>
      <c r="G60" s="13">
        <f t="shared" si="0"/>
        <v>0</v>
      </c>
      <c r="H60" s="19"/>
    </row>
    <row r="61" spans="1:8" s="18" customFormat="1" ht="22.5" customHeight="1" x14ac:dyDescent="0.25">
      <c r="A61" s="9">
        <v>57</v>
      </c>
      <c r="B61" s="10" t="s">
        <v>75</v>
      </c>
      <c r="C61" s="16" t="s">
        <v>20</v>
      </c>
      <c r="D61" s="29">
        <v>1</v>
      </c>
      <c r="E61" s="27">
        <v>0.19</v>
      </c>
      <c r="F61" s="12"/>
      <c r="G61" s="13">
        <f t="shared" si="0"/>
        <v>0</v>
      </c>
      <c r="H61" s="19"/>
    </row>
    <row r="62" spans="1:8" s="18" customFormat="1" ht="22.5" customHeight="1" x14ac:dyDescent="0.25">
      <c r="A62" s="9">
        <v>58</v>
      </c>
      <c r="B62" s="10" t="s">
        <v>76</v>
      </c>
      <c r="C62" s="16" t="s">
        <v>20</v>
      </c>
      <c r="D62" s="29">
        <v>1</v>
      </c>
      <c r="E62" s="26">
        <v>0.05</v>
      </c>
      <c r="F62" s="12"/>
      <c r="G62" s="13">
        <f t="shared" si="0"/>
        <v>0</v>
      </c>
      <c r="H62" s="19"/>
    </row>
    <row r="63" spans="1:8" s="18" customFormat="1" x14ac:dyDescent="0.25">
      <c r="A63" s="9">
        <v>59</v>
      </c>
      <c r="B63" s="10" t="s">
        <v>77</v>
      </c>
      <c r="C63" s="16" t="s">
        <v>22</v>
      </c>
      <c r="D63" s="29">
        <v>1</v>
      </c>
      <c r="E63" s="27">
        <v>0.19</v>
      </c>
      <c r="F63" s="12"/>
      <c r="G63" s="13">
        <f t="shared" si="0"/>
        <v>0</v>
      </c>
      <c r="H63" s="19"/>
    </row>
    <row r="64" spans="1:8" s="18" customFormat="1" x14ac:dyDescent="0.25">
      <c r="A64" s="9">
        <v>60</v>
      </c>
      <c r="B64" s="10" t="s">
        <v>78</v>
      </c>
      <c r="C64" s="16" t="s">
        <v>79</v>
      </c>
      <c r="D64" s="29">
        <v>1</v>
      </c>
      <c r="E64" s="27">
        <v>0.19</v>
      </c>
      <c r="F64" s="12"/>
      <c r="G64" s="13">
        <f t="shared" si="0"/>
        <v>0</v>
      </c>
      <c r="H64" s="19"/>
    </row>
    <row r="65" spans="1:8" s="18" customFormat="1" x14ac:dyDescent="0.25">
      <c r="A65" s="9">
        <v>61</v>
      </c>
      <c r="B65" s="10" t="s">
        <v>80</v>
      </c>
      <c r="C65" s="16" t="s">
        <v>22</v>
      </c>
      <c r="D65" s="29">
        <v>1</v>
      </c>
      <c r="E65" s="27">
        <v>0.19</v>
      </c>
      <c r="F65" s="12"/>
      <c r="G65" s="13">
        <f t="shared" si="0"/>
        <v>0</v>
      </c>
      <c r="H65" s="19"/>
    </row>
    <row r="66" spans="1:8" s="18" customFormat="1" x14ac:dyDescent="0.25">
      <c r="A66" s="9">
        <v>62</v>
      </c>
      <c r="B66" s="10" t="s">
        <v>81</v>
      </c>
      <c r="C66" s="16" t="s">
        <v>79</v>
      </c>
      <c r="D66" s="29">
        <v>1</v>
      </c>
      <c r="E66" s="27">
        <v>0.19</v>
      </c>
      <c r="F66" s="12"/>
      <c r="G66" s="13">
        <f t="shared" si="0"/>
        <v>0</v>
      </c>
      <c r="H66" s="19"/>
    </row>
    <row r="67" spans="1:8" s="18" customFormat="1" x14ac:dyDescent="0.25">
      <c r="A67" s="9">
        <v>63</v>
      </c>
      <c r="B67" s="10" t="s">
        <v>82</v>
      </c>
      <c r="C67" s="16" t="s">
        <v>74</v>
      </c>
      <c r="D67" s="29">
        <v>1</v>
      </c>
      <c r="E67" s="27">
        <v>0.19</v>
      </c>
      <c r="F67" s="12"/>
      <c r="G67" s="13">
        <f t="shared" si="0"/>
        <v>0</v>
      </c>
      <c r="H67" s="19"/>
    </row>
    <row r="68" spans="1:8" s="18" customFormat="1" x14ac:dyDescent="0.25">
      <c r="A68" s="9">
        <v>64</v>
      </c>
      <c r="B68" s="10" t="s">
        <v>83</v>
      </c>
      <c r="C68" s="16" t="s">
        <v>70</v>
      </c>
      <c r="D68" s="29">
        <v>1</v>
      </c>
      <c r="E68" s="27">
        <v>0.19</v>
      </c>
      <c r="F68" s="12"/>
      <c r="G68" s="13">
        <f t="shared" si="0"/>
        <v>0</v>
      </c>
      <c r="H68" s="19"/>
    </row>
    <row r="69" spans="1:8" s="18" customFormat="1" x14ac:dyDescent="0.25">
      <c r="A69" s="9">
        <v>65</v>
      </c>
      <c r="B69" s="10" t="s">
        <v>84</v>
      </c>
      <c r="C69" s="16" t="s">
        <v>22</v>
      </c>
      <c r="D69" s="29">
        <v>1</v>
      </c>
      <c r="E69" s="27">
        <v>0.19</v>
      </c>
      <c r="F69" s="12"/>
      <c r="G69" s="13">
        <f t="shared" si="0"/>
        <v>0</v>
      </c>
      <c r="H69" s="19"/>
    </row>
    <row r="70" spans="1:8" ht="15.75" customHeight="1" x14ac:dyDescent="0.25">
      <c r="A70" s="41" t="s">
        <v>85</v>
      </c>
      <c r="B70" s="42"/>
      <c r="C70" s="42"/>
      <c r="D70" s="42"/>
      <c r="E70" s="42"/>
      <c r="F70" s="42"/>
      <c r="G70" s="20">
        <f>SUM(G5:G69)</f>
        <v>0</v>
      </c>
    </row>
    <row r="71" spans="1:8" ht="15.75" customHeight="1" x14ac:dyDescent="0.25">
      <c r="A71" s="41" t="s">
        <v>86</v>
      </c>
      <c r="B71" s="42"/>
      <c r="C71" s="42"/>
      <c r="D71" s="43">
        <v>0.19</v>
      </c>
      <c r="E71" s="43"/>
      <c r="F71" s="43"/>
      <c r="G71" s="21">
        <f>SUM(G9,G10,G11,G12,G13,G14,G15,G16,G17,G18,G19,G20,G21,G22,G24,G25,G27,G28,G29,G30,G31,G32,G33,G35,G36,G37,G38,G39,G40,G41,G42,G43,G45,G46,G47,G48,G49,G50,G51,G52,G53,G54,G55,G56,G57,G58,G26,G34,G44,G59,G61,G63,G64,G65,G66,G67,G68,G69)*19%</f>
        <v>0</v>
      </c>
    </row>
    <row r="72" spans="1:8" ht="15.75" customHeight="1" x14ac:dyDescent="0.25">
      <c r="A72" s="41"/>
      <c r="B72" s="42"/>
      <c r="C72" s="42"/>
      <c r="D72" s="43">
        <v>0.05</v>
      </c>
      <c r="E72" s="43"/>
      <c r="F72" s="43"/>
      <c r="G72" s="20">
        <f>SUM(G5,G6,G7,G8,G60,G62)*5%</f>
        <v>0</v>
      </c>
    </row>
    <row r="73" spans="1:8" ht="15.75" thickBot="1" x14ac:dyDescent="0.3">
      <c r="A73" s="31" t="s">
        <v>87</v>
      </c>
      <c r="B73" s="32"/>
      <c r="C73" s="32"/>
      <c r="D73" s="32"/>
      <c r="E73" s="32"/>
      <c r="F73" s="33"/>
      <c r="G73" s="22">
        <f>G70+G71+G72</f>
        <v>0</v>
      </c>
    </row>
    <row r="74" spans="1:8" ht="15" customHeight="1" x14ac:dyDescent="0.25"/>
    <row r="75" spans="1:8" ht="26.25" customHeight="1" x14ac:dyDescent="0.25">
      <c r="A75" s="30" t="s">
        <v>89</v>
      </c>
      <c r="B75" s="30"/>
    </row>
    <row r="76" spans="1:8" ht="27" customHeight="1" x14ac:dyDescent="0.25">
      <c r="A76" s="30" t="s">
        <v>90</v>
      </c>
      <c r="B76" s="30"/>
    </row>
  </sheetData>
  <mergeCells count="10">
    <mergeCell ref="A76:B76"/>
    <mergeCell ref="A75:B75"/>
    <mergeCell ref="A73:F73"/>
    <mergeCell ref="A1:G1"/>
    <mergeCell ref="C2:G2"/>
    <mergeCell ref="B3:G3"/>
    <mergeCell ref="A70:F70"/>
    <mergeCell ref="A71:C72"/>
    <mergeCell ref="D71:F71"/>
    <mergeCell ref="D72:F7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Paula Andrea Otalvaro Gil</dc:creator>
  <cp:keywords/>
  <dc:description/>
  <cp:lastModifiedBy>Yessica Vallejo Ramirez</cp:lastModifiedBy>
  <cp:revision/>
  <dcterms:created xsi:type="dcterms:W3CDTF">2024-02-15T21:08:33Z</dcterms:created>
  <dcterms:modified xsi:type="dcterms:W3CDTF">2024-04-23T17:02:16Z</dcterms:modified>
  <cp:category/>
  <cp:contentStatus/>
</cp:coreProperties>
</file>