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willm\Desktop\SISCOM\2020\Procesos\Minimas Cuantias\13 CENTRAL ADMINISTRATIVA Y CONTABLE - CENAC - IBAGUE\Oferta Economica\"/>
    </mc:Choice>
  </mc:AlternateContent>
  <bookViews>
    <workbookView xWindow="0" yWindow="0" windowWidth="20490" windowHeight="7755"/>
  </bookViews>
  <sheets>
    <sheet name="SISCOM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2" l="1"/>
  <c r="G9" i="2" s="1"/>
  <c r="F10" i="2"/>
  <c r="G10" i="2" s="1"/>
  <c r="F11" i="2"/>
  <c r="G11" i="2" s="1"/>
  <c r="F12" i="2"/>
  <c r="G12" i="2"/>
  <c r="F13" i="2"/>
  <c r="G13" i="2" s="1"/>
  <c r="F14" i="2"/>
  <c r="G14" i="2"/>
  <c r="F15" i="2"/>
  <c r="G15" i="2" s="1"/>
  <c r="F16" i="2"/>
  <c r="G16" i="2" s="1"/>
  <c r="F17" i="2"/>
  <c r="G17" i="2" s="1"/>
  <c r="F18" i="2"/>
  <c r="G18" i="2"/>
  <c r="F19" i="2"/>
  <c r="G19" i="2"/>
  <c r="F20" i="2"/>
  <c r="G20" i="2" s="1"/>
  <c r="F21" i="2"/>
  <c r="G21" i="2" s="1"/>
  <c r="F22" i="2"/>
  <c r="G22" i="2"/>
  <c r="F23" i="2"/>
  <c r="G23" i="2"/>
  <c r="F24" i="2"/>
  <c r="G24" i="2"/>
  <c r="F8" i="2"/>
  <c r="G8" i="2" s="1"/>
  <c r="H24" i="2" l="1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25" i="2" l="1"/>
</calcChain>
</file>

<file path=xl/sharedStrings.xml><?xml version="1.0" encoding="utf-8"?>
<sst xmlns="http://schemas.openxmlformats.org/spreadsheetml/2006/main" count="47" uniqueCount="28">
  <si>
    <t>Descripción</t>
  </si>
  <si>
    <t>Unidad</t>
  </si>
  <si>
    <t>OVEROL ENTERIZO IMPERMEABLE FABRICADO EN TELA POLIESTER CUBIERTA EN PVC O TIVEK LAMINADO, COSTURAS CON SISTEMA ELECTRO SELLADO, RESISTENTE A SALPICADURAS QUÍMICAS, COLOR AMARILLO. TALLA 38-39-40-42</t>
  </si>
  <si>
    <t>Item</t>
  </si>
  <si>
    <t>Cant.</t>
  </si>
  <si>
    <t>VALOR TOTAL</t>
  </si>
  <si>
    <t>Valor unitario sin IVA</t>
  </si>
  <si>
    <t>Valor IVA</t>
  </si>
  <si>
    <t>Valor unitario con IVA</t>
  </si>
  <si>
    <t>Valor total</t>
  </si>
  <si>
    <t>FORMULARIO N°. 04
VALORACIÓN DE LA PROPUESTA ECONÓMICA</t>
  </si>
  <si>
    <t>Delantal o peto, reforzado o sencillo, elaborados en PVC, sistema de fabricación electrosellado de alta frecuencia. Vulcaniz PETO EN PVC REFORZADO a dos. Largo 1,23 metros.</t>
  </si>
  <si>
    <t>TAPABOCA DESECHABLE CON VALVULA 2 válvulas de exhalación para respirar fácilmente. Banda de caucho larga para ajustar al cuello y la cabeza.</t>
  </si>
  <si>
    <t>GUANTE DE CAUCHO CALIBRE 35 Látex natural de bajo amonio, satinado, con orillo de refuerzo en la manga para evitar desgarre, diseño anatómico y forma curva en dedos para ajuste.Ofrece un mínimo 800% de elongación antes de su rotura y 25 MPa de resistencia a la tensión, y calibre 35</t>
  </si>
  <si>
    <t>OVEROL EN DRIL TALLAS M-L ENTERIZO Overol Enterizo en 100% Dril Cierre frontal, Cremallera, Ajuste en cintura, Cuello Nerú, Bolsillos Parches (Superiores con cierre en cremallera)</t>
  </si>
  <si>
    <t>GUANTE DE CARNAZA Y TELA REFORZADO bricado en flor de piel suave y cómoda de res primera calidad curtida al cromo de 1.0 a 1.2 mm de espesor ( delgada ) Puño de carnaza corto con bies diseñado para trabajos con herramientas sencillas con buen agarre y rendimiento.</t>
  </si>
  <si>
    <t>GUANTES DE CUERO EN CUERO DE CARNAZA, TALLAS 8,9,10 Y 11</t>
  </si>
  <si>
    <t>GUANTES SANITARIOS LARGOS DE CAUCHO CALIBRE 35</t>
  </si>
  <si>
    <t>GUANTES RESISTENTES A LOS QUIMICOS - EXTRA LARGOS</t>
  </si>
  <si>
    <t>CHALECOS SALVA VIDAS COLOR NARANJA VISTOSOS</t>
  </si>
  <si>
    <t>OVEROL ENTERIZO COLOR AZUL INCLUYE BUSO GRIS EN POLIESTER O ALGODÓN TALLA -38-40-42</t>
  </si>
  <si>
    <t>CHALECO TIPO INGENIERO SEGUN DIRECTIVA PERMANENTE 0054 - FEB - 2014 LA CINTA REFLECTÍVA UBICADA EN EL DELANTERO, DEBE ESTAR A 7 CM DEL PUNTO HOMBRO Y EL ESCUDO EJÉRCITO SE UBICA AL LADO IZQUIERDO A 4 CM ± 0.4CM DE LA CINTA REFLECTÍVA. DEL CENTRO FRENTE DEL CHALECO HACIA LA DERECHA SE MIDEN 6.5CM ± 0.4CM DESDE EL SESGO Y SE UBICA EL ESCUDO.SISA, Y A 10CM ± 0.5CM DEL PUNTO CUELLO HOMBRO</t>
  </si>
  <si>
    <t>KIT IMPERMEABLE (UNIFORME MANIPULACION QUIMICOS)(UNIFORME MANIPULACION QUIMICOS) GUANTES-PETO-GAFAS-TAPABOCA CON VALVULA-BOTAS PUNTA ACERO) TALLAS M - L BOTAS 39 – 40</t>
  </si>
  <si>
    <t>UND.</t>
  </si>
  <si>
    <t>PAR</t>
  </si>
  <si>
    <t>JOHAN ALEXANDER SILVA BAYONA, obrando en nombre y representación de SISCOM SERVICIOS INTEGRALES SAS de conformidad con lo establecido en el presente Proyecto de pliego de condiciones, ofertó de forma irrevocable y con precio fijo, los bienes y/o servicios objeto del presente proceso de contratación, que cumplen con las características técnicas exigidas, por un valor total de un millon sesenta y cuatro mil quinientos setenta y cuatro pesos m/cte ($1.064.574) discriminado de la siguiente manera:</t>
  </si>
  <si>
    <t xml:space="preserve">Atentamente, 
Nombre (s) en letra  imprenta:      JOHAN ALEXANDER SILVA BAYONA
C.C.. No                                     1098668601 expedida en Bucaramanga
Razón Social:                             SISCOM SERVICIOS INTEGRALES S.A.S
NIT:                                            900.954.187-7
Dirección:                                   Carrera 7B 14-91 Oficina 213 (Funza)
Teléfono No:                               (1) 9225081 - 3156997194
Correo electrónico:                      gerencia.siscomsi@gmail.com
</t>
  </si>
  <si>
    <r>
      <t>Señores</t>
    </r>
    <r>
      <rPr>
        <b/>
        <sz val="10"/>
        <color theme="1"/>
        <rFont val="Arial"/>
        <family val="2"/>
      </rPr>
      <t xml:space="preserve">
MDN - EJÈRCITO NACIONAL-CENAC IBAGUÉ</t>
    </r>
    <r>
      <rPr>
        <sz val="10"/>
        <color theme="1"/>
        <rFont val="Arial"/>
        <family val="2"/>
      </rPr>
      <t xml:space="preserve">
Ciudad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</si>
</sst>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&quot;$&quot;\ #,##0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2" fillId="3" borderId="1" xfId="7" applyBorder="1" applyAlignment="1" applyProtection="1">
      <alignment horizontal="center" vertical="center" wrapText="1"/>
    </xf>
    <xf numFmtId="49" fontId="1" fillId="0" borderId="1" xfId="13" applyBorder="1" applyAlignment="1">
      <alignment horizontal="left" vertical="center" wrapText="1"/>
    </xf>
    <xf numFmtId="0" fontId="1" fillId="0" borderId="1" xfId="13" applyNumberFormat="1" applyBorder="1" applyAlignment="1">
      <alignment horizontal="center" vertical="center"/>
    </xf>
    <xf numFmtId="0" fontId="1" fillId="0" borderId="1" xfId="19" applyNumberFormat="1" applyBorder="1" applyAlignment="1">
      <alignment horizontal="center" vertical="center"/>
    </xf>
    <xf numFmtId="49" fontId="1" fillId="0" borderId="1" xfId="13" applyBorder="1" applyAlignment="1">
      <alignment horizontal="center" vertical="center"/>
    </xf>
    <xf numFmtId="167" fontId="5" fillId="0" borderId="1" xfId="0" applyNumberFormat="1" applyFont="1" applyBorder="1"/>
    <xf numFmtId="167" fontId="1" fillId="0" borderId="1" xfId="13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wrapText="1"/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1695450</xdr:colOff>
      <xdr:row>26</xdr:row>
      <xdr:rowOff>171450</xdr:rowOff>
    </xdr:from>
    <xdr:to>
      <xdr:col>2</xdr:col>
      <xdr:colOff>187325</xdr:colOff>
      <xdr:row>26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" y="14068425"/>
          <a:ext cx="1635125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abSelected="1" workbookViewId="0">
      <selection sqref="A1:H1"/>
    </sheetView>
  </sheetViews>
  <sheetFormatPr baseColWidth="10" defaultColWidth="9.140625" defaultRowHeight="12.75" x14ac:dyDescent="0.2"/>
  <cols>
    <col min="1" max="1" width="6.28515625" style="1" bestFit="1" customWidth="1"/>
    <col min="2" max="2" width="47.140625" style="1" customWidth="1"/>
    <col min="3" max="3" width="8.5703125" style="1" customWidth="1"/>
    <col min="4" max="4" width="9.140625" style="1" customWidth="1"/>
    <col min="5" max="7" width="13" style="1" customWidth="1"/>
    <col min="8" max="8" width="13" customWidth="1"/>
    <col min="9" max="9" width="9.140625" customWidth="1"/>
  </cols>
  <sheetData>
    <row r="1" spans="1:8" ht="28.5" customHeight="1" x14ac:dyDescent="0.2">
      <c r="A1" s="11" t="s">
        <v>10</v>
      </c>
      <c r="B1" s="11"/>
      <c r="C1" s="11"/>
      <c r="D1" s="11"/>
      <c r="E1" s="11"/>
      <c r="F1" s="11"/>
      <c r="G1" s="11"/>
      <c r="H1" s="11"/>
    </row>
    <row r="3" spans="1:8" ht="42.75" customHeight="1" x14ac:dyDescent="0.2">
      <c r="A3" s="12" t="s">
        <v>27</v>
      </c>
      <c r="B3" s="12"/>
      <c r="C3" s="12"/>
      <c r="D3" s="12"/>
      <c r="E3" s="12"/>
      <c r="F3" s="12"/>
      <c r="G3" s="12"/>
      <c r="H3" s="12"/>
    </row>
    <row r="5" spans="1:8" ht="54" customHeight="1" x14ac:dyDescent="0.2">
      <c r="A5" s="12" t="s">
        <v>25</v>
      </c>
      <c r="B5" s="12"/>
      <c r="C5" s="12"/>
      <c r="D5" s="12"/>
      <c r="E5" s="12"/>
      <c r="F5" s="12"/>
      <c r="G5" s="12"/>
      <c r="H5" s="12"/>
    </row>
    <row r="7" spans="1:8" ht="38.25" x14ac:dyDescent="0.2">
      <c r="A7" s="2" t="s">
        <v>3</v>
      </c>
      <c r="B7" s="2" t="s">
        <v>0</v>
      </c>
      <c r="C7" s="2" t="s">
        <v>4</v>
      </c>
      <c r="D7" s="2" t="s">
        <v>1</v>
      </c>
      <c r="E7" s="2" t="s">
        <v>6</v>
      </c>
      <c r="F7" s="2" t="s">
        <v>7</v>
      </c>
      <c r="G7" s="2" t="s">
        <v>8</v>
      </c>
      <c r="H7" s="2" t="s">
        <v>9</v>
      </c>
    </row>
    <row r="8" spans="1:8" ht="63.75" x14ac:dyDescent="0.2">
      <c r="A8" s="4">
        <v>1</v>
      </c>
      <c r="B8" s="3" t="s">
        <v>11</v>
      </c>
      <c r="C8" s="5">
        <v>1</v>
      </c>
      <c r="D8" s="6" t="s">
        <v>23</v>
      </c>
      <c r="E8" s="8">
        <v>39900</v>
      </c>
      <c r="F8" s="8">
        <f>+E8*19%</f>
        <v>7581</v>
      </c>
      <c r="G8" s="8">
        <f>+SUM(E8:F8)</f>
        <v>47481</v>
      </c>
      <c r="H8" s="9">
        <f>+G8*C8</f>
        <v>47481</v>
      </c>
    </row>
    <row r="9" spans="1:8" ht="51" x14ac:dyDescent="0.2">
      <c r="A9" s="4">
        <v>2</v>
      </c>
      <c r="B9" s="3" t="s">
        <v>12</v>
      </c>
      <c r="C9" s="5">
        <v>1</v>
      </c>
      <c r="D9" s="6" t="s">
        <v>23</v>
      </c>
      <c r="E9" s="8">
        <v>14200</v>
      </c>
      <c r="F9" s="8">
        <f t="shared" ref="F9:F24" si="0">+E9*19%</f>
        <v>2698</v>
      </c>
      <c r="G9" s="8">
        <f t="shared" ref="G9:G24" si="1">+SUM(E9:F9)</f>
        <v>16898</v>
      </c>
      <c r="H9" s="9">
        <f t="shared" ref="H9:H24" si="2">+G9*C9</f>
        <v>16898</v>
      </c>
    </row>
    <row r="10" spans="1:8" ht="89.25" x14ac:dyDescent="0.2">
      <c r="A10" s="4">
        <v>3</v>
      </c>
      <c r="B10" s="3" t="s">
        <v>13</v>
      </c>
      <c r="C10" s="5">
        <v>1</v>
      </c>
      <c r="D10" s="6" t="s">
        <v>24</v>
      </c>
      <c r="E10" s="8">
        <v>36700</v>
      </c>
      <c r="F10" s="8">
        <f t="shared" si="0"/>
        <v>6973</v>
      </c>
      <c r="G10" s="8">
        <f t="shared" si="1"/>
        <v>43673</v>
      </c>
      <c r="H10" s="9">
        <f t="shared" si="2"/>
        <v>43673</v>
      </c>
    </row>
    <row r="11" spans="1:8" ht="51" x14ac:dyDescent="0.2">
      <c r="A11" s="4">
        <v>4</v>
      </c>
      <c r="B11" s="3" t="s">
        <v>14</v>
      </c>
      <c r="C11" s="5">
        <v>1</v>
      </c>
      <c r="D11" s="6" t="s">
        <v>23</v>
      </c>
      <c r="E11" s="8">
        <v>64900</v>
      </c>
      <c r="F11" s="8">
        <f t="shared" si="0"/>
        <v>12331</v>
      </c>
      <c r="G11" s="8">
        <f t="shared" si="1"/>
        <v>77231</v>
      </c>
      <c r="H11" s="9">
        <f t="shared" si="2"/>
        <v>77231</v>
      </c>
    </row>
    <row r="12" spans="1:8" ht="89.25" x14ac:dyDescent="0.2">
      <c r="A12" s="4">
        <v>5</v>
      </c>
      <c r="B12" s="3" t="s">
        <v>15</v>
      </c>
      <c r="C12" s="5">
        <v>1</v>
      </c>
      <c r="D12" s="6" t="s">
        <v>24</v>
      </c>
      <c r="E12" s="8">
        <v>12500</v>
      </c>
      <c r="F12" s="8">
        <f t="shared" si="0"/>
        <v>2375</v>
      </c>
      <c r="G12" s="8">
        <f t="shared" si="1"/>
        <v>14875</v>
      </c>
      <c r="H12" s="9">
        <f t="shared" si="2"/>
        <v>14875</v>
      </c>
    </row>
    <row r="13" spans="1:8" ht="25.5" x14ac:dyDescent="0.2">
      <c r="A13" s="4">
        <v>6</v>
      </c>
      <c r="B13" s="3" t="s">
        <v>16</v>
      </c>
      <c r="C13" s="5">
        <v>1</v>
      </c>
      <c r="D13" s="6" t="s">
        <v>24</v>
      </c>
      <c r="E13" s="8">
        <v>12400</v>
      </c>
      <c r="F13" s="8">
        <f t="shared" si="0"/>
        <v>2356</v>
      </c>
      <c r="G13" s="8">
        <f t="shared" si="1"/>
        <v>14756</v>
      </c>
      <c r="H13" s="9">
        <f t="shared" si="2"/>
        <v>14756</v>
      </c>
    </row>
    <row r="14" spans="1:8" ht="25.5" x14ac:dyDescent="0.2">
      <c r="A14" s="4">
        <v>7</v>
      </c>
      <c r="B14" s="3" t="s">
        <v>17</v>
      </c>
      <c r="C14" s="5">
        <v>1</v>
      </c>
      <c r="D14" s="6" t="s">
        <v>24</v>
      </c>
      <c r="E14" s="8">
        <v>32500</v>
      </c>
      <c r="F14" s="8">
        <f t="shared" si="0"/>
        <v>6175</v>
      </c>
      <c r="G14" s="8">
        <f t="shared" si="1"/>
        <v>38675</v>
      </c>
      <c r="H14" s="9">
        <f t="shared" si="2"/>
        <v>38675</v>
      </c>
    </row>
    <row r="15" spans="1:8" ht="25.5" x14ac:dyDescent="0.2">
      <c r="A15" s="4">
        <v>8</v>
      </c>
      <c r="B15" s="3" t="s">
        <v>18</v>
      </c>
      <c r="C15" s="5">
        <v>1</v>
      </c>
      <c r="D15" s="6" t="s">
        <v>24</v>
      </c>
      <c r="E15" s="8">
        <v>49800</v>
      </c>
      <c r="F15" s="8">
        <f t="shared" si="0"/>
        <v>9462</v>
      </c>
      <c r="G15" s="8">
        <f t="shared" si="1"/>
        <v>59262</v>
      </c>
      <c r="H15" s="9">
        <f t="shared" si="2"/>
        <v>59262</v>
      </c>
    </row>
    <row r="16" spans="1:8" ht="25.5" x14ac:dyDescent="0.2">
      <c r="A16" s="4">
        <v>9</v>
      </c>
      <c r="B16" s="3" t="s">
        <v>19</v>
      </c>
      <c r="C16" s="5">
        <v>1</v>
      </c>
      <c r="D16" s="6" t="s">
        <v>23</v>
      </c>
      <c r="E16" s="8">
        <v>59800</v>
      </c>
      <c r="F16" s="8">
        <f t="shared" si="0"/>
        <v>11362</v>
      </c>
      <c r="G16" s="8">
        <f t="shared" si="1"/>
        <v>71162</v>
      </c>
      <c r="H16" s="9">
        <f t="shared" si="2"/>
        <v>71162</v>
      </c>
    </row>
    <row r="17" spans="1:8" ht="38.25" x14ac:dyDescent="0.2">
      <c r="A17" s="4">
        <v>10</v>
      </c>
      <c r="B17" s="3" t="s">
        <v>20</v>
      </c>
      <c r="C17" s="5">
        <v>1</v>
      </c>
      <c r="D17" s="6" t="s">
        <v>23</v>
      </c>
      <c r="E17" s="8">
        <v>95800</v>
      </c>
      <c r="F17" s="8">
        <f t="shared" si="0"/>
        <v>18202</v>
      </c>
      <c r="G17" s="8">
        <f t="shared" si="1"/>
        <v>114002</v>
      </c>
      <c r="H17" s="9">
        <f t="shared" si="2"/>
        <v>114002</v>
      </c>
    </row>
    <row r="18" spans="1:8" ht="76.5" x14ac:dyDescent="0.2">
      <c r="A18" s="4">
        <v>11</v>
      </c>
      <c r="B18" s="3" t="s">
        <v>2</v>
      </c>
      <c r="C18" s="5">
        <v>1</v>
      </c>
      <c r="D18" s="6" t="s">
        <v>23</v>
      </c>
      <c r="E18" s="8">
        <v>93400</v>
      </c>
      <c r="F18" s="8">
        <f t="shared" si="0"/>
        <v>17746</v>
      </c>
      <c r="G18" s="8">
        <f t="shared" si="1"/>
        <v>111146</v>
      </c>
      <c r="H18" s="9">
        <f t="shared" si="2"/>
        <v>111146</v>
      </c>
    </row>
    <row r="19" spans="1:8" ht="140.25" x14ac:dyDescent="0.2">
      <c r="A19" s="4">
        <v>12</v>
      </c>
      <c r="B19" s="3" t="s">
        <v>21</v>
      </c>
      <c r="C19" s="5">
        <v>1</v>
      </c>
      <c r="D19" s="6" t="s">
        <v>23</v>
      </c>
      <c r="E19" s="8">
        <v>42500</v>
      </c>
      <c r="F19" s="8">
        <f t="shared" si="0"/>
        <v>8075</v>
      </c>
      <c r="G19" s="8">
        <f t="shared" si="1"/>
        <v>50575</v>
      </c>
      <c r="H19" s="9">
        <f t="shared" si="2"/>
        <v>50575</v>
      </c>
    </row>
    <row r="20" spans="1:8" ht="25.5" x14ac:dyDescent="0.2">
      <c r="A20" s="4">
        <v>13</v>
      </c>
      <c r="B20" s="3" t="s">
        <v>16</v>
      </c>
      <c r="C20" s="5">
        <v>1</v>
      </c>
      <c r="D20" s="6" t="s">
        <v>24</v>
      </c>
      <c r="E20" s="8">
        <v>12400</v>
      </c>
      <c r="F20" s="8">
        <f t="shared" si="0"/>
        <v>2356</v>
      </c>
      <c r="G20" s="8">
        <f t="shared" si="1"/>
        <v>14756</v>
      </c>
      <c r="H20" s="9">
        <f t="shared" si="2"/>
        <v>14756</v>
      </c>
    </row>
    <row r="21" spans="1:8" ht="25.5" x14ac:dyDescent="0.2">
      <c r="A21" s="4">
        <v>14</v>
      </c>
      <c r="B21" s="3" t="s">
        <v>17</v>
      </c>
      <c r="C21" s="5">
        <v>1</v>
      </c>
      <c r="D21" s="6" t="s">
        <v>24</v>
      </c>
      <c r="E21" s="8">
        <v>32500</v>
      </c>
      <c r="F21" s="8">
        <f t="shared" si="0"/>
        <v>6175</v>
      </c>
      <c r="G21" s="8">
        <f t="shared" si="1"/>
        <v>38675</v>
      </c>
      <c r="H21" s="9">
        <f t="shared" si="2"/>
        <v>38675</v>
      </c>
    </row>
    <row r="22" spans="1:8" ht="25.5" x14ac:dyDescent="0.2">
      <c r="A22" s="4">
        <v>15</v>
      </c>
      <c r="B22" s="3" t="s">
        <v>18</v>
      </c>
      <c r="C22" s="5">
        <v>1</v>
      </c>
      <c r="D22" s="6" t="s">
        <v>24</v>
      </c>
      <c r="E22" s="8">
        <v>49800</v>
      </c>
      <c r="F22" s="8">
        <f t="shared" si="0"/>
        <v>9462</v>
      </c>
      <c r="G22" s="8">
        <f t="shared" si="1"/>
        <v>59262</v>
      </c>
      <c r="H22" s="9">
        <f t="shared" si="2"/>
        <v>59262</v>
      </c>
    </row>
    <row r="23" spans="1:8" ht="25.5" x14ac:dyDescent="0.2">
      <c r="A23" s="4">
        <v>16</v>
      </c>
      <c r="B23" s="3" t="s">
        <v>19</v>
      </c>
      <c r="C23" s="5">
        <v>1</v>
      </c>
      <c r="D23" s="6" t="s">
        <v>23</v>
      </c>
      <c r="E23" s="8">
        <v>59800</v>
      </c>
      <c r="F23" s="8">
        <f t="shared" si="0"/>
        <v>11362</v>
      </c>
      <c r="G23" s="8">
        <f t="shared" si="1"/>
        <v>71162</v>
      </c>
      <c r="H23" s="9">
        <f t="shared" si="2"/>
        <v>71162</v>
      </c>
    </row>
    <row r="24" spans="1:8" ht="63.75" x14ac:dyDescent="0.2">
      <c r="A24" s="4">
        <v>17</v>
      </c>
      <c r="B24" s="3" t="s">
        <v>22</v>
      </c>
      <c r="C24" s="5">
        <v>1</v>
      </c>
      <c r="D24" s="6" t="s">
        <v>23</v>
      </c>
      <c r="E24" s="8">
        <v>185700</v>
      </c>
      <c r="F24" s="8">
        <f t="shared" si="0"/>
        <v>35283</v>
      </c>
      <c r="G24" s="8">
        <f t="shared" si="1"/>
        <v>220983</v>
      </c>
      <c r="H24" s="9">
        <f t="shared" si="2"/>
        <v>220983</v>
      </c>
    </row>
    <row r="25" spans="1:8" x14ac:dyDescent="0.2">
      <c r="A25" s="10" t="s">
        <v>5</v>
      </c>
      <c r="B25" s="10"/>
      <c r="C25" s="10"/>
      <c r="D25" s="10"/>
      <c r="E25" s="10"/>
      <c r="F25" s="10"/>
      <c r="G25" s="10"/>
      <c r="H25" s="7">
        <f>+SUM(H8:H24)</f>
        <v>1064574</v>
      </c>
    </row>
    <row r="27" spans="1:8" ht="180" customHeight="1" x14ac:dyDescent="0.2">
      <c r="A27" s="13" t="s">
        <v>26</v>
      </c>
      <c r="B27" s="13"/>
      <c r="C27" s="13"/>
      <c r="D27" s="13"/>
      <c r="E27" s="13"/>
      <c r="F27" s="13"/>
    </row>
  </sheetData>
  <mergeCells count="5">
    <mergeCell ref="A25:G25"/>
    <mergeCell ref="A1:H1"/>
    <mergeCell ref="A3:H3"/>
    <mergeCell ref="A5:H5"/>
    <mergeCell ref="A27:F27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SISCOM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Willmer Eduardo Sanchez Rodriguez</dc:creator>
  <cp:keywords/>
  <dc:description/>
  <cp:lastModifiedBy>Willmer Eduardo Sanchez Rodriguez</cp:lastModifiedBy>
  <dcterms:created xsi:type="dcterms:W3CDTF">2020-04-02T14:18:14Z</dcterms:created>
  <dcterms:modified xsi:type="dcterms:W3CDTF">2020-04-02T15:01:20Z</dcterms:modified>
  <cp:category/>
  <cp:contentStatus/>
</cp:coreProperties>
</file>