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4\CUENTAS DE COBRO 2024\CUENTA DE COBRO HOSPITAL 2024\ABRIL-2024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1" i="1" l="1"/>
  <c r="E62" i="1" l="1"/>
  <c r="E61" i="1"/>
  <c r="H60" i="1"/>
  <c r="E63" i="1" l="1"/>
  <c r="H54" i="1"/>
  <c r="H55" i="1"/>
  <c r="H56" i="1"/>
  <c r="H57" i="1"/>
  <c r="H58" i="1"/>
  <c r="H59" i="1"/>
  <c r="H37" i="1"/>
  <c r="H50" i="1" l="1"/>
  <c r="H51" i="1"/>
  <c r="H52" i="1"/>
  <c r="H53" i="1" l="1"/>
  <c r="H42" i="1"/>
  <c r="H82" i="1" l="1"/>
  <c r="H41" i="1" l="1"/>
  <c r="H43" i="1"/>
  <c r="H44" i="1"/>
  <c r="H45" i="1"/>
  <c r="H46" i="1"/>
  <c r="H47" i="1"/>
  <c r="H48" i="1"/>
  <c r="H49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8" i="1"/>
  <c r="H39" i="1"/>
  <c r="H40" i="1"/>
  <c r="H6" i="1"/>
  <c r="E82" i="1" l="1"/>
</calcChain>
</file>

<file path=xl/sharedStrings.xml><?xml version="1.0" encoding="utf-8"?>
<sst xmlns="http://schemas.openxmlformats.org/spreadsheetml/2006/main" count="137" uniqueCount="71">
  <si>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</si>
  <si>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</si>
  <si>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</si>
  <si>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</si>
  <si>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</si>
  <si>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</si>
  <si>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</si>
  <si>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</si>
  <si>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</si>
  <si>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</si>
  <si>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GASO</t>
  </si>
  <si>
    <t>ACPM</t>
  </si>
  <si>
    <t>TOTAL:</t>
  </si>
  <si>
    <t>GASOLINA</t>
  </si>
  <si>
    <t xml:space="preserve">FACTURAS MES DE  MAYO HOSPITAL ARSENIO REPIZO VANEGAS </t>
  </si>
  <si>
    <t xml:space="preserve">FACTURAS MES DE ABRIL-2024  HOSPITAL ARSENIO REPIZO VANEGAS </t>
  </si>
  <si>
    <t>23504</t>
  </si>
  <si>
    <t>23506</t>
  </si>
  <si>
    <t>23512</t>
  </si>
  <si>
    <t>23674</t>
  </si>
  <si>
    <t>23680</t>
  </si>
  <si>
    <t>23523</t>
  </si>
  <si>
    <t>23693</t>
  </si>
  <si>
    <t>23533</t>
  </si>
  <si>
    <t>23539</t>
  </si>
  <si>
    <t>23547</t>
  </si>
  <si>
    <t>23548</t>
  </si>
  <si>
    <t>23768</t>
  </si>
  <si>
    <t>23777</t>
  </si>
  <si>
    <t>23783</t>
  </si>
  <si>
    <t>23803</t>
  </si>
  <si>
    <t>23817</t>
  </si>
  <si>
    <t>23831</t>
  </si>
  <si>
    <t>23834</t>
  </si>
  <si>
    <t>23835</t>
  </si>
  <si>
    <t>23918</t>
  </si>
  <si>
    <t>23923</t>
  </si>
  <si>
    <t>23924</t>
  </si>
  <si>
    <t>23931</t>
  </si>
  <si>
    <t>23932</t>
  </si>
  <si>
    <t>23944</t>
  </si>
  <si>
    <t>24015</t>
  </si>
  <si>
    <t>24025</t>
  </si>
  <si>
    <t>24029</t>
  </si>
  <si>
    <t>24035</t>
  </si>
  <si>
    <t>24042</t>
  </si>
  <si>
    <t>24044</t>
  </si>
  <si>
    <t>24059</t>
  </si>
  <si>
    <t>24066</t>
  </si>
  <si>
    <t>24075</t>
  </si>
  <si>
    <t>24076</t>
  </si>
  <si>
    <t>24126</t>
  </si>
  <si>
    <t>24133</t>
  </si>
  <si>
    <t>24141</t>
  </si>
  <si>
    <t>24142</t>
  </si>
  <si>
    <t>24086</t>
  </si>
  <si>
    <t>24153</t>
  </si>
  <si>
    <t>24158</t>
  </si>
  <si>
    <t>24159</t>
  </si>
  <si>
    <t>24148</t>
  </si>
  <si>
    <t>24179</t>
  </si>
  <si>
    <t>24203</t>
  </si>
  <si>
    <t>24208</t>
  </si>
  <si>
    <t>24194</t>
  </si>
  <si>
    <t>24219</t>
  </si>
  <si>
    <t>24223</t>
  </si>
  <si>
    <t>24229</t>
  </si>
  <si>
    <t>24233</t>
  </si>
  <si>
    <t>24402</t>
  </si>
  <si>
    <t>24405</t>
  </si>
  <si>
    <t>24419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</si>
</sst>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0" fontId="0" fillId="0" borderId="12" xfId="0" applyNumberFormat="1" applyBorder="1"/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69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3"/>
  <sheetViews>
    <sheetView tabSelected="1" zoomScale="130" zoomScaleNormal="130" workbookViewId="0">
      <selection activeCell="B1" sqref="B1:H63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2" t="s">
        <v>0</v>
      </c>
      <c r="C1" s="33"/>
      <c r="D1" s="33"/>
      <c r="E1" s="33"/>
      <c r="F1" s="33"/>
      <c r="G1" s="33"/>
      <c r="H1" s="34"/>
    </row>
    <row r="2" spans="2:9" x14ac:dyDescent="0.25">
      <c r="B2" s="23" t="s">
        <v>1</v>
      </c>
      <c r="C2" s="24"/>
      <c r="D2" s="24"/>
      <c r="E2" s="24"/>
      <c r="F2" s="24"/>
      <c r="G2" s="24"/>
      <c r="H2" s="25"/>
    </row>
    <row r="3" spans="2:9" x14ac:dyDescent="0.25">
      <c r="B3" s="26" t="s">
        <v>2</v>
      </c>
      <c r="C3" s="27"/>
      <c r="D3" s="27"/>
      <c r="E3" s="27"/>
      <c r="F3" s="27"/>
      <c r="G3" s="27"/>
      <c r="H3" s="28"/>
    </row>
    <row r="4" spans="2:9" ht="15.75" x14ac:dyDescent="0.25">
      <c r="B4" s="29" t="s">
        <v>15</v>
      </c>
      <c r="C4" s="30"/>
      <c r="D4" s="30"/>
      <c r="E4" s="30"/>
      <c r="F4" s="30"/>
      <c r="G4" s="30"/>
      <c r="H4" s="31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45383</v>
      </c>
      <c r="D6" s="6" t="s">
        <v>16</v>
      </c>
      <c r="E6" s="15">
        <v>8.8019999999999996</v>
      </c>
      <c r="F6" s="7" t="s">
        <v>10</v>
      </c>
      <c r="G6" s="8">
        <v>16180</v>
      </c>
      <c r="H6" s="16">
        <f>+E6*G6</f>
        <v>142416.35999999999</v>
      </c>
    </row>
    <row r="7" spans="2:9" x14ac:dyDescent="0.25">
      <c r="B7" s="4">
        <v>2</v>
      </c>
      <c r="C7" s="5">
        <v>45383</v>
      </c>
      <c r="D7" s="6" t="s">
        <v>17</v>
      </c>
      <c r="E7" s="15">
        <v>15.351000000000001</v>
      </c>
      <c r="F7" s="7" t="s">
        <v>11</v>
      </c>
      <c r="G7" s="8">
        <v>10000</v>
      </c>
      <c r="H7" s="16">
        <f t="shared" ref="H7:H60" si="0">+E7*G7</f>
        <v>153510</v>
      </c>
      <c r="I7" s="20"/>
    </row>
    <row r="8" spans="2:9" x14ac:dyDescent="0.25">
      <c r="B8" s="4">
        <v>3</v>
      </c>
      <c r="C8" s="5">
        <v>45385</v>
      </c>
      <c r="D8" s="6" t="s">
        <v>18</v>
      </c>
      <c r="E8" s="15">
        <v>15.05</v>
      </c>
      <c r="F8" s="7" t="s">
        <v>11</v>
      </c>
      <c r="G8" s="8">
        <v>10000</v>
      </c>
      <c r="H8" s="16">
        <f t="shared" si="0"/>
        <v>150500</v>
      </c>
    </row>
    <row r="9" spans="2:9" x14ac:dyDescent="0.25">
      <c r="B9" s="4">
        <v>4</v>
      </c>
      <c r="C9" s="5">
        <v>45385</v>
      </c>
      <c r="D9" s="6" t="s">
        <v>19</v>
      </c>
      <c r="E9" s="15">
        <v>14.2</v>
      </c>
      <c r="F9" s="7" t="s">
        <v>11</v>
      </c>
      <c r="G9" s="8">
        <v>10000</v>
      </c>
      <c r="H9" s="16">
        <f t="shared" si="0"/>
        <v>142000</v>
      </c>
    </row>
    <row r="10" spans="2:9" x14ac:dyDescent="0.25">
      <c r="B10" s="4">
        <v>5</v>
      </c>
      <c r="C10" s="5">
        <v>45385</v>
      </c>
      <c r="D10" s="6" t="s">
        <v>20</v>
      </c>
      <c r="E10" s="15">
        <v>9.1999999999999993</v>
      </c>
      <c r="F10" s="7" t="s">
        <v>10</v>
      </c>
      <c r="G10" s="8">
        <v>16180</v>
      </c>
      <c r="H10" s="16">
        <f t="shared" si="0"/>
        <v>148856</v>
      </c>
    </row>
    <row r="11" spans="2:9" x14ac:dyDescent="0.25">
      <c r="B11" s="4">
        <v>6</v>
      </c>
      <c r="C11" s="5">
        <v>45386</v>
      </c>
      <c r="D11" s="6" t="s">
        <v>21</v>
      </c>
      <c r="E11" s="15">
        <v>13.4</v>
      </c>
      <c r="F11" s="7" t="s">
        <v>11</v>
      </c>
      <c r="G11" s="8">
        <v>10000</v>
      </c>
      <c r="H11" s="16">
        <f t="shared" si="0"/>
        <v>134000</v>
      </c>
    </row>
    <row r="12" spans="2:9" x14ac:dyDescent="0.25">
      <c r="B12" s="4">
        <v>7</v>
      </c>
      <c r="C12" s="5">
        <v>45387</v>
      </c>
      <c r="D12" s="6" t="s">
        <v>22</v>
      </c>
      <c r="E12" s="15">
        <v>11.6</v>
      </c>
      <c r="F12" s="7" t="s">
        <v>11</v>
      </c>
      <c r="G12" s="8">
        <v>10000</v>
      </c>
      <c r="H12" s="16">
        <f t="shared" si="0"/>
        <v>116000</v>
      </c>
    </row>
    <row r="13" spans="2:9" x14ac:dyDescent="0.25">
      <c r="B13" s="4">
        <v>8</v>
      </c>
      <c r="C13" s="5">
        <v>45387</v>
      </c>
      <c r="D13" s="6" t="s">
        <v>23</v>
      </c>
      <c r="E13" s="15">
        <v>9.1999999999999993</v>
      </c>
      <c r="F13" s="7" t="s">
        <v>11</v>
      </c>
      <c r="G13" s="8">
        <v>10000</v>
      </c>
      <c r="H13" s="16">
        <f t="shared" si="0"/>
        <v>92000</v>
      </c>
    </row>
    <row r="14" spans="2:9" x14ac:dyDescent="0.25">
      <c r="B14" s="4">
        <v>9</v>
      </c>
      <c r="C14" s="5">
        <v>45388</v>
      </c>
      <c r="D14" s="6" t="s">
        <v>24</v>
      </c>
      <c r="E14" s="15">
        <v>11.2</v>
      </c>
      <c r="F14" s="7" t="s">
        <v>11</v>
      </c>
      <c r="G14" s="8">
        <v>10000</v>
      </c>
      <c r="H14" s="16">
        <f t="shared" si="0"/>
        <v>112000</v>
      </c>
    </row>
    <row r="15" spans="2:9" x14ac:dyDescent="0.25">
      <c r="B15" s="4">
        <v>10</v>
      </c>
      <c r="C15" s="5">
        <v>45389</v>
      </c>
      <c r="D15" s="6" t="s">
        <v>25</v>
      </c>
      <c r="E15" s="15">
        <v>13.78</v>
      </c>
      <c r="F15" s="7" t="s">
        <v>11</v>
      </c>
      <c r="G15" s="8">
        <v>10000</v>
      </c>
      <c r="H15" s="16">
        <f t="shared" si="0"/>
        <v>137800</v>
      </c>
    </row>
    <row r="16" spans="2:9" x14ac:dyDescent="0.25">
      <c r="B16" s="4">
        <v>11</v>
      </c>
      <c r="C16" s="5">
        <v>45389</v>
      </c>
      <c r="D16" s="6" t="s">
        <v>26</v>
      </c>
      <c r="E16" s="15">
        <v>14.6</v>
      </c>
      <c r="F16" s="7" t="s">
        <v>11</v>
      </c>
      <c r="G16" s="8">
        <v>10000</v>
      </c>
      <c r="H16" s="16">
        <f t="shared" si="0"/>
        <v>146000</v>
      </c>
    </row>
    <row r="17" spans="2:8" x14ac:dyDescent="0.25">
      <c r="B17" s="4">
        <v>12</v>
      </c>
      <c r="C17" s="5">
        <v>45391</v>
      </c>
      <c r="D17" s="6" t="s">
        <v>27</v>
      </c>
      <c r="E17" s="15">
        <v>14.3</v>
      </c>
      <c r="F17" s="7" t="s">
        <v>11</v>
      </c>
      <c r="G17" s="8">
        <v>10000</v>
      </c>
      <c r="H17" s="16">
        <f t="shared" si="0"/>
        <v>143000</v>
      </c>
    </row>
    <row r="18" spans="2:8" x14ac:dyDescent="0.25">
      <c r="B18" s="4">
        <v>13</v>
      </c>
      <c r="C18" s="5">
        <v>45391</v>
      </c>
      <c r="D18" s="6" t="s">
        <v>28</v>
      </c>
      <c r="E18" s="15">
        <v>11</v>
      </c>
      <c r="F18" s="7" t="s">
        <v>10</v>
      </c>
      <c r="G18" s="8">
        <v>16180</v>
      </c>
      <c r="H18" s="16">
        <f t="shared" si="0"/>
        <v>177980</v>
      </c>
    </row>
    <row r="19" spans="2:8" x14ac:dyDescent="0.25">
      <c r="B19" s="4">
        <v>14</v>
      </c>
      <c r="C19" s="5">
        <v>45392</v>
      </c>
      <c r="D19" s="6" t="s">
        <v>29</v>
      </c>
      <c r="E19" s="15">
        <v>12.9</v>
      </c>
      <c r="F19" s="7" t="s">
        <v>11</v>
      </c>
      <c r="G19" s="8">
        <v>10000</v>
      </c>
      <c r="H19" s="16">
        <f t="shared" si="0"/>
        <v>129000</v>
      </c>
    </row>
    <row r="20" spans="2:8" x14ac:dyDescent="0.25">
      <c r="B20" s="4">
        <v>15</v>
      </c>
      <c r="C20" s="5">
        <v>45392</v>
      </c>
      <c r="D20" s="6" t="s">
        <v>30</v>
      </c>
      <c r="E20" s="15">
        <v>6.3</v>
      </c>
      <c r="F20" s="7" t="s">
        <v>11</v>
      </c>
      <c r="G20" s="8">
        <v>10000</v>
      </c>
      <c r="H20" s="16">
        <f t="shared" si="0"/>
        <v>63000</v>
      </c>
    </row>
    <row r="21" spans="2:8" x14ac:dyDescent="0.25">
      <c r="B21" s="4">
        <v>16</v>
      </c>
      <c r="C21" s="5">
        <v>45392</v>
      </c>
      <c r="D21" s="6" t="s">
        <v>31</v>
      </c>
      <c r="E21" s="15">
        <v>15.84</v>
      </c>
      <c r="F21" s="7" t="s">
        <v>11</v>
      </c>
      <c r="G21" s="8">
        <v>10000</v>
      </c>
      <c r="H21" s="16">
        <f t="shared" si="0"/>
        <v>158400</v>
      </c>
    </row>
    <row r="22" spans="2:8" x14ac:dyDescent="0.25">
      <c r="B22" s="4">
        <v>17</v>
      </c>
      <c r="C22" s="5">
        <v>45393</v>
      </c>
      <c r="D22" s="6" t="s">
        <v>32</v>
      </c>
      <c r="E22" s="15">
        <v>12.3</v>
      </c>
      <c r="F22" s="7" t="s">
        <v>10</v>
      </c>
      <c r="G22" s="8">
        <v>16180</v>
      </c>
      <c r="H22" s="16">
        <f t="shared" si="0"/>
        <v>199014</v>
      </c>
    </row>
    <row r="23" spans="2:8" x14ac:dyDescent="0.25">
      <c r="B23" s="4">
        <v>18</v>
      </c>
      <c r="C23" s="5">
        <v>45394</v>
      </c>
      <c r="D23" s="6" t="s">
        <v>33</v>
      </c>
      <c r="E23" s="15">
        <v>9.85</v>
      </c>
      <c r="F23" s="7" t="s">
        <v>11</v>
      </c>
      <c r="G23" s="8">
        <v>10000</v>
      </c>
      <c r="H23" s="16">
        <f t="shared" si="0"/>
        <v>98500</v>
      </c>
    </row>
    <row r="24" spans="2:8" x14ac:dyDescent="0.25">
      <c r="B24" s="4">
        <v>19</v>
      </c>
      <c r="C24" s="5">
        <v>45394</v>
      </c>
      <c r="D24" s="6" t="s">
        <v>34</v>
      </c>
      <c r="E24" s="15">
        <v>16.035</v>
      </c>
      <c r="F24" s="7" t="s">
        <v>11</v>
      </c>
      <c r="G24" s="8">
        <v>10000</v>
      </c>
      <c r="H24" s="16">
        <f t="shared" si="0"/>
        <v>160350</v>
      </c>
    </row>
    <row r="25" spans="2:8" x14ac:dyDescent="0.25">
      <c r="B25" s="4">
        <v>20</v>
      </c>
      <c r="C25" s="5">
        <v>45396</v>
      </c>
      <c r="D25" s="6" t="s">
        <v>35</v>
      </c>
      <c r="E25" s="15">
        <v>16.5</v>
      </c>
      <c r="F25" s="7" t="s">
        <v>11</v>
      </c>
      <c r="G25" s="8">
        <v>10090</v>
      </c>
      <c r="H25" s="16">
        <f t="shared" si="0"/>
        <v>166485</v>
      </c>
    </row>
    <row r="26" spans="2:8" x14ac:dyDescent="0.25">
      <c r="B26" s="4">
        <v>21</v>
      </c>
      <c r="C26" s="5">
        <v>45396</v>
      </c>
      <c r="D26" s="6" t="s">
        <v>36</v>
      </c>
      <c r="E26" s="15">
        <v>15.6</v>
      </c>
      <c r="F26" s="7" t="s">
        <v>11</v>
      </c>
      <c r="G26" s="8">
        <v>10090</v>
      </c>
      <c r="H26" s="16">
        <f t="shared" si="0"/>
        <v>157404</v>
      </c>
    </row>
    <row r="27" spans="2:8" x14ac:dyDescent="0.25">
      <c r="B27" s="4">
        <v>22</v>
      </c>
      <c r="C27" s="5">
        <v>45396</v>
      </c>
      <c r="D27" s="6" t="s">
        <v>37</v>
      </c>
      <c r="E27" s="15">
        <v>10.17</v>
      </c>
      <c r="F27" s="7" t="s">
        <v>11</v>
      </c>
      <c r="G27" s="8">
        <v>10090</v>
      </c>
      <c r="H27" s="16">
        <f t="shared" si="0"/>
        <v>102615.3</v>
      </c>
    </row>
    <row r="28" spans="2:8" x14ac:dyDescent="0.25">
      <c r="B28" s="4">
        <v>23</v>
      </c>
      <c r="C28" s="5">
        <v>45397</v>
      </c>
      <c r="D28" s="6" t="s">
        <v>38</v>
      </c>
      <c r="E28" s="15">
        <v>11.503</v>
      </c>
      <c r="F28" s="7" t="s">
        <v>11</v>
      </c>
      <c r="G28" s="8">
        <v>10090</v>
      </c>
      <c r="H28" s="16">
        <f t="shared" si="0"/>
        <v>116065.27</v>
      </c>
    </row>
    <row r="29" spans="2:8" x14ac:dyDescent="0.25">
      <c r="B29" s="4">
        <v>24</v>
      </c>
      <c r="C29" s="5">
        <v>45396</v>
      </c>
      <c r="D29" s="6" t="s">
        <v>39</v>
      </c>
      <c r="E29" s="15">
        <v>14</v>
      </c>
      <c r="F29" s="7" t="s">
        <v>11</v>
      </c>
      <c r="G29" s="8">
        <v>10090</v>
      </c>
      <c r="H29" s="16">
        <f t="shared" si="0"/>
        <v>141260</v>
      </c>
    </row>
    <row r="30" spans="2:8" x14ac:dyDescent="0.25">
      <c r="B30" s="4">
        <v>25</v>
      </c>
      <c r="C30" s="5">
        <v>45398</v>
      </c>
      <c r="D30" s="6" t="s">
        <v>40</v>
      </c>
      <c r="E30" s="15">
        <v>9.5839999999999996</v>
      </c>
      <c r="F30" s="7" t="s">
        <v>11</v>
      </c>
      <c r="G30" s="8">
        <v>10090</v>
      </c>
      <c r="H30" s="16">
        <f t="shared" si="0"/>
        <v>96702.56</v>
      </c>
    </row>
    <row r="31" spans="2:8" x14ac:dyDescent="0.25">
      <c r="B31" s="4">
        <v>26</v>
      </c>
      <c r="C31" s="5">
        <v>45399</v>
      </c>
      <c r="D31" s="6" t="s">
        <v>41</v>
      </c>
      <c r="E31" s="15">
        <v>11.201000000000001</v>
      </c>
      <c r="F31" s="7" t="s">
        <v>10</v>
      </c>
      <c r="G31" s="8">
        <v>16200</v>
      </c>
      <c r="H31" s="16">
        <f t="shared" si="0"/>
        <v>181456.2</v>
      </c>
    </row>
    <row r="32" spans="2:8" x14ac:dyDescent="0.25">
      <c r="B32" s="4">
        <v>27</v>
      </c>
      <c r="C32" s="5">
        <v>45399</v>
      </c>
      <c r="D32" s="6" t="s">
        <v>42</v>
      </c>
      <c r="E32" s="15">
        <v>2.302</v>
      </c>
      <c r="F32" s="7" t="s">
        <v>10</v>
      </c>
      <c r="G32" s="8">
        <v>16200</v>
      </c>
      <c r="H32" s="16">
        <f t="shared" si="0"/>
        <v>37292.400000000001</v>
      </c>
    </row>
    <row r="33" spans="2:8" x14ac:dyDescent="0.25">
      <c r="B33" s="4">
        <v>28</v>
      </c>
      <c r="C33" s="5">
        <v>45400</v>
      </c>
      <c r="D33" s="6" t="s">
        <v>43</v>
      </c>
      <c r="E33" s="15">
        <v>8.2010000000000005</v>
      </c>
      <c r="F33" s="7" t="s">
        <v>11</v>
      </c>
      <c r="G33" s="8">
        <v>10090</v>
      </c>
      <c r="H33" s="16">
        <f t="shared" si="0"/>
        <v>82748.090000000011</v>
      </c>
    </row>
    <row r="34" spans="2:8" x14ac:dyDescent="0.25">
      <c r="B34" s="4">
        <v>29</v>
      </c>
      <c r="C34" s="5">
        <v>45400</v>
      </c>
      <c r="D34" s="6" t="s">
        <v>44</v>
      </c>
      <c r="E34" s="15">
        <v>12.5</v>
      </c>
      <c r="F34" s="7" t="s">
        <v>10</v>
      </c>
      <c r="G34" s="8">
        <v>16200</v>
      </c>
      <c r="H34" s="16">
        <f t="shared" si="0"/>
        <v>202500</v>
      </c>
    </row>
    <row r="35" spans="2:8" x14ac:dyDescent="0.25">
      <c r="B35" s="4">
        <v>30</v>
      </c>
      <c r="C35" s="5">
        <v>45400</v>
      </c>
      <c r="D35" s="6" t="s">
        <v>45</v>
      </c>
      <c r="E35" s="15">
        <v>15</v>
      </c>
      <c r="F35" s="7" t="s">
        <v>11</v>
      </c>
      <c r="G35" s="8">
        <v>10090</v>
      </c>
      <c r="H35" s="16">
        <f t="shared" si="0"/>
        <v>151350</v>
      </c>
    </row>
    <row r="36" spans="2:8" x14ac:dyDescent="0.25">
      <c r="B36" s="4">
        <v>31</v>
      </c>
      <c r="C36" s="5">
        <v>45400</v>
      </c>
      <c r="D36" s="6" t="s">
        <v>46</v>
      </c>
      <c r="E36" s="15">
        <v>18.48</v>
      </c>
      <c r="F36" s="7" t="s">
        <v>11</v>
      </c>
      <c r="G36" s="8">
        <v>10090</v>
      </c>
      <c r="H36" s="16">
        <f t="shared" si="0"/>
        <v>186463.2</v>
      </c>
    </row>
    <row r="37" spans="2:8" x14ac:dyDescent="0.25">
      <c r="B37" s="4">
        <v>32</v>
      </c>
      <c r="C37" s="5">
        <v>45401</v>
      </c>
      <c r="D37" s="22" t="s">
        <v>47</v>
      </c>
      <c r="E37" s="15">
        <v>6.1</v>
      </c>
      <c r="F37" s="7" t="s">
        <v>11</v>
      </c>
      <c r="G37" s="8">
        <v>10090</v>
      </c>
      <c r="H37" s="16">
        <f t="shared" si="0"/>
        <v>61549</v>
      </c>
    </row>
    <row r="38" spans="2:8" x14ac:dyDescent="0.25">
      <c r="B38" s="4">
        <v>33</v>
      </c>
      <c r="C38" s="5">
        <v>45402</v>
      </c>
      <c r="D38" s="22" t="s">
        <v>48</v>
      </c>
      <c r="E38" s="15">
        <v>16.452999999999999</v>
      </c>
      <c r="F38" s="7" t="s">
        <v>11</v>
      </c>
      <c r="G38" s="8">
        <v>10090</v>
      </c>
      <c r="H38" s="16">
        <f t="shared" si="0"/>
        <v>166010.76999999999</v>
      </c>
    </row>
    <row r="39" spans="2:8" x14ac:dyDescent="0.25">
      <c r="B39" s="4">
        <v>34</v>
      </c>
      <c r="C39" s="5">
        <v>45404</v>
      </c>
      <c r="D39" s="22" t="s">
        <v>49</v>
      </c>
      <c r="E39" s="15">
        <v>16.600000000000001</v>
      </c>
      <c r="F39" s="7" t="s">
        <v>11</v>
      </c>
      <c r="G39" s="8">
        <v>10090</v>
      </c>
      <c r="H39" s="16">
        <f t="shared" si="0"/>
        <v>167494</v>
      </c>
    </row>
    <row r="40" spans="2:8" x14ac:dyDescent="0.25">
      <c r="B40" s="4">
        <v>35</v>
      </c>
      <c r="C40" s="5">
        <v>45404</v>
      </c>
      <c r="D40" s="22" t="s">
        <v>50</v>
      </c>
      <c r="E40" s="15">
        <v>13.05</v>
      </c>
      <c r="F40" s="7" t="s">
        <v>11</v>
      </c>
      <c r="G40" s="8">
        <v>10090</v>
      </c>
      <c r="H40" s="16">
        <f t="shared" si="0"/>
        <v>131674.5</v>
      </c>
    </row>
    <row r="41" spans="2:8" x14ac:dyDescent="0.25">
      <c r="B41" s="4">
        <v>36</v>
      </c>
      <c r="C41" s="5">
        <v>45405</v>
      </c>
      <c r="D41" s="22" t="s">
        <v>51</v>
      </c>
      <c r="E41" s="15">
        <v>5.202</v>
      </c>
      <c r="F41" s="7" t="s">
        <v>10</v>
      </c>
      <c r="G41" s="8">
        <v>16200</v>
      </c>
      <c r="H41" s="16">
        <f t="shared" ref="H41:H47" si="1">+E41*G41</f>
        <v>84272.4</v>
      </c>
    </row>
    <row r="42" spans="2:8" x14ac:dyDescent="0.25">
      <c r="B42" s="4">
        <v>37</v>
      </c>
      <c r="C42" s="5">
        <v>45405</v>
      </c>
      <c r="D42" s="22" t="s">
        <v>52</v>
      </c>
      <c r="E42" s="15">
        <v>2</v>
      </c>
      <c r="F42" s="7" t="s">
        <v>10</v>
      </c>
      <c r="G42" s="8">
        <v>16200</v>
      </c>
      <c r="H42" s="16">
        <f t="shared" si="1"/>
        <v>32400</v>
      </c>
    </row>
    <row r="43" spans="2:8" x14ac:dyDescent="0.25">
      <c r="B43" s="11">
        <v>38</v>
      </c>
      <c r="C43" s="5">
        <v>45405</v>
      </c>
      <c r="D43" s="22" t="s">
        <v>53</v>
      </c>
      <c r="E43" s="15">
        <v>16.3</v>
      </c>
      <c r="F43" s="7" t="s">
        <v>11</v>
      </c>
      <c r="G43" s="8">
        <v>10090</v>
      </c>
      <c r="H43" s="16">
        <f t="shared" si="1"/>
        <v>164467</v>
      </c>
    </row>
    <row r="44" spans="2:8" x14ac:dyDescent="0.25">
      <c r="B44" s="4">
        <v>39</v>
      </c>
      <c r="C44" s="5">
        <v>45405</v>
      </c>
      <c r="D44" s="6" t="s">
        <v>54</v>
      </c>
      <c r="E44" s="15">
        <v>6.1449999999999996</v>
      </c>
      <c r="F44" s="7" t="s">
        <v>11</v>
      </c>
      <c r="G44" s="8">
        <v>10090</v>
      </c>
      <c r="H44" s="16">
        <f t="shared" si="1"/>
        <v>62003.049999999996</v>
      </c>
    </row>
    <row r="45" spans="2:8" x14ac:dyDescent="0.25">
      <c r="B45" s="4">
        <v>40</v>
      </c>
      <c r="C45" s="5">
        <v>45406</v>
      </c>
      <c r="D45" s="6" t="s">
        <v>55</v>
      </c>
      <c r="E45" s="15">
        <v>12.903</v>
      </c>
      <c r="F45" s="7" t="s">
        <v>10</v>
      </c>
      <c r="G45" s="8">
        <v>16200</v>
      </c>
      <c r="H45" s="16">
        <f t="shared" si="1"/>
        <v>209028.6</v>
      </c>
    </row>
    <row r="46" spans="2:8" x14ac:dyDescent="0.25">
      <c r="B46" s="4">
        <v>41</v>
      </c>
      <c r="C46" s="5">
        <v>45406</v>
      </c>
      <c r="D46" s="6" t="s">
        <v>56</v>
      </c>
      <c r="E46" s="15">
        <v>5</v>
      </c>
      <c r="F46" s="7" t="s">
        <v>10</v>
      </c>
      <c r="G46" s="8">
        <v>16200</v>
      </c>
      <c r="H46" s="16">
        <f t="shared" si="1"/>
        <v>81000</v>
      </c>
    </row>
    <row r="47" spans="2:8" x14ac:dyDescent="0.25">
      <c r="B47" s="4">
        <v>42</v>
      </c>
      <c r="C47" s="5">
        <v>45407</v>
      </c>
      <c r="D47" s="6" t="s">
        <v>57</v>
      </c>
      <c r="E47" s="15">
        <v>8.6999999999999993</v>
      </c>
      <c r="F47" s="7" t="s">
        <v>11</v>
      </c>
      <c r="G47" s="8">
        <v>10090</v>
      </c>
      <c r="H47" s="16">
        <f t="shared" si="1"/>
        <v>87783</v>
      </c>
    </row>
    <row r="48" spans="2:8" x14ac:dyDescent="0.25">
      <c r="B48" s="4">
        <v>48</v>
      </c>
      <c r="C48" s="5">
        <v>45407</v>
      </c>
      <c r="D48" s="6" t="s">
        <v>58</v>
      </c>
      <c r="E48" s="15">
        <v>15.45</v>
      </c>
      <c r="F48" s="7" t="s">
        <v>11</v>
      </c>
      <c r="G48" s="8">
        <v>10090</v>
      </c>
      <c r="H48" s="16">
        <f t="shared" si="0"/>
        <v>155890.5</v>
      </c>
    </row>
    <row r="49" spans="2:8" x14ac:dyDescent="0.25">
      <c r="B49" s="4">
        <v>49</v>
      </c>
      <c r="C49" s="5">
        <v>45407</v>
      </c>
      <c r="D49" s="6" t="s">
        <v>59</v>
      </c>
      <c r="E49" s="15">
        <v>11.701000000000001</v>
      </c>
      <c r="F49" s="7" t="s">
        <v>10</v>
      </c>
      <c r="G49" s="8">
        <v>16200</v>
      </c>
      <c r="H49" s="16">
        <f t="shared" si="0"/>
        <v>189556.2</v>
      </c>
    </row>
    <row r="50" spans="2:8" x14ac:dyDescent="0.25">
      <c r="B50" s="4">
        <v>50</v>
      </c>
      <c r="C50" s="5">
        <v>45408</v>
      </c>
      <c r="D50" s="6" t="s">
        <v>60</v>
      </c>
      <c r="E50" s="15">
        <v>14.867000000000001</v>
      </c>
      <c r="F50" s="7" t="s">
        <v>11</v>
      </c>
      <c r="G50" s="8">
        <v>10090</v>
      </c>
      <c r="H50" s="16">
        <f t="shared" si="0"/>
        <v>150008.03</v>
      </c>
    </row>
    <row r="51" spans="2:8" x14ac:dyDescent="0.25">
      <c r="B51" s="4">
        <v>51</v>
      </c>
      <c r="C51" s="5">
        <v>45408</v>
      </c>
      <c r="D51" s="6" t="s">
        <v>61</v>
      </c>
      <c r="E51" s="15">
        <v>15</v>
      </c>
      <c r="F51" s="7" t="s">
        <v>11</v>
      </c>
      <c r="G51" s="8">
        <v>10090</v>
      </c>
      <c r="H51" s="16">
        <f t="shared" si="0"/>
        <v>151350</v>
      </c>
    </row>
    <row r="52" spans="2:8" x14ac:dyDescent="0.25">
      <c r="B52" s="4">
        <v>52</v>
      </c>
      <c r="C52" s="5">
        <v>45409</v>
      </c>
      <c r="D52" s="6" t="s">
        <v>62</v>
      </c>
      <c r="E52" s="15">
        <v>9</v>
      </c>
      <c r="F52" s="7" t="s">
        <v>11</v>
      </c>
      <c r="G52" s="8">
        <v>10090</v>
      </c>
      <c r="H52" s="16">
        <f t="shared" si="0"/>
        <v>90810</v>
      </c>
    </row>
    <row r="53" spans="2:8" x14ac:dyDescent="0.25">
      <c r="B53" s="4">
        <v>55</v>
      </c>
      <c r="C53" s="17">
        <v>45409</v>
      </c>
      <c r="D53" s="6" t="s">
        <v>63</v>
      </c>
      <c r="E53" s="12">
        <v>8.1</v>
      </c>
      <c r="F53" s="18" t="s">
        <v>11</v>
      </c>
      <c r="G53" s="19">
        <v>10090</v>
      </c>
      <c r="H53" s="16">
        <f t="shared" si="0"/>
        <v>81729</v>
      </c>
    </row>
    <row r="54" spans="2:8" x14ac:dyDescent="0.25">
      <c r="B54" s="4">
        <v>56</v>
      </c>
      <c r="C54" s="17">
        <v>45410</v>
      </c>
      <c r="D54" s="6" t="s">
        <v>64</v>
      </c>
      <c r="E54" s="12">
        <v>5.7</v>
      </c>
      <c r="F54" s="18" t="s">
        <v>11</v>
      </c>
      <c r="G54" s="19">
        <v>10090</v>
      </c>
      <c r="H54" s="16">
        <f t="shared" si="0"/>
        <v>57513</v>
      </c>
    </row>
    <row r="55" spans="2:8" x14ac:dyDescent="0.25">
      <c r="B55" s="4">
        <v>57</v>
      </c>
      <c r="C55" s="17">
        <v>45410</v>
      </c>
      <c r="D55" s="6" t="s">
        <v>65</v>
      </c>
      <c r="E55" s="12">
        <v>16.111999999999998</v>
      </c>
      <c r="F55" s="18" t="s">
        <v>11</v>
      </c>
      <c r="G55" s="19">
        <v>10090</v>
      </c>
      <c r="H55" s="16">
        <f t="shared" si="0"/>
        <v>162570.07999999999</v>
      </c>
    </row>
    <row r="56" spans="2:8" x14ac:dyDescent="0.25">
      <c r="B56" s="4">
        <v>58</v>
      </c>
      <c r="C56" s="17">
        <v>45410</v>
      </c>
      <c r="D56" s="6" t="s">
        <v>66</v>
      </c>
      <c r="E56" s="12">
        <v>4.0999999999999996</v>
      </c>
      <c r="F56" s="18" t="s">
        <v>11</v>
      </c>
      <c r="G56" s="19">
        <v>10090</v>
      </c>
      <c r="H56" s="16">
        <f t="shared" si="0"/>
        <v>41369</v>
      </c>
    </row>
    <row r="57" spans="2:8" x14ac:dyDescent="0.25">
      <c r="B57" s="4">
        <v>59</v>
      </c>
      <c r="C57" s="17">
        <v>45410</v>
      </c>
      <c r="D57" s="6" t="s">
        <v>67</v>
      </c>
      <c r="E57" s="12">
        <v>14.85</v>
      </c>
      <c r="F57" s="18" t="s">
        <v>11</v>
      </c>
      <c r="G57" s="19">
        <v>10090</v>
      </c>
      <c r="H57" s="16">
        <f t="shared" si="0"/>
        <v>149836.5</v>
      </c>
    </row>
    <row r="58" spans="2:8" x14ac:dyDescent="0.25">
      <c r="B58" s="4">
        <v>60</v>
      </c>
      <c r="C58" s="17">
        <v>45411</v>
      </c>
      <c r="D58" s="6" t="s">
        <v>68</v>
      </c>
      <c r="E58" s="12">
        <v>10.199999999999999</v>
      </c>
      <c r="F58" s="18" t="s">
        <v>11</v>
      </c>
      <c r="G58" s="19">
        <v>10090</v>
      </c>
      <c r="H58" s="16">
        <f t="shared" si="0"/>
        <v>102918</v>
      </c>
    </row>
    <row r="59" spans="2:8" x14ac:dyDescent="0.25">
      <c r="B59" s="4">
        <v>61</v>
      </c>
      <c r="C59" s="17">
        <v>45411</v>
      </c>
      <c r="D59" s="6" t="s">
        <v>69</v>
      </c>
      <c r="E59" s="12">
        <v>12.786</v>
      </c>
      <c r="F59" s="18" t="s">
        <v>11</v>
      </c>
      <c r="G59" s="19">
        <v>10090</v>
      </c>
      <c r="H59" s="16">
        <f t="shared" si="0"/>
        <v>129010.73999999999</v>
      </c>
    </row>
    <row r="60" spans="2:8" x14ac:dyDescent="0.25">
      <c r="B60" s="4">
        <v>62</v>
      </c>
      <c r="C60" s="17">
        <v>45412</v>
      </c>
      <c r="D60" s="6" t="s">
        <v>70</v>
      </c>
      <c r="E60" s="12">
        <v>9.4730000000000008</v>
      </c>
      <c r="F60" s="18" t="s">
        <v>11</v>
      </c>
      <c r="G60" s="19">
        <v>10090</v>
      </c>
      <c r="H60" s="16">
        <f t="shared" si="0"/>
        <v>95582.57</v>
      </c>
    </row>
    <row r="61" spans="2:8" x14ac:dyDescent="0.25">
      <c r="B61" s="4"/>
      <c r="C61" s="5"/>
      <c r="D61" s="9" t="s">
        <v>12</v>
      </c>
      <c r="E61" s="13">
        <f>SUM(E6:E60)</f>
        <v>635.7410000000001</v>
      </c>
      <c r="F61" s="7"/>
      <c r="G61" s="8"/>
      <c r="H61" s="16">
        <f>SUM(H6:H60)+1</f>
        <v>7032495.3200000003</v>
      </c>
    </row>
    <row r="62" spans="2:8" x14ac:dyDescent="0.25">
      <c r="D62" s="6" t="s">
        <v>11</v>
      </c>
      <c r="E62" s="14">
        <f>+E7+E8+E9+E11+E12+E13+E14+E15+E16+E17+E19+E20+E21+E23+E24+E25+E26+E27+E28+E29+E30+E33+E35+E36+E37+E38+E39+E40+E43+E44+E47+E48+E50+E51+E52+E53+E54+E55+E56+E57+E58+E59+E60</f>
        <v>531.63000000000011</v>
      </c>
    </row>
    <row r="63" spans="2:8" x14ac:dyDescent="0.25">
      <c r="D63" s="4" t="s">
        <v>13</v>
      </c>
      <c r="E63" s="14">
        <f>+E6+E10+E18+E22+E31+E32+E34+E41+E42+E45+E46+E49</f>
        <v>104.11100000000002</v>
      </c>
    </row>
    <row r="64" spans="2:8" x14ac:dyDescent="0.25">
      <c r="E64" s="21"/>
    </row>
    <row r="69" spans="2:8" ht="20.25" x14ac:dyDescent="0.25">
      <c r="B69" s="32" t="s">
        <v>0</v>
      </c>
      <c r="C69" s="33"/>
      <c r="D69" s="33"/>
      <c r="E69" s="33"/>
      <c r="F69" s="33"/>
      <c r="G69" s="33"/>
      <c r="H69" s="34"/>
    </row>
    <row r="70" spans="2:8" x14ac:dyDescent="0.25">
      <c r="B70" s="23" t="s">
        <v>1</v>
      </c>
      <c r="C70" s="24"/>
      <c r="D70" s="24"/>
      <c r="E70" s="24"/>
      <c r="F70" s="24"/>
      <c r="G70" s="24"/>
      <c r="H70" s="25"/>
    </row>
    <row r="71" spans="2:8" x14ac:dyDescent="0.25">
      <c r="B71" s="26" t="s">
        <v>2</v>
      </c>
      <c r="C71" s="27"/>
      <c r="D71" s="27"/>
      <c r="E71" s="27"/>
      <c r="F71" s="27"/>
      <c r="G71" s="27"/>
      <c r="H71" s="28"/>
    </row>
    <row r="72" spans="2:8" ht="15.75" x14ac:dyDescent="0.25">
      <c r="B72" s="29" t="s">
        <v>14</v>
      </c>
      <c r="C72" s="30"/>
      <c r="D72" s="30"/>
      <c r="E72" s="30"/>
      <c r="F72" s="30"/>
      <c r="G72" s="30"/>
      <c r="H72" s="31"/>
    </row>
    <row r="73" spans="2:8" x14ac:dyDescent="0.25">
      <c r="B73" s="1" t="s">
        <v>3</v>
      </c>
      <c r="C73" s="1" t="s">
        <v>4</v>
      </c>
      <c r="D73" s="2" t="s">
        <v>5</v>
      </c>
      <c r="E73" s="3" t="s">
        <v>6</v>
      </c>
      <c r="F73" s="3" t="s">
        <v>7</v>
      </c>
      <c r="G73" s="2" t="s">
        <v>8</v>
      </c>
      <c r="H73" s="2" t="s">
        <v>9</v>
      </c>
    </row>
    <row r="74" spans="2:8" x14ac:dyDescent="0.25">
      <c r="B74" s="4">
        <v>1</v>
      </c>
      <c r="C74" s="5"/>
      <c r="D74" s="6"/>
      <c r="E74" s="12"/>
      <c r="F74" s="7"/>
      <c r="G74" s="8"/>
      <c r="H74" s="8"/>
    </row>
    <row r="75" spans="2:8" x14ac:dyDescent="0.25">
      <c r="B75" s="4">
        <v>2</v>
      </c>
      <c r="C75" s="5"/>
      <c r="D75" s="6"/>
      <c r="E75" s="12"/>
      <c r="F75" s="7"/>
      <c r="G75" s="8"/>
      <c r="H75" s="8"/>
    </row>
    <row r="76" spans="2:8" x14ac:dyDescent="0.25">
      <c r="B76" s="4">
        <v>3</v>
      </c>
      <c r="C76" s="5"/>
      <c r="D76" s="6"/>
      <c r="E76" s="12"/>
      <c r="F76" s="7"/>
      <c r="G76" s="8"/>
      <c r="H76" s="8"/>
    </row>
    <row r="77" spans="2:8" x14ac:dyDescent="0.25">
      <c r="B77" s="4">
        <v>4</v>
      </c>
      <c r="C77" s="5"/>
      <c r="D77" s="6"/>
      <c r="E77" s="12"/>
      <c r="F77" s="7"/>
      <c r="G77" s="8"/>
      <c r="H77" s="8"/>
    </row>
    <row r="78" spans="2:8" x14ac:dyDescent="0.25">
      <c r="B78" s="4">
        <v>5</v>
      </c>
      <c r="C78" s="5"/>
      <c r="D78" s="6"/>
      <c r="E78" s="12"/>
      <c r="F78" s="7"/>
      <c r="G78" s="8"/>
      <c r="H78" s="8"/>
    </row>
    <row r="79" spans="2:8" x14ac:dyDescent="0.25">
      <c r="B79" s="4">
        <v>6</v>
      </c>
      <c r="C79" s="5"/>
      <c r="D79" s="6"/>
      <c r="E79" s="12"/>
      <c r="F79" s="7"/>
      <c r="G79" s="8"/>
      <c r="H79" s="8"/>
    </row>
    <row r="80" spans="2:8" x14ac:dyDescent="0.25">
      <c r="B80" s="4">
        <v>7</v>
      </c>
      <c r="C80" s="5"/>
      <c r="D80" s="6"/>
      <c r="E80" s="12"/>
      <c r="F80" s="7"/>
      <c r="G80" s="8"/>
      <c r="H80" s="8"/>
    </row>
    <row r="81" spans="2:8" x14ac:dyDescent="0.25">
      <c r="B81" s="4"/>
      <c r="C81" s="5"/>
      <c r="D81" s="6"/>
      <c r="E81" s="12"/>
      <c r="F81" s="7"/>
      <c r="G81" s="8"/>
      <c r="H81" s="8"/>
    </row>
    <row r="82" spans="2:8" x14ac:dyDescent="0.25">
      <c r="D82" s="9" t="s">
        <v>12</v>
      </c>
      <c r="E82" s="13">
        <f>SUM(E74:E81)</f>
        <v>0</v>
      </c>
      <c r="F82" s="7"/>
      <c r="G82" s="8"/>
      <c r="H82" s="10">
        <f>SUM(H74:H81)</f>
        <v>0</v>
      </c>
    </row>
    <row r="83" spans="2:8" x14ac:dyDescent="0.25">
      <c r="D83" s="4" t="s">
        <v>13</v>
      </c>
      <c r="E83" s="13"/>
    </row>
  </sheetData>
  <mergeCells count="8">
    <mergeCell ref="B70:H70"/>
    <mergeCell ref="B71:H71"/>
    <mergeCell ref="B72:H72"/>
    <mergeCell ref="B1:H1"/>
    <mergeCell ref="B2:H2"/>
    <mergeCell ref="B3:H3"/>
    <mergeCell ref="B4:H4"/>
    <mergeCell ref="B69:H69"/>
  </mergeCells>
  <pageMargins left="1.299212598425197" right="0.70866141732283472" top="0.55118110236220474" bottom="0.74803149606299213" header="0.31496062992125984" footer="0.31496062992125984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2024-05-02T13:00:55Z</cp:lastPrinted>
  <dcterms:created xsi:type="dcterms:W3CDTF">2021-04-28T20:40:31Z</dcterms:created>
  <dcterms:modified xsi:type="dcterms:W3CDTF">2024-05-03T14:45:34Z</dcterms:modified>
</cp:coreProperties>
</file>