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a38f27fa9730d53/1. TRANSITO SOLEDAD/2024/2. MINIMA CUANTIA/1. IMC-001-2024 - MANTENIMIENTO SEDES/"/>
    </mc:Choice>
  </mc:AlternateContent>
  <xr:revisionPtr revIDLastSave="48" documentId="8_{9EE4E9A9-8C08-49AD-A433-95FF58850F1A}" xr6:coauthVersionLast="47" xr6:coauthVersionMax="47" xr10:uidLastSave="{A8BCC6A1-1F8D-4725-90E4-60B901D9F7DA}"/>
  <bookViews>
    <workbookView xWindow="-110" yWindow="-110" windowWidth="19420" windowHeight="1030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6" i="1" l="1"/>
  <c r="F73" i="1"/>
  <c r="F114" i="1"/>
  <c r="F88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73" i="1"/>
  <c r="G78" i="1"/>
  <c r="G79" i="1"/>
  <c r="G80" i="1"/>
  <c r="G81" i="1"/>
  <c r="G82" i="1"/>
  <c r="G83" i="1"/>
  <c r="G84" i="1"/>
  <c r="G85" i="1"/>
  <c r="G86" i="1"/>
  <c r="G87" i="1"/>
  <c r="G88" i="1"/>
  <c r="G89" i="1"/>
  <c r="G72" i="1"/>
  <c r="G74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3" i="1"/>
</calcChain>
</file>

<file path=xl/sharedStrings.xml><?xml version="1.0" encoding="utf-8"?>
<sst xmlns="http://schemas.openxmlformats.org/spreadsheetml/2006/main" count="232" uniqueCount="130">
  <si>
    <r>
      <rPr>
        <b/>
        <sz val="8.5"/>
        <rFont val="Calibri"/>
        <family val="1"/>
      </rPr>
      <t>ÍTEM</t>
    </r>
  </si>
  <si>
    <r>
      <rPr>
        <b/>
        <sz val="8.5"/>
        <rFont val="Calibri"/>
        <family val="1"/>
      </rPr>
      <t>DESCRIPCIÓN</t>
    </r>
  </si>
  <si>
    <r>
      <rPr>
        <b/>
        <sz val="8.5"/>
        <rFont val="Calibri"/>
        <family val="1"/>
      </rPr>
      <t>CANTIDAD</t>
    </r>
  </si>
  <si>
    <r>
      <rPr>
        <b/>
        <sz val="8.5"/>
        <rFont val="Calibri"/>
        <family val="1"/>
      </rPr>
      <t>UNIDAD</t>
    </r>
  </si>
  <si>
    <r>
      <rPr>
        <b/>
        <sz val="8.5"/>
        <rFont val="Calibri"/>
        <family val="1"/>
      </rPr>
      <t>VR. TOTAL</t>
    </r>
  </si>
  <si>
    <r>
      <rPr>
        <b/>
        <sz val="8"/>
        <rFont val="Calibri"/>
        <family val="1"/>
      </rPr>
      <t>COSTO DIRECTO</t>
    </r>
  </si>
  <si>
    <r>
      <rPr>
        <b/>
        <sz val="8"/>
        <rFont val="Calibri"/>
        <family val="1"/>
      </rPr>
      <t>A.I.U. 40%</t>
    </r>
  </si>
  <si>
    <r>
      <rPr>
        <b/>
        <sz val="8"/>
        <rFont val="Calibri"/>
        <family val="1"/>
      </rPr>
      <t>COSTO TOTAL</t>
    </r>
  </si>
  <si>
    <r>
      <rPr>
        <b/>
        <sz val="8"/>
        <rFont val="Calibri"/>
        <family val="1"/>
      </rPr>
      <t>OFRECIMIENTO ECONOMICO B</t>
    </r>
  </si>
  <si>
    <r>
      <rPr>
        <sz val="8"/>
        <rFont val="Calibri"/>
        <family val="1"/>
      </rPr>
      <t xml:space="preserve">Alquiler de camión 300 para carga pesada
</t>
    </r>
    <r>
      <rPr>
        <sz val="8"/>
        <rFont val="Calibri"/>
        <family val="1"/>
      </rPr>
      <t>/Dia</t>
    </r>
  </si>
  <si>
    <r>
      <rPr>
        <sz val="8"/>
        <rFont val="Arial MT"/>
        <family val="2"/>
      </rPr>
      <t>DIA</t>
    </r>
  </si>
  <si>
    <r>
      <rPr>
        <sz val="8"/>
        <rFont val="Calibri"/>
        <family val="1"/>
      </rPr>
      <t xml:space="preserve">Alquiler de camión 600 para carga pesada
</t>
    </r>
    <r>
      <rPr>
        <sz val="8"/>
        <rFont val="Calibri"/>
        <family val="1"/>
      </rPr>
      <t>/Dia</t>
    </r>
  </si>
  <si>
    <r>
      <rPr>
        <sz val="8"/>
        <rFont val="Calibri"/>
        <family val="1"/>
      </rPr>
      <t>Ayudante de Camión /Día</t>
    </r>
  </si>
  <si>
    <r>
      <rPr>
        <sz val="8"/>
        <rFont val="Calibri"/>
        <family val="1"/>
      </rPr>
      <t>Auxiliar en electricidad</t>
    </r>
  </si>
  <si>
    <r>
      <rPr>
        <sz val="8"/>
        <rFont val="Arial MT"/>
        <family val="2"/>
      </rPr>
      <t>Und x DIA</t>
    </r>
  </si>
  <si>
    <r>
      <rPr>
        <sz val="8"/>
        <rFont val="Calibri"/>
        <family val="1"/>
      </rPr>
      <t>Auxiliar en carpintería</t>
    </r>
  </si>
  <si>
    <r>
      <rPr>
        <sz val="8"/>
        <rFont val="Calibri"/>
        <family val="1"/>
      </rPr>
      <t>Auxiliar en cerrajería</t>
    </r>
  </si>
  <si>
    <r>
      <rPr>
        <sz val="8"/>
        <rFont val="Calibri"/>
        <family val="1"/>
      </rPr>
      <t>Auxiliar en pintura</t>
    </r>
  </si>
  <si>
    <r>
      <rPr>
        <sz val="8"/>
        <rFont val="Calibri"/>
        <family val="1"/>
      </rPr>
      <t>Auxiliar en plomeria</t>
    </r>
  </si>
  <si>
    <r>
      <rPr>
        <sz val="8"/>
        <rFont val="Calibri"/>
        <family val="1"/>
      </rPr>
      <t xml:space="preserve">Auxiliar en refrigeración (aires
</t>
    </r>
    <r>
      <rPr>
        <sz val="8"/>
        <rFont val="Calibri"/>
        <family val="1"/>
      </rPr>
      <t>acondicionados)</t>
    </r>
  </si>
  <si>
    <r>
      <rPr>
        <b/>
        <sz val="8"/>
        <rFont val="Calibri"/>
        <family val="1"/>
      </rPr>
      <t>OFRECIMIENTO ECONOMICO C</t>
    </r>
  </si>
  <si>
    <r>
      <rPr>
        <sz val="8"/>
        <rFont val="Calibri"/>
        <family val="1"/>
      </rPr>
      <t xml:space="preserve">Mantenimiento preventivo de A A Minisplit
</t>
    </r>
    <r>
      <rPr>
        <sz val="8"/>
        <rFont val="Calibri"/>
        <family val="1"/>
      </rPr>
      <t>de 9 BTU</t>
    </r>
  </si>
  <si>
    <r>
      <rPr>
        <sz val="8"/>
        <rFont val="Arial MT"/>
        <family val="2"/>
      </rPr>
      <t>Glb</t>
    </r>
  </si>
  <si>
    <r>
      <rPr>
        <sz val="8"/>
        <rFont val="Calibri"/>
        <family val="1"/>
      </rPr>
      <t xml:space="preserve">Mantenimiento preventivo de A A Minisplit
</t>
    </r>
    <r>
      <rPr>
        <sz val="8"/>
        <rFont val="Calibri"/>
        <family val="1"/>
      </rPr>
      <t>de 12 BTU</t>
    </r>
  </si>
  <si>
    <r>
      <rPr>
        <sz val="8"/>
        <rFont val="Calibri"/>
        <family val="1"/>
      </rPr>
      <t xml:space="preserve">Mantenimiento preventivo de A A Minisplit
</t>
    </r>
    <r>
      <rPr>
        <sz val="8"/>
        <rFont val="Calibri"/>
        <family val="1"/>
      </rPr>
      <t>de 18 BTU</t>
    </r>
  </si>
  <si>
    <r>
      <rPr>
        <sz val="8"/>
        <rFont val="Calibri"/>
        <family val="1"/>
      </rPr>
      <t xml:space="preserve">Mantenimiento preventivo de A A Minisplit
</t>
    </r>
    <r>
      <rPr>
        <sz val="8"/>
        <rFont val="Calibri"/>
        <family val="1"/>
      </rPr>
      <t>de 24 BTU</t>
    </r>
  </si>
  <si>
    <r>
      <rPr>
        <sz val="8"/>
        <rFont val="Calibri"/>
        <family val="1"/>
      </rPr>
      <t xml:space="preserve">Mantenimiento preventivo de A A Minisplit
</t>
    </r>
    <r>
      <rPr>
        <sz val="8"/>
        <rFont val="Calibri"/>
        <family val="1"/>
      </rPr>
      <t>de 36 BTU</t>
    </r>
  </si>
  <si>
    <r>
      <rPr>
        <sz val="8"/>
        <rFont val="Calibri"/>
        <family val="1"/>
      </rPr>
      <t xml:space="preserve">Suministro de serpentin condensador de
</t>
    </r>
    <r>
      <rPr>
        <sz val="8"/>
        <rFont val="Calibri"/>
        <family val="1"/>
      </rPr>
      <t>mini split de 12k btu</t>
    </r>
  </si>
  <si>
    <r>
      <rPr>
        <sz val="8"/>
        <rFont val="Arial MT"/>
        <family val="2"/>
      </rPr>
      <t>UND</t>
    </r>
  </si>
  <si>
    <r>
      <rPr>
        <sz val="8"/>
        <rFont val="Calibri"/>
        <family val="1"/>
      </rPr>
      <t xml:space="preserve">Suministro de serpentin condensador de
</t>
    </r>
    <r>
      <rPr>
        <sz val="8"/>
        <rFont val="Calibri"/>
        <family val="1"/>
      </rPr>
      <t>mini split de 18k btu</t>
    </r>
  </si>
  <si>
    <r>
      <rPr>
        <sz val="8"/>
        <rFont val="Calibri"/>
        <family val="1"/>
      </rPr>
      <t xml:space="preserve">Suministro de serpentin condensador de
</t>
    </r>
    <r>
      <rPr>
        <sz val="8"/>
        <rFont val="Calibri"/>
        <family val="1"/>
      </rPr>
      <t>mini split de 24k btu</t>
    </r>
  </si>
  <si>
    <r>
      <rPr>
        <sz val="8"/>
        <rFont val="Calibri"/>
        <family val="1"/>
      </rPr>
      <t>Suministro de capacitor 5 mfd</t>
    </r>
  </si>
  <si>
    <r>
      <rPr>
        <sz val="8"/>
        <rFont val="Calibri"/>
        <family val="1"/>
      </rPr>
      <t>Suministro de capacitor 30 mfd</t>
    </r>
  </si>
  <si>
    <r>
      <rPr>
        <sz val="8"/>
        <rFont val="Calibri"/>
        <family val="1"/>
      </rPr>
      <t>Suministro de capacitor 35 mfd</t>
    </r>
  </si>
  <si>
    <r>
      <rPr>
        <sz val="8"/>
        <rFont val="Calibri"/>
        <family val="1"/>
      </rPr>
      <t>Suministro de capacitor 55 mfd</t>
    </r>
  </si>
  <si>
    <r>
      <rPr>
        <sz val="8"/>
        <rFont val="Calibri"/>
        <family val="1"/>
      </rPr>
      <t>Suministro de motor ventilador 220v</t>
    </r>
  </si>
  <si>
    <r>
      <rPr>
        <sz val="8"/>
        <rFont val="Calibri"/>
        <family val="1"/>
      </rPr>
      <t>Suministro de motor blower 220 v</t>
    </r>
  </si>
  <si>
    <r>
      <rPr>
        <sz val="8"/>
        <rFont val="Calibri"/>
        <family val="1"/>
      </rPr>
      <t>Suministro de refrigerante R410a</t>
    </r>
  </si>
  <si>
    <r>
      <rPr>
        <sz val="8"/>
        <rFont val="Calibri"/>
        <family val="1"/>
      </rPr>
      <t>Suministro de refrierante R22</t>
    </r>
  </si>
  <si>
    <r>
      <rPr>
        <sz val="8"/>
        <rFont val="Calibri"/>
        <family val="1"/>
      </rPr>
      <t>Suministro de ICOPOR</t>
    </r>
  </si>
  <si>
    <r>
      <rPr>
        <sz val="8"/>
        <rFont val="Calibri"/>
        <family val="1"/>
      </rPr>
      <t>Suministro de cinta vinilo</t>
    </r>
  </si>
  <si>
    <r>
      <rPr>
        <sz val="8"/>
        <rFont val="Calibri"/>
        <family val="1"/>
      </rPr>
      <t>Suministro de rubatex</t>
    </r>
  </si>
  <si>
    <r>
      <rPr>
        <sz val="8"/>
        <rFont val="Calibri"/>
        <family val="1"/>
      </rPr>
      <t>Suministro de rollo cinta foil</t>
    </r>
  </si>
  <si>
    <t>CUADRO COMPARATIVO DE PRECIOS</t>
  </si>
  <si>
    <t>SOLUCIONES EN INGENIERIA</t>
  </si>
  <si>
    <t>CONSTRUYE SM SAS</t>
  </si>
  <si>
    <t>VALOR UNITARIO PROMEDIO</t>
  </si>
  <si>
    <t>VR. UNITARIO</t>
  </si>
  <si>
    <t>ÍTEM</t>
  </si>
  <si>
    <t>DESCRIPCIÓN</t>
  </si>
  <si>
    <t>CANTIDAD</t>
  </si>
  <si>
    <t>UNIDAD</t>
  </si>
  <si>
    <t>DEMOLICIÓN DE MUROS DE MAMPOSTERÍA E = 0.12 Y RETIRO DE MATERIAL</t>
  </si>
  <si>
    <t>M2</t>
  </si>
  <si>
    <t>UN</t>
  </si>
  <si>
    <t>PINTURA EN VINILO PARA CIELO RASO,  A TRES MANOS, TIPO VINILTEX O SIMILAR</t>
  </si>
  <si>
    <t>PINTURA EN VINILO PARA MURO INTERIOR, A TRES MANOS TIPO VINILTEX</t>
  </si>
  <si>
    <t>E - SALIDA DE ALUMBRADO</t>
  </si>
  <si>
    <t>SUMINISTRO E INSTALACIÓN DE TUBERÍA DE AGUA POTABLE EN PVC DE 1/2"</t>
  </si>
  <si>
    <t>ML</t>
  </si>
  <si>
    <t>SUMINISTRO E INSTALACIÓN DE TUBERÍA SANITARIA EN PVC, DIÁMETRO 4"</t>
  </si>
  <si>
    <t>PUNTO DE AGUA POTABLE EN PVC. DE 1/2"</t>
  </si>
  <si>
    <t>PUNTO SANITARIO EN PVC. DIÁMETRO 4"</t>
  </si>
  <si>
    <t>SUMINISTRO E INSTALACIÓN DE TUBERÍA DE SANITARIA EN PVC, DIÁMETRO DE 2"</t>
  </si>
  <si>
    <t>EXCAVACIÓN A MANO Y RETIRO DE MATERIAL SOBRANTE EN VOLQUETA</t>
  </si>
  <si>
    <t>M3</t>
  </si>
  <si>
    <t>E - SALIDA DE TOMACORRIENTE DOBLE MONOFÁSICA CON PUESTA A TIERRA</t>
  </si>
  <si>
    <t>E - SALIDA DE TOMACORRIENTE DE 220 VOLTIOS</t>
  </si>
  <si>
    <t>PINTURA EXTERIOR EN VINILO TIPO CORAZA, SOBRE MURO, A DOS MANOS</t>
  </si>
  <si>
    <t>ESCARIFICACIÓN DE IMPERMEABILIZACIÓN EXISTENTE Y RETIRO DE MATERIAL</t>
  </si>
  <si>
    <t>SUMINISTRO E INSTALACIÓN DE VENTANA EN ALUMINIO ANODIZADO NATURAL, BRONCE O BLANCO, CON VIDRIO TRANSPARENTE DE 4 MM, UN CUERPO FIJO</t>
  </si>
  <si>
    <t>E - ACOMETIDA ELÉCTRICA EN TUBERÍA CONDUIT PVC DE 3/4", ALAMBRE AISLADO 3 LINEAS CABLE THHN NO.10</t>
  </si>
  <si>
    <t>SUMINISTRO E INSTALACIÓN DE PUERTA EN ALUMINIO ANODIZADO NATURAL, BRONCE O BLANCO, INCLUYE VIDRIO TRANSPARENTE TEMPLADO DE SEGURIDAD DE 10 MM Y CERRADURA</t>
  </si>
  <si>
    <t>SUMINISTRO E INSTALACIÓN DE VENTANA CORREDIZA EN ALUMINIO ANODIZADO NATURAL, BRONCE O BLANCO, ALTURA 2.00, INCLUYE VIDRIO TRANSPARENTE DE 6 MM, CIERRE, RODAJAS, EMPAQUES, FELPA Y ACCESORIOS</t>
  </si>
  <si>
    <t>DEMOLICIÓN DE ZÓCALOS</t>
  </si>
  <si>
    <t>IMPERMEABILIZACIÓN CON MANTO EDIL O SIMILAR DE 3MM, ACABADO EN PINTURA BITUMINOSA, PARA ZABALETA, VIGA CANAL Y JARDINERA CON ANCHO &gt; 0.80 METROS</t>
  </si>
  <si>
    <t>DESMONTE DE CUBIERTA EN LÁMINA DE ASBESTO CEMENTO INCLUYE ESTRUCTURA</t>
  </si>
  <si>
    <t>SUMINISTRO E INSTALACIÓN DE CIELO RASO EN LÁMINA SUPERBOARD, CON ESTRUCTURA METÁLICA Y PERFIL OMEGA A CADA 0.61 METROS.</t>
  </si>
  <si>
    <t>REGATA O CANAL PARA EMBONAR TUBERÍA, CABLE O CANALES,  EN MUROS, PISOS Y OTROS, INCLUYE RESANE</t>
  </si>
  <si>
    <t>SUMINISTRO E INSTALACIÓN DE LAVAMANOS ACUASER O SIMILAR CON GRIFERÍA PUSH (FLUXÓMETRO) INCLUYE INCRUSTACIONES DE JABONERA.</t>
  </si>
  <si>
    <t>SUMINISTRO E INSTALACIÓN DE MURO EN DRYWALL POR AMBAS CARAS</t>
  </si>
  <si>
    <t>SUMINISTRO E INSTALACIÓN DE SANITARIO MONTECARLO ALONGADO, COLOR BLANCO, LÍNEA CORONA O SIMILAR, INCLUYE GRIFERÍA E INCRUSTACIÓN DE PAPELERA</t>
  </si>
  <si>
    <t>EXCAVACIÓN A MANO</t>
  </si>
  <si>
    <t>SUMINISTRO E INSTALACIÓN FLOTANTE DE CRISTAL FLOTADO IMPORTADO DE 5 MM, BORDES PULIDOS Y BRILLADOS, INCLUYE PERFIL DE ALUMINIO, DILATADORES PERFORADOS, TORNILLERÍA EN ACERO INOXIDABLE</t>
  </si>
  <si>
    <t>SUMINISTRO E INSTALACIÓN DE LAVAMANOS DE SOBREPONER MANANTIAL DUO, LINEA CORONA O SIMILAR, INCLUYE GRIFERIA PUSH ANTIVANDÁLICA E INCRUSTACIÓN DE JABONERA</t>
  </si>
  <si>
    <t>SUMINISTRO E INSTALACION DE LUMINARIA TIPO PANEL LED DE 1 X 36 W</t>
  </si>
  <si>
    <t>LIMPIEZA GENERAL Y RETIRO DE MATERIAL</t>
  </si>
  <si>
    <t>GL</t>
  </si>
  <si>
    <t>SUMINISTRO E INSTALACIÓN DE MURO DRYWALL EN LÁMINA SUPERBOARD DE 6 MM POR AMBAS CARAS</t>
  </si>
  <si>
    <t>SUMINISTRO E INSTALACION DE CIELO RASO EN LAMINA SUPERBOARD, CON ESTRUCTURA METALICA Y PERFIL OMEGA A CADA 0.41 METROS.</t>
  </si>
  <si>
    <t>INSTALACIÓN DE SALIDA PARA ALUMBRADO. NO INCLUYE LÁMPARA.</t>
  </si>
  <si>
    <t>COSTO DIRECTO</t>
  </si>
  <si>
    <t>COSTO TOTAL</t>
  </si>
  <si>
    <r>
      <rPr>
        <sz val="10"/>
        <rFont val="Arial Narrow"/>
        <family val="2"/>
      </rPr>
      <t>E - DESMONTE Y RETIRO PUNTO ELÉCTRICO
DE LÁMPARA O TOMACORRIENTE INCLUIDO ALAMBRADO</t>
    </r>
  </si>
  <si>
    <r>
      <rPr>
        <sz val="10"/>
        <rFont val="Arial Narrow"/>
        <family val="2"/>
      </rPr>
      <t>DEMOLICIÓN DE PISO Y RETIRO DE
MATERIAL</t>
    </r>
  </si>
  <si>
    <r>
      <rPr>
        <sz val="10"/>
        <rFont val="Arial Narrow"/>
        <family val="2"/>
      </rPr>
      <t>DESMONTE DE APARATO SANITARIO Y
RETIRO DE MATERIAL</t>
    </r>
  </si>
  <si>
    <r>
      <rPr>
        <sz val="10"/>
        <rFont val="Arial Narrow"/>
        <family val="2"/>
      </rPr>
      <t>PUNTO SANITARIO EN PVC. DE DIÁMETRO
2"</t>
    </r>
  </si>
  <si>
    <r>
      <rPr>
        <sz val="10"/>
        <rFont val="Arial Narrow"/>
        <family val="2"/>
      </rPr>
      <t>DESMONTE DE PUERTA Y RETIRO DE
MATERIAL</t>
    </r>
  </si>
  <si>
    <r>
      <rPr>
        <sz val="10"/>
        <rFont val="Arial Narrow"/>
        <family val="2"/>
      </rPr>
      <t>DESMONTE DE LAVAMANOS Y RETIRO DE
MATERIAL</t>
    </r>
  </si>
  <si>
    <r>
      <rPr>
        <sz val="10"/>
        <rFont val="Arial Narrow"/>
        <family val="2"/>
      </rPr>
      <t>PISO EN CERÁMICA DE 0.20 X 0.20 MTS
TRÁFICO NO. 4</t>
    </r>
  </si>
  <si>
    <r>
      <rPr>
        <sz val="10"/>
        <rFont val="Arial Narrow"/>
        <family val="2"/>
      </rPr>
      <t>PAÑETE ALLANADO SOBRE MURO CON
MORTERO 1:4</t>
    </r>
  </si>
  <si>
    <r>
      <rPr>
        <sz val="10"/>
        <rFont val="Arial Narrow"/>
        <family val="2"/>
      </rPr>
      <t>SUMINISTRO E INSTALACIÓN DE SANITARIO LÍNEA INTEGRAL BLANCO, INCLUYE
INTERIORES E INCRUSTACIÓN DE PAPELERA</t>
    </r>
  </si>
  <si>
    <r>
      <rPr>
        <sz val="10"/>
        <rFont val="Arial Narrow"/>
        <family val="2"/>
      </rPr>
      <t>E - ACOMETIDA ELÉCTRICA EN TUBERÍA PVC CONDUIT O EQUIVALENTE D= 3/4" ,
ALAMBRE AISLADO 3 LINEAS DE 110</t>
    </r>
  </si>
  <si>
    <r>
      <rPr>
        <sz val="10"/>
        <rFont val="Arial Narrow"/>
        <family val="2"/>
      </rPr>
      <t>DESMONTE DE MURO Y CIELO RASO,
INCLUYE ESTRUCTURA EN MAL ESTADO Y RETIRO DE MATERIAL</t>
    </r>
  </si>
  <si>
    <r>
      <rPr>
        <sz val="10"/>
        <rFont val="Arial Narrow"/>
        <family val="2"/>
      </rPr>
      <t>ESCARIFICACIÓN DE PAÑETE Y RETIRO DE
MATERIAL</t>
    </r>
  </si>
  <si>
    <r>
      <rPr>
        <sz val="10"/>
        <rFont val="Arial Narrow"/>
        <family val="2"/>
      </rPr>
      <t>DEMOLICIÓN DE PAÑETE SOBRE MURO Y
RETIRO DE MATERIAL</t>
    </r>
  </si>
  <si>
    <r>
      <rPr>
        <sz val="10"/>
        <rFont val="Arial Narrow"/>
        <family val="2"/>
      </rPr>
      <t>ESTUCO EN YESO SOBRE PAÑETE
ALLANADO</t>
    </r>
  </si>
  <si>
    <r>
      <rPr>
        <sz val="10"/>
        <rFont val="Arial Narrow"/>
        <family val="2"/>
      </rPr>
      <t>E - SUMINISTRO E INSTALACIÓN DE TABLERO DE DOCE (12) CIRCUITOS INCLUYE
TACOS</t>
    </r>
  </si>
  <si>
    <r>
      <rPr>
        <sz val="10"/>
        <rFont val="Arial Narrow"/>
        <family val="2"/>
      </rPr>
      <t>E - ACOMETIDA PARCIAL ELÉCTRICA CON TUBERÍA CONDUIT PVC  D = 1" ,
ALAMBRADO CON CABLE NO.6</t>
    </r>
  </si>
  <si>
    <r>
      <rPr>
        <sz val="10"/>
        <rFont val="Arial Narrow"/>
        <family val="2"/>
      </rPr>
      <t>PINTURA DE ESMALTE PARA REJA TIPO
PINTUCO O SIMILAR</t>
    </r>
  </si>
  <si>
    <r>
      <rPr>
        <sz val="10"/>
        <rFont val="Arial Narrow"/>
        <family val="2"/>
      </rPr>
      <t>SUMINISTRO E INSTALACIÓN DE CIELO
RASO EN DRYWALL</t>
    </r>
  </si>
  <si>
    <r>
      <rPr>
        <sz val="10"/>
        <rFont val="Arial Narrow"/>
        <family val="2"/>
      </rPr>
      <t>SUMINISTRO E INSTALACIÓN DE PUERTA
2.00 X 1.00, 0.90, 0.80, 0.70 METROS, INCLUYE BISAGRA, MARCO EN MADERA,</t>
    </r>
  </si>
  <si>
    <r>
      <rPr>
        <sz val="10"/>
        <rFont val="Arial Narrow"/>
        <family val="2"/>
      </rPr>
      <t>DEMOLICIÓN DE ESTRUCTURA DE 1.00 X
0.60 METROS, LOSA EN CONCRETO DE ESPESOR  &gt; 0.05 Y &lt; 0.15 MTS. Y RETIRO DE MATERIAL</t>
    </r>
  </si>
  <si>
    <r>
      <rPr>
        <sz val="10"/>
        <rFont val="Arial Narrow"/>
        <family val="2"/>
      </rPr>
      <t>DESMONTE DE VENTANA Y RETIRO DE
MATERIAL</t>
    </r>
  </si>
  <si>
    <r>
      <rPr>
        <sz val="10"/>
        <rFont val="Arial Narrow"/>
        <family val="2"/>
      </rPr>
      <t>SUMINISTRO E INSTALACIÓN DE BAJANTE
DE AGUAS LLUVIAS, EN TUBERIA PVC DIAMETRO 4"</t>
    </r>
  </si>
  <si>
    <r>
      <rPr>
        <sz val="10"/>
        <rFont val="Arial Narrow"/>
        <family val="2"/>
      </rPr>
      <t>PISO EN CONCRETO DE 2500 PSI, IMPERMEABILIZADO CON SIKA 1. ESPESOR
0.05 METROS</t>
    </r>
  </si>
  <si>
    <r>
      <rPr>
        <sz val="10"/>
        <rFont val="Arial Narrow"/>
        <family val="2"/>
      </rPr>
      <t>PISO EN BALDOSA DE PORCELANATO DE
0.60 X 0.60 METROS</t>
    </r>
  </si>
  <si>
    <r>
      <rPr>
        <sz val="10"/>
        <rFont val="Arial Narrow"/>
        <family val="2"/>
      </rPr>
      <t>ZÓCALO EN BALDOSA DE PORCELANATO DE
0.10 METROS</t>
    </r>
  </si>
  <si>
    <r>
      <rPr>
        <sz val="10"/>
        <rFont val="Arial Narrow"/>
        <family val="2"/>
      </rPr>
      <t>ENCHAPE EN CERÁMICA NEVADA BRILLANTE  BLANCO DE 0.40 X 0.40
METROS</t>
    </r>
  </si>
  <si>
    <r>
      <rPr>
        <sz val="10"/>
        <rFont val="Arial Narrow"/>
        <family val="2"/>
      </rPr>
      <t>PISO EN CERÁMICA NANTES DE 0.55 X 0.55
METROS</t>
    </r>
  </si>
  <si>
    <r>
      <rPr>
        <sz val="10"/>
        <rFont val="Arial Narrow"/>
        <family val="2"/>
      </rPr>
      <t>SUMINISTRO E INSTALACIÓN DE VÁLVULA DE CONTROL DE 1/2" TIPO RED WHITE O
SIMILAR</t>
    </r>
  </si>
  <si>
    <r>
      <rPr>
        <sz val="10"/>
        <rFont val="Arial Narrow"/>
        <family val="2"/>
      </rPr>
      <t>DEMOLICIÓN DE MURO BAJO. INCLUYE
RETIRO DE MATERIAL.</t>
    </r>
  </si>
  <si>
    <r>
      <rPr>
        <sz val="10"/>
        <rFont val="Arial Narrow"/>
        <family val="2"/>
      </rPr>
      <t>ESTUCO PLASTICO SOBRE MURO CON
PAÑETE ALLANADO</t>
    </r>
  </si>
  <si>
    <r>
      <rPr>
        <sz val="10"/>
        <rFont val="Arial Narrow"/>
        <family val="2"/>
      </rPr>
      <t>PINTURA EXTERIOR EN VINILO TIPO CORAZA A DOS MANOS PARA MUROS,
GRADAS Y BORDILLOS.</t>
    </r>
  </si>
  <si>
    <r>
      <rPr>
        <sz val="10"/>
        <rFont val="Arial Narrow"/>
        <family val="2"/>
      </rPr>
      <t>IMPERMEABILIZACIÓN CON SIKAFELT E IMPRIMACIÓN CON EMULSIÓN ASFÁLTICA
A DOS MANOS</t>
    </r>
  </si>
  <si>
    <r>
      <rPr>
        <sz val="10"/>
        <rFont val="Arial Narrow"/>
        <family val="2"/>
      </rPr>
      <t>PIH. IMPERMEABILIZACION BAÑOS, JARDINERAS ZONAS HUMEDAS, CUBIERTA Y
OTROS CON IGASOL</t>
    </r>
  </si>
  <si>
    <r>
      <rPr>
        <sz val="10"/>
        <rFont val="Arial Narrow"/>
        <family val="2"/>
      </rPr>
      <t>SUMINISTRO E INSTALACIÓN DE CIELO RASO EN LÁMINA PLANA DE SONOCOR
(ICOPOR MINERAL DE 1.24 X 0.62 MTS),</t>
    </r>
  </si>
  <si>
    <r>
      <rPr>
        <sz val="10"/>
        <rFont val="Arial Narrow"/>
        <family val="2"/>
      </rPr>
      <t>PIH. TOMA CORRIENTES A 110 V
COMPLETO</t>
    </r>
  </si>
  <si>
    <t xml:space="preserve">A.I.U. 40% </t>
  </si>
  <si>
    <t>VALOR TOTAL DE LA OFERTA (A+B+C)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</si>
</sst>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16">
    <font>
      <sz val="10"/>
      <color rgb="FF000000"/>
      <name val="Times New Roman"/>
      <charset val="204"/>
    </font>
    <font>
      <b/>
      <sz val="8.5"/>
      <name val="Calibri"/>
    </font>
    <font>
      <sz val="8.5"/>
      <color rgb="FF000000"/>
      <name val="Calibri"/>
      <family val="2"/>
    </font>
    <font>
      <sz val="8"/>
      <name val="Calibri"/>
    </font>
    <font>
      <sz val="8"/>
      <color rgb="FF000000"/>
      <name val="Calibri"/>
      <family val="2"/>
    </font>
    <font>
      <sz val="8"/>
      <name val="Arial MT"/>
    </font>
    <font>
      <b/>
      <sz val="8"/>
      <name val="Calibri"/>
    </font>
    <font>
      <b/>
      <sz val="8.5"/>
      <name val="Calibri"/>
      <family val="1"/>
    </font>
    <font>
      <sz val="8"/>
      <name val="Calibri"/>
      <family val="1"/>
    </font>
    <font>
      <sz val="8"/>
      <name val="Arial MT"/>
      <family val="2"/>
    </font>
    <font>
      <b/>
      <sz val="8"/>
      <name val="Calibri"/>
      <family val="1"/>
    </font>
    <font>
      <sz val="10"/>
      <color rgb="FF000000"/>
      <name val="Times New Roman"/>
      <charset val="204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66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left" vertical="top"/>
    </xf>
    <xf numFmtId="0" fontId="1" fillId="2" borderId="3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165" fontId="12" fillId="0" borderId="1" xfId="1" applyNumberFormat="1" applyFont="1" applyBorder="1" applyAlignment="1">
      <alignment horizontal="center" vertical="center" shrinkToFit="1"/>
    </xf>
    <xf numFmtId="1" fontId="12" fillId="0" borderId="1" xfId="0" applyNumberFormat="1" applyFont="1" applyBorder="1" applyAlignment="1">
      <alignment horizontal="center" vertical="top" shrinkToFit="1"/>
    </xf>
    <xf numFmtId="0" fontId="14" fillId="0" borderId="1" xfId="0" applyFont="1" applyBorder="1" applyAlignment="1">
      <alignment horizontal="center" vertical="top" wrapText="1"/>
    </xf>
    <xf numFmtId="165" fontId="12" fillId="0" borderId="1" xfId="0" applyNumberFormat="1" applyFont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left" vertical="center" wrapText="1" indent="6"/>
    </xf>
    <xf numFmtId="0" fontId="1" fillId="2" borderId="3" xfId="0" applyFont="1" applyFill="1" applyBorder="1" applyAlignment="1">
      <alignment horizontal="left" vertical="center" wrapText="1" indent="3"/>
    </xf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left" vertical="top" wrapText="1" indent="6"/>
    </xf>
    <xf numFmtId="0" fontId="13" fillId="3" borderId="5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top" wrapText="1"/>
    </xf>
    <xf numFmtId="1" fontId="12" fillId="0" borderId="9" xfId="0" applyNumberFormat="1" applyFont="1" applyBorder="1" applyAlignment="1">
      <alignment horizontal="center" vertical="center" shrinkToFit="1"/>
    </xf>
    <xf numFmtId="165" fontId="12" fillId="0" borderId="10" xfId="0" applyNumberFormat="1" applyFont="1" applyBorder="1" applyAlignment="1">
      <alignment horizontal="center" vertical="center" shrinkToFit="1"/>
    </xf>
    <xf numFmtId="1" fontId="12" fillId="0" borderId="9" xfId="0" applyNumberFormat="1" applyFont="1" applyBorder="1" applyAlignment="1">
      <alignment horizontal="center" vertical="top" shrinkToFit="1"/>
    </xf>
    <xf numFmtId="165" fontId="12" fillId="0" borderId="14" xfId="0" applyNumberFormat="1" applyFont="1" applyBorder="1" applyAlignment="1">
      <alignment horizontal="center" vertical="center" shrinkToFit="1"/>
    </xf>
    <xf numFmtId="165" fontId="12" fillId="0" borderId="15" xfId="0" applyNumberFormat="1" applyFont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165" fontId="12" fillId="0" borderId="10" xfId="1" applyNumberFormat="1" applyFont="1" applyBorder="1" applyAlignment="1">
      <alignment horizontal="center" vertical="center" shrinkToFit="1"/>
    </xf>
    <xf numFmtId="1" fontId="2" fillId="0" borderId="9" xfId="0" applyNumberFormat="1" applyFont="1" applyBorder="1" applyAlignment="1">
      <alignment horizontal="center" vertical="top" shrinkToFit="1"/>
    </xf>
    <xf numFmtId="0" fontId="0" fillId="0" borderId="9" xfId="0" applyBorder="1" applyAlignment="1">
      <alignment horizontal="left" wrapText="1"/>
    </xf>
    <xf numFmtId="165" fontId="12" fillId="0" borderId="14" xfId="1" applyNumberFormat="1" applyFont="1" applyBorder="1" applyAlignment="1">
      <alignment horizontal="center" vertical="center" shrinkToFit="1"/>
    </xf>
    <xf numFmtId="165" fontId="12" fillId="0" borderId="15" xfId="1" applyNumberFormat="1" applyFont="1" applyBorder="1" applyAlignment="1">
      <alignment horizontal="center" vertical="center" shrinkToFit="1"/>
    </xf>
    <xf numFmtId="165" fontId="12" fillId="0" borderId="21" xfId="1" applyNumberFormat="1" applyFont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3" fillId="2" borderId="11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top" wrapText="1"/>
    </xf>
    <xf numFmtId="0" fontId="13" fillId="2" borderId="13" xfId="0" applyFont="1" applyFill="1" applyBorder="1" applyAlignment="1">
      <alignment horizontal="center" vertical="top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165" fontId="12" fillId="0" borderId="24" xfId="1" applyNumberFormat="1" applyFont="1" applyBorder="1" applyAlignment="1">
      <alignment horizontal="center" vertical="center" shrinkToFi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"/>
  <sheetViews>
    <sheetView tabSelected="1" topLeftCell="A99" workbookViewId="0">
      <selection activeCell="D119" sqref="D119"/>
    </sheetView>
  </sheetViews>
  <sheetFormatPr baseColWidth="10" defaultColWidth="8.796875" defaultRowHeight="13"/>
  <cols>
    <col min="1" max="1" width="4.5" bestFit="1" customWidth="1"/>
    <col min="2" max="2" width="42.5" customWidth="1"/>
    <col min="3" max="3" width="12" customWidth="1"/>
    <col min="4" max="4" width="9.796875" customWidth="1"/>
    <col min="5" max="6" width="13.19921875" customWidth="1"/>
    <col min="7" max="7" width="14.296875" bestFit="1" customWidth="1"/>
    <col min="9" max="9" width="11.3984375" bestFit="1" customWidth="1"/>
  </cols>
  <sheetData>
    <row r="1" spans="1:7" ht="35.5" customHeight="1">
      <c r="A1" s="51" t="s">
        <v>43</v>
      </c>
      <c r="B1" s="52"/>
      <c r="C1" s="52"/>
      <c r="D1" s="52"/>
      <c r="E1" s="23" t="s">
        <v>45</v>
      </c>
      <c r="F1" s="23" t="s">
        <v>44</v>
      </c>
      <c r="G1" s="53" t="s">
        <v>46</v>
      </c>
    </row>
    <row r="2" spans="1:7" ht="14.25" customHeight="1">
      <c r="A2" s="24" t="s">
        <v>48</v>
      </c>
      <c r="B2" s="22" t="s">
        <v>49</v>
      </c>
      <c r="C2" s="21" t="s">
        <v>50</v>
      </c>
      <c r="D2" s="21" t="s">
        <v>51</v>
      </c>
      <c r="E2" s="21" t="s">
        <v>47</v>
      </c>
      <c r="F2" s="21" t="s">
        <v>47</v>
      </c>
      <c r="G2" s="54"/>
    </row>
    <row r="3" spans="1:7" ht="26">
      <c r="A3" s="25">
        <v>1</v>
      </c>
      <c r="B3" s="13" t="s">
        <v>52</v>
      </c>
      <c r="C3" s="12">
        <v>1</v>
      </c>
      <c r="D3" s="14" t="s">
        <v>53</v>
      </c>
      <c r="E3" s="15">
        <v>32500</v>
      </c>
      <c r="F3" s="18">
        <v>18734</v>
      </c>
      <c r="G3" s="26">
        <f t="shared" ref="G3:G34" si="0">(E3+F3)/2</f>
        <v>25617</v>
      </c>
    </row>
    <row r="4" spans="1:7" ht="39">
      <c r="A4" s="25">
        <v>2</v>
      </c>
      <c r="B4" s="11" t="s">
        <v>93</v>
      </c>
      <c r="C4" s="12">
        <v>1</v>
      </c>
      <c r="D4" s="14" t="s">
        <v>54</v>
      </c>
      <c r="E4" s="15">
        <v>32500</v>
      </c>
      <c r="F4" s="18">
        <v>15612</v>
      </c>
      <c r="G4" s="26">
        <f t="shared" si="0"/>
        <v>24056</v>
      </c>
    </row>
    <row r="5" spans="1:7" ht="26">
      <c r="A5" s="25">
        <v>3</v>
      </c>
      <c r="B5" s="13" t="s">
        <v>55</v>
      </c>
      <c r="C5" s="12">
        <v>1</v>
      </c>
      <c r="D5" s="14" t="s">
        <v>53</v>
      </c>
      <c r="E5" s="15">
        <v>95778</v>
      </c>
      <c r="F5" s="18">
        <v>85778</v>
      </c>
      <c r="G5" s="26">
        <f t="shared" si="0"/>
        <v>90778</v>
      </c>
    </row>
    <row r="6" spans="1:7" ht="26">
      <c r="A6" s="25">
        <v>4</v>
      </c>
      <c r="B6" s="13" t="s">
        <v>56</v>
      </c>
      <c r="C6" s="12">
        <v>1</v>
      </c>
      <c r="D6" s="14" t="s">
        <v>53</v>
      </c>
      <c r="E6" s="15">
        <v>95778</v>
      </c>
      <c r="F6" s="18">
        <v>85778</v>
      </c>
      <c r="G6" s="26">
        <f t="shared" si="0"/>
        <v>90778</v>
      </c>
    </row>
    <row r="7" spans="1:7" ht="12.75" customHeight="1">
      <c r="A7" s="27">
        <v>5</v>
      </c>
      <c r="B7" s="13" t="s">
        <v>57</v>
      </c>
      <c r="C7" s="16">
        <v>1</v>
      </c>
      <c r="D7" s="17" t="s">
        <v>54</v>
      </c>
      <c r="E7" s="15">
        <v>108597</v>
      </c>
      <c r="F7" s="18">
        <v>108597</v>
      </c>
      <c r="G7" s="26">
        <f t="shared" si="0"/>
        <v>108597</v>
      </c>
    </row>
    <row r="8" spans="1:7" ht="24" customHeight="1">
      <c r="A8" s="27">
        <v>6</v>
      </c>
      <c r="B8" s="11" t="s">
        <v>94</v>
      </c>
      <c r="C8" s="16">
        <v>1</v>
      </c>
      <c r="D8" s="17" t="s">
        <v>53</v>
      </c>
      <c r="E8" s="15">
        <v>32419</v>
      </c>
      <c r="F8" s="18">
        <v>22419</v>
      </c>
      <c r="G8" s="26">
        <f t="shared" si="0"/>
        <v>27419</v>
      </c>
    </row>
    <row r="9" spans="1:7" ht="24" customHeight="1">
      <c r="A9" s="27">
        <v>7</v>
      </c>
      <c r="B9" s="11" t="s">
        <v>95</v>
      </c>
      <c r="C9" s="16">
        <v>1</v>
      </c>
      <c r="D9" s="17" t="s">
        <v>54</v>
      </c>
      <c r="E9" s="15">
        <v>67975</v>
      </c>
      <c r="F9" s="18">
        <v>57975</v>
      </c>
      <c r="G9" s="26">
        <f t="shared" si="0"/>
        <v>62975</v>
      </c>
    </row>
    <row r="10" spans="1:7" ht="32.75" customHeight="1">
      <c r="A10" s="25">
        <v>8</v>
      </c>
      <c r="B10" s="13" t="s">
        <v>58</v>
      </c>
      <c r="C10" s="12">
        <v>1</v>
      </c>
      <c r="D10" s="14" t="s">
        <v>59</v>
      </c>
      <c r="E10" s="15">
        <v>61206</v>
      </c>
      <c r="F10" s="18">
        <v>51206</v>
      </c>
      <c r="G10" s="26">
        <f t="shared" si="0"/>
        <v>56206</v>
      </c>
    </row>
    <row r="11" spans="1:7" ht="32.75" customHeight="1">
      <c r="A11" s="25">
        <v>9</v>
      </c>
      <c r="B11" s="13" t="s">
        <v>60</v>
      </c>
      <c r="C11" s="12">
        <v>1</v>
      </c>
      <c r="D11" s="14" t="s">
        <v>59</v>
      </c>
      <c r="E11" s="15">
        <v>57826</v>
      </c>
      <c r="F11" s="18">
        <v>57826</v>
      </c>
      <c r="G11" s="26">
        <f t="shared" si="0"/>
        <v>57826</v>
      </c>
    </row>
    <row r="12" spans="1:7" ht="21.75" customHeight="1">
      <c r="A12" s="27">
        <v>10</v>
      </c>
      <c r="B12" s="13" t="s">
        <v>61</v>
      </c>
      <c r="C12" s="16">
        <v>1</v>
      </c>
      <c r="D12" s="17" t="s">
        <v>54</v>
      </c>
      <c r="E12" s="15">
        <v>63291</v>
      </c>
      <c r="F12" s="18">
        <v>63291</v>
      </c>
      <c r="G12" s="26">
        <f t="shared" si="0"/>
        <v>63291</v>
      </c>
    </row>
    <row r="13" spans="1:7" ht="24" customHeight="1">
      <c r="A13" s="27">
        <v>11</v>
      </c>
      <c r="B13" s="11" t="s">
        <v>96</v>
      </c>
      <c r="C13" s="16">
        <v>1</v>
      </c>
      <c r="D13" s="17" t="s">
        <v>54</v>
      </c>
      <c r="E13" s="15">
        <v>49281</v>
      </c>
      <c r="F13" s="18">
        <v>49281</v>
      </c>
      <c r="G13" s="26">
        <f t="shared" si="0"/>
        <v>49281</v>
      </c>
    </row>
    <row r="14" spans="1:7" ht="21.75" customHeight="1">
      <c r="A14" s="27">
        <v>12</v>
      </c>
      <c r="B14" s="13" t="s">
        <v>62</v>
      </c>
      <c r="C14" s="16">
        <v>1</v>
      </c>
      <c r="D14" s="17" t="s">
        <v>54</v>
      </c>
      <c r="E14" s="15">
        <v>258134</v>
      </c>
      <c r="F14" s="18">
        <v>158134</v>
      </c>
      <c r="G14" s="26">
        <f t="shared" si="0"/>
        <v>208134</v>
      </c>
    </row>
    <row r="15" spans="1:7" ht="24" customHeight="1">
      <c r="A15" s="27">
        <v>13</v>
      </c>
      <c r="B15" s="11" t="s">
        <v>97</v>
      </c>
      <c r="C15" s="16">
        <v>1</v>
      </c>
      <c r="D15" s="17" t="s">
        <v>54</v>
      </c>
      <c r="E15" s="15">
        <v>18544</v>
      </c>
      <c r="F15" s="18">
        <v>18544</v>
      </c>
      <c r="G15" s="26">
        <f t="shared" si="0"/>
        <v>18544</v>
      </c>
    </row>
    <row r="16" spans="1:7" ht="24" customHeight="1">
      <c r="A16" s="27">
        <v>14</v>
      </c>
      <c r="B16" s="11" t="s">
        <v>98</v>
      </c>
      <c r="C16" s="16">
        <v>1</v>
      </c>
      <c r="D16" s="17" t="s">
        <v>54</v>
      </c>
      <c r="E16" s="15">
        <v>14634</v>
      </c>
      <c r="F16" s="18">
        <v>14634</v>
      </c>
      <c r="G16" s="26">
        <f t="shared" si="0"/>
        <v>14634</v>
      </c>
    </row>
    <row r="17" spans="1:7" ht="31.75" customHeight="1">
      <c r="A17" s="25">
        <v>15</v>
      </c>
      <c r="B17" s="13" t="s">
        <v>63</v>
      </c>
      <c r="C17" s="12">
        <v>1</v>
      </c>
      <c r="D17" s="14" t="s">
        <v>59</v>
      </c>
      <c r="E17" s="15">
        <v>49281</v>
      </c>
      <c r="F17" s="18">
        <v>49281</v>
      </c>
      <c r="G17" s="26">
        <f t="shared" si="0"/>
        <v>49281</v>
      </c>
    </row>
    <row r="18" spans="1:7" ht="24" customHeight="1">
      <c r="A18" s="27">
        <v>16</v>
      </c>
      <c r="B18" s="11" t="s">
        <v>99</v>
      </c>
      <c r="C18" s="16">
        <v>1</v>
      </c>
      <c r="D18" s="17" t="s">
        <v>53</v>
      </c>
      <c r="E18" s="15">
        <v>95250</v>
      </c>
      <c r="F18" s="18">
        <v>95250</v>
      </c>
      <c r="G18" s="26">
        <f t="shared" si="0"/>
        <v>95250</v>
      </c>
    </row>
    <row r="19" spans="1:7" ht="24" customHeight="1">
      <c r="A19" s="27">
        <v>17</v>
      </c>
      <c r="B19" s="11" t="s">
        <v>100</v>
      </c>
      <c r="C19" s="16">
        <v>1</v>
      </c>
      <c r="D19" s="17" t="s">
        <v>53</v>
      </c>
      <c r="E19" s="15">
        <v>54649</v>
      </c>
      <c r="F19" s="18">
        <v>54649</v>
      </c>
      <c r="G19" s="26">
        <f t="shared" si="0"/>
        <v>54649</v>
      </c>
    </row>
    <row r="20" spans="1:7" ht="39">
      <c r="A20" s="25">
        <v>18</v>
      </c>
      <c r="B20" s="11" t="s">
        <v>101</v>
      </c>
      <c r="C20" s="12">
        <v>1</v>
      </c>
      <c r="D20" s="14" t="s">
        <v>54</v>
      </c>
      <c r="E20" s="15">
        <v>886533</v>
      </c>
      <c r="F20" s="18">
        <v>686533</v>
      </c>
      <c r="G20" s="26">
        <f t="shared" si="0"/>
        <v>786533</v>
      </c>
    </row>
    <row r="21" spans="1:7" ht="26">
      <c r="A21" s="25">
        <v>19</v>
      </c>
      <c r="B21" s="13" t="s">
        <v>64</v>
      </c>
      <c r="C21" s="12">
        <v>1</v>
      </c>
      <c r="D21" s="14" t="s">
        <v>65</v>
      </c>
      <c r="E21" s="15">
        <v>68533</v>
      </c>
      <c r="F21" s="18">
        <v>68533</v>
      </c>
      <c r="G21" s="26">
        <f t="shared" si="0"/>
        <v>68533</v>
      </c>
    </row>
    <row r="22" spans="1:7" ht="26">
      <c r="A22" s="25">
        <v>20</v>
      </c>
      <c r="B22" s="13" t="s">
        <v>66</v>
      </c>
      <c r="C22" s="12">
        <v>1</v>
      </c>
      <c r="D22" s="14" t="s">
        <v>54</v>
      </c>
      <c r="E22" s="15">
        <v>95254</v>
      </c>
      <c r="F22" s="18">
        <v>95254</v>
      </c>
      <c r="G22" s="26">
        <f t="shared" si="0"/>
        <v>95254</v>
      </c>
    </row>
    <row r="23" spans="1:7">
      <c r="A23" s="25">
        <v>21</v>
      </c>
      <c r="B23" s="13" t="s">
        <v>67</v>
      </c>
      <c r="C23" s="12">
        <v>1</v>
      </c>
      <c r="D23" s="14" t="s">
        <v>54</v>
      </c>
      <c r="E23" s="15">
        <v>120890</v>
      </c>
      <c r="F23" s="18">
        <v>120890</v>
      </c>
      <c r="G23" s="26">
        <f t="shared" si="0"/>
        <v>120890</v>
      </c>
    </row>
    <row r="24" spans="1:7" ht="39">
      <c r="A24" s="25">
        <v>22</v>
      </c>
      <c r="B24" s="11" t="s">
        <v>102</v>
      </c>
      <c r="C24" s="12">
        <v>1</v>
      </c>
      <c r="D24" s="14" t="s">
        <v>59</v>
      </c>
      <c r="E24" s="15">
        <v>89520</v>
      </c>
      <c r="F24" s="18">
        <v>89520</v>
      </c>
      <c r="G24" s="26">
        <f t="shared" si="0"/>
        <v>89520</v>
      </c>
    </row>
    <row r="25" spans="1:7" ht="31.75" customHeight="1">
      <c r="A25" s="25">
        <v>23</v>
      </c>
      <c r="B25" s="11" t="s">
        <v>103</v>
      </c>
      <c r="C25" s="12">
        <v>1</v>
      </c>
      <c r="D25" s="14" t="s">
        <v>53</v>
      </c>
      <c r="E25" s="15">
        <v>43888</v>
      </c>
      <c r="F25" s="18">
        <v>43888</v>
      </c>
      <c r="G25" s="26">
        <f t="shared" si="0"/>
        <v>43888</v>
      </c>
    </row>
    <row r="26" spans="1:7" ht="26">
      <c r="A26" s="27">
        <v>24</v>
      </c>
      <c r="B26" s="11" t="s">
        <v>104</v>
      </c>
      <c r="C26" s="16">
        <v>1</v>
      </c>
      <c r="D26" s="17" t="s">
        <v>53</v>
      </c>
      <c r="E26" s="15">
        <v>15277</v>
      </c>
      <c r="F26" s="18">
        <v>15277</v>
      </c>
      <c r="G26" s="26">
        <f t="shared" si="0"/>
        <v>15277</v>
      </c>
    </row>
    <row r="27" spans="1:7" ht="26">
      <c r="A27" s="27">
        <v>25</v>
      </c>
      <c r="B27" s="11" t="s">
        <v>105</v>
      </c>
      <c r="C27" s="16">
        <v>1</v>
      </c>
      <c r="D27" s="17" t="s">
        <v>53</v>
      </c>
      <c r="E27" s="15">
        <v>15513</v>
      </c>
      <c r="F27" s="18">
        <v>15513</v>
      </c>
      <c r="G27" s="26">
        <f t="shared" si="0"/>
        <v>15513</v>
      </c>
    </row>
    <row r="28" spans="1:7" ht="26">
      <c r="A28" s="27">
        <v>26</v>
      </c>
      <c r="B28" s="11" t="s">
        <v>106</v>
      </c>
      <c r="C28" s="16">
        <v>1</v>
      </c>
      <c r="D28" s="17" t="s">
        <v>53</v>
      </c>
      <c r="E28" s="15">
        <v>29803</v>
      </c>
      <c r="F28" s="18">
        <v>29803</v>
      </c>
      <c r="G28" s="26">
        <f t="shared" si="0"/>
        <v>29803</v>
      </c>
    </row>
    <row r="29" spans="1:7" ht="39">
      <c r="A29" s="25">
        <v>27</v>
      </c>
      <c r="B29" s="11" t="s">
        <v>107</v>
      </c>
      <c r="C29" s="12">
        <v>1</v>
      </c>
      <c r="D29" s="14" t="s">
        <v>54</v>
      </c>
      <c r="E29" s="15">
        <v>820350</v>
      </c>
      <c r="F29" s="18">
        <v>820350</v>
      </c>
      <c r="G29" s="26">
        <f t="shared" si="0"/>
        <v>820350</v>
      </c>
    </row>
    <row r="30" spans="1:7" ht="39">
      <c r="A30" s="25">
        <v>28</v>
      </c>
      <c r="B30" s="11" t="s">
        <v>108</v>
      </c>
      <c r="C30" s="12">
        <v>1</v>
      </c>
      <c r="D30" s="14" t="s">
        <v>59</v>
      </c>
      <c r="E30" s="15">
        <v>192100</v>
      </c>
      <c r="F30" s="18">
        <v>192100</v>
      </c>
      <c r="G30" s="26">
        <f t="shared" si="0"/>
        <v>192100</v>
      </c>
    </row>
    <row r="31" spans="1:7" ht="26">
      <c r="A31" s="27">
        <v>29</v>
      </c>
      <c r="B31" s="11" t="s">
        <v>109</v>
      </c>
      <c r="C31" s="16">
        <v>1</v>
      </c>
      <c r="D31" s="17" t="s">
        <v>53</v>
      </c>
      <c r="E31" s="15">
        <v>36900</v>
      </c>
      <c r="F31" s="18">
        <v>36900</v>
      </c>
      <c r="G31" s="26">
        <f t="shared" si="0"/>
        <v>36900</v>
      </c>
    </row>
    <row r="32" spans="1:7" ht="26">
      <c r="A32" s="27">
        <v>30</v>
      </c>
      <c r="B32" s="11" t="s">
        <v>110</v>
      </c>
      <c r="C32" s="16">
        <v>1</v>
      </c>
      <c r="D32" s="17" t="s">
        <v>53</v>
      </c>
      <c r="E32" s="15">
        <v>118000</v>
      </c>
      <c r="F32" s="18">
        <v>118000</v>
      </c>
      <c r="G32" s="26">
        <f t="shared" si="0"/>
        <v>118000</v>
      </c>
    </row>
    <row r="33" spans="1:7" ht="26">
      <c r="A33" s="25">
        <v>31</v>
      </c>
      <c r="B33" s="13" t="s">
        <v>68</v>
      </c>
      <c r="C33" s="12">
        <v>1</v>
      </c>
      <c r="D33" s="14" t="s">
        <v>53</v>
      </c>
      <c r="E33" s="15">
        <v>62000</v>
      </c>
      <c r="F33" s="18">
        <v>62000</v>
      </c>
      <c r="G33" s="26">
        <f t="shared" si="0"/>
        <v>62000</v>
      </c>
    </row>
    <row r="34" spans="1:7" ht="39">
      <c r="A34" s="25">
        <v>32</v>
      </c>
      <c r="B34" s="11" t="s">
        <v>111</v>
      </c>
      <c r="C34" s="12">
        <v>1</v>
      </c>
      <c r="D34" s="14" t="s">
        <v>54</v>
      </c>
      <c r="E34" s="15">
        <v>1962453</v>
      </c>
      <c r="F34" s="18">
        <v>1962453</v>
      </c>
      <c r="G34" s="26">
        <f t="shared" si="0"/>
        <v>1962453</v>
      </c>
    </row>
    <row r="35" spans="1:7" ht="26">
      <c r="A35" s="25">
        <v>33</v>
      </c>
      <c r="B35" s="13" t="s">
        <v>69</v>
      </c>
      <c r="C35" s="12">
        <v>1</v>
      </c>
      <c r="D35" s="14" t="s">
        <v>53</v>
      </c>
      <c r="E35" s="15">
        <v>25800</v>
      </c>
      <c r="F35" s="18">
        <v>25800</v>
      </c>
      <c r="G35" s="26">
        <f t="shared" ref="G35:G66" si="1">(E35+F35)/2</f>
        <v>25800</v>
      </c>
    </row>
    <row r="36" spans="1:7" ht="52">
      <c r="A36" s="25">
        <v>34</v>
      </c>
      <c r="B36" s="13" t="s">
        <v>70</v>
      </c>
      <c r="C36" s="12">
        <v>1</v>
      </c>
      <c r="D36" s="14" t="s">
        <v>53</v>
      </c>
      <c r="E36" s="15">
        <v>189000</v>
      </c>
      <c r="F36" s="18">
        <v>189000</v>
      </c>
      <c r="G36" s="26">
        <f t="shared" si="1"/>
        <v>189000</v>
      </c>
    </row>
    <row r="37" spans="1:7" ht="39">
      <c r="A37" s="27">
        <v>35</v>
      </c>
      <c r="B37" s="11" t="s">
        <v>112</v>
      </c>
      <c r="C37" s="12">
        <v>1</v>
      </c>
      <c r="D37" s="17" t="s">
        <v>59</v>
      </c>
      <c r="E37" s="15">
        <v>99159</v>
      </c>
      <c r="F37" s="18">
        <v>79159</v>
      </c>
      <c r="G37" s="26">
        <f t="shared" si="1"/>
        <v>89159</v>
      </c>
    </row>
    <row r="38" spans="1:7" ht="26">
      <c r="A38" s="27">
        <v>36</v>
      </c>
      <c r="B38" s="11" t="s">
        <v>113</v>
      </c>
      <c r="C38" s="16">
        <v>1</v>
      </c>
      <c r="D38" s="17" t="s">
        <v>54</v>
      </c>
      <c r="E38" s="15">
        <v>30462</v>
      </c>
      <c r="F38" s="18">
        <v>3462</v>
      </c>
      <c r="G38" s="26">
        <f t="shared" si="1"/>
        <v>16962</v>
      </c>
    </row>
    <row r="39" spans="1:7" ht="39">
      <c r="A39" s="25">
        <v>37</v>
      </c>
      <c r="B39" s="11" t="s">
        <v>114</v>
      </c>
      <c r="C39" s="12">
        <v>1</v>
      </c>
      <c r="D39" s="14" t="s">
        <v>59</v>
      </c>
      <c r="E39" s="15">
        <v>54571</v>
      </c>
      <c r="F39" s="18">
        <v>54571</v>
      </c>
      <c r="G39" s="26">
        <f t="shared" si="1"/>
        <v>54571</v>
      </c>
    </row>
    <row r="40" spans="1:7" ht="39">
      <c r="A40" s="25">
        <v>38</v>
      </c>
      <c r="B40" s="11" t="s">
        <v>115</v>
      </c>
      <c r="C40" s="16">
        <v>1</v>
      </c>
      <c r="D40" s="14" t="s">
        <v>53</v>
      </c>
      <c r="E40" s="15">
        <v>202840</v>
      </c>
      <c r="F40" s="18">
        <v>102840</v>
      </c>
      <c r="G40" s="26">
        <f t="shared" si="1"/>
        <v>152840</v>
      </c>
    </row>
    <row r="41" spans="1:7" ht="43.75" customHeight="1">
      <c r="A41" s="27">
        <v>39</v>
      </c>
      <c r="B41" s="13" t="s">
        <v>71</v>
      </c>
      <c r="C41" s="12">
        <v>1</v>
      </c>
      <c r="D41" s="17" t="s">
        <v>59</v>
      </c>
      <c r="E41" s="15">
        <v>128900</v>
      </c>
      <c r="F41" s="18">
        <v>98900</v>
      </c>
      <c r="G41" s="26">
        <f t="shared" si="1"/>
        <v>113900</v>
      </c>
    </row>
    <row r="42" spans="1:7" ht="65.5" customHeight="1">
      <c r="A42" s="25">
        <v>40</v>
      </c>
      <c r="B42" s="13" t="s">
        <v>72</v>
      </c>
      <c r="C42" s="12">
        <v>1</v>
      </c>
      <c r="D42" s="14" t="s">
        <v>53</v>
      </c>
      <c r="E42" s="15">
        <v>327581</v>
      </c>
      <c r="F42" s="18">
        <v>327581</v>
      </c>
      <c r="G42" s="26">
        <f t="shared" si="1"/>
        <v>327581</v>
      </c>
    </row>
    <row r="43" spans="1:7" ht="76.5" customHeight="1">
      <c r="A43" s="25">
        <v>41</v>
      </c>
      <c r="B43" s="13" t="s">
        <v>73</v>
      </c>
      <c r="C43" s="12">
        <v>1</v>
      </c>
      <c r="D43" s="14" t="s">
        <v>53</v>
      </c>
      <c r="E43" s="15">
        <v>394500</v>
      </c>
      <c r="F43" s="18">
        <v>394500</v>
      </c>
      <c r="G43" s="26">
        <f t="shared" si="1"/>
        <v>394500</v>
      </c>
    </row>
    <row r="44" spans="1:7" ht="12.75" customHeight="1">
      <c r="A44" s="27">
        <v>42</v>
      </c>
      <c r="B44" s="13" t="s">
        <v>74</v>
      </c>
      <c r="C44" s="16">
        <v>1</v>
      </c>
      <c r="D44" s="17" t="s">
        <v>59</v>
      </c>
      <c r="E44" s="15">
        <v>1501</v>
      </c>
      <c r="F44" s="18">
        <v>1501</v>
      </c>
      <c r="G44" s="26">
        <f t="shared" si="1"/>
        <v>1501</v>
      </c>
    </row>
    <row r="45" spans="1:7" ht="54.75" customHeight="1">
      <c r="A45" s="25">
        <v>43</v>
      </c>
      <c r="B45" s="13" t="s">
        <v>75</v>
      </c>
      <c r="C45" s="12">
        <v>1</v>
      </c>
      <c r="D45" s="14" t="s">
        <v>59</v>
      </c>
      <c r="E45" s="15">
        <v>168900</v>
      </c>
      <c r="F45" s="18">
        <v>168900</v>
      </c>
      <c r="G45" s="26">
        <f t="shared" si="1"/>
        <v>168900</v>
      </c>
    </row>
    <row r="46" spans="1:7" ht="24" customHeight="1">
      <c r="A46" s="27">
        <v>44</v>
      </c>
      <c r="B46" s="11" t="s">
        <v>116</v>
      </c>
      <c r="C46" s="16">
        <v>1</v>
      </c>
      <c r="D46" s="17" t="s">
        <v>53</v>
      </c>
      <c r="E46" s="15">
        <v>125000</v>
      </c>
      <c r="F46" s="18">
        <v>125000</v>
      </c>
      <c r="G46" s="26">
        <f t="shared" si="1"/>
        <v>125000</v>
      </c>
    </row>
    <row r="47" spans="1:7" ht="24" customHeight="1">
      <c r="A47" s="27">
        <v>45</v>
      </c>
      <c r="B47" s="11" t="s">
        <v>117</v>
      </c>
      <c r="C47" s="16">
        <v>1</v>
      </c>
      <c r="D47" s="17" t="s">
        <v>59</v>
      </c>
      <c r="E47" s="15">
        <v>32500</v>
      </c>
      <c r="F47" s="18">
        <v>32500</v>
      </c>
      <c r="G47" s="26">
        <f t="shared" si="1"/>
        <v>32500</v>
      </c>
    </row>
    <row r="48" spans="1:7" ht="32.75" customHeight="1">
      <c r="A48" s="25">
        <v>46</v>
      </c>
      <c r="B48" s="13" t="s">
        <v>76</v>
      </c>
      <c r="C48" s="12">
        <v>1</v>
      </c>
      <c r="D48" s="14" t="s">
        <v>53</v>
      </c>
      <c r="E48" s="15">
        <v>40026</v>
      </c>
      <c r="F48" s="18">
        <v>40026</v>
      </c>
      <c r="G48" s="26">
        <f t="shared" si="1"/>
        <v>40026</v>
      </c>
    </row>
    <row r="49" spans="1:7" ht="54.5" customHeight="1">
      <c r="A49" s="25">
        <v>47</v>
      </c>
      <c r="B49" s="13" t="s">
        <v>77</v>
      </c>
      <c r="C49" s="12">
        <v>1</v>
      </c>
      <c r="D49" s="14" t="s">
        <v>53</v>
      </c>
      <c r="E49" s="15">
        <v>180693</v>
      </c>
      <c r="F49" s="18">
        <v>180693</v>
      </c>
      <c r="G49" s="26">
        <f t="shared" si="1"/>
        <v>180693</v>
      </c>
    </row>
    <row r="50" spans="1:7" ht="43.75" customHeight="1">
      <c r="A50" s="27">
        <v>48</v>
      </c>
      <c r="B50" s="13" t="s">
        <v>78</v>
      </c>
      <c r="C50" s="12">
        <v>1</v>
      </c>
      <c r="D50" s="17" t="s">
        <v>59</v>
      </c>
      <c r="E50" s="15">
        <v>75900</v>
      </c>
      <c r="F50" s="18">
        <v>75900</v>
      </c>
      <c r="G50" s="26">
        <f t="shared" si="1"/>
        <v>75900</v>
      </c>
    </row>
    <row r="51" spans="1:7" ht="54.5" customHeight="1">
      <c r="A51" s="25">
        <v>49</v>
      </c>
      <c r="B51" s="13" t="s">
        <v>79</v>
      </c>
      <c r="C51" s="12">
        <v>1</v>
      </c>
      <c r="D51" s="14" t="s">
        <v>54</v>
      </c>
      <c r="E51" s="15">
        <v>182593</v>
      </c>
      <c r="F51" s="18">
        <v>182593</v>
      </c>
      <c r="G51" s="26">
        <f t="shared" si="1"/>
        <v>182593</v>
      </c>
    </row>
    <row r="52" spans="1:7" ht="32.75" customHeight="1">
      <c r="A52" s="25">
        <v>50</v>
      </c>
      <c r="B52" s="13" t="s">
        <v>80</v>
      </c>
      <c r="C52" s="12">
        <v>1</v>
      </c>
      <c r="D52" s="14" t="s">
        <v>53</v>
      </c>
      <c r="E52" s="15">
        <v>198520</v>
      </c>
      <c r="F52" s="18">
        <v>198520</v>
      </c>
      <c r="G52" s="26">
        <f t="shared" si="1"/>
        <v>198520</v>
      </c>
    </row>
    <row r="53" spans="1:7" ht="52">
      <c r="A53" s="25">
        <v>51</v>
      </c>
      <c r="B53" s="13" t="s">
        <v>81</v>
      </c>
      <c r="C53" s="12">
        <v>1</v>
      </c>
      <c r="D53" s="14" t="s">
        <v>54</v>
      </c>
      <c r="E53" s="15">
        <v>186533</v>
      </c>
      <c r="F53" s="18">
        <v>186533</v>
      </c>
      <c r="G53" s="26">
        <f t="shared" si="1"/>
        <v>186533</v>
      </c>
    </row>
    <row r="54" spans="1:7" ht="12.75" customHeight="1">
      <c r="A54" s="27">
        <v>52</v>
      </c>
      <c r="B54" s="13" t="s">
        <v>82</v>
      </c>
      <c r="C54" s="16">
        <v>1</v>
      </c>
      <c r="D54" s="17" t="s">
        <v>65</v>
      </c>
      <c r="E54" s="15">
        <v>68533</v>
      </c>
      <c r="F54" s="18">
        <v>68533</v>
      </c>
      <c r="G54" s="26">
        <f t="shared" si="1"/>
        <v>68533</v>
      </c>
    </row>
    <row r="55" spans="1:7" ht="39">
      <c r="A55" s="25">
        <v>53</v>
      </c>
      <c r="B55" s="11" t="s">
        <v>118</v>
      </c>
      <c r="C55" s="12">
        <v>1</v>
      </c>
      <c r="D55" s="14" t="s">
        <v>53</v>
      </c>
      <c r="E55" s="15">
        <v>63200</v>
      </c>
      <c r="F55" s="18">
        <v>63200</v>
      </c>
      <c r="G55" s="26">
        <f t="shared" si="1"/>
        <v>63200</v>
      </c>
    </row>
    <row r="56" spans="1:7" ht="26">
      <c r="A56" s="27">
        <v>54</v>
      </c>
      <c r="B56" s="11" t="s">
        <v>119</v>
      </c>
      <c r="C56" s="16">
        <v>1</v>
      </c>
      <c r="D56" s="17" t="s">
        <v>53</v>
      </c>
      <c r="E56" s="15">
        <v>79500</v>
      </c>
      <c r="F56" s="18">
        <v>79500</v>
      </c>
      <c r="G56" s="26">
        <f t="shared" si="1"/>
        <v>79500</v>
      </c>
    </row>
    <row r="57" spans="1:7" ht="65">
      <c r="A57" s="25">
        <v>55</v>
      </c>
      <c r="B57" s="13" t="s">
        <v>83</v>
      </c>
      <c r="C57" s="12">
        <v>1</v>
      </c>
      <c r="D57" s="14" t="s">
        <v>53</v>
      </c>
      <c r="E57" s="15">
        <v>308900</v>
      </c>
      <c r="F57" s="18">
        <v>108900</v>
      </c>
      <c r="G57" s="26">
        <f t="shared" si="1"/>
        <v>208900</v>
      </c>
    </row>
    <row r="58" spans="1:7" ht="39">
      <c r="A58" s="25">
        <v>56</v>
      </c>
      <c r="B58" s="11" t="s">
        <v>120</v>
      </c>
      <c r="C58" s="12">
        <v>1</v>
      </c>
      <c r="D58" s="14" t="s">
        <v>54</v>
      </c>
      <c r="E58" s="15">
        <v>790060</v>
      </c>
      <c r="F58" s="18">
        <v>490060</v>
      </c>
      <c r="G58" s="26">
        <f t="shared" si="1"/>
        <v>640060</v>
      </c>
    </row>
    <row r="59" spans="1:7" ht="52">
      <c r="A59" s="25">
        <v>57</v>
      </c>
      <c r="B59" s="13" t="s">
        <v>84</v>
      </c>
      <c r="C59" s="12">
        <v>1</v>
      </c>
      <c r="D59" s="14" t="s">
        <v>54</v>
      </c>
      <c r="E59" s="15">
        <v>2580400</v>
      </c>
      <c r="F59" s="18">
        <v>2580400</v>
      </c>
      <c r="G59" s="26">
        <f t="shared" si="1"/>
        <v>2580400</v>
      </c>
    </row>
    <row r="60" spans="1:7" ht="24" customHeight="1">
      <c r="A60" s="27">
        <v>58</v>
      </c>
      <c r="B60" s="11" t="s">
        <v>121</v>
      </c>
      <c r="C60" s="16">
        <v>1</v>
      </c>
      <c r="D60" s="17" t="s">
        <v>59</v>
      </c>
      <c r="E60" s="15">
        <v>213762</v>
      </c>
      <c r="F60" s="18">
        <v>213762</v>
      </c>
      <c r="G60" s="26">
        <f t="shared" si="1"/>
        <v>213762</v>
      </c>
    </row>
    <row r="61" spans="1:7" ht="32.75" customHeight="1">
      <c r="A61" s="25">
        <v>59</v>
      </c>
      <c r="B61" s="13" t="s">
        <v>85</v>
      </c>
      <c r="C61" s="12">
        <v>1</v>
      </c>
      <c r="D61" s="14" t="s">
        <v>54</v>
      </c>
      <c r="E61" s="15">
        <v>228900</v>
      </c>
      <c r="F61" s="18">
        <v>228900</v>
      </c>
      <c r="G61" s="26">
        <f t="shared" si="1"/>
        <v>228900</v>
      </c>
    </row>
    <row r="62" spans="1:7">
      <c r="A62" s="27">
        <v>60</v>
      </c>
      <c r="B62" s="17" t="s">
        <v>86</v>
      </c>
      <c r="C62" s="16">
        <v>1</v>
      </c>
      <c r="D62" s="17" t="s">
        <v>87</v>
      </c>
      <c r="E62" s="15">
        <v>3894500</v>
      </c>
      <c r="F62" s="18">
        <v>3894500</v>
      </c>
      <c r="G62" s="26">
        <f t="shared" si="1"/>
        <v>3894500</v>
      </c>
    </row>
    <row r="63" spans="1:7" ht="39">
      <c r="A63" s="27">
        <v>61</v>
      </c>
      <c r="B63" s="13" t="s">
        <v>88</v>
      </c>
      <c r="C63" s="12">
        <v>1</v>
      </c>
      <c r="D63" s="17" t="s">
        <v>53</v>
      </c>
      <c r="E63" s="15">
        <v>265900</v>
      </c>
      <c r="F63" s="18">
        <v>265900</v>
      </c>
      <c r="G63" s="26">
        <f t="shared" si="1"/>
        <v>265900</v>
      </c>
    </row>
    <row r="64" spans="1:7" ht="52">
      <c r="A64" s="25">
        <v>62</v>
      </c>
      <c r="B64" s="13" t="s">
        <v>89</v>
      </c>
      <c r="C64" s="12">
        <v>1</v>
      </c>
      <c r="D64" s="14" t="s">
        <v>53</v>
      </c>
      <c r="E64" s="15">
        <v>285800</v>
      </c>
      <c r="F64" s="18">
        <v>285800</v>
      </c>
      <c r="G64" s="26">
        <f t="shared" si="1"/>
        <v>285800</v>
      </c>
    </row>
    <row r="65" spans="1:9" ht="24" customHeight="1">
      <c r="A65" s="27">
        <v>63</v>
      </c>
      <c r="B65" s="11" t="s">
        <v>122</v>
      </c>
      <c r="C65" s="16">
        <v>1</v>
      </c>
      <c r="D65" s="17" t="s">
        <v>53</v>
      </c>
      <c r="E65" s="15">
        <v>29803</v>
      </c>
      <c r="F65" s="18">
        <v>29803</v>
      </c>
      <c r="G65" s="26">
        <f t="shared" si="1"/>
        <v>29803</v>
      </c>
    </row>
    <row r="66" spans="1:9" ht="32.75" customHeight="1">
      <c r="A66" s="25">
        <v>64</v>
      </c>
      <c r="B66" s="11" t="s">
        <v>123</v>
      </c>
      <c r="C66" s="12">
        <v>1</v>
      </c>
      <c r="D66" s="14" t="s">
        <v>59</v>
      </c>
      <c r="E66" s="15">
        <v>25195</v>
      </c>
      <c r="F66" s="18">
        <v>25195</v>
      </c>
      <c r="G66" s="26">
        <f t="shared" si="1"/>
        <v>25195</v>
      </c>
    </row>
    <row r="67" spans="1:9" ht="39">
      <c r="A67" s="25">
        <v>65</v>
      </c>
      <c r="B67" s="11" t="s">
        <v>124</v>
      </c>
      <c r="C67" s="12">
        <v>1</v>
      </c>
      <c r="D67" s="14" t="s">
        <v>53</v>
      </c>
      <c r="E67" s="15">
        <v>358070</v>
      </c>
      <c r="F67" s="18">
        <v>358070</v>
      </c>
      <c r="G67" s="26">
        <f t="shared" ref="G67:G98" si="2">(E67+F67)/2</f>
        <v>358070</v>
      </c>
    </row>
    <row r="68" spans="1:9" ht="39">
      <c r="A68" s="25">
        <v>66</v>
      </c>
      <c r="B68" s="11" t="s">
        <v>125</v>
      </c>
      <c r="C68" s="12">
        <v>1</v>
      </c>
      <c r="D68" s="14" t="s">
        <v>53</v>
      </c>
      <c r="E68" s="15">
        <v>69800</v>
      </c>
      <c r="F68" s="18">
        <v>69800</v>
      </c>
      <c r="G68" s="26">
        <f t="shared" si="2"/>
        <v>69800</v>
      </c>
    </row>
    <row r="69" spans="1:9" ht="39">
      <c r="A69" s="25">
        <v>67</v>
      </c>
      <c r="B69" s="11" t="s">
        <v>126</v>
      </c>
      <c r="C69" s="12">
        <v>1</v>
      </c>
      <c r="D69" s="14" t="s">
        <v>53</v>
      </c>
      <c r="E69" s="15">
        <v>496520</v>
      </c>
      <c r="F69" s="18">
        <v>496520</v>
      </c>
      <c r="G69" s="26">
        <f t="shared" si="2"/>
        <v>496520</v>
      </c>
    </row>
    <row r="70" spans="1:9" ht="31.75" customHeight="1">
      <c r="A70" s="25">
        <v>68</v>
      </c>
      <c r="B70" s="13" t="s">
        <v>90</v>
      </c>
      <c r="C70" s="12">
        <v>1</v>
      </c>
      <c r="D70" s="14" t="s">
        <v>54</v>
      </c>
      <c r="E70" s="15">
        <v>108597</v>
      </c>
      <c r="F70" s="18">
        <v>108597</v>
      </c>
      <c r="G70" s="26">
        <f t="shared" si="2"/>
        <v>108597</v>
      </c>
    </row>
    <row r="71" spans="1:9" ht="24" customHeight="1">
      <c r="A71" s="27">
        <v>69</v>
      </c>
      <c r="B71" s="11" t="s">
        <v>127</v>
      </c>
      <c r="C71" s="16">
        <v>1</v>
      </c>
      <c r="D71" s="17" t="s">
        <v>54</v>
      </c>
      <c r="E71" s="15">
        <v>150900</v>
      </c>
      <c r="F71" s="18">
        <v>150900</v>
      </c>
      <c r="G71" s="26">
        <f t="shared" si="2"/>
        <v>150900</v>
      </c>
    </row>
    <row r="72" spans="1:9" ht="12" customHeight="1">
      <c r="A72" s="57" t="s">
        <v>91</v>
      </c>
      <c r="B72" s="58"/>
      <c r="C72" s="58"/>
      <c r="D72" s="58"/>
      <c r="E72" s="18">
        <v>18407976</v>
      </c>
      <c r="F72" s="18">
        <v>17350322</v>
      </c>
      <c r="G72" s="26">
        <f t="shared" ref="G72:G115" si="3">(E72+F72)/2</f>
        <v>17879149</v>
      </c>
    </row>
    <row r="73" spans="1:9" ht="12" customHeight="1">
      <c r="A73" s="59" t="s">
        <v>128</v>
      </c>
      <c r="B73" s="60"/>
      <c r="C73" s="60"/>
      <c r="D73" s="60"/>
      <c r="E73" s="18">
        <v>7363191</v>
      </c>
      <c r="F73" s="18">
        <f>F72*40%</f>
        <v>6940128.8000000007</v>
      </c>
      <c r="G73" s="26">
        <f t="shared" si="3"/>
        <v>7151659.9000000004</v>
      </c>
      <c r="I73" s="10"/>
    </row>
    <row r="74" spans="1:9" ht="12" customHeight="1" thickBot="1">
      <c r="A74" s="61" t="s">
        <v>92</v>
      </c>
      <c r="B74" s="62"/>
      <c r="C74" s="62"/>
      <c r="D74" s="62"/>
      <c r="E74" s="28">
        <v>25771167</v>
      </c>
      <c r="F74" s="28">
        <v>22555419</v>
      </c>
      <c r="G74" s="29">
        <f t="shared" si="3"/>
        <v>24163293</v>
      </c>
    </row>
    <row r="75" spans="1:9" ht="11.5" customHeight="1" thickBot="1">
      <c r="A75" s="55"/>
      <c r="B75" s="56"/>
      <c r="C75" s="56"/>
      <c r="D75" s="56"/>
      <c r="E75" s="56"/>
      <c r="G75" s="8"/>
    </row>
    <row r="76" spans="1:9" ht="12" customHeight="1">
      <c r="A76" s="44" t="s">
        <v>8</v>
      </c>
      <c r="B76" s="45"/>
      <c r="C76" s="45"/>
      <c r="D76" s="45"/>
      <c r="E76" s="45"/>
      <c r="F76" s="46"/>
      <c r="G76" s="39" t="s">
        <v>46</v>
      </c>
    </row>
    <row r="77" spans="1:9" ht="31.75" customHeight="1">
      <c r="A77" s="30" t="s">
        <v>0</v>
      </c>
      <c r="B77" s="7" t="s">
        <v>1</v>
      </c>
      <c r="C77" s="7" t="s">
        <v>2</v>
      </c>
      <c r="D77" s="7" t="s">
        <v>3</v>
      </c>
      <c r="E77" s="7" t="s">
        <v>4</v>
      </c>
      <c r="F77" s="7" t="s">
        <v>4</v>
      </c>
      <c r="G77" s="40"/>
    </row>
    <row r="78" spans="1:9" ht="24" customHeight="1">
      <c r="A78" s="31"/>
      <c r="B78" s="4" t="s">
        <v>9</v>
      </c>
      <c r="C78" s="5">
        <v>1</v>
      </c>
      <c r="D78" s="6" t="s">
        <v>10</v>
      </c>
      <c r="E78" s="15">
        <v>3500000</v>
      </c>
      <c r="F78" s="15">
        <v>2500000</v>
      </c>
      <c r="G78" s="32">
        <f t="shared" si="3"/>
        <v>3000000</v>
      </c>
    </row>
    <row r="79" spans="1:9" ht="24" customHeight="1">
      <c r="A79" s="33">
        <v>2</v>
      </c>
      <c r="B79" s="4" t="s">
        <v>11</v>
      </c>
      <c r="C79" s="5">
        <v>1</v>
      </c>
      <c r="D79" s="6" t="s">
        <v>10</v>
      </c>
      <c r="E79" s="15">
        <v>4900000</v>
      </c>
      <c r="F79" s="15">
        <v>2900000</v>
      </c>
      <c r="G79" s="32">
        <f t="shared" si="3"/>
        <v>3900000</v>
      </c>
    </row>
    <row r="80" spans="1:9" ht="12.75" customHeight="1">
      <c r="A80" s="33">
        <v>3</v>
      </c>
      <c r="B80" s="1" t="s">
        <v>12</v>
      </c>
      <c r="C80" s="5">
        <v>1</v>
      </c>
      <c r="D80" s="6" t="s">
        <v>10</v>
      </c>
      <c r="E80" s="15">
        <v>98050</v>
      </c>
      <c r="F80" s="15">
        <v>98050</v>
      </c>
      <c r="G80" s="32">
        <f t="shared" si="3"/>
        <v>98050</v>
      </c>
    </row>
    <row r="81" spans="1:7" ht="12.75" customHeight="1">
      <c r="A81" s="34"/>
      <c r="B81" s="1" t="s">
        <v>13</v>
      </c>
      <c r="C81" s="5">
        <v>1</v>
      </c>
      <c r="D81" s="6" t="s">
        <v>14</v>
      </c>
      <c r="E81" s="15">
        <v>250700</v>
      </c>
      <c r="F81" s="15">
        <v>120700</v>
      </c>
      <c r="G81" s="32">
        <f t="shared" si="3"/>
        <v>185700</v>
      </c>
    </row>
    <row r="82" spans="1:7" ht="12.75" customHeight="1">
      <c r="A82" s="33">
        <v>4</v>
      </c>
      <c r="B82" s="1" t="s">
        <v>15</v>
      </c>
      <c r="C82" s="5">
        <v>1</v>
      </c>
      <c r="D82" s="6" t="s">
        <v>14</v>
      </c>
      <c r="E82" s="15">
        <v>128050</v>
      </c>
      <c r="F82" s="15">
        <v>98050</v>
      </c>
      <c r="G82" s="32">
        <f t="shared" si="3"/>
        <v>113050</v>
      </c>
    </row>
    <row r="83" spans="1:7" ht="12.75" customHeight="1">
      <c r="A83" s="33">
        <v>5</v>
      </c>
      <c r="B83" s="1" t="s">
        <v>16</v>
      </c>
      <c r="C83" s="5">
        <v>1</v>
      </c>
      <c r="D83" s="6" t="s">
        <v>14</v>
      </c>
      <c r="E83" s="15">
        <v>128050</v>
      </c>
      <c r="F83" s="15">
        <v>98050</v>
      </c>
      <c r="G83" s="32">
        <f t="shared" si="3"/>
        <v>113050</v>
      </c>
    </row>
    <row r="84" spans="1:7" ht="12.75" customHeight="1">
      <c r="A84" s="34"/>
      <c r="B84" s="1" t="s">
        <v>17</v>
      </c>
      <c r="C84" s="5">
        <v>1</v>
      </c>
      <c r="D84" s="6" t="s">
        <v>14</v>
      </c>
      <c r="E84" s="15">
        <v>128050</v>
      </c>
      <c r="F84" s="15">
        <v>98050</v>
      </c>
      <c r="G84" s="32">
        <f t="shared" si="3"/>
        <v>113050</v>
      </c>
    </row>
    <row r="85" spans="1:7" ht="12.75" customHeight="1">
      <c r="A85" s="33">
        <v>6</v>
      </c>
      <c r="B85" s="1" t="s">
        <v>18</v>
      </c>
      <c r="C85" s="5">
        <v>1</v>
      </c>
      <c r="D85" s="6" t="s">
        <v>14</v>
      </c>
      <c r="E85" s="15">
        <v>147800</v>
      </c>
      <c r="F85" s="15">
        <v>147800</v>
      </c>
      <c r="G85" s="32">
        <f t="shared" si="3"/>
        <v>147800</v>
      </c>
    </row>
    <row r="86" spans="1:7" ht="24" customHeight="1">
      <c r="A86" s="33">
        <v>7</v>
      </c>
      <c r="B86" s="4" t="s">
        <v>19</v>
      </c>
      <c r="C86" s="5">
        <v>1</v>
      </c>
      <c r="D86" s="6" t="s">
        <v>14</v>
      </c>
      <c r="E86" s="15">
        <v>170700</v>
      </c>
      <c r="F86" s="15">
        <v>120700</v>
      </c>
      <c r="G86" s="32">
        <f t="shared" si="3"/>
        <v>145700</v>
      </c>
    </row>
    <row r="87" spans="1:7" ht="12" customHeight="1">
      <c r="A87" s="47" t="s">
        <v>5</v>
      </c>
      <c r="B87" s="48"/>
      <c r="C87" s="48"/>
      <c r="D87" s="48"/>
      <c r="E87" s="15">
        <v>9451400</v>
      </c>
      <c r="F87" s="15">
        <v>6181400</v>
      </c>
      <c r="G87" s="32">
        <f t="shared" si="3"/>
        <v>7816400</v>
      </c>
    </row>
    <row r="88" spans="1:7" ht="12" customHeight="1">
      <c r="A88" s="47" t="s">
        <v>6</v>
      </c>
      <c r="B88" s="48"/>
      <c r="C88" s="48"/>
      <c r="D88" s="48"/>
      <c r="E88" s="15">
        <v>3780560</v>
      </c>
      <c r="F88" s="15">
        <f>F87*40%</f>
        <v>2472560</v>
      </c>
      <c r="G88" s="32">
        <f t="shared" si="3"/>
        <v>3126560</v>
      </c>
    </row>
    <row r="89" spans="1:7" ht="12" customHeight="1" thickBot="1">
      <c r="A89" s="49" t="s">
        <v>7</v>
      </c>
      <c r="B89" s="50"/>
      <c r="C89" s="50"/>
      <c r="D89" s="50"/>
      <c r="E89" s="35">
        <v>13231960</v>
      </c>
      <c r="F89" s="35">
        <v>8035820</v>
      </c>
      <c r="G89" s="36">
        <f t="shared" si="3"/>
        <v>10633890</v>
      </c>
    </row>
    <row r="90" spans="1:7" ht="11.5" customHeight="1" thickBot="1">
      <c r="A90" s="55"/>
      <c r="B90" s="56"/>
      <c r="C90" s="56"/>
      <c r="D90" s="56"/>
      <c r="E90" s="56"/>
      <c r="G90" s="37"/>
    </row>
    <row r="91" spans="1:7" ht="12" customHeight="1">
      <c r="A91" s="42" t="s">
        <v>20</v>
      </c>
      <c r="B91" s="43"/>
      <c r="C91" s="43"/>
      <c r="D91" s="43"/>
      <c r="E91" s="43"/>
      <c r="F91" s="43"/>
      <c r="G91" s="41" t="s">
        <v>46</v>
      </c>
    </row>
    <row r="92" spans="1:7" ht="31.75" customHeight="1">
      <c r="A92" s="38" t="s">
        <v>0</v>
      </c>
      <c r="B92" s="19" t="s">
        <v>1</v>
      </c>
      <c r="C92" s="9" t="s">
        <v>2</v>
      </c>
      <c r="D92" s="9" t="s">
        <v>3</v>
      </c>
      <c r="E92" s="20" t="s">
        <v>4</v>
      </c>
      <c r="F92" s="20" t="s">
        <v>4</v>
      </c>
      <c r="G92" s="40"/>
    </row>
    <row r="93" spans="1:7" ht="25.5" customHeight="1">
      <c r="A93" s="33">
        <v>1</v>
      </c>
      <c r="B93" s="4" t="s">
        <v>21</v>
      </c>
      <c r="C93" s="2">
        <v>1</v>
      </c>
      <c r="D93" s="3" t="s">
        <v>22</v>
      </c>
      <c r="E93" s="15">
        <v>480000</v>
      </c>
      <c r="F93" s="15">
        <v>280000</v>
      </c>
      <c r="G93" s="32">
        <f t="shared" si="3"/>
        <v>380000</v>
      </c>
    </row>
    <row r="94" spans="1:7" ht="25.5" customHeight="1">
      <c r="A94" s="33">
        <v>2</v>
      </c>
      <c r="B94" s="4" t="s">
        <v>23</v>
      </c>
      <c r="C94" s="2">
        <v>1</v>
      </c>
      <c r="D94" s="3" t="s">
        <v>22</v>
      </c>
      <c r="E94" s="15">
        <v>520000</v>
      </c>
      <c r="F94" s="15">
        <v>320000</v>
      </c>
      <c r="G94" s="32">
        <f t="shared" si="3"/>
        <v>420000</v>
      </c>
    </row>
    <row r="95" spans="1:7" ht="25.5" customHeight="1">
      <c r="A95" s="33">
        <v>3</v>
      </c>
      <c r="B95" s="4" t="s">
        <v>24</v>
      </c>
      <c r="C95" s="2">
        <v>1</v>
      </c>
      <c r="D95" s="3" t="s">
        <v>22</v>
      </c>
      <c r="E95" s="15">
        <v>750000</v>
      </c>
      <c r="F95" s="15">
        <v>350000</v>
      </c>
      <c r="G95" s="32">
        <f t="shared" si="3"/>
        <v>550000</v>
      </c>
    </row>
    <row r="96" spans="1:7" ht="25.5" customHeight="1">
      <c r="A96" s="33">
        <v>4</v>
      </c>
      <c r="B96" s="4" t="s">
        <v>25</v>
      </c>
      <c r="C96" s="2">
        <v>1</v>
      </c>
      <c r="D96" s="3" t="s">
        <v>22</v>
      </c>
      <c r="E96" s="15">
        <v>350000</v>
      </c>
      <c r="F96" s="15">
        <v>350000</v>
      </c>
      <c r="G96" s="32">
        <f t="shared" si="3"/>
        <v>350000</v>
      </c>
    </row>
    <row r="97" spans="1:7" ht="25.5" customHeight="1">
      <c r="A97" s="33">
        <v>5</v>
      </c>
      <c r="B97" s="4" t="s">
        <v>26</v>
      </c>
      <c r="C97" s="2">
        <v>1</v>
      </c>
      <c r="D97" s="3" t="s">
        <v>22</v>
      </c>
      <c r="E97" s="15">
        <v>380000</v>
      </c>
      <c r="F97" s="15">
        <v>380000</v>
      </c>
      <c r="G97" s="32">
        <f t="shared" si="3"/>
        <v>380000</v>
      </c>
    </row>
    <row r="98" spans="1:7" ht="25.5" customHeight="1">
      <c r="A98" s="33">
        <v>6</v>
      </c>
      <c r="B98" s="4" t="s">
        <v>27</v>
      </c>
      <c r="C98" s="2">
        <v>1</v>
      </c>
      <c r="D98" s="3" t="s">
        <v>28</v>
      </c>
      <c r="E98" s="15">
        <v>480000</v>
      </c>
      <c r="F98" s="15">
        <v>480000</v>
      </c>
      <c r="G98" s="32">
        <f t="shared" si="3"/>
        <v>480000</v>
      </c>
    </row>
    <row r="99" spans="1:7" ht="25.5" customHeight="1">
      <c r="A99" s="33">
        <v>7</v>
      </c>
      <c r="B99" s="4" t="s">
        <v>29</v>
      </c>
      <c r="C99" s="2">
        <v>1</v>
      </c>
      <c r="D99" s="3" t="s">
        <v>28</v>
      </c>
      <c r="E99" s="15">
        <v>650000</v>
      </c>
      <c r="F99" s="15">
        <v>650000</v>
      </c>
      <c r="G99" s="32">
        <f t="shared" si="3"/>
        <v>650000</v>
      </c>
    </row>
    <row r="100" spans="1:7" ht="25.5" customHeight="1">
      <c r="A100" s="33">
        <v>8</v>
      </c>
      <c r="B100" s="4" t="s">
        <v>30</v>
      </c>
      <c r="C100" s="2">
        <v>1</v>
      </c>
      <c r="D100" s="3" t="s">
        <v>28</v>
      </c>
      <c r="E100" s="15">
        <v>3000000</v>
      </c>
      <c r="F100" s="15">
        <v>800000</v>
      </c>
      <c r="G100" s="32">
        <f t="shared" si="3"/>
        <v>1900000</v>
      </c>
    </row>
    <row r="101" spans="1:7" ht="12.75" customHeight="1">
      <c r="A101" s="33">
        <v>9</v>
      </c>
      <c r="B101" s="1" t="s">
        <v>31</v>
      </c>
      <c r="C101" s="5">
        <v>1</v>
      </c>
      <c r="D101" s="3" t="s">
        <v>28</v>
      </c>
      <c r="E101" s="15">
        <v>39000</v>
      </c>
      <c r="F101" s="15">
        <v>19000</v>
      </c>
      <c r="G101" s="32">
        <f t="shared" si="3"/>
        <v>29000</v>
      </c>
    </row>
    <row r="102" spans="1:7" ht="12.75" customHeight="1">
      <c r="A102" s="33">
        <v>10</v>
      </c>
      <c r="B102" s="1" t="s">
        <v>32</v>
      </c>
      <c r="C102" s="5">
        <v>1</v>
      </c>
      <c r="D102" s="6" t="s">
        <v>28</v>
      </c>
      <c r="E102" s="15">
        <v>57000</v>
      </c>
      <c r="F102" s="15">
        <v>47000</v>
      </c>
      <c r="G102" s="32">
        <f t="shared" si="3"/>
        <v>52000</v>
      </c>
    </row>
    <row r="103" spans="1:7" ht="12.75" customHeight="1">
      <c r="A103" s="33">
        <v>11</v>
      </c>
      <c r="B103" s="1" t="s">
        <v>33</v>
      </c>
      <c r="C103" s="5">
        <v>1</v>
      </c>
      <c r="D103" s="6" t="s">
        <v>28</v>
      </c>
      <c r="E103" s="15">
        <v>78000</v>
      </c>
      <c r="F103" s="15">
        <v>58000</v>
      </c>
      <c r="G103" s="32">
        <f t="shared" si="3"/>
        <v>68000</v>
      </c>
    </row>
    <row r="104" spans="1:7" ht="12.75" customHeight="1">
      <c r="A104" s="33">
        <v>12</v>
      </c>
      <c r="B104" s="1" t="s">
        <v>34</v>
      </c>
      <c r="C104" s="5">
        <v>1</v>
      </c>
      <c r="D104" s="6" t="s">
        <v>28</v>
      </c>
      <c r="E104" s="15">
        <v>96000</v>
      </c>
      <c r="F104" s="15">
        <v>76000</v>
      </c>
      <c r="G104" s="32">
        <f t="shared" si="3"/>
        <v>86000</v>
      </c>
    </row>
    <row r="105" spans="1:7" ht="12.75" customHeight="1">
      <c r="A105" s="33">
        <v>13</v>
      </c>
      <c r="B105" s="1" t="s">
        <v>35</v>
      </c>
      <c r="C105" s="5">
        <v>1</v>
      </c>
      <c r="D105" s="6" t="s">
        <v>28</v>
      </c>
      <c r="E105" s="15">
        <v>990000</v>
      </c>
      <c r="F105" s="15">
        <v>790000</v>
      </c>
      <c r="G105" s="32">
        <f t="shared" si="3"/>
        <v>890000</v>
      </c>
    </row>
    <row r="106" spans="1:7" ht="12.75" customHeight="1">
      <c r="A106" s="33">
        <v>14</v>
      </c>
      <c r="B106" s="1" t="s">
        <v>36</v>
      </c>
      <c r="C106" s="5">
        <v>1</v>
      </c>
      <c r="D106" s="6" t="s">
        <v>28</v>
      </c>
      <c r="E106" s="15">
        <v>1050000</v>
      </c>
      <c r="F106" s="15">
        <v>850000</v>
      </c>
      <c r="G106" s="32">
        <f t="shared" si="3"/>
        <v>950000</v>
      </c>
    </row>
    <row r="107" spans="1:7" ht="12.75" customHeight="1">
      <c r="A107" s="33">
        <v>15</v>
      </c>
      <c r="B107" s="1" t="s">
        <v>37</v>
      </c>
      <c r="C107" s="5">
        <v>1</v>
      </c>
      <c r="D107" s="6" t="s">
        <v>28</v>
      </c>
      <c r="E107" s="15">
        <v>690000</v>
      </c>
      <c r="F107" s="15">
        <v>690000</v>
      </c>
      <c r="G107" s="32">
        <f t="shared" si="3"/>
        <v>690000</v>
      </c>
    </row>
    <row r="108" spans="1:7" ht="12.75" customHeight="1">
      <c r="A108" s="33">
        <v>16</v>
      </c>
      <c r="B108" s="1" t="s">
        <v>38</v>
      </c>
      <c r="C108" s="5">
        <v>1</v>
      </c>
      <c r="D108" s="6" t="s">
        <v>28</v>
      </c>
      <c r="E108" s="15">
        <v>1120000</v>
      </c>
      <c r="F108" s="15">
        <v>920000</v>
      </c>
      <c r="G108" s="32">
        <f t="shared" si="3"/>
        <v>1020000</v>
      </c>
    </row>
    <row r="109" spans="1:7" ht="12.75" customHeight="1">
      <c r="A109" s="33">
        <v>17</v>
      </c>
      <c r="B109" s="1" t="s">
        <v>39</v>
      </c>
      <c r="C109" s="5">
        <v>1</v>
      </c>
      <c r="D109" s="6" t="s">
        <v>28</v>
      </c>
      <c r="E109" s="15">
        <v>252000</v>
      </c>
      <c r="F109" s="15">
        <v>152000</v>
      </c>
      <c r="G109" s="32">
        <f t="shared" si="3"/>
        <v>202000</v>
      </c>
    </row>
    <row r="110" spans="1:7" ht="12.75" customHeight="1">
      <c r="A110" s="33">
        <v>18</v>
      </c>
      <c r="B110" s="1" t="s">
        <v>40</v>
      </c>
      <c r="C110" s="5">
        <v>1</v>
      </c>
      <c r="D110" s="6" t="s">
        <v>28</v>
      </c>
      <c r="E110" s="15">
        <v>56000</v>
      </c>
      <c r="F110" s="15">
        <v>36000</v>
      </c>
      <c r="G110" s="32">
        <f t="shared" si="3"/>
        <v>46000</v>
      </c>
    </row>
    <row r="111" spans="1:7" ht="12.75" customHeight="1">
      <c r="A111" s="33">
        <v>19</v>
      </c>
      <c r="B111" s="1" t="s">
        <v>41</v>
      </c>
      <c r="C111" s="5">
        <v>1</v>
      </c>
      <c r="D111" s="6" t="s">
        <v>28</v>
      </c>
      <c r="E111" s="15">
        <v>109300</v>
      </c>
      <c r="F111" s="15">
        <v>69300</v>
      </c>
      <c r="G111" s="32">
        <f t="shared" si="3"/>
        <v>89300</v>
      </c>
    </row>
    <row r="112" spans="1:7" ht="12.75" customHeight="1">
      <c r="A112" s="33">
        <v>20</v>
      </c>
      <c r="B112" s="1" t="s">
        <v>42</v>
      </c>
      <c r="C112" s="5">
        <v>1</v>
      </c>
      <c r="D112" s="6" t="s">
        <v>28</v>
      </c>
      <c r="E112" s="15">
        <v>280000</v>
      </c>
      <c r="F112" s="15">
        <v>130000</v>
      </c>
      <c r="G112" s="32">
        <f t="shared" si="3"/>
        <v>205000</v>
      </c>
    </row>
    <row r="113" spans="1:7">
      <c r="A113" s="47" t="s">
        <v>5</v>
      </c>
      <c r="B113" s="48"/>
      <c r="C113" s="48"/>
      <c r="D113" s="48"/>
      <c r="E113" s="15">
        <v>11427300</v>
      </c>
      <c r="F113" s="15">
        <v>7447300</v>
      </c>
      <c r="G113" s="32">
        <f t="shared" si="3"/>
        <v>9437300</v>
      </c>
    </row>
    <row r="114" spans="1:7">
      <c r="A114" s="47" t="s">
        <v>6</v>
      </c>
      <c r="B114" s="48"/>
      <c r="C114" s="48"/>
      <c r="D114" s="48"/>
      <c r="E114" s="15">
        <v>4570920</v>
      </c>
      <c r="F114" s="15">
        <f>F113*40%</f>
        <v>2978920</v>
      </c>
      <c r="G114" s="32">
        <f t="shared" si="3"/>
        <v>3774920</v>
      </c>
    </row>
    <row r="115" spans="1:7" ht="13.5" thickBot="1">
      <c r="A115" s="49" t="s">
        <v>7</v>
      </c>
      <c r="B115" s="50"/>
      <c r="C115" s="50"/>
      <c r="D115" s="50"/>
      <c r="E115" s="35">
        <v>15998220</v>
      </c>
      <c r="F115" s="35">
        <v>9681490</v>
      </c>
      <c r="G115" s="36">
        <f t="shared" si="3"/>
        <v>12839855</v>
      </c>
    </row>
    <row r="116" spans="1:7" ht="13.5" customHeight="1" thickBot="1">
      <c r="A116" s="63" t="s">
        <v>129</v>
      </c>
      <c r="B116" s="64"/>
      <c r="C116" s="64"/>
      <c r="D116" s="64"/>
      <c r="E116" s="64"/>
      <c r="F116" s="64"/>
      <c r="G116" s="65">
        <f>G74+G89+G115</f>
        <v>47637038</v>
      </c>
    </row>
  </sheetData>
  <mergeCells count="18">
    <mergeCell ref="A116:F116"/>
    <mergeCell ref="A114:D114"/>
    <mergeCell ref="A115:D115"/>
    <mergeCell ref="A1:D1"/>
    <mergeCell ref="G1:G2"/>
    <mergeCell ref="A90:E90"/>
    <mergeCell ref="A87:D87"/>
    <mergeCell ref="A88:D88"/>
    <mergeCell ref="A89:D89"/>
    <mergeCell ref="A72:D72"/>
    <mergeCell ref="A73:D73"/>
    <mergeCell ref="A74:D74"/>
    <mergeCell ref="A75:E75"/>
    <mergeCell ref="G76:G77"/>
    <mergeCell ref="G91:G92"/>
    <mergeCell ref="A91:F91"/>
    <mergeCell ref="A76:F76"/>
    <mergeCell ref="A113:D1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HSEQ</dc:creator>
  <cp:lastModifiedBy>Luis Eduardo Vélez Herrera</cp:lastModifiedBy>
  <dcterms:created xsi:type="dcterms:W3CDTF">2024-05-06T21:36:08Z</dcterms:created>
  <dcterms:modified xsi:type="dcterms:W3CDTF">2024-05-06T23:29:52Z</dcterms:modified>
</cp:coreProperties>
</file>