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f7c2eb36f8e21a/Documentos/Gobernacion/Licitaciones 2023/Concurso de Meritos Urbano 2/"/>
    </mc:Choice>
  </mc:AlternateContent>
  <xr:revisionPtr revIDLastSave="0" documentId="8_{C893CE50-8EAB-0C45-9EFA-B894FA1726FF}" xr6:coauthVersionLast="47" xr6:coauthVersionMax="47" xr10:uidLastSave="{00000000-0000-0000-0000-000000000000}"/>
  <bookViews>
    <workbookView xWindow="0" yWindow="740" windowWidth="30240" windowHeight="18900" activeTab="1" xr2:uid="{3071CF18-5AFE-1F4E-B652-937BB98BE863}"/>
  </bookViews>
  <sheets>
    <sheet name="F. Mult" sheetId="2" r:id="rId1"/>
    <sheet name="PPTO INTERVENTORÍA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#N/A</definedName>
    <definedName name="__________________A1">IF('PPTO INTERVENTORÍA'!Values_Entered,[0]!Header_Row+'PPTO INTERVENTORÍA'!Number_of_Payments,[0]!Header_Row)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[3]INV!$A$25:$D$28</definedName>
    <definedName name="__________________AFC3">[3]INV!$F$25:$I$28</definedName>
    <definedName name="__________________AFC5">[3]INV!$K$25:$N$28</definedName>
    <definedName name="__________________BGC1">[3]INV!$A$5:$D$8</definedName>
    <definedName name="__________________BGC3">[3]INV!$F$5:$I$8</definedName>
    <definedName name="__________________BGC5">[3]INV!$K$5:$N$8</definedName>
    <definedName name="__________________CAC1">[3]INV!$A$19:$D$22</definedName>
    <definedName name="__________________CAC3">[3]INV!$F$19:$I$22</definedName>
    <definedName name="__________________CAC5">[3]INV!$K$19:$N$22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[3]INV!$A$12:$D$15</definedName>
    <definedName name="__________________SBC3">[3]INV!$F$12:$I$15</definedName>
    <definedName name="__________________SBC5">[3]INV!$K$12:$N$15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[3]INV!$A$25:$D$28</definedName>
    <definedName name="_________________AFC3">[3]INV!$F$25:$I$28</definedName>
    <definedName name="_________________AFC5">[3]INV!$K$25:$N$28</definedName>
    <definedName name="_________________BGC1">[3]INV!$A$5:$D$8</definedName>
    <definedName name="_________________BGC3">[3]INV!$F$5:$I$8</definedName>
    <definedName name="_________________BGC5">[3]INV!$K$5:$N$8</definedName>
    <definedName name="_________________CAC1">[3]INV!$A$19:$D$22</definedName>
    <definedName name="_________________CAC3">[3]INV!$F$19:$I$22</definedName>
    <definedName name="_________________CAC5">[3]INV!$K$19:$N$22</definedName>
    <definedName name="_________________i1">#REF!</definedName>
    <definedName name="_________________IPC2002">#REF!</definedName>
    <definedName name="_________________MA2">#REF!</definedName>
    <definedName name="_________________SBC1">[3]INV!$A$12:$D$15</definedName>
    <definedName name="_________________SBC3">[3]INV!$F$12:$I$15</definedName>
    <definedName name="_________________SBC5">[3]INV!$K$12:$N$15</definedName>
    <definedName name="________________A1" localSheetId="0">#N/A</definedName>
    <definedName name="________________A1">IF('PPTO INTERVENTORÍA'!Values_Entered,[0]!Header_Row+'PPTO INTERVENTORÍA'!Number_of_Payments,[0]!Header_Row)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[3]INV!$A$25:$D$28</definedName>
    <definedName name="________________AFC3">[3]INV!$F$25:$I$28</definedName>
    <definedName name="________________AFC5">[3]INV!$K$25:$N$28</definedName>
    <definedName name="________________BGC1">[3]INV!$A$5:$D$8</definedName>
    <definedName name="________________BGC3">[3]INV!$F$5:$I$8</definedName>
    <definedName name="________________BGC5">[3]INV!$K$5:$N$8</definedName>
    <definedName name="________________CAC1">[3]INV!$A$19:$D$22</definedName>
    <definedName name="________________CAC3">[3]INV!$F$19:$I$22</definedName>
    <definedName name="________________CAC5">[3]INV!$K$19:$N$22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[3]INV!$A$12:$D$15</definedName>
    <definedName name="________________SBC3">[3]INV!$F$12:$I$15</definedName>
    <definedName name="________________SBC5">[3]INV!$K$12:$N$15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[3]INV!$A$25:$D$28</definedName>
    <definedName name="_______________AFC3">[3]INV!$F$25:$I$28</definedName>
    <definedName name="_______________AFC5">[3]INV!$K$25:$N$28</definedName>
    <definedName name="_______________BGC1">[3]INV!$A$5:$D$8</definedName>
    <definedName name="_______________BGC3">[3]INV!$F$5:$I$8</definedName>
    <definedName name="_______________BGC5">[3]INV!$K$5:$N$8</definedName>
    <definedName name="_______________CAC1">[3]INV!$A$19:$D$22</definedName>
    <definedName name="_______________CAC3">[3]INV!$F$19:$I$22</definedName>
    <definedName name="_______________CAC5">[3]INV!$K$19:$N$22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[3]INV!$A$12:$D$15</definedName>
    <definedName name="_______________SBC3">[3]INV!$F$12:$I$15</definedName>
    <definedName name="_______________SBC5">[3]INV!$K$12:$N$15</definedName>
    <definedName name="______________A1" localSheetId="0">#N/A</definedName>
    <definedName name="______________A1">IF('PPTO INTERVENTORÍA'!Values_Entered,[0]!Header_Row+'PPTO INTERVENTORÍA'!Number_of_Payments,[0]!Header_Row)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[3]INV!$A$25:$D$28</definedName>
    <definedName name="______________AFC3">[3]INV!$F$25:$I$28</definedName>
    <definedName name="______________AFC5">[3]INV!$K$25:$N$28</definedName>
    <definedName name="______________BGC1">[3]INV!$A$5:$D$8</definedName>
    <definedName name="______________BGC3">[3]INV!$F$5:$I$8</definedName>
    <definedName name="______________BGC5">[3]INV!$K$5:$N$8</definedName>
    <definedName name="______________CAC1">[3]INV!$A$19:$D$22</definedName>
    <definedName name="______________CAC3">[3]INV!$F$19:$I$22</definedName>
    <definedName name="______________CAC5">[3]INV!$K$19:$N$22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[3]INV!$A$12:$D$15</definedName>
    <definedName name="______________SBC3">[3]INV!$F$12:$I$15</definedName>
    <definedName name="______________SBC5">[3]INV!$K$12:$N$15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[3]INV!$A$25:$D$28</definedName>
    <definedName name="_____________AFC3">[3]INV!$F$25:$I$28</definedName>
    <definedName name="_____________AFC5">[3]INV!$K$25:$N$28</definedName>
    <definedName name="_____________BGC1">[3]INV!$A$5:$D$8</definedName>
    <definedName name="_____________BGC3">[3]INV!$F$5:$I$8</definedName>
    <definedName name="_____________BGC5">[3]INV!$K$5:$N$8</definedName>
    <definedName name="_____________CAC1">[3]INV!$A$19:$D$22</definedName>
    <definedName name="_____________CAC3">[3]INV!$F$19:$I$22</definedName>
    <definedName name="_____________CAC5">[3]INV!$K$19:$N$22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[3]INV!$A$12:$D$15</definedName>
    <definedName name="_____________SBC3">[3]INV!$F$12:$I$15</definedName>
    <definedName name="_____________SBC5">[3]INV!$K$12:$N$15</definedName>
    <definedName name="____________A1" localSheetId="0">#N/A</definedName>
    <definedName name="____________A1">IF('PPTO INTERVENTORÍA'!Values_Entered,[0]!Header_Row+'PPTO INTERVENTORÍA'!Number_of_Payments,[0]!Header_Row)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[3]INV!$A$25:$D$28</definedName>
    <definedName name="____________AFC3">[3]INV!$F$25:$I$28</definedName>
    <definedName name="____________AFC5">[3]INV!$K$25:$N$28</definedName>
    <definedName name="____________BGC1">[3]INV!$A$5:$D$8</definedName>
    <definedName name="____________BGC3">[3]INV!$F$5:$I$8</definedName>
    <definedName name="____________BGC5">[3]INV!$K$5:$N$8</definedName>
    <definedName name="____________CAC1">[3]INV!$A$19:$D$22</definedName>
    <definedName name="____________CAC3">[3]INV!$F$19:$I$22</definedName>
    <definedName name="____________CAC5">[3]INV!$K$19:$N$22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[3]INV!$A$12:$D$15</definedName>
    <definedName name="____________SBC3">[3]INV!$F$12:$I$15</definedName>
    <definedName name="____________SBC5">[3]INV!$K$12:$N$15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[3]INV!$A$25:$D$28</definedName>
    <definedName name="___________AFC3">[3]INV!$F$25:$I$28</definedName>
    <definedName name="___________AFC5">[3]INV!$K$25:$N$28</definedName>
    <definedName name="___________BGC1">[3]INV!$A$5:$D$8</definedName>
    <definedName name="___________BGC3">[3]INV!$F$5:$I$8</definedName>
    <definedName name="___________BGC5">[3]INV!$K$5:$N$8</definedName>
    <definedName name="___________CAC1">[3]INV!$A$19:$D$22</definedName>
    <definedName name="___________CAC3">[3]INV!$F$19:$I$22</definedName>
    <definedName name="___________CAC5">[3]INV!$K$19:$N$22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>#REF!</definedName>
    <definedName name="___________SBC1">[3]INV!$A$12:$D$15</definedName>
    <definedName name="___________SBC3">[3]INV!$F$12:$I$15</definedName>
    <definedName name="___________SBC5">[3]INV!$K$12:$N$15</definedName>
    <definedName name="__________A1" localSheetId="0">#N/A</definedName>
    <definedName name="__________A1">IF('PPTO INTERVENTORÍA'!Values_Entered,[0]!Header_Row+'PPTO INTERVENTORÍA'!Number_of_Payments,[0]!Header_Row)</definedName>
    <definedName name="__________A17000">#REF!</definedName>
    <definedName name="__________A20000">#REF!</definedName>
    <definedName name="__________A30000">#REF!</definedName>
    <definedName name="__________AFC1">[3]INV!$A$25:$D$28</definedName>
    <definedName name="__________AFC3">[3]INV!$F$25:$I$28</definedName>
    <definedName name="__________AFC5">[3]INV!$K$25:$N$28</definedName>
    <definedName name="__________APU221">#REF!</definedName>
    <definedName name="__________APU465">[4]!absc</definedName>
    <definedName name="__________BGC1">[3]INV!$A$5:$D$8</definedName>
    <definedName name="__________BGC3">[3]INV!$F$5:$I$8</definedName>
    <definedName name="__________BGC5">[3]INV!$K$5:$N$8</definedName>
    <definedName name="__________CAC1">[3]INV!$A$19:$D$22</definedName>
    <definedName name="__________CAC3">[3]INV!$F$19:$I$22</definedName>
    <definedName name="__________CAC5">[3]INV!$K$19:$N$22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>#REF!</definedName>
    <definedName name="__________pj51">#REF!</definedName>
    <definedName name="__________SBC1">[3]INV!$A$12:$D$15</definedName>
    <definedName name="__________SBC3">[3]INV!$F$12:$I$15</definedName>
    <definedName name="__________SBC5">[3]INV!$K$12:$N$15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[3]INV!$A$25:$D$28</definedName>
    <definedName name="_________AFC3">[3]INV!$F$25:$I$28</definedName>
    <definedName name="_________AFC5">[3]INV!$K$25:$N$28</definedName>
    <definedName name="_________APU221">#REF!</definedName>
    <definedName name="_________APU465">[4]!absc</definedName>
    <definedName name="_________BGC1">[3]INV!$A$5:$D$8</definedName>
    <definedName name="_________BGC3">[3]INV!$F$5:$I$8</definedName>
    <definedName name="_________BGC5">[3]INV!$K$5:$N$8</definedName>
    <definedName name="_________CAC1">[3]INV!$A$19:$D$22</definedName>
    <definedName name="_________CAC3">[3]INV!$F$19:$I$22</definedName>
    <definedName name="_________CAC5">[3]INV!$K$19:$N$22</definedName>
    <definedName name="_________EST6">#REF!</definedName>
    <definedName name="_________i1">#REF!</definedName>
    <definedName name="_________IPC2002">#REF!</definedName>
    <definedName name="_________key2" hidden="1">[5]INST!#REF!</definedName>
    <definedName name="_________MA2">#REF!</definedName>
    <definedName name="_________oa55">#REF!</definedName>
    <definedName name="_________PJ50" localSheetId="1">#REF!</definedName>
    <definedName name="_________PJ50">#REF!</definedName>
    <definedName name="_________pj51">#REF!</definedName>
    <definedName name="_________SBC1">[3]INV!$A$12:$D$15</definedName>
    <definedName name="_________SBC3">[3]INV!$F$12:$I$15</definedName>
    <definedName name="_________SBC5">[3]INV!$K$12:$N$15</definedName>
    <definedName name="________A1" localSheetId="0">#N/A</definedName>
    <definedName name="________A1">IF('PPTO INTERVENTORÍA'!Values_Entered,[0]!Header_Row+'PPTO INTERVENTORÍA'!Number_of_Payments,[0]!Header_Row)</definedName>
    <definedName name="________A17000">#REF!</definedName>
    <definedName name="________A20000">#REF!</definedName>
    <definedName name="________A30000">#REF!</definedName>
    <definedName name="________AFC1">[3]INV!$A$25:$D$28</definedName>
    <definedName name="________AFC3">[3]INV!$F$25:$I$28</definedName>
    <definedName name="________AFC5">[3]INV!$K$25:$N$28</definedName>
    <definedName name="________APU221">#REF!</definedName>
    <definedName name="________APU465">[4]!absc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[6]INST!#REF!</definedName>
    <definedName name="________key3" hidden="1">#REF!</definedName>
    <definedName name="________MA2" localSheetId="1">#REF!</definedName>
    <definedName name="________MA2">#REF!</definedName>
    <definedName name="________oa55">#REF!</definedName>
    <definedName name="________PJ50" localSheetId="1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[3]INV!$A$12:$D$15</definedName>
    <definedName name="________SBC3">[3]INV!$F$12:$I$15</definedName>
    <definedName name="________SBC5">[3]INV!$K$12:$N$15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[3]INV!$A$25:$D$28</definedName>
    <definedName name="_______AFC3">[3]INV!$F$25:$I$28</definedName>
    <definedName name="_______AFC5">[3]INV!$K$25:$N$28</definedName>
    <definedName name="_______APU221">#REF!</definedName>
    <definedName name="_______APU465">[4]!absc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1">#REF!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[3]INV!$A$12:$D$15</definedName>
    <definedName name="_______SBC3">[3]INV!$F$12:$I$15</definedName>
    <definedName name="_______SBC5">[3]INV!$K$12:$N$15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[3]INV!$A$25:$D$28</definedName>
    <definedName name="______AFC3">[3]INV!$F$25:$I$28</definedName>
    <definedName name="______AFC5">[3]INV!$K$25:$N$28</definedName>
    <definedName name="______APU221">#REF!</definedName>
    <definedName name="______APU465">[4]!absc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1">#REF!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[3]INV!$A$12:$D$15</definedName>
    <definedName name="______SBC3">[3]INV!$F$12:$I$15</definedName>
    <definedName name="______SBC5">[3]INV!$K$12:$N$15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IF('F. Mult'!______v8,[0]!Header_Row+'F. Mult'!______v4,[0]!Header_Row)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[7]Datos!$B$2</definedName>
    <definedName name="_____adi2">[7]Datos!$B$3</definedName>
    <definedName name="_____AFC1">[3]INV!$A$25:$D$28</definedName>
    <definedName name="_____AFC3">[3]INV!$F$25:$I$28</definedName>
    <definedName name="_____AFC5">[3]INV!$K$25:$N$28</definedName>
    <definedName name="_____ane7">[8]!_xlbgnm.ane7</definedName>
    <definedName name="_____ane8">[8]!_xlbgnm.ane8</definedName>
    <definedName name="_____APU221">#REF!</definedName>
    <definedName name="_____APU465">[4]!absc</definedName>
    <definedName name="_____Atp2">[9]EMPRESA!$F$22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DCI1">[10]Tablas!#REF!</definedName>
    <definedName name="_____DDS1">[10]Tablas!#REF!</definedName>
    <definedName name="_____DGO1">[10]Tablas!#REF!</definedName>
    <definedName name="_____DGP1">[10]Tablas!#REF!</definedName>
    <definedName name="_____DIJ1">[10]Tablas!#REF!</definedName>
    <definedName name="_____DPI1">[10]Tablas!#REF!</definedName>
    <definedName name="_____DPY1">[10]Tablas!#REF!</definedName>
    <definedName name="_____DRI1">[10]Tablas!#REF!</definedName>
    <definedName name="_____DRL1">[10]Tablas!#REF!</definedName>
    <definedName name="_____DSP1">[10]Tablas!#REF!</definedName>
    <definedName name="_____ECP1">[10]Tablas!#REF!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[10]Tablas!#REF!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1">#REF!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[10]Tablas!#REF!</definedName>
    <definedName name="_____OCI1">[10]Tablas!#REF!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[11]PRECIOS!$A:$E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[3]INV!$A$12:$D$15</definedName>
    <definedName name="_____SBC3">[3]INV!$F$12:$I$15</definedName>
    <definedName name="_____SBC5">[3]INV!$K$12:$N$15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IF('F. Mult'!_____v8,[0]!Header_Row+'F. Mult'!_____v4,[0]!Header_Row)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[10]Tablas!#REF!</definedName>
    <definedName name="_____VFA1">[10]Tablas!#REF!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[10]Tablas!#REF!</definedName>
    <definedName name="_____VPR1">[10]Tablas!#REF!</definedName>
    <definedName name="_____VPR2">[12]Tablas!#REF!</definedName>
    <definedName name="_____VRP1">[10]Tablas!#REF!</definedName>
    <definedName name="_____VSM1">[10]Tablas!#REF!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IF('F. Mult'!______y7,[0]!Header_Row+'F. Mult'!______y3,[0]!Header_Row)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[7]Datos!$B$2</definedName>
    <definedName name="____adi2">[7]Datos!$B$3</definedName>
    <definedName name="____AFC1">[3]INV!$A$25:$D$28</definedName>
    <definedName name="____AFC3">[3]INV!$F$25:$I$28</definedName>
    <definedName name="____AFC5">[3]INV!$K$25:$N$28</definedName>
    <definedName name="____ane7">[13]!_xlbgnm.ane7</definedName>
    <definedName name="____ane8">[13]!_xlbgnm.ane8</definedName>
    <definedName name="____APU221">#REF!</definedName>
    <definedName name="____APU465">[4]!absc</definedName>
    <definedName name="____Atp2">[14]EMPRESA!$F$22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[10]Tablas!#REF!</definedName>
    <definedName name="____DDS1">[10]Tablas!#REF!</definedName>
    <definedName name="____DGO1">[10]Tablas!#REF!</definedName>
    <definedName name="____DGP1">[10]Tablas!#REF!</definedName>
    <definedName name="____DIJ1">[10]Tablas!#REF!</definedName>
    <definedName name="____DPI1">[10]Tablas!#REF!</definedName>
    <definedName name="____DPY1">[10]Tablas!#REF!</definedName>
    <definedName name="____DRI1">[10]Tablas!#REF!</definedName>
    <definedName name="____DRL1">[10]Tablas!#REF!</definedName>
    <definedName name="____DSP1">[10]Tablas!#REF!</definedName>
    <definedName name="____ECP1">[10]Tablas!#REF!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[10]Tablas!#REF!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1">#REF!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[10]Tablas!#REF!</definedName>
    <definedName name="____OCI1">[10]Tablas!#REF!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[15]PRECIOS!$A:$E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[3]INV!$A$12:$D$15</definedName>
    <definedName name="____SBC3">[3]INV!$F$12:$I$15</definedName>
    <definedName name="____SBC5">[3]INV!$K$12:$N$15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IF('F. Mult'!____v8,[0]!Header_Row+'F. Mult'!____v4,[0]!Header_Row)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[10]Tablas!#REF!</definedName>
    <definedName name="____VFA1">[10]Tablas!#REF!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[10]Tablas!#REF!</definedName>
    <definedName name="____VPR1">[10]Tablas!#REF!</definedName>
    <definedName name="____VPR2">#REF!</definedName>
    <definedName name="____VRP1">[10]Tablas!#REF!</definedName>
    <definedName name="____VSM1">[10]Tablas!#REF!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IF('F. Mult'!____y7,[0]!Header_Row+'F. Mult'!____y3,[0]!Header_Row)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[7]Datos!$B$2</definedName>
    <definedName name="___adi2">[7]Datos!$B$3</definedName>
    <definedName name="___AFC1">[3]INV!$A$25:$D$28</definedName>
    <definedName name="___AFC3">[3]INV!$F$25:$I$28</definedName>
    <definedName name="___AFC5">[3]INV!$K$25:$N$28</definedName>
    <definedName name="___ane7">[16]!_xlbgnm.ane7</definedName>
    <definedName name="___ane8">[16]!_xlbgnm.ane8</definedName>
    <definedName name="___APU221">#REF!</definedName>
    <definedName name="___APU465" localSheetId="1">[4]!absc</definedName>
    <definedName name="___APU465">[4]!absc</definedName>
    <definedName name="___Atp2">[17]EMPRESA!$F$22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[10]Tablas!#REF!</definedName>
    <definedName name="___DDS1">[10]Tablas!#REF!</definedName>
    <definedName name="___DGO1">[10]Tablas!#REF!</definedName>
    <definedName name="___DGP1">[10]Tablas!#REF!</definedName>
    <definedName name="___DIJ1">[10]Tablas!#REF!</definedName>
    <definedName name="___DPI1">[10]Tablas!#REF!</definedName>
    <definedName name="___DPY1">[10]Tablas!#REF!</definedName>
    <definedName name="___DRI1">[10]Tablas!#REF!</definedName>
    <definedName name="___DRL1">[10]Tablas!#REF!</definedName>
    <definedName name="___DSP1">[10]Tablas!#REF!</definedName>
    <definedName name="___ECP1">[10]Tablas!#REF!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[10]Tablas!#REF!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[6]INST!#REF!</definedName>
    <definedName name="___key3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1">#REF!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[10]Tablas!#REF!</definedName>
    <definedName name="___OCI1">[10]Tablas!#REF!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[18]PRECIOS!$A:$E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[3]INV!$A$12:$D$15</definedName>
    <definedName name="___SBC3">[3]INV!$F$12:$I$15</definedName>
    <definedName name="___SBC5">[3]INV!$K$12:$N$15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localSheetId="1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[10]Tablas!#REF!</definedName>
    <definedName name="___VFA1">[10]Tablas!#REF!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[10]Tablas!#REF!</definedName>
    <definedName name="___VPR1">[10]Tablas!#REF!</definedName>
    <definedName name="___VPR2">#REF!</definedName>
    <definedName name="___VRP1">[10]Tablas!#REF!</definedName>
    <definedName name="___VSM1">[10]Tablas!#REF!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localSheetId="1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1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[7]Datos!$B$2</definedName>
    <definedName name="__adi2">[7]Datos!$B$3</definedName>
    <definedName name="__AFC1">[3]INV!$A$25:$D$28</definedName>
    <definedName name="__AFC3">[3]INV!$F$25:$I$28</definedName>
    <definedName name="__AFC5">[3]INV!$K$25:$N$28</definedName>
    <definedName name="__ane7">[13]!_xlbgnm.ane7</definedName>
    <definedName name="__ane8">[13]!_xlbgnm.ane8</definedName>
    <definedName name="__APU221" localSheetId="1">#REF!</definedName>
    <definedName name="__APU221">#REF!</definedName>
    <definedName name="__APU465" localSheetId="1">[4]!absc</definedName>
    <definedName name="__APU465">[4]!absc</definedName>
    <definedName name="__Atp2">[19]EMPRESA!$F$22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[10]Tablas!#REF!</definedName>
    <definedName name="__DDS1">[10]Tablas!#REF!</definedName>
    <definedName name="__DGO1">[10]Tablas!#REF!</definedName>
    <definedName name="__DGP1">[10]Tablas!#REF!</definedName>
    <definedName name="__DIJ1">[10]Tablas!#REF!</definedName>
    <definedName name="__DPI1">[10]Tablas!#REF!</definedName>
    <definedName name="__DPY1">[10]Tablas!#REF!</definedName>
    <definedName name="__DRI1">[10]Tablas!#REF!</definedName>
    <definedName name="__DRL1">[10]Tablas!#REF!</definedName>
    <definedName name="__DSP1">[10]Tablas!#REF!</definedName>
    <definedName name="__ECP1">[10]Tablas!#REF!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'F. Mult'!ERR</definedName>
    <definedName name="__F" localSheetId="1">'PPTO INTERVENTORÍA'!err</definedName>
    <definedName name="__F">[0]!ERR</definedName>
    <definedName name="__FS01" localSheetId="0">'F. Mult'!ERR</definedName>
    <definedName name="__FS01" localSheetId="1">'PPTO INTERVENTORÍA'!err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[10]Tablas!#REF!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[20]INST!#REF!</definedName>
    <definedName name="__key21" hidden="1">[6]INST!#REF!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1">#REF!</definedName>
    <definedName name="__MA2">#REF!</definedName>
    <definedName name="__mun2" localSheetId="1">[21]PESOS!#REF!</definedName>
    <definedName name="__mun2">[21]PESOS!#REF!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IF([22]!Loan_Amount*[22]!Interest_Rate*[22]!Loan_Years*[22]!Loan_Start&gt;0,1,0)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[10]Tablas!#REF!</definedName>
    <definedName name="__OCI1">[10]Tablas!#REF!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'[23]Paral. 1'!$E$1:$E$65536</definedName>
    <definedName name="__Pa2">'[23]Paral. 2'!$E$1:$E$65536</definedName>
    <definedName name="__Pa3">'[23]Paral. 3'!$E$1:$E$65536</definedName>
    <definedName name="__Pa4">[23]Paral.4!$E$1:$E$65536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[24]PRECIOS!$A:$E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 localSheetId="1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[3]INV!$A$12:$D$15</definedName>
    <definedName name="__SBC3">[3]INV!$F$12:$I$15</definedName>
    <definedName name="__SBC5">[3]INV!$K$12:$N$15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localSheetId="1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[10]Tablas!#REF!</definedName>
    <definedName name="__VFA1">[10]Tablas!#REF!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[10]Tablas!#REF!</definedName>
    <definedName name="__VPR1">[10]Tablas!#REF!</definedName>
    <definedName name="__VPR2">[12]Tablas!#REF!</definedName>
    <definedName name="__VRP1">[10]Tablas!#REF!</definedName>
    <definedName name="__VSM1">[10]Tablas!#REF!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localSheetId="1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1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[25]EST2!#REF!</definedName>
    <definedName name="_02_DER_K15_700_–_K16_100">[25]EST2!#REF!</definedName>
    <definedName name="_03_K15_140_–_K20_540">[25]EST2!#REF!</definedName>
    <definedName name="_04">[25]EST2!#REF!</definedName>
    <definedName name="_05_DER_K35_250_–_K35_605.41">[25]EST2!#REF!</definedName>
    <definedName name="_05_IZQ_K25_695_–_K35_327.62">[25]EST2!#REF!</definedName>
    <definedName name="_05_IZQ_K35_420_–_K36_462.29">[25]EST2!#REF!</definedName>
    <definedName name="_06_K41_785.67_–_K48_083.55">[25]EST2!#REF!</definedName>
    <definedName name="_07_DER_K48_000_–_K49_563.19">[25]EST2!#REF!</definedName>
    <definedName name="_07_IZQ_K49_320_–_K52_112.74">[25]EST2!#REF!</definedName>
    <definedName name="_08_DER_K57_040_–_K61_476.50">[25]EST2!#REF!</definedName>
    <definedName name="_08_IZQ_K52_300_–_K57_577.97">[25]EST2!#REF!</definedName>
    <definedName name="_08_K24_723__A_K55_717.28">[25]EST2!#REF!</definedName>
    <definedName name="_09_K61_520_A_K61_144">[25]EST2!#REF!</definedName>
    <definedName name="_1">#REF!</definedName>
    <definedName name="_1_25">[12]Tablas!#REF!</definedName>
    <definedName name="_10_PR64_500_–_PR_69_541.49">[25]EST2!#REF!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i1">[26]Datos!$B$2</definedName>
    <definedName name="_adi2">[26]Datos!$B$3</definedName>
    <definedName name="_AFC1">[3]INV!$A$25:$D$28</definedName>
    <definedName name="_AFC3">[3]INV!$F$25:$I$28</definedName>
    <definedName name="_AFC5">[3]INV!$K$25:$N$28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 localSheetId="1">#REF!</definedName>
    <definedName name="_APU221">#REF!</definedName>
    <definedName name="_APU3">#REF!</definedName>
    <definedName name="_APU465" localSheetId="1">[4]!absc</definedName>
    <definedName name="_APU465">[4]!absc</definedName>
    <definedName name="_Atp2">[19]EMPRESA!$F$22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[10]Tablas!#REF!</definedName>
    <definedName name="_DDS1">[10]Tablas!#REF!</definedName>
    <definedName name="_DGO1">[10]Tablas!#REF!</definedName>
    <definedName name="_DGP1">[10]Tablas!#REF!</definedName>
    <definedName name="_dhc1">[27]Dimensiones!$B$13</definedName>
    <definedName name="_dhc2">[27]Dimensiones!$B$17</definedName>
    <definedName name="_dhc3">[27]Dimensiones!$B$21</definedName>
    <definedName name="_dhc4">[27]Dimensiones!$B$25</definedName>
    <definedName name="_dhc5">[27]Dimensiones!$B$29</definedName>
    <definedName name="_DIJ1">[10]Tablas!#REF!</definedName>
    <definedName name="_DPI1">[10]Tablas!#REF!</definedName>
    <definedName name="_DPY1">[10]Tablas!#REF!</definedName>
    <definedName name="_DRI1">[10]Tablas!#REF!</definedName>
    <definedName name="_DRL1">[10]Tablas!#REF!</definedName>
    <definedName name="_DSP1">[10]Tablas!#REF!</definedName>
    <definedName name="_dvc1">[27]Dimensiones!$B$12</definedName>
    <definedName name="_dvc2">[27]Dimensiones!$B$16</definedName>
    <definedName name="_dvc3">[27]Dimensiones!$B$20</definedName>
    <definedName name="_dvc4">[27]Dimensiones!$B$24</definedName>
    <definedName name="_dvc5">[27]Dimensiones!$B$28</definedName>
    <definedName name="_eac1">[27]Dimensiones!$F$10</definedName>
    <definedName name="_eac2">[27]Dimensiones!$F$13</definedName>
    <definedName name="_eac3">[27]Dimensiones!$F$16</definedName>
    <definedName name="_eac4">[27]Dimensiones!$F$19</definedName>
    <definedName name="_eac5">[27]Dimensiones!$F$22</definedName>
    <definedName name="_ECP1">[10]Tablas!#REF!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'F. Mult'!ERR</definedName>
    <definedName name="_F" localSheetId="1">'PPTO INTERVENTORÍA'!err</definedName>
    <definedName name="_F">[0]!ERR</definedName>
    <definedName name="_F10">#REF!</definedName>
    <definedName name="_fc" localSheetId="1">[27]Dimensiones!$B$9</definedName>
    <definedName name="_FC">#REF!</definedName>
    <definedName name="_Fill" localSheetId="1" hidden="1">#REF!</definedName>
    <definedName name="_Fill" hidden="1">#REF!</definedName>
    <definedName name="_xlnm._FilterDatabase" localSheetId="1" hidden="1">'PPTO INTERVENTORÍA'!$C$10:$J$39</definedName>
    <definedName name="_FS01" localSheetId="0">'F. Mult'!ERR</definedName>
    <definedName name="_FS01" localSheetId="1">'PPTO INTERVENTORÍA'!err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[27]Dimensiones!$F$8</definedName>
    <definedName name="_hac2">[27]Dimensiones!$F$11</definedName>
    <definedName name="_hac3">[27]Dimensiones!$F$14</definedName>
    <definedName name="_hac4">[27]Dimensiones!$F$17</definedName>
    <definedName name="_hac5">[27]Dimensiones!$F$20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">#REF!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[10]Tablas!#REF!</definedName>
    <definedName name="_IMP1">#REF!</definedName>
    <definedName name="_INF1">#REF!</definedName>
    <definedName name="_IPC2002" localSheetId="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[28]INST!#REF!</definedName>
    <definedName name="_Key2" localSheetId="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[27]Dimensiones!$F$9</definedName>
    <definedName name="_lac2">[27]Dimensiones!$F$12</definedName>
    <definedName name="_lac3">[27]Dimensiones!$F$15</definedName>
    <definedName name="_lac4">[27]Dimensiones!$F$18</definedName>
    <definedName name="_lac5">[27]Dimensiones!$F$21</definedName>
    <definedName name="_lar03" localSheetId="1">#REF!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 localSheetId="1">#REF!</definedName>
    <definedName name="_MAT1">#REF!</definedName>
    <definedName name="_MOD1">#REF!</definedName>
    <definedName name="_mun2" localSheetId="1">[21]PESOS!#REF!</definedName>
    <definedName name="_mun2">[21]PESOS!#REF!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'[29]CANT OBRA 2601'!$H$34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[30]Otros!$D$14</definedName>
    <definedName name="_OCD1">[10]Tablas!#REF!</definedName>
    <definedName name="_OCI1">[10]Tablas!#REF!</definedName>
    <definedName name="_OCT2">#REF!</definedName>
    <definedName name="_OF">[30]Otros!$D$15</definedName>
    <definedName name="_Order1" localSheetId="1" hidden="1">0</definedName>
    <definedName name="_Order1">255</definedName>
    <definedName name="_Order2">0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L">[30]Otros!$D$17</definedName>
    <definedName name="_Parse_Out" localSheetId="1" hidden="1">#REF!</definedName>
    <definedName name="_Parse_Out" hidden="1">'[31]7422CW00'!#REF!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[32]PRECIOS!$A:$E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S">[30]Otros!$D$18</definedName>
    <definedName name="_rc">#REF!</definedName>
    <definedName name="_REC1">"Rectángulo 31"</definedName>
    <definedName name="_ref4" localSheetId="1">#REF!</definedName>
    <definedName name="_ref4">#REF!</definedName>
    <definedName name="_RET1">'[31]7422CW00'!#REF!</definedName>
    <definedName name="_RET2">'[31]7422CW00'!#REF!</definedName>
    <definedName name="_RET3">'[31]7422CW00'!#REF!</definedName>
    <definedName name="_RET4">'[31]7422CW00'!#REF!</definedName>
    <definedName name="_RET5">'[31]7422CW00'!#REF!</definedName>
    <definedName name="_RET6">'[31]7422CW00'!#REF!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[3]INV!$A$12:$D$15</definedName>
    <definedName name="_SBC3">[3]INV!$F$12:$I$15</definedName>
    <definedName name="_SBC5">[3]INV!$K$12:$N$15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[6]INST!#REF!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[10]Tablas!#REF!</definedName>
    <definedName name="_VFA1">[10]Tablas!#REF!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[10]Tablas!#REF!</definedName>
    <definedName name="_VPR1">[10]Tablas!#REF!</definedName>
    <definedName name="_VPR2">[12]Tablas!#REF!</definedName>
    <definedName name="_VRP1">[10]Tablas!#REF!</definedName>
    <definedName name="_VSM1">[10]Tablas!#REF!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0">#REF!</definedName>
    <definedName name="\00">#REF!</definedName>
    <definedName name="\a" localSheetId="1">#REF!</definedName>
    <definedName name="\a">#REF!</definedName>
    <definedName name="\AA">[33]LIQUIDACION!#REF!</definedName>
    <definedName name="\b">[34]STRSUMM0!#REF!</definedName>
    <definedName name="\bb">[34]STRSUMM0!#REF!</definedName>
    <definedName name="\E">#REF!</definedName>
    <definedName name="\EE">#REF!</definedName>
    <definedName name="\G">#REF!</definedName>
    <definedName name="\k">'[31]7422CW00'!#REF!</definedName>
    <definedName name="\L" localSheetId="1">#REF!</definedName>
    <definedName name="\l">[35]STRSUMM0!#REF!</definedName>
    <definedName name="\M">#REF!</definedName>
    <definedName name="\ñ">'[36]7422CW00'!#REF!</definedName>
    <definedName name="\P" localSheetId="1">#REF!</definedName>
    <definedName name="\P">#REF!</definedName>
    <definedName name="\R">#REF!</definedName>
    <definedName name="\s">#REF!</definedName>
    <definedName name="\V">#REF!</definedName>
    <definedName name="\X" localSheetId="0">'F. Mult'!ERR</definedName>
    <definedName name="\X" localSheetId="1">'PPTO INTERVENTORÍA'!err</definedName>
    <definedName name="\X">[0]!ERR</definedName>
    <definedName name="\Z" localSheetId="0">'F. Mult'!ERR</definedName>
    <definedName name="\Z" localSheetId="1">'PPTO INTERVENTORÍA'!err</definedName>
    <definedName name="\Z">[0]!ERR</definedName>
    <definedName name="A" localSheetId="1">#REF!</definedName>
    <definedName name="A">[32]PRECIOS!$J$62</definedName>
    <definedName name="A_1">#REF!</definedName>
    <definedName name="A_impresión_IM" localSheetId="1">#REF!</definedName>
    <definedName name="A_impresión_IM">#REF!</definedName>
    <definedName name="A000" localSheetId="1">[37]!absc</definedName>
    <definedName name="A000">[37]!absc</definedName>
    <definedName name="A18A200">[38]ESPEC!#REF!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'F. Mult'!ERR</definedName>
    <definedName name="AA" localSheetId="1">[39]!absc</definedName>
    <definedName name="aa">[0]!ERR</definedName>
    <definedName name="AAA" localSheetId="0">'F. Mult'!ERR</definedName>
    <definedName name="AAA" localSheetId="1">'PPTO INTERVENTORÍA'!err</definedName>
    <definedName name="AAA">[0]!ERR</definedName>
    <definedName name="AAAA">#REF!</definedName>
    <definedName name="AAAAA">#REF!</definedName>
    <definedName name="AAAAAA" localSheetId="1">#REF!</definedName>
    <definedName name="aaaaaa">[40]otros!$C$5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[3]AASHTO!$A$14:$F$17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[3]AASHTO!$A$2:$F$5</definedName>
    <definedName name="ABRIL">[41]General!#REF!</definedName>
    <definedName name="absc" localSheetId="1">[23]!absc</definedName>
    <definedName name="absc">[42]!absc</definedName>
    <definedName name="absc_" localSheetId="1">[23]!absc</definedName>
    <definedName name="absc_">[43]!absc</definedName>
    <definedName name="absc_1" localSheetId="1">[23]!absc</definedName>
    <definedName name="absc_1">[43]!absc</definedName>
    <definedName name="absc1" localSheetId="1">#N/A</definedName>
    <definedName name="absc1">[44]!absc</definedName>
    <definedName name="ac" localSheetId="1">[27]Dimensiones!$B$8</definedName>
    <definedName name="ac">#REF!</definedName>
    <definedName name="Acarreo">[45]General!$N$12:$N$1485</definedName>
    <definedName name="AccessDatabase">"C:\C-314\VOLUMENES\volfin4.mdb"</definedName>
    <definedName name="acci">#REF!</definedName>
    <definedName name="ACERO">#REF!</definedName>
    <definedName name="ACEROCUNETAASFALTITA">[46]DATOS!#REF!</definedName>
    <definedName name="ACEROCUNETARIGIDO">[46]DATOS!#REF!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 localSheetId="1">#REF!</definedName>
    <definedName name="Actividades">#REF!</definedName>
    <definedName name="actores">[47]Listado!$L$2:$L$11</definedName>
    <definedName name="ACTV">#REF!</definedName>
    <definedName name="acumulado">'[48]Reservas de Petróleo'!$A$2,'[48]Reservas de Petróleo'!$A$1,'[48]Reservas de Petróleo'!$D$4,'[48]Reservas de Petróleo'!$E$1:$E$65536</definedName>
    <definedName name="ad" localSheetId="1">#REF!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1">[7]Datos!$B$19</definedName>
    <definedName name="ADM">[40]otros!$C$2</definedName>
    <definedName name="ADMINISTRACION">#REF!</definedName>
    <definedName name="administrador" localSheetId="1">[49]Informacion!$B$15</definedName>
    <definedName name="administrador">[50]Informacion!$B$15</definedName>
    <definedName name="ADMINISTRADOR_VIAL__ARMANDO_SANCHEZ_SANCHEZ">[51]INDICMICROEMP!$A$20</definedName>
    <definedName name="ADMON" localSheetId="1">'[52]Formulario N° 4'!$F$129</definedName>
    <definedName name="ADMON">#REF!</definedName>
    <definedName name="ADMON1">#REF!</definedName>
    <definedName name="adoc1" localSheetId="1">#N/A</definedName>
    <definedName name="adoc1">[44]!absc</definedName>
    <definedName name="ADOC125">[53]!absc</definedName>
    <definedName name="adoq" localSheetId="1">#N/A</definedName>
    <definedName name="adoq">[37]!absc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gus2019">[54]Presupuesto!$J$14</definedName>
    <definedName name="ah">#REF!</definedName>
    <definedName name="ahe">#REF!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">#REF!</definedName>
    <definedName name="alambre14">#REF!</definedName>
    <definedName name="alambrecal14">#REF!</definedName>
    <definedName name="ALAMBREGALVANIZADO">#REF!</definedName>
    <definedName name="alc" localSheetId="1">[55]!absc</definedName>
    <definedName name="alc">[55]!absc</definedName>
    <definedName name="ALCAASFALTITA">[46]DATOS!#REF!</definedName>
    <definedName name="AlcanceProyecto">#REF!</definedName>
    <definedName name="ALCRIGIDO">[46]DATOS!#REF!</definedName>
    <definedName name="ALCRIGIDOURBANO">[46]DATOS!#REF!</definedName>
    <definedName name="ALM">#REF!</definedName>
    <definedName name="ALTO">[56]Tabla!$A$1:$A$5</definedName>
    <definedName name="ALTOMUROPH">[46]DATOS!#REF!</definedName>
    <definedName name="amazonía">[47]Listado!$D$31:$D$33</definedName>
    <definedName name="Amount">#REF!</definedName>
    <definedName name="ANCHOASFALTITA">[46]DATOS!#REF!</definedName>
    <definedName name="ANCHOBASEASFALTITA">[46]DATOS!#REF!</definedName>
    <definedName name="ANCHOBASERIGIDOURBANO">[57]DATOS!$D$23</definedName>
    <definedName name="ANCHOMEJORASFALTITA">[46]DATOS!#REF!</definedName>
    <definedName name="ANCHOMEJORRIGIDO">[46]DATOS!#REF!</definedName>
    <definedName name="ANCHOMEJORRIGIDOURBANO">[46]DATOS!#REF!</definedName>
    <definedName name="ANCHOPAVASFALTITA">[46]DATOS!#REF!</definedName>
    <definedName name="ANCHOPAVMR40">[46]DATOS!#REF!</definedName>
    <definedName name="ANCHOPAVMR40URBANO">[46]DATOS!#REF!</definedName>
    <definedName name="ANCHOPAVPH">[46]DATOS!$E$21</definedName>
    <definedName name="ANCHOPAVRIGIDO">[46]DATOS!#REF!</definedName>
    <definedName name="ANCHOPAVRIGIDOURBANO">[46]DATOS!#REF!</definedName>
    <definedName name="ANCHOSUBBASEASFALTITA">[46]DATOS!#REF!</definedName>
    <definedName name="ANCHOSUBBASERIGIDO">[46]DATOS!#REF!</definedName>
    <definedName name="ANCHOSUBBASERIGIDOURBANO">[46]DATOS!#REF!</definedName>
    <definedName name="ANCLAJE" localSheetId="1">'[58]MC SF GAVIONES'!#REF!</definedName>
    <definedName name="ANCLAJE">'[58]MC SF GAVIONES'!#REF!</definedName>
    <definedName name="AND">#REF!</definedName>
    <definedName name="ANE">'[59]ANEXO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[60]COMPARATIVO!#REF!</definedName>
    <definedName name="anexo8">#REF!</definedName>
    <definedName name="anexo9">#REF!</definedName>
    <definedName name="anexů7">#REF!</definedName>
    <definedName name="anscount" localSheetId="1" hidden="1">1</definedName>
    <definedName name="anscount">10</definedName>
    <definedName name="Antic">[61]BASES!$B$33</definedName>
    <definedName name="ANTICIPO">[62]BASES!$B$33</definedName>
    <definedName name="ANTISOL">#REF!</definedName>
    <definedName name="ANTONIA" localSheetId="0">IF('F. Mult'!FABIAN,Header_Row+'F. Mult'!Number_of_Payments,Header_Row)</definedName>
    <definedName name="ANTONIA">IF(FABIAN,Header_Row+Number_of_Payments,Header_Row)</definedName>
    <definedName name="AÑO" localSheetId="1">[63]PRESUPUESTO!$D$13</definedName>
    <definedName name="AÑO">[40]PRESUPUESTO!$D$13</definedName>
    <definedName name="AÑOWUIE">'[64]Res-Accide-10'!$R$2:$R$7</definedName>
    <definedName name="ao">#REF!</definedName>
    <definedName name="apaiy">#REF!</definedName>
    <definedName name="APB">[32]PRECIOS!$G$71:$J$153</definedName>
    <definedName name="APELLIDOS">#REF!</definedName>
    <definedName name="APH">#REF!</definedName>
    <definedName name="API">#REF!</definedName>
    <definedName name="APU" localSheetId="1">#N/A</definedName>
    <definedName name="APU">[65]!absc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5P">[4]!absc</definedName>
    <definedName name="aq" localSheetId="0">'F. Mult'!ERR</definedName>
    <definedName name="aq" localSheetId="1">'PPTO INTERVENTORÍA'!err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[27]Dimensiones!$B$36</definedName>
    <definedName name="Área_de_Cantidades">#REF!</definedName>
    <definedName name="_xlnm.Extract" localSheetId="1">'[66]AC2-AG96'!#REF!</definedName>
    <definedName name="_xlnm.Extract">#REF!</definedName>
    <definedName name="_xlnm.Print_Area" localSheetId="0">'F. Mult'!$A$1:$J$60</definedName>
    <definedName name="_xlnm.Print_Area" localSheetId="1">'PPTO INTERVENTORÍA'!$A$1:$J$52</definedName>
    <definedName name="_xlnm.Print_Area">#REF!</definedName>
    <definedName name="AreaLimpiar">'[67]Info-Portaf'!$N$4,'[67]Info-Portaf'!$C$10:$AE$24,'[67]Info-Portaf'!$C$26:$AE$28,'[67]Info-Portaf'!$C$31:$AE$40,'[67]Info-Portaf'!$C$41:$H$41,'[67]Info-Portaf'!$C$42:$AE$51,'[67]Info-Portaf'!$C$53:$AE$54,'[67]Info-Portaf'!$C$57:$AE$57,'[67]Info-Portaf'!$C$59:$AE$59,'[67]Info-Portaf'!$B$10:$B$61</definedName>
    <definedName name="Areatotal">#REF!</definedName>
    <definedName name="Aref">#REF!</definedName>
    <definedName name="ARENA" localSheetId="1">[52]MATERIALES!$D$2</definedName>
    <definedName name="ARENA">#REF!</definedName>
    <definedName name="Arenag">#REF!</definedName>
    <definedName name="armuve" localSheetId="0">'F. Mult'!ERR</definedName>
    <definedName name="armuve" localSheetId="1">'PPTO INTERVENTORÍA'!err</definedName>
    <definedName name="armuve">[0]!ERR</definedName>
    <definedName name="ARP" localSheetId="1">#REF!</definedName>
    <definedName name="ARP">#REF!</definedName>
    <definedName name="ARS">#REF!</definedName>
    <definedName name="articulos">[68]articulos!$A$2:$E$65536</definedName>
    <definedName name="ARTURO">#REF!</definedName>
    <definedName name="as" localSheetId="0">'F. Mult'!ERR</definedName>
    <definedName name="as" localSheetId="1">#REF!</definedName>
    <definedName name="as">[0]!ERR</definedName>
    <definedName name="asasdasd">#N/A</definedName>
    <definedName name="ASB">[3]AASHTO!$A$8:$F$11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'F. Mult'!ERR</definedName>
    <definedName name="ASDFGHJKLÑ" localSheetId="1">'PPTO INTERVENTORÍA'!err</definedName>
    <definedName name="ASDFGHJKLÑ">[0]!ERR</definedName>
    <definedName name="asdfñk">#N/A</definedName>
    <definedName name="ASFALTITA">#REF!</definedName>
    <definedName name="ASFALTO">'[69]5.2'!$D$21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FSOLIDO">#REF!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[27]Dimensiones!$D$10</definedName>
    <definedName name="Atp">[9]EMPRESA!$F$20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 localSheetId="1">#REF!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'[9]DATOS CONTRATO'!$E$18</definedName>
    <definedName name="auxalimentacion">[70]CONTRATO!$E$18</definedName>
    <definedName name="AuxCom">'[9]DATOS CONTRATO'!$I$16</definedName>
    <definedName name="auxcomisariato">[70]CONTRATO!$I$16</definedName>
    <definedName name="AuxDot">'[9]DATOS CONTRATO'!$I$17</definedName>
    <definedName name="auxdotacion">[70]CONTRATO!$I$17</definedName>
    <definedName name="AuxHab">'[9]DATOS CONTRATO'!$E$17</definedName>
    <definedName name="auxhabi">[71]CONTRATO!$E$17</definedName>
    <definedName name="auxhabitacion">[70]CONTRATO!$E$17</definedName>
    <definedName name="auxtransporte">[70]CONTRATO!$E$16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x">#REF!</definedName>
    <definedName name="Ay" localSheetId="1">#REF!</definedName>
    <definedName name="AY">[72]Hoja1!$G$6</definedName>
    <definedName name="AYU">[72]Hoja1!$F$6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>[56]Tabla!$A$1:$A$5</definedName>
    <definedName name="BANCO">#REF!</definedName>
    <definedName name="BARA">[41]General!#REF!</definedName>
    <definedName name="BARREDORA">#REF!</definedName>
    <definedName name="BASE" localSheetId="1">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 localSheetId="1">#REF!</definedName>
    <definedName name="basedatos">[73]Hoja1!$A$4:$BZ$55</definedName>
    <definedName name="_xlnm.Database" localSheetId="1">#REF!</definedName>
    <definedName name="_xlnm.Database">#REF!</definedName>
    <definedName name="BaseDeDatos1">#REF!</definedName>
    <definedName name="basep">[74]PRESUPUESTAL!$A$4:$P$190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'F. Mult'!ERR</definedName>
    <definedName name="bb" localSheetId="1">#REF!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>[75]BD!$1:$1048576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'[76]ESTADO RED'!$E$8</definedName>
    <definedName name="BJHVVHGH" localSheetId="0">DATE(YEAR(Loan_Start),MONTH(Loan_Start)+Payment_Number,DAY(Loan_Start))</definedName>
    <definedName name="BJHVVHGH">DATE(YEAR(Loan_Start),MONTH(Loan_Start)+Payment_Number,DAY(Loan_Start))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'[77]Ejecutado%'!#REF!</definedName>
    <definedName name="blEjecutadoPorcen">'[77]Ejecutado$'!$D$1:$CE$45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'[77]Programado$'!$I$1:$CK$45</definedName>
    <definedName name="blReferenciaInforme">#REF!</definedName>
    <definedName name="bn" localSheetId="1">#REF!</definedName>
    <definedName name="bn">#REF!</definedName>
    <definedName name="bnm">#REF!</definedName>
    <definedName name="BOBCAT" localSheetId="1">#REF!</definedName>
    <definedName name="BOBCAT">#REF!</definedName>
    <definedName name="Bombas">#REF!</definedName>
    <definedName name="BONO">#REF!</definedName>
    <definedName name="BORDER1">[78]steel!#REF!</definedName>
    <definedName name="BORDET">#REF!</definedName>
    <definedName name="BORSHE">'[31]7422CW00'!#REF!</definedName>
    <definedName name="BORSUM">'[31]7422CW00'!#REF!</definedName>
    <definedName name="BOTA">[79]Presupuesto!$J$2</definedName>
    <definedName name="BOTADEROU">#REF!</definedName>
    <definedName name="BOTE">[54]Presupuesto!$J$2</definedName>
    <definedName name="boxes">#REF!</definedName>
    <definedName name="BOXRIGID">[46]DATOS!#REF!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[80]medelo!$D$37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'[81]ESTADO VÍA-CRIT.TECNICO'!#REF!&lt;2.5</definedName>
    <definedName name="BuiltIn_Print_Area" localSheetId="1">#REF!</definedName>
    <definedName name="BuiltIn_Print_Area">'[82]Form5 _Pág_ 1'!#REF!</definedName>
    <definedName name="BuiltIn_Print_Area___0">'[82]Form5 _Pág_ 2'!#REF!</definedName>
    <definedName name="BuiltIn_Print_Titles" localSheetId="1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 localSheetId="1">#REF!</definedName>
    <definedName name="BULLDOZER">#REF!</definedName>
    <definedName name="bustos">[72]Hoja1!$G$10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>#REF!</definedName>
    <definedName name="C._C.">#REF!</definedName>
    <definedName name="CA">[32]PRECIOS!$J$64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IONETAD300">#REF!</definedName>
    <definedName name="CAMPO">#REF!</definedName>
    <definedName name="CAMPRESORMARTILLO">#REF!</definedName>
    <definedName name="CANGURO">#REF!</definedName>
    <definedName name="CANT" localSheetId="1">#REF!</definedName>
    <definedName name="CANT">#REF!</definedName>
    <definedName name="Cantidad" localSheetId="1">#REF!</definedName>
    <definedName name="cantidad">'[83]TRAMO 03'!$F:$F,'[83]TRAMO 03'!$I:$I,'[83]TRAMO 03'!$K:$K,'[83]TRAMO 03'!#REF!,'[83]TRAMO 03'!#REF!,'[83]TRAMO 03'!#REF!,'[83]TRAMO 03'!#REF!,'[83]TRAMO 03'!#REF!,'[83]TRAMO 03'!#REF!,'[83]TRAMO 03'!#REF!,'[83]TRAMO 03'!#REF!,'[83]TRAMO 03'!#REF!,'[83]TRAMO 03'!#REF!,'[83]TRAMO 03'!#REF!,'[83]TRAMO 03'!#REF!,'[83]TRAMO 03'!#REF!</definedName>
    <definedName name="CANTIDADES">'[75]CANTIDADES DE OBRA'!$D$9:$G$33</definedName>
    <definedName name="CAP">#REF!</definedName>
    <definedName name="CAPAC._HSE">#REF!</definedName>
    <definedName name="caquetá">[47]Listado!$F$1080:$F$1095</definedName>
    <definedName name="Caquetá_Puerto_Rico">[47]Listado!$K$120:$K$122</definedName>
    <definedName name="Car">[7]Datos!$B$11</definedName>
    <definedName name="CARGA">#REF!</definedName>
    <definedName name="CARGADOR" localSheetId="1">[52]EQUIPO!$D$10</definedName>
    <definedName name="CARGADOR">#REF!</definedName>
    <definedName name="CARGO">#REF!</definedName>
    <definedName name="CARGOS">#REF!</definedName>
    <definedName name="CARLOS" localSheetId="0">DATE(YEAR(Loan_Start),MONTH(Loan_Start)+Payment_Number,DAY(Loan_Start))</definedName>
    <definedName name="CARLOS" localSheetId="1">[84]General!$N$12:$N$1485</definedName>
    <definedName name="CARLOS">DATE(YEAR(Loan_Start),MONTH(Loan_Start)+Payment_Number,DAY(Loan_Start))</definedName>
    <definedName name="CARRETERA">#REF!</definedName>
    <definedName name="CARRO">#REF!</definedName>
    <definedName name="CARROTANQUE">#REF!</definedName>
    <definedName name="CASA">[85]General!#REF!</definedName>
    <definedName name="CASITA">[41]General!#REF!</definedName>
    <definedName name="CATD8">#REF!</definedName>
    <definedName name="CATEGORIA">#REF!</definedName>
    <definedName name="causa">#REF!</definedName>
    <definedName name="CBLES">#REF!</definedName>
    <definedName name="CBLES1">#REF!</definedName>
    <definedName name="CBRDISEÑO">[86]SECTORIZACIÓN!$A$12:$G$20</definedName>
    <definedName name="CBWorkbookPriority" hidden="1">-1602700874</definedName>
    <definedName name="cc" localSheetId="1">#REF!</definedName>
    <definedName name="CC">[87]Personalizar!$G$22:$G$25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'[88]A. P. U.'!#REF!</definedName>
    <definedName name="CCCCCC">'[88]A. P. U.'!#REF!</definedName>
    <definedName name="CCT">#REF!</definedName>
    <definedName name="ccto210" localSheetId="1">#REF!</definedName>
    <definedName name="ccto210">#REF!</definedName>
    <definedName name="cd" localSheetId="1">[89]Hoja1!$C$81</definedName>
    <definedName name="cd">[90]Hoja1!$C$81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[61]CDItem!$G$8</definedName>
    <definedName name="CDE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[91]Insum!$A$3:$H$63</definedName>
    <definedName name="cesped">#REF!</definedName>
    <definedName name="CGDI01">[10]Tablas!#REF!</definedName>
    <definedName name="CGDI02">[10]Tablas!#REF!</definedName>
    <definedName name="CGDI03">[10]Tablas!#REF!</definedName>
    <definedName name="CGDI04">[10]Tablas!#REF!</definedName>
    <definedName name="CGDI05">[10]Tablas!#REF!</definedName>
    <definedName name="CGDI06">[10]Tablas!#REF!</definedName>
    <definedName name="CGDI07">[10]Tablas!#REF!</definedName>
    <definedName name="CGDI08">[10]Tablas!#REF!</definedName>
    <definedName name="CGEX01">[10]Tablas!#REF!</definedName>
    <definedName name="CGEX02">[10]Tablas!#REF!</definedName>
    <definedName name="CGEX031">[10]Tablas!#REF!</definedName>
    <definedName name="CGEX04">[10]Tablas!#REF!</definedName>
    <definedName name="CGFI011">[10]Tablas!#REF!</definedName>
    <definedName name="CGFI012">[10]Tablas!#REF!</definedName>
    <definedName name="CGFI021">[10]Tablas!#REF!</definedName>
    <definedName name="CGFI022">[10]Tablas!#REF!</definedName>
    <definedName name="CGFI023">[10]Tablas!#REF!</definedName>
    <definedName name="CGFI024">[10]Tablas!#REF!</definedName>
    <definedName name="CGFI031">[10]Tablas!#REF!</definedName>
    <definedName name="CGFI032">[10]Tablas!#REF!</definedName>
    <definedName name="CGFI0331">[10]Tablas!#REF!</definedName>
    <definedName name="CGFI0332">[10]Tablas!#REF!</definedName>
    <definedName name="CGFI0333">[10]Tablas!#REF!</definedName>
    <definedName name="CGFI0334">[10]Tablas!#REF!</definedName>
    <definedName name="CGFI0335">[10]Tablas!#REF!</definedName>
    <definedName name="CGFI0341">[10]Tablas!#REF!</definedName>
    <definedName name="CGFI0343">[10]Tablas!#REF!</definedName>
    <definedName name="CGFI0344">[10]Tablas!#REF!</definedName>
    <definedName name="CGPR01">[10]Tablas!#REF!</definedName>
    <definedName name="CGPR021">[10]Tablas!#REF!</definedName>
    <definedName name="CGPR022">[10]Tablas!#REF!</definedName>
    <definedName name="CGPR023">[10]Tablas!#REF!</definedName>
    <definedName name="CGPR024">[10]Tablas!#REF!</definedName>
    <definedName name="CGPR031">[10]Tablas!#REF!</definedName>
    <definedName name="CGPR032">[10]Tablas!#REF!</definedName>
    <definedName name="CGPR0331">[10]Tablas!#REF!</definedName>
    <definedName name="CGPR0332">[10]Tablas!#REF!</definedName>
    <definedName name="CGPR0333">[10]Tablas!#REF!</definedName>
    <definedName name="CGPR041">[10]Tablas!#REF!</definedName>
    <definedName name="CGPR042">[10]Tablas!#REF!</definedName>
    <definedName name="CGPR043">[10]Tablas!#REF!</definedName>
    <definedName name="CGPR051">[10]Tablas!#REF!</definedName>
    <definedName name="CGPR052">[10]Tablas!#REF!</definedName>
    <definedName name="CGPR0531">[10]Tablas!#REF!</definedName>
    <definedName name="CGPR0532">[10]Tablas!#REF!</definedName>
    <definedName name="CGPR0533">[10]Tablas!#REF!</definedName>
    <definedName name="CGPR0534">[10]Tablas!#REF!</definedName>
    <definedName name="CGPR0541">[10]Tablas!#REF!</definedName>
    <definedName name="CGPR0542">[10]Tablas!#REF!</definedName>
    <definedName name="CGPR0543">[10]Tablas!#REF!</definedName>
    <definedName name="CGPR061">[10]Tablas!#REF!</definedName>
    <definedName name="CGPR062">[10]Tablas!#REF!</definedName>
    <definedName name="CGPR0621">[10]Tablas!#REF!</definedName>
    <definedName name="CGPR0622">[10]Tablas!#REF!</definedName>
    <definedName name="CGPR0631">[10]Tablas!#REF!</definedName>
    <definedName name="CGPR0632">[10]Tablas!#REF!</definedName>
    <definedName name="CGPR0633">[10]Tablas!#REF!</definedName>
    <definedName name="CGPR0641">[10]Tablas!#REF!</definedName>
    <definedName name="CGPR0642">[10]Tablas!#REF!</definedName>
    <definedName name="CGPR0643">[10]Tablas!#REF!</definedName>
    <definedName name="CGRF01">[10]Tablas!#REF!</definedName>
    <definedName name="CGRF02">[10]Tablas!#REF!</definedName>
    <definedName name="CGRF031">[10]Tablas!#REF!</definedName>
    <definedName name="CGRF032">[10]Tablas!#REF!</definedName>
    <definedName name="CGRF0331">[10]Tablas!#REF!</definedName>
    <definedName name="CGRF0332">[10]Tablas!#REF!</definedName>
    <definedName name="CGRF0333">[10]Tablas!#REF!</definedName>
    <definedName name="CGRF0334">[10]Tablas!#REF!</definedName>
    <definedName name="CGRF0335">[10]Tablas!#REF!</definedName>
    <definedName name="CGRF0336">[10]Tablas!#REF!</definedName>
    <definedName name="CGRF0337">[10]Tablas!#REF!</definedName>
    <definedName name="CGRF0338">[10]Tablas!#REF!</definedName>
    <definedName name="CGRF0341">[10]Tablas!#REF!</definedName>
    <definedName name="CGRF0342">[10]Tablas!#REF!</definedName>
    <definedName name="CGRF0343">[10]Tablas!#REF!</definedName>
    <definedName name="CGRF041">[10]Tablas!#REF!</definedName>
    <definedName name="CGRF042">[10]Tablas!#REF!</definedName>
    <definedName name="CGRF0431">[10]Tablas!#REF!</definedName>
    <definedName name="CGRF0432">[10]Tablas!#REF!</definedName>
    <definedName name="CGRF0433">[10]Tablas!#REF!</definedName>
    <definedName name="CGRF0441">[10]Tablas!#REF!</definedName>
    <definedName name="CGRF0442">[10]Tablas!#REF!</definedName>
    <definedName name="CGRF0443">[10]Tablas!#REF!</definedName>
    <definedName name="CGSM01">[10]Tablas!#REF!</definedName>
    <definedName name="CGSM02">[10]Tablas!#REF!</definedName>
    <definedName name="CGSM03">[10]Tablas!#REF!</definedName>
    <definedName name="CGSM04">[10]Tablas!#REF!</definedName>
    <definedName name="CGSM05">[10]Tablas!#REF!</definedName>
    <definedName name="CGSO011">[10]Tablas!#REF!</definedName>
    <definedName name="CGSO012">[10]Tablas!#REF!</definedName>
    <definedName name="CGSO013">[10]Tablas!#REF!</definedName>
    <definedName name="CGSO014">[10]Tablas!#REF!</definedName>
    <definedName name="CGSO02">[10]Tablas!#REF!</definedName>
    <definedName name="CGSO031">[10]Tablas!#REF!</definedName>
    <definedName name="CGSO032">[10]Tablas!#REF!</definedName>
    <definedName name="CGSO033">[10]Tablas!#REF!</definedName>
    <definedName name="CGSO034">[10]Tablas!#REF!</definedName>
    <definedName name="CGSO041">[10]Tablas!#REF!</definedName>
    <definedName name="CGSO042">[10]Tablas!#REF!</definedName>
    <definedName name="CGSO043">[10]Tablas!#REF!</definedName>
    <definedName name="CGSO044">[10]Tablas!#REF!</definedName>
    <definedName name="CGSO051">[10]Tablas!#REF!</definedName>
    <definedName name="CGSO052">[10]Tablas!#REF!</definedName>
    <definedName name="CGSO053">[10]Tablas!#REF!</definedName>
    <definedName name="CGSO054">[10]Tablas!#REF!</definedName>
    <definedName name="CGSO055">[10]Tablas!#REF!</definedName>
    <definedName name="CGSO061">[10]Tablas!#REF!</definedName>
    <definedName name="CGSO062">[10]Tablas!#REF!</definedName>
    <definedName name="CGSO063">[10]Tablas!#REF!</definedName>
    <definedName name="CGSO064">[10]Tablas!#REF!</definedName>
    <definedName name="CGTR011">[10]Tablas!#REF!</definedName>
    <definedName name="CGTR012">[10]Tablas!#REF!</definedName>
    <definedName name="CGTR021">[10]Tablas!#REF!</definedName>
    <definedName name="CGTR022">[10]Tablas!#REF!</definedName>
    <definedName name="CGTR023">[10]Tablas!#REF!</definedName>
    <definedName name="CGTR031">[10]Tablas!#REF!</definedName>
    <definedName name="CGTR032">[10]Tablas!#REF!</definedName>
    <definedName name="CGTR033">[10]Tablas!#REF!</definedName>
    <definedName name="CGTR034">[10]Tablas!#REF!</definedName>
    <definedName name="CGTR035">[10]Tablas!#REF!</definedName>
    <definedName name="CGTR036">[10]Tablas!#REF!</definedName>
    <definedName name="CGTR037">[10]Tablas!#REF!</definedName>
    <definedName name="CGTR038">[10]Tablas!#REF!</definedName>
    <definedName name="CGTR039">[10]Tablas!#REF!</definedName>
    <definedName name="CGTR041">[10]Tablas!#REF!</definedName>
    <definedName name="CGTR042">[10]Tablas!#REF!</definedName>
    <definedName name="CGTR043">[10]Tablas!#REF!</definedName>
    <definedName name="CGTR044">[10]Tablas!#REF!</definedName>
    <definedName name="CGTR051">[10]Tablas!#REF!</definedName>
    <definedName name="Ch">#REF!</definedName>
    <definedName name="CHK_PU">'[31]7422CW00'!#REF!</definedName>
    <definedName name="CHP">#REF!</definedName>
    <definedName name="CINTILLA">#REF!</definedName>
    <definedName name="CIRCUITOS">[92]Circuitos!$C$2:$C$891</definedName>
    <definedName name="CIRRIGADOR">#REF!</definedName>
    <definedName name="CISNEROS">#REF!</definedName>
    <definedName name="cjsa" hidden="1">#REF!</definedName>
    <definedName name="CL">#REF!</definedName>
    <definedName name="clase">#REF!</definedName>
    <definedName name="cmf">[93]Hoja1!$C$27</definedName>
    <definedName name="CMIBLE">#REF!</definedName>
    <definedName name="CMIBLE1">#REF!</definedName>
    <definedName name="CN">#REF!</definedName>
    <definedName name="CNEUMATICO">#REF!</definedName>
    <definedName name="co" localSheetId="1">#REF!</definedName>
    <definedName name="CO">[18]PRECIOS!$J$61</definedName>
    <definedName name="Cod">#REF!</definedName>
    <definedName name="CodActEco">[9]EMPRESA!$F$10</definedName>
    <definedName name="CODIGO" localSheetId="1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[60]COMPARATIVO!#REF!</definedName>
    <definedName name="COLON">#REF!</definedName>
    <definedName name="ColTap">'[23]Coloc. e Interc. Tapones'!$E$1:$E$65536</definedName>
    <definedName name="Com">'[70]LIQUIDA-NOMINA'!$AL$4</definedName>
    <definedName name="COMFUELOIL">#REF!</definedName>
    <definedName name="COMIDA">#REF!</definedName>
    <definedName name="COMPRE">#REF!</definedName>
    <definedName name="COMPRESOR">[52]EQUIPO!$D$5</definedName>
    <definedName name="Compresores">#REF!</definedName>
    <definedName name="COMPROBANTE_DE_PAGO">#REF!</definedName>
    <definedName name="concreto">#REF!</definedName>
    <definedName name="Concreto1_m">[27]Dimensiones!$F$36</definedName>
    <definedName name="Concreto2_m">[27]Dimensiones!$F$38</definedName>
    <definedName name="Concreto3_m">[27]Dimensiones!$F$40</definedName>
    <definedName name="Concreto4_m">[27]Dimensiones!$F$42</definedName>
    <definedName name="Concreto5_m">[27]Dimensiones!$F$44</definedName>
    <definedName name="conductor">#REF!</definedName>
    <definedName name="ConseqCat">0</definedName>
    <definedName name="ConseqForMitRisk">3</definedName>
    <definedName name="Consultor">#N/A</definedName>
    <definedName name="CONT">'[94]DATOS CONTRATO'!$G$13</definedName>
    <definedName name="contra">#REF!</definedName>
    <definedName name="Contratante" localSheetId="1">#N/A</definedName>
    <definedName name="Contratante">'[9]DATOS CONTRATO'!$E$6</definedName>
    <definedName name="contratista">[7]Datos!$B$13</definedName>
    <definedName name="CONTRATO" localSheetId="1">#REF!</definedName>
    <definedName name="CONTRATO">[70]CONTRATO!$E$8</definedName>
    <definedName name="COPIA" localSheetId="0">'F. Mult'!ERR</definedName>
    <definedName name="COPIA" localSheetId="1">'PPTO INTERVENTORÍA'!err</definedName>
    <definedName name="COPIA">[0]!ERR</definedName>
    <definedName name="COPIA1">#REF!</definedName>
    <definedName name="COPIA2">#REF!</definedName>
    <definedName name="copiao4" localSheetId="0">'F. Mult'!ERR</definedName>
    <definedName name="copiao4" localSheetId="1">'PPTO INTERVENTORÍA'!err</definedName>
    <definedName name="copiao4">[0]!ERR</definedName>
    <definedName name="corri" localSheetId="0">'F. Mult'!ERR</definedName>
    <definedName name="corri" localSheetId="1">'PPTO INTERVENTORÍA'!err</definedName>
    <definedName name="corri">[0]!ERR</definedName>
    <definedName name="CORTADORAPAV">#REF!</definedName>
    <definedName name="COSTO_FRENTE">[95]BITACORA!$E$1:$E$65536</definedName>
    <definedName name="COSTO_TRANSPORTE">[96]Transp.!$B$5:$E$19</definedName>
    <definedName name="costo2" hidden="1">#REF!</definedName>
    <definedName name="COSTODIRECTO" localSheetId="1">#REF!</definedName>
    <definedName name="COSTODIRECTO">#REF!</definedName>
    <definedName name="COSTOS" localSheetId="1">[97]TARIFAS!$A$1:$F$52</definedName>
    <definedName name="COSTOS">[98]TARIFAS!$A$1:$F$52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[99]civ_roma!$C$803:$G$804</definedName>
    <definedName name="_xlnm.Criteria">'[66]AC2-AG96'!#REF!</definedName>
    <definedName name="Criterios_IM">'[31]7422CW00'!#REF!</definedName>
    <definedName name="Criticidad">[100]Tabla!$A$1:$A$5</definedName>
    <definedName name="Criticos">#REF!</definedName>
    <definedName name="CRODILLO">#REF!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oin">[7]Datos!$B$1</definedName>
    <definedName name="CTR">'[31]7422CW00'!#REF!</definedName>
    <definedName name="CTRPAG">'[31]7422CW00'!#REF!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s">#REF!</definedName>
    <definedName name="CUAL" localSheetId="0">'F. Mult'!ERR</definedName>
    <definedName name="CUAL" localSheetId="1">'PPTO INTERVENTORÍA'!err</definedName>
    <definedName name="CUAL">[0]!ERR</definedName>
    <definedName name="CUATROMIL">#REF!</definedName>
    <definedName name="CUBS" localSheetId="1">[101]Hoja1!$A$1:$IV$65536</definedName>
    <definedName name="CUBS">#REF!</definedName>
    <definedName name="CUENTA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[87]!Customize</definedName>
    <definedName name="cv" localSheetId="1" hidden="1">{"TAB1",#N/A,TRUE,"GENERAL";"TAB2",#N/A,TRUE,"GENERAL";"TAB3",#N/A,TRUE,"GENERAL";"TAB4",#N/A,TRUE,"GENERAL";"TAB5",#N/A,TRUE,"GENERAL"}</definedName>
    <definedName name="cv">#REF!</definedName>
    <definedName name="cv_51">#REF!</definedName>
    <definedName name="CVa">'[23]Cambio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[102]Sanitario!$AC$9:$AD$9</definedName>
    <definedName name="DAFT">#REF!</definedName>
    <definedName name="DANODO">#REF!</definedName>
    <definedName name="DANODOF">#REF!</definedName>
    <definedName name="DANODOFT">#REF!</definedName>
    <definedName name="dario" localSheetId="1">'[103]GPI 526'!#REF!</definedName>
    <definedName name="dario">'[103]GPI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1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[99]civ_roma!$C$9:$G$799</definedName>
    <definedName name="DATO1">'[104]46'!$D$3:$CK$429</definedName>
    <definedName name="Datos" localSheetId="1">#REF!</definedName>
    <definedName name="datos">#REF!</definedName>
    <definedName name="Datos_SW_G1">#REF!</definedName>
    <definedName name="Datos_SW_G2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 localSheetId="1">#REF!</definedName>
    <definedName name="dc">#REF!</definedName>
    <definedName name="Dcacm" localSheetId="1">#REF!</definedName>
    <definedName name="Dcacm">#REF!</definedName>
    <definedName name="DCF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'[105]Pta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>IF('F. Mult'!Values_Entered,Header_Row+'F. Mult'!Number_of_Payments,Header_Row)</definedName>
    <definedName name="DDDD" localSheetId="1">#N/A</definedName>
    <definedName name="DDDD">IF(Values_Entered,Header_Row+Number_of_Payments,Header_Row)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">#REF!,#REF!,#REF!,#REF!,#REF!,#REF!,#REF!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ROUND(3600*(ABS(#REF!)-DEFLEXION_GG-'F. Mult'!DEFLEXION_MM/60),0)</definedName>
    <definedName name="DEFLEXION_SS">ROUND(3600*(ABS(#REF!)-DEFLEXION_GG-DEFLEXION_MM/60),0)</definedName>
    <definedName name="demanto" localSheetId="1">#REF!</definedName>
    <definedName name="demanto">#REF!</definedName>
    <definedName name="demanto_51">#REF!</definedName>
    <definedName name="DEMOLALCASFALTITA">[46]DATOS!#REF!</definedName>
    <definedName name="DEMOLALCRIGIDO">[46]DATOS!#REF!</definedName>
    <definedName name="DEMOLALCRIGIDOURBANO">[46]DATOS!#REF!</definedName>
    <definedName name="DEMOLICIÓN">'[106]BASE-LISTAS'!$B$24:$B$29</definedName>
    <definedName name="dens">[107]Hoja2!$C$9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[47]Listado!$P$3:$P$34</definedName>
    <definedName name="DEPEND">[100]Tabla!$B$1:$B$397</definedName>
    <definedName name="DEPENDENCIA">[100]Tabla!$B$1:$B$397</definedName>
    <definedName name="DEPENDENCIAS">[100]Tabla!$B$1:$B$397</definedName>
    <definedName name="DER">#N/A</definedName>
    <definedName name="DERECHOB">#REF!</definedName>
    <definedName name="DERFE">#REF!</definedName>
    <definedName name="DERRUMBES111">[108]CONT_ADI!#REF!</definedName>
    <definedName name="desarrolladas">'[48]Reservas de Petróleo'!$A$2,'[48]Reservas de Petróleo'!$A$1,'[48]Reservas de Petróleo'!$D$4,'[48]Reservas de Petróleo'!$F$1:$F$65536</definedName>
    <definedName name="descentralizadas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UNMI">#REF!</definedName>
    <definedName name="DEST_ART">[78]steel!#REF!</definedName>
    <definedName name="DESTCOD">'[31]7422CW00'!#REF!</definedName>
    <definedName name="DESTFG">'[31]7422CW00'!#REF!</definedName>
    <definedName name="DESTQTY">'[31]7422CW00'!#REF!</definedName>
    <definedName name="DETAIL">#REF!</definedName>
    <definedName name="Detalle_Reserva">#REF!</definedName>
    <definedName name="DEX">#REF!</definedName>
    <definedName name="df" localSheetId="1">#REF!</definedName>
    <definedName name="DF">[109]Cronograma!#REF!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[87]Personalizar!$E$22</definedName>
    <definedName name="dflt2">[87]Personalizar!$E$23</definedName>
    <definedName name="dflt3">[87]Personalizar!$D$24</definedName>
    <definedName name="dflt4">[87]Personalizar!$E$26</definedName>
    <definedName name="dflt5">[87]Personalizar!$E$27</definedName>
    <definedName name="dflt6">[87]Personalizar!$D$28</definedName>
    <definedName name="dflt7">[87]Personalizar!$G$27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1">[63]PRESUPUESTO!$B$13</definedName>
    <definedName name="DIA">[40]PRESUPUESTO!$B$13</definedName>
    <definedName name="Diámetro">#REF!</definedName>
    <definedName name="diámetroft">#REF!</definedName>
    <definedName name="diametros">#REF!</definedName>
    <definedName name="diego" localSheetId="1">#REF!</definedName>
    <definedName name="diego">[72]Hoja1!$G$5</definedName>
    <definedName name="diego1">#REF!</definedName>
    <definedName name="diferencia">'[110]MEDIA GEOMETRICA'!$J$8,'[110]MEDIA GEOMETRICA'!$N$8,'[110]MEDIA GEOMETRICA'!$R$8,'[110]MEDIA GEOMETRICA'!$V$8,'[110]MEDIA GEOMETRICA'!$Z$8,'[110]MEDIA GEOMETRICA'!$AD$8,'[110]MEDIA GEOMETRICA'!$AH$8,'[110]MEDIA GEOMETRICA'!$AL$8,'[110]MEDIA GEOMETRICA'!#REF!,'[110]MEDIA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[70]EMPRESA!$F$14</definedName>
    <definedName name="DISIPADORIGIDO">[46]DATOS!#REF!</definedName>
    <definedName name="DISOLVENTETHINER">#REF!</definedName>
    <definedName name="display_area_2">#REF!</definedName>
    <definedName name="DistanciasPRS7801">[111]Hoja1!$K$3:$L$55</definedName>
    <definedName name="DistanciasPRS9003">[111]Hoja1!$A$3:$B$52</definedName>
    <definedName name="DistanciasPRS9004">[111]Hoja1!$F$3:$G$33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 localSheetId="1">#REF!</definedName>
    <definedName name="do">#REF!</definedName>
    <definedName name="dolar">#REF!</definedName>
    <definedName name="DOLLAR">[112]CÁLCULOS!$H$34</definedName>
    <definedName name="DOR">#REF!</definedName>
    <definedName name="DOSMIL">#REF!</definedName>
    <definedName name="DOTACIÓN">#REF!</definedName>
    <definedName name="Dp">[102]Sanitario!$AC$8:$AD$8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e">#REF!</definedName>
    <definedName name="drf">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1">#REF!</definedName>
    <definedName name="DS">[109]Cronograma!#REF!</definedName>
    <definedName name="DSA">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GASG">#REF!</definedName>
    <definedName name="Dsbcm" localSheetId="1">#REF!</definedName>
    <definedName name="Dsbcm">#REF!</definedName>
    <definedName name="DsctoFondo">[113]EMPRESA!$I$25</definedName>
    <definedName name="DsctoPension">[113]EMPRESA!$I$23</definedName>
    <definedName name="DsctoSalud">[113]EMPRESA!$I$24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RMIENTEORD">#REF!</definedName>
    <definedName name="Dv">[102]Sanitario!$AC$7:$AD$7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">[27]Dimensiones!$B$11</definedName>
    <definedName name="ECP">[12]Tablas!#REF!</definedName>
    <definedName name="ECP1_1">[12]Tablas!#REF!</definedName>
    <definedName name="ECP1_1_1">[12]Tablas!#REF!</definedName>
    <definedName name="ed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'F. Mult'!ERR</definedName>
    <definedName name="ee" localSheetId="1">#REF!</definedName>
    <definedName name="EE">[0]!ERR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iciencia">'[114]Indicadores de Eficiencia'!$B$2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[63]PRESUPUESTO!$E$7</definedName>
    <definedName name="EJEC">[40]PRESUPUESTO!$E$7</definedName>
    <definedName name="Ejecutivo">'[115]Info Ejec'!$A$1:$AV$153</definedName>
    <definedName name="el">#REF!</definedName>
    <definedName name="ELEC_EQU">'[116]LISTADO EQUIPOS'!$C$44:$E$54</definedName>
    <definedName name="ELEC_MAT">#REF!</definedName>
    <definedName name="ELIMINACIONPROYC">#REF!</definedName>
    <definedName name="emanto" localSheetId="1">#REF!</definedName>
    <definedName name="emanto">#REF!</definedName>
    <definedName name="emanto_51">#REF!</definedName>
    <definedName name="eme" localSheetId="0">'F. Mult'!ERR</definedName>
    <definedName name="eme" localSheetId="1">'PPTO INTERVENTORÍA'!err</definedName>
    <definedName name="eme">[0]!ERR</definedName>
    <definedName name="EMPLEADO">#REF!</definedName>
    <definedName name="EMPRESA" localSheetId="1">#REF!</definedName>
    <definedName name="Empresa">[70]EMPRESA!$F$6</definedName>
    <definedName name="EMULSION">#REF!</definedName>
    <definedName name="EMULSIONASFCRL">#REF!</definedName>
    <definedName name="End_Bal" localSheetId="1">#REF!</definedName>
    <definedName name="End_Bal">#REF!</definedName>
    <definedName name="ene">#REF!</definedName>
    <definedName name="ENERGIASI">#REF!</definedName>
    <definedName name="ENERO">[117]General!#REF!</definedName>
    <definedName name="ENEROA">[118]General!#REF!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PS">#REF!</definedName>
    <definedName name="EQUI">[23]EQUIPOS!$1:$1048576</definedName>
    <definedName name="EQUIPO" localSheetId="1">#REF!</definedName>
    <definedName name="equipo">[119]Equipo!$A$7:$A$65536</definedName>
    <definedName name="EQUIPO1">#REF!</definedName>
    <definedName name="EQUIPOACABADOTEXT">#REF!</definedName>
    <definedName name="Equipos" localSheetId="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1">#REF!</definedName>
    <definedName name="er">#REF!</definedName>
    <definedName name="ERE_ART">[78]steel!$B$8:$B$47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[107]Hoja2!$C$4</definedName>
    <definedName name="erradas2">#REF!</definedName>
    <definedName name="ERROR">#REF!</definedName>
    <definedName name="ERROR1">#REF!</definedName>
    <definedName name="ERROR2">#REF!</definedName>
    <definedName name="ERROR3">[120]TARIF2002!#REF!</definedName>
    <definedName name="ERROR5">[120]TARIF2002!#REF!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'F. Mult'!ERR</definedName>
    <definedName name="ES" localSheetId="1">'PPTO INTERVENTORÍA'!err</definedName>
    <definedName name="ES">[0]!ERR</definedName>
    <definedName name="ESA">#REF!</definedName>
    <definedName name="ESCOBATEXTU">#REF!</definedName>
    <definedName name="ESE">#REF!</definedName>
    <definedName name="ESP220.1">'[121]220.1'!$H$52</definedName>
    <definedName name="ESP320.1">'[122]320.1'!$H$52</definedName>
    <definedName name="ESP330.1">'[121]330.1'!$H$52</definedName>
    <definedName name="ESP330.2">'[122]330.2'!$H$52</definedName>
    <definedName name="ESP640.1.2">'[121]640.1.2'!$H$50</definedName>
    <definedName name="ESP673.1">'[121]673.1'!$H$49</definedName>
    <definedName name="ESP673.2">'[121]673.2'!$H$53</definedName>
    <definedName name="ESP700.1">'[122]700.1'!$H$52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PESORBASEASFALTITA">[46]DATOS!#REF!</definedName>
    <definedName name="ESPESORMEJORASFALTITA">[46]DATOS!#REF!</definedName>
    <definedName name="ESPESORMEJORPH">[46]DATOS!$G$22</definedName>
    <definedName name="ESPESORMEJORRIGIDO">[46]DATOS!#REF!</definedName>
    <definedName name="ESPESORMEJORRIGIDOURBANO">[46]DATOS!#REF!</definedName>
    <definedName name="ESPESORMR40">[46]DATOS!#REF!</definedName>
    <definedName name="ESPESORMR40URBANO">[46]DATOS!#REF!</definedName>
    <definedName name="ESPESORPAVASFALTITA">[46]DATOS!#REF!</definedName>
    <definedName name="ESPESORSUBBASEASFALTITA">[46]DATOS!#REF!</definedName>
    <definedName name="ESPESORSUBBASERIGIDO">[46]DATOS!#REF!</definedName>
    <definedName name="ESPESORSUBBASERIGIDOURBANO">[46]DATOS!#REF!</definedName>
    <definedName name="ESTA">#REF!</definedName>
    <definedName name="Estados">#REF!</definedName>
    <definedName name="Estimate_Factor">1</definedName>
    <definedName name="ESTRAE">'[31]7422CW00'!#REF!</definedName>
    <definedName name="ESTRU">[123]Estructura!$C$7:$E$2570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[124]Hoja3!$B$7:$B$15</definedName>
    <definedName name="et">[27]Dimensiones!$D$11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>-4135</definedName>
    <definedName name="ev.Initialized">FALSE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[103]SKJ452!#REF!</definedName>
    <definedName name="Excel_BuiltIn_Print_Titles_10_51">#REF!</definedName>
    <definedName name="Excel_BuiltIn_Print_Titles_11">[103]ITA878!#REF!</definedName>
    <definedName name="Excel_BuiltIn_Print_Titles_11_51">#REF!</definedName>
    <definedName name="Excel_BuiltIn_Print_Titles_12">'[103]AEA-944'!#REF!</definedName>
    <definedName name="Excel_BuiltIn_Print_Titles_12_51">#REF!</definedName>
    <definedName name="Excel_BuiltIn_Print_Titles_13">'[103]DUB-823'!#REF!</definedName>
    <definedName name="Excel_BuiltIn_Print_Titles_13_51">#REF!</definedName>
    <definedName name="Excel_BuiltIn_Print_Titles_14">'[103]GPI 526'!#REF!</definedName>
    <definedName name="Excel_BuiltIn_Print_Titles_14_51">#REF!</definedName>
    <definedName name="Excel_BuiltIn_Print_Titles_15" localSheetId="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[103]XXJ617!#REF!</definedName>
    <definedName name="Excel_BuiltIn_Print_Titles_19_51">#REF!</definedName>
    <definedName name="Excel_BuiltIn_Print_Titles_20" localSheetId="1">#REF!</definedName>
    <definedName name="Excel_BuiltIn_Print_Titles_20">#REF!</definedName>
    <definedName name="Excel_BuiltIn_Print_Titles_20_51">#REF!</definedName>
    <definedName name="Excel_BuiltIn_Print_Titles_21" localSheetId="1">[103]SNG_855!#REF!</definedName>
    <definedName name="Excel_BuiltIn_Print_Titles_21">[103]SNG_855!#REF!</definedName>
    <definedName name="Excel_BuiltIn_Print_Titles_21_51">#REF!</definedName>
    <definedName name="Excel_BuiltIn_Print_Titles_23" localSheetId="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'[103]VEA 374'!#REF!</definedName>
    <definedName name="Excel_BuiltIn_Print_Titles_5_51">#REF!</definedName>
    <definedName name="Excel_BuiltIn_Print_Titles_5_XX">'[103]VEA 374'!#REF!</definedName>
    <definedName name="Excel_BuiltIn_Print_Titles_5_XX_51">#REF!</definedName>
    <definedName name="Excel_BuiltIn_Print_Titles_6" localSheetId="1">#REF!</definedName>
    <definedName name="Excel_BuiltIn_Print_Titles_6">#REF!</definedName>
    <definedName name="Excel_BuiltIn_Print_Titles_6_51">#REF!</definedName>
    <definedName name="Excel_BuiltIn_Print_Titles_7" localSheetId="1">[103]HFB024!#REF!</definedName>
    <definedName name="Excel_BuiltIn_Print_Titles_7">[103]HFB024!#REF!</definedName>
    <definedName name="Excel_BuiltIn_Print_Titles_7_51">#REF!</definedName>
    <definedName name="Excel_BuiltIn_Print_Titles_8" localSheetId="1">#REF!</definedName>
    <definedName name="Excel_BuiltIn_Print_Titles_8">#REF!</definedName>
    <definedName name="Excel_BuiltIn_Print_Titles_8_51">#REF!</definedName>
    <definedName name="Excel_BuiltIn_Print_Titles_9" localSheetId="1">[103]PAJ825!#REF!</definedName>
    <definedName name="Excel_BuiltIn_Print_Titles_9">[103]PAJ825!#REF!</definedName>
    <definedName name="Excel_BuiltIn_Print_Titles_9_51">#REF!</definedName>
    <definedName name="EXCROC" localSheetId="1">'[125]Análisis de precios'!$H$52</definedName>
    <definedName name="EXCROC">'[126]Análisis de precios'!$H$52</definedName>
    <definedName name="ExtensionCoordinador">#REF!</definedName>
    <definedName name="Extra_Pay" localSheetId="1">#REF!</definedName>
    <definedName name="Extra_Pay">#REF!</definedName>
    <definedName name="Extracción_IM">#REF!</definedName>
    <definedName name="Extras">'[70]LIQUIDA-NOMINA'!$AH$4</definedName>
    <definedName name="F._INGRESO">#REF!</definedName>
    <definedName name="F._RETIRO">#REF!</definedName>
    <definedName name="F.L">#REF!</definedName>
    <definedName name="fa">#REF!</definedName>
    <definedName name="FABI" localSheetId="0">Scheduled_Payment+Extra_Payment</definedName>
    <definedName name="FABI">Scheduled_Payment+Extra_Payment</definedName>
    <definedName name="FABIAN" localSheetId="0">IF(Loan_Amount*Interest_Rate*Loan_Years*Loan_Start&gt;0,1,0)</definedName>
    <definedName name="FABIAN">IF(Loan_Amount*Interest_Rate*Loan_Years*Loan_Start&gt;0,1,0)</definedName>
    <definedName name="FAC" hidden="1">#REF!</definedName>
    <definedName name="FACIL">[127]General!#REF!</definedName>
    <definedName name="Facilidades">#REF!</definedName>
    <definedName name="factor">#REF!</definedName>
    <definedName name="FACTURADO" localSheetId="1">'[128]Itemes Renovación'!#REF!</definedName>
    <definedName name="FACTURADO">'[129]Itemes Renovación'!#REF!</definedName>
    <definedName name="FareWellStmnt">[87]!FareWellStmnt</definedName>
    <definedName name="FaseProyecto">#REF!</definedName>
    <definedName name="fb">#REF!</definedName>
    <definedName name="FD" localSheetId="0">'F. Mult'!ERR</definedName>
    <definedName name="fd" localSheetId="1">'[88]A. P. U.'!#REF!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[41]General!#REF!</definedName>
    <definedName name="FECHA" localSheetId="1">#REF!</definedName>
    <definedName name="Fecha">[130]Tablas!$B$1:$B$65536</definedName>
    <definedName name="FechaInicio">[70]CONTRATO!$E$10</definedName>
    <definedName name="FechaTermina">[70]CONTRATO!$E$11</definedName>
    <definedName name="FechaTerminacion">#REF!</definedName>
    <definedName name="FENREO">[131]General!#REF!</definedName>
    <definedName name="fer">'[64]Res-Accide-10'!#REF!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[41]General!#REF!</definedName>
    <definedName name="fevenad1">[7]Datos!$B$9</definedName>
    <definedName name="fevenad2">[7]Datos!$B$10</definedName>
    <definedName name="fevenin">[7]Datos!$B$8</definedName>
    <definedName name="ff" localSheetId="0">'F. Mult'!ERR</definedName>
    <definedName name="ff" localSheetId="1">#REF!</definedName>
    <definedName name="ff">[0]!ERR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'F. Mult'!ERR</definedName>
    <definedName name="fg" localSheetId="1">#REF!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'[132]7422CW00'!#REF!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 localSheetId="0">'F. Mult'!ERR</definedName>
    <definedName name="FINANCIACION" localSheetId="1">'PPTO INTERVENTORÍA'!err</definedName>
    <definedName name="FINANCIACION">[0]!ERR</definedName>
    <definedName name="FinePrint">[87]!FinePrint</definedName>
    <definedName name="FINI">#REF!</definedName>
    <definedName name="Finisher" localSheetId="1">#REF!</definedName>
    <definedName name="FINISHER">#REF!</definedName>
    <definedName name="fk">#REF!</definedName>
    <definedName name="flq">#REF!</definedName>
    <definedName name="fm" localSheetId="1">#REF!</definedName>
    <definedName name="FM">1.18</definedName>
    <definedName name="fnic">[93]Hoja1!$C$13</definedName>
    <definedName name="FO">1.32</definedName>
    <definedName name="FONDOPEN">#REF!</definedName>
    <definedName name="FORDESCR">'[31]7422CW00'!#REF!</definedName>
    <definedName name="FORM_C3">[133]Hoja1!$A$33:$N$51</definedName>
    <definedName name="FORMALE">#REF!</definedName>
    <definedName name="FORMALETACLASEC">#REF!</definedName>
    <definedName name="FORMALETACLASEDEFG">#REF!</definedName>
    <definedName name="FORMOLT">'[31]7422CW00'!#REF!</definedName>
    <definedName name="Formulario">+[134]Formular!$B$7:$G$71</definedName>
    <definedName name="formularioCantidades">#REF!</definedName>
    <definedName name="FORSHE">'[31]7422CW00'!#REF!</definedName>
    <definedName name="FORUNMIS">'[31]7422CW00'!#REF!</definedName>
    <definedName name="FOTO">#REF!</definedName>
    <definedName name="FOTOS">[135]!absc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SADORA">#REF!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[27]Dimensiones!$D$12</definedName>
    <definedName name="fu" localSheetId="0">'F. Mult'!ERR</definedName>
    <definedName name="fu" localSheetId="1">#REF!</definedName>
    <definedName name="fu">[0]!ERR</definedName>
    <definedName name="Full_Print" localSheetId="1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1">#REF!</definedName>
    <definedName name="G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>#REF!</definedName>
    <definedName name="GAJ">#REF!</definedName>
    <definedName name="GAS">[12]Tablas!#REF!</definedName>
    <definedName name="GATO">[136]General!#REF!</definedName>
    <definedName name="gavion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[10]Tablas!#REF!</definedName>
    <definedName name="GCI">[12]Tablas!#REF!</definedName>
    <definedName name="GCN">[12]Tablas!#REF!</definedName>
    <definedName name="GCP">[12]Tablas!#REF!</definedName>
    <definedName name="gd">#REF!</definedName>
    <definedName name="gddfgdfgdf">#REF!</definedName>
    <definedName name="gdj">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otextil">#REF!</definedName>
    <definedName name="GEOTEXTILNT25">#REF!</definedName>
    <definedName name="GERENCIA">#REF!</definedName>
    <definedName name="GERENCIA1">#REF!</definedName>
    <definedName name="GERENCIA2">#REF!</definedName>
    <definedName name="Gerente">[70]EMPRESA!$F$12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'[47]Indicadores Gestión'!$B$2:$B$403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t">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'F. Mult'!ERR</definedName>
    <definedName name="GGG" localSheetId="1">'PPTO INTERVENTORÍA'!err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'[132]7422CW00'!#REF!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>#REF!</definedName>
    <definedName name="GI" localSheetId="0">#N/A</definedName>
    <definedName name="GI">MATCH(0.01,'PPTO INTERVENTORÍA'!End_Bal,-1)+1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>#REF!</definedName>
    <definedName name="GM">#N/A</definedName>
    <definedName name="GMM_ON_ASO">[12]Tablas!#REF!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bernaciones1">[47]Listado!$P$2:$P$34</definedName>
    <definedName name="GOR">#REF!</definedName>
    <definedName name="GOT">[12]Tablas!#REF!</definedName>
    <definedName name="gp">#REF!</definedName>
    <definedName name="GPO">[12]Tablas!#REF!</definedName>
    <definedName name="GPR">[12]Tablas!#REF!</definedName>
    <definedName name="gr">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ava">#REF!</definedName>
    <definedName name="GRAVILLA">[52]MATERIALES!$D$3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>#REF!</definedName>
    <definedName name="grupo3">[93]Hoja1!$F$6</definedName>
    <definedName name="grupo4">[93]Hoja1!$F$7</definedName>
    <definedName name="grupo5">[93]Hoja1!$F$10</definedName>
    <definedName name="grupo6">[93]Hoja1!$F$11</definedName>
    <definedName name="grupo7">[93]Hoja1!$F$12</definedName>
    <definedName name="grupo8">[93]Hoja1!$F$13</definedName>
    <definedName name="grupo9">[93]Hoja1!$F$14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[137]BASE!$C$4:$H$255</definedName>
    <definedName name="GTC">[12]Tablas!#REF!</definedName>
    <definedName name="gte" localSheetId="1">#REF!</definedName>
    <definedName name="GTE">[12]Tablas!#REF!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guadua">#REF!</definedName>
    <definedName name="guias">[138]Guias_Sectoriales!$A$1:$A$12</definedName>
    <definedName name="guias_sectoriales">[138]Guias_Sectoriales!$A$1:$C$12</definedName>
    <definedName name="gy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[102]Sanitario!$AC$6:$AD$6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[27]Dimensiones!$B$10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[93]Datos!$D$8</definedName>
    <definedName name="hen">[93]Datos!$D$9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[27]Dimensiones!$D$9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>'F. Mult'!ERR</definedName>
    <definedName name="hh" localSheetId="1">#REF!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'[23]Interc de Hidr.'!$E$1:$E$65536</definedName>
    <definedName name="HIDE1">[78]steel!$F$7:$J$7</definedName>
    <definedName name="Hierro">#REF!</definedName>
    <definedName name="hit">[27]Dimensiones!$D$8</definedName>
    <definedName name="hj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'F. Mult'!ERR</definedName>
    <definedName name="HK" localSheetId="1">'PPTO INTERVENTORÍA'!err</definedName>
    <definedName name="HK">[0]!ERR</definedName>
    <definedName name="hl">#REF!</definedName>
    <definedName name="HM">[72]Hoja1!$G$8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ExtDb">FALSE</definedName>
    <definedName name="hn.ModelType">"DEAL"</definedName>
    <definedName name="hn.ModelVersion">1</definedName>
    <definedName name="hn.NoUpload">0</definedName>
    <definedName name="hnt">#REF!</definedName>
    <definedName name="HOCOL">#REF!</definedName>
    <definedName name="HOJA1" localSheetId="1">#REF!</definedName>
    <definedName name="HOJA1">#REF!</definedName>
    <definedName name="HOJA8">#REF!</definedName>
    <definedName name="HORA2">'[139]Itemes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'[140]Itemes Renovación'!#REF!</definedName>
    <definedName name="horat">'[23]Itemes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[93]Datos!$D$7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[72]Hoja1!$G$2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[93]Hoja1!$C$17</definedName>
    <definedName name="icbf">[93]Hoja1!$C$15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'F. Mult'!ERR</definedName>
    <definedName name="id" localSheetId="1">#REF!</definedName>
    <definedName name="ID">[0]!ERR</definedName>
    <definedName name="IF" localSheetId="1">'[141]A. P. U.'!#REF!</definedName>
    <definedName name="IF">'[88]A. P. U.'!#REF!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'[142]1'!$N$41</definedName>
    <definedName name="Imp" localSheetId="1">[7]Datos!$B$20</definedName>
    <definedName name="IMP">[40]otros!$C$3</definedName>
    <definedName name="impacto">'[47]Indicadores de Impacto'!$B$2:$B$1479</definedName>
    <definedName name="IMPRE">#REF!</definedName>
    <definedName name="IMPRESSION">#REF!</definedName>
    <definedName name="IMPREVISTOS">'[52]Formulario N° 4'!$F$130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ador">'[114]PR-04'!$S$1:$S$2</definedName>
    <definedName name="INDICE" localSheetId="1">'[23]INDICE ALFABETICO'!$1:$1048576</definedName>
    <definedName name="INDICE">#REF!</definedName>
    <definedName name="inf" localSheetId="1">#REF!</definedName>
    <definedName name="inf">#REF!</definedName>
    <definedName name="INFG">#REF!</definedName>
    <definedName name="infiltra">[107]Hoja2!$C$5</definedName>
    <definedName name="INFORME">[143]TABLAS!$A$1:$A$65536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'[48]Reservas de Petróleo'!$A$2,'[48]Reservas de Petróleo'!$A$1,'[48]Reservas de Petróleo'!$D$4,'[48]Reservas de Petróleo'!$D$1:$D$65536</definedName>
    <definedName name="Inicio">[61]BASES!$E$26</definedName>
    <definedName name="INPU">#REF!</definedName>
    <definedName name="INPUT">'[31]7422CW00'!#REF!</definedName>
    <definedName name="INSU">[144]INSUMOS!$A$1:$E$65536</definedName>
    <definedName name="Insumos_auxiliares" localSheetId="1">[145]Insumos!#REF!</definedName>
    <definedName name="Insumos_auxiliares">[146]Insumos!#REF!</definedName>
    <definedName name="Insumos_basicos" localSheetId="1">#REF!</definedName>
    <definedName name="Insumos_basicos">#REF!</definedName>
    <definedName name="int" localSheetId="1">[7]Datos!$B$16</definedName>
    <definedName name="Int">#REF!</definedName>
    <definedName name="InTap">[23]Interc.tapones!$E$1:$E$65536</definedName>
    <definedName name="intensidad">[147]Listado!$AE$2:$AE$4</definedName>
    <definedName name="INTER">[124]Hoja3!$F$7:$F$9</definedName>
    <definedName name="Intercambiadores">#REF!</definedName>
    <definedName name="Interest_Rate" localSheetId="1">#REF!</definedName>
    <definedName name="Interest_Rate">#REF!</definedName>
    <definedName name="INTERMEDIA_I">#REF!</definedName>
    <definedName name="Interventor">[70]CONTRATO!$E$12</definedName>
    <definedName name="IntVal">'[23]Interc.válv.'!$E$1:$E$65536</definedName>
    <definedName name="INV">#REF!</definedName>
    <definedName name="INV_11">'[148]PR 1'!$A$2:$N$655</definedName>
    <definedName name="INV_Payments">[87]!INV_Payments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 localSheetId="0">'F. Mult'!ERR</definedName>
    <definedName name="IOUHH" localSheetId="1">'PPTO INTERVENTORÍA'!err</definedName>
    <definedName name="IOUHH">[0]!ERR</definedName>
    <definedName name="IP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>#REF!</definedName>
    <definedName name="irng" hidden="1">#REF!</definedName>
    <definedName name="irrigador">#REF!</definedName>
    <definedName name="IsColHidden">FALSE</definedName>
    <definedName name="IsLTMColHidden">FALSE</definedName>
    <definedName name="Iss">'[70]LIQUIDA-NOMINA'!$AT$4</definedName>
    <definedName name="issafp">[93]Hoja1!$C$19</definedName>
    <definedName name="isscs">[93]Hoja1!$C$21</definedName>
    <definedName name="isseps">[93]Hoja1!$C$20</definedName>
    <definedName name="it.">#REF!</definedName>
    <definedName name="Item" localSheetId="1">#REF!</definedName>
    <definedName name="ITEM">[137]BASE!$C$4:$H$255</definedName>
    <definedName name="ITEM1" localSheetId="1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[149]INDICE!$A$3:$F$400</definedName>
    <definedName name="Ítems">#REF!</definedName>
    <definedName name="Iterar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'F. Mult'!ERR</definedName>
    <definedName name="jj" localSheetId="1" hidden="1">{"via1",#N/A,TRUE,"general";"via2",#N/A,TRUE,"general";"via3",#N/A,TRUE,"general"}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[150]General!#REF!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 localSheetId="0">'F. Mult'!ERR</definedName>
    <definedName name="JOHNNY" localSheetId="1">'PPTO INTERVENTORÍA'!err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1">#REF!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#REF!,#REF!,#REF!,#REF!,#REF!,#REF!,#REF!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gcemento">[54]Presupuesto!$J$3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[151]General!#REF!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'F. Mult'!ERR</definedName>
    <definedName name="kl" localSheetId="1">#REF!</definedName>
    <definedName name="kl">[0]!ERR</definedName>
    <definedName name="klklk" localSheetId="1">#REF!</definedName>
    <definedName name="klklk">#REF!</definedName>
    <definedName name="km">#REF!</definedName>
    <definedName name="KmASFALTITA">#REF!</definedName>
    <definedName name="KMATERIAL">#REF!</definedName>
    <definedName name="kñy">#REF!</definedName>
    <definedName name="ko">[152]items!$C$4:$J$247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 localSheetId="0">IF('F. Mult'!Values_Entered,Header_Row+'F. Mult'!Number_of_Payments,Header_Row)</definedName>
    <definedName name="L_L" localSheetId="1">#N/A</definedName>
    <definedName name="L_L">IF(Values_Entered,Header_Row+Number_of_Payments,Header_Row)</definedName>
    <definedName name="La" localSheetId="1">[39]!absc</definedName>
    <definedName name="la">#REF!</definedName>
    <definedName name="LADOFILTRORIGIDO">[46]DATOS!#REF!</definedName>
    <definedName name="LADOFILTRORIGIDOURBANO">[46]DATOS!#REF!</definedName>
    <definedName name="LADOSFILTROASFALTITA">[46]DATOS!#REF!</definedName>
    <definedName name="LAF">#REF!</definedName>
    <definedName name="lame" hidden="1">#REF!</definedName>
    <definedName name="LANODO">#REF!</definedName>
    <definedName name="LANODOFT">#REF!</definedName>
    <definedName name="lanos">#REF!</definedName>
    <definedName name="Last_Row" localSheetId="0">IF('F. Mult'!Values_Entered,Header_Row+'F. Mult'!Number_of_Payments,Header_Row)</definedName>
    <definedName name="Last_Row" localSheetId="1">#N/A</definedName>
    <definedName name="Last_Row">IF(Values_Entered,Header_Row+Number_of_Payments,Header_Row)</definedName>
    <definedName name="lb">#REF!</definedName>
    <definedName name="LCUNETARIGIDO">[46]DATOS!#REF!</definedName>
    <definedName name="LCUNETASFALTITA">[46]DATOS!#REF!</definedName>
    <definedName name="ld">#REF!</definedName>
    <definedName name="LE">'[153]Listado de equipos'!$A$8:$A$39</definedName>
    <definedName name="lf">#REF!</definedName>
    <definedName name="LFILTROASFALTITA">[46]DATOS!#REF!</definedName>
    <definedName name="LFILTRORIGIDO">[46]DATOS!#REF!</definedName>
    <definedName name="LFILTRORIGIDOURBANO">[46]DATOS!#REF!</definedName>
    <definedName name="lia">#REF!</definedName>
    <definedName name="Libro1_Hoja1_Lista">[154]LISTADO!#REF!</definedName>
    <definedName name="LICITACION" localSheetId="1">#REF!</definedName>
    <definedName name="LICITACION">#REF!</definedName>
    <definedName name="limcount">1</definedName>
    <definedName name="LINA">[84]General!$N$12:$N$1485</definedName>
    <definedName name="linc1">[27]Dimensiones!$B$15</definedName>
    <definedName name="linc2">[27]Dimensiones!$B$19</definedName>
    <definedName name="linc3">[27]Dimensiones!$B$23</definedName>
    <definedName name="linc4">[27]Dimensiones!$B$27</definedName>
    <definedName name="linc5">[27]Dimensiones!$B$31</definedName>
    <definedName name="LINEA" localSheetId="1">[155]CONT_ADI!#REF!</definedName>
    <definedName name="LINEA">[156]CONT_ADI!#REF!</definedName>
    <definedName name="List_cuadrillas">#REF!</definedName>
    <definedName name="ListaCantidad">#REF!</definedName>
    <definedName name="Listado">#REF!</definedName>
    <definedName name="Listado1">#REF!</definedName>
    <definedName name="ListaItem">#REF!</definedName>
    <definedName name="ListaUni">[157]TOTALES!$D$7:$D$654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>#REF!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os">#REF!</definedName>
    <definedName name="LLANTAS">#REF!</definedName>
    <definedName name="lll" localSheetId="1">#REF!</definedName>
    <definedName name="LLL">[158]tub!$C$1:$J$39</definedName>
    <definedName name="LLLL">[150]General!#REF!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'[153]Listado de materiales'!$A$5:$A$57</definedName>
    <definedName name="LMEJORASFALTITA">[46]DATOS!#REF!</definedName>
    <definedName name="LMUROASFALTITA">[46]DATOS!#REF!</definedName>
    <definedName name="LMUROPH">[46]DATOS!#REF!</definedName>
    <definedName name="LMURORIGIDO">[46]DATOS!#REF!</definedName>
    <definedName name="LMURORIGIDOURBANO">[46]DATOS!#REF!</definedName>
    <definedName name="LÑP">#REF!</definedName>
    <definedName name="lo">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">[159]INDICE!#REF!</definedName>
    <definedName name="LOCA" localSheetId="1">#N/A</definedName>
    <definedName name="LOCA">[44]!absc</definedName>
    <definedName name="LOCA1" localSheetId="1">#N/A</definedName>
    <definedName name="LOCA1">[65]!absc</definedName>
    <definedName name="LOCA2">[160]!absc</definedName>
    <definedName name="LOCALIZACION">#REF!</definedName>
    <definedName name="LOCALIZACION_Y_REPLANTEO" localSheetId="1">#REF!</definedName>
    <definedName name="LOCALIZACION_Y_REPLANTEO">#REF!</definedName>
    <definedName name="LOCALIZACIÓN_Y_REPLANTEO._ESTRUCTURAS" localSheetId="1">#REF!</definedName>
    <definedName name="LOCALIZACIÓN_Y_REPLANTEO._ESTRUCTURAS">[161]INDICE!#REF!</definedName>
    <definedName name="LOGO" localSheetId="0">'F. Mult'!ERR</definedName>
    <definedName name="LOGO" localSheetId="1">'PPTO INTERVENTORÍA'!err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AVERDE">#REF!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AVASFALTITA">[46]DATOS!#REF!</definedName>
    <definedName name="LPAVPH">[46]DATOS!$F$21</definedName>
    <definedName name="LPAVRIGIDO">[46]DATOS!#REF!</definedName>
    <definedName name="LPAVRIGIDOURBANO">[46]DATOS!#REF!</definedName>
    <definedName name="LPH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1">'[153]Listado de transportes'!$A$6:$A$10</definedName>
    <definedName name="lt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'[64]Res-Accide-10'!#REF!</definedName>
    <definedName name="LUNA">[41]General!#REF!</definedName>
    <definedName name="lv">#REF!</definedName>
    <definedName name="LVIAMEJORIGIDO">[46]DATOS!#REF!</definedName>
    <definedName name="LVIAMEJORIGIDOURBANO">[46]DATOS!#REF!</definedName>
    <definedName name="ly">#REF!</definedName>
    <definedName name="m" localSheetId="1">#REF!</definedName>
    <definedName name="m">#REF!</definedName>
    <definedName name="M.O.">#REF!</definedName>
    <definedName name="MA" localSheetId="1">'[64]Res-Accide-10'!#REF!</definedName>
    <definedName name="MA">'[64]Res-Accide-10'!#REF!</definedName>
    <definedName name="MACR">#REF!</definedName>
    <definedName name="MACRDEL">'[31]7422CW00'!#REF!</definedName>
    <definedName name="Macroactividad">#REF!</definedName>
    <definedName name="maestro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>'[162]Estado Resumen'!#REF!&lt;2.5</definedName>
    <definedName name="MALLAELECTR">#REF!</definedName>
    <definedName name="MALLAGAVION">#REF!</definedName>
    <definedName name="MALO">'[163]ESTADO VÍA-CRIT.TECNICO'!#REF!&lt;2.5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">[32]PRECIOS!$G$2:$J$54</definedName>
    <definedName name="MAQUINAPEGATACHAS">#REF!</definedName>
    <definedName name="MAQUINAR">[91]Insum!$A$68:$H$98</definedName>
    <definedName name="Maquinaria">#N/A</definedName>
    <definedName name="mar" localSheetId="1">'[64]Res-Accide-10'!#REF!</definedName>
    <definedName name="mar">'[64]Res-Accide-10'!#REF!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>[164]General!#REF!</definedName>
    <definedName name="marco">#REF!</definedName>
    <definedName name="MARCO_H">#REF!</definedName>
    <definedName name="marcolegal">[147]Listado!$T$2:$T$12</definedName>
    <definedName name="maria">[164]General!#REF!</definedName>
    <definedName name="MARILUZ">[118]General!#REF!</definedName>
    <definedName name="marina">'[165]Informe Semanal 1'!#REF!</definedName>
    <definedName name="MARINAS">[166]General!#REF!</definedName>
    <definedName name="MARTA" localSheetId="0">IF(Loan_Amount*Interest_Rate*Loan_Years*Loan_Start&gt;0,1,0)</definedName>
    <definedName name="MARTA">IF(Loan_Amount*Interest_Rate*Loan_Years*Loan_Start&gt;0,1,0)</definedName>
    <definedName name="martillo">#REF!</definedName>
    <definedName name="MARY">[164]General!#REF!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>[167]General!#REF!</definedName>
    <definedName name="MARZO">[41]General!#REF!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[72]Hoja1!$A$1:$D$221</definedName>
    <definedName name="MAT_ELEC">#REF!</definedName>
    <definedName name="mate">[23]MATERIALES!$1:$1048576</definedName>
    <definedName name="MATERIAL" localSheetId="1">#REF!</definedName>
    <definedName name="MATERIAL">'[168]TABLA MATERIALES'!$A$3:$D$654</definedName>
    <definedName name="materiales" localSheetId="1">[169]materiales!$A$7:$A$1317</definedName>
    <definedName name="materiales">[119]materiales!$A$7:$A$1317</definedName>
    <definedName name="materiales1">#REF!</definedName>
    <definedName name="MaterialTub">#REF!</definedName>
    <definedName name="matriz" localSheetId="1">#REF!,#REF!</definedName>
    <definedName name="MATRIZ">#REF!</definedName>
    <definedName name="MATRIZ_DE_DATOS">#REF!</definedName>
    <definedName name="MATRIZRICS">'[170]RICS NUEVA HOJA DIARIA'!$A$1:$AB$42</definedName>
    <definedName name="MAX">[171]INDICE!$1:$1048576</definedName>
    <definedName name="MAYO">[41]General!#REF!</definedName>
    <definedName name="MCCs">#REF!</definedName>
    <definedName name="MCLASIFICADO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ARDO">[164]General!#REF!</definedName>
    <definedName name="mediah_reposo_comida">'[172]CCP,LEYES, Y DEC.'!#REF!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">'[173]L PRECIOS'!$A$5:$D$267</definedName>
    <definedName name="MENU1">'[31]7422CW00'!#REF!</definedName>
    <definedName name="MENU2">'[31]7422CW00'!#REF!</definedName>
    <definedName name="MENU3">'[31]7422CW00'!#REF!</definedName>
    <definedName name="MENU4">'[31]7422CW00'!#REF!</definedName>
    <definedName name="MENU5">'[31]7422CW00'!#REF!</definedName>
    <definedName name="MENU6">'[31]7422CW00'!#REF!</definedName>
    <definedName name="MES" localSheetId="1">#REF!</definedName>
    <definedName name="MES">[40]PRESUPUESTO!$C$13</definedName>
    <definedName name="MesCotiz">'[9]LIQ-NOM'!$H$3</definedName>
    <definedName name="MesCotizacion">'[70]LIQUIDA-NOMINA'!$H$3</definedName>
    <definedName name="MESES" localSheetId="1">#REF!</definedName>
    <definedName name="MESES">#REF!</definedName>
    <definedName name="MesesMora">'[9]LIQ-NOM'!$I$3</definedName>
    <definedName name="Meta1">#REF!</definedName>
    <definedName name="Meta2">#REF!</definedName>
    <definedName name="Meta3">#REF!</definedName>
    <definedName name="MEZCLADC19">#REF!</definedName>
    <definedName name="MEZCLADORA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">#REF!,#REF!,#REF!,#REF!,#REF!,#REF!,#REF!</definedName>
    <definedName name="mhg">#REF!</definedName>
    <definedName name="mht">#REF!</definedName>
    <definedName name="mhy">#REF!</definedName>
    <definedName name="MI">'[174]ANALISIS RESUMIDOS'!$C$183,'[174]ANALISIS RESUMIDOS'!$C$186,'[174]ANALISIS RESUMIDOS'!$C$181,'[174]ANALISIS RESUMIDOS'!$C$179,'[174]ANALISIS RESUMIDOS'!$C$178,'[174]ANALISIS RESUMIDOS'!$C$39,'[174]ANALISIS RESUMIDOS'!$C$40</definedName>
    <definedName name="Mi_Salida">#REF!</definedName>
    <definedName name="Mi_Salida1">#REF!</definedName>
    <definedName name="MICR">#REF!</definedName>
    <definedName name="MICROESFERAREFLECT">#REF!</definedName>
    <definedName name="MIN_MAX_sma">#REF!</definedName>
    <definedName name="MIO">[175]INDICE!$1:$1048576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L">'[174]ANALISIS RESUMIDOS'!$C$183,'[174]ANALISIS RESUMIDOS'!$C$186,'[174]ANALISIS RESUMIDOS'!$C$181,'[174]ANALISIS RESUMIDOS'!$C$179,'[174]ANALISIS RESUMIDOS'!$C$178,'[174]ANALISIS RESUMIDOS'!$C$39,'[174]ANALISIS RESUMIDOS'!$C$40</definedName>
    <definedName name="mlj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1">'[153]Calculo de Cuadrillas'!$A$4:$A$10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[8]!Módulo3.anexo1</definedName>
    <definedName name="Módulo3.anexo10">[8]!Módulo3.anexo10</definedName>
    <definedName name="Módulo3.anexo11">[8]!Módulo3.anexo11</definedName>
    <definedName name="Módulo3.anexo12">[8]!Módulo3.anexo12</definedName>
    <definedName name="Módulo3.anexo3">[8]!Módulo3.anexo3</definedName>
    <definedName name="Módulo3.anexo4">[8]!Módulo3.anexo4</definedName>
    <definedName name="Módulo3.anexo5">[8]!Módulo3.anexo5</definedName>
    <definedName name="Módulo3.anexo6">[8]!Módulo3.anexo6</definedName>
    <definedName name="Módulo8.anexo16">[8]!Módulo8.anexo16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[176]Tablas!$AO$6:$AO$7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[9]EMPRESA!$I$29</definedName>
    <definedName name="MORON">#REF!</definedName>
    <definedName name="MORTERO">#REF!</definedName>
    <definedName name="MOTO" localSheetId="1">#REF!</definedName>
    <definedName name="MOTO">#REF!</definedName>
    <definedName name="MOTOBOMBA">#REF!</definedName>
    <definedName name="Motoniv">#REF!</definedName>
    <definedName name="motosierra">#REF!</definedName>
    <definedName name="mpdirint">[7]Datos!$B$18</definedName>
    <definedName name="mprelecon">[7]Datos!$B$15</definedName>
    <definedName name="mr">#REF!</definedName>
    <definedName name="MRLART">[34]STRSUMM0!#REF!</definedName>
    <definedName name="MRPAV40">#REF!</definedName>
    <definedName name="MRSUPDET">[78]steel!#REF!</definedName>
    <definedName name="MTEGRAMDC">#REF!</definedName>
    <definedName name="Mtz_Avance">#REF!</definedName>
    <definedName name="MUROASFALTITA">[46]DATOS!#REF!</definedName>
    <definedName name="MUROPH">[46]DATOS!#REF!</definedName>
    <definedName name="MURORIGIDO">[46]DATOS!#REF!</definedName>
    <definedName name="MURORIGIDOURBANO">[46]DATOS!#REF!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[87]!Nada</definedName>
    <definedName name="Nafta_2">'[177] ASR+Nafta'!$K$19:$AS$19</definedName>
    <definedName name="Nafta2">'[177] ASR+Nafta'!$K$19:$AS$19</definedName>
    <definedName name="Nafta3">'[177]Todos+Nafta'!$K$19:$AS$19</definedName>
    <definedName name="NATALIDAD">#REF!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IVA">'[178]Presupuesto U '!$K$7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[70]EMPRESA!$F$8</definedName>
    <definedName name="NJH">#REF!</definedName>
    <definedName name="NM" localSheetId="1">#REF!</definedName>
    <definedName name="nm">#REF!,#REF!,#REF!,#REF!,#REF!,#REF!,#REF!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'F. Mult'!ERR</definedName>
    <definedName name="NO" localSheetId="1">'PPTO INTERVENTORÍA'!err</definedName>
    <definedName name="NO">[0]!ERR</definedName>
    <definedName name="No_desarrolladas">'[48]Reservas de Petróleo'!$A$2,'[48]Reservas de Petróleo'!$A$1,'[48]Reservas de Petróleo'!$D$4,'[48]Reservas de Petróleo'!$G$1:$G$65536</definedName>
    <definedName name="No._tanques">[27]Dimensiones!$D$36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>MATCH(0.01,[22]!End_Bal,-1)+1</definedName>
    <definedName name="NPAGE">[34]STRSUMM0!#REF!</definedName>
    <definedName name="nr">#REF!</definedName>
    <definedName name="NroCODIGO">#REF!</definedName>
    <definedName name="NroDOCUMENTO">#REF!</definedName>
    <definedName name="nt">#REF!</definedName>
    <definedName name="NUEVO" localSheetId="1">#REF!</definedName>
    <definedName name="NUEVO">#REF!</definedName>
    <definedName name="Num_Pmt_Per_Year">#REF!</definedName>
    <definedName name="Number_of_Payments" localSheetId="0">MATCH(0.01,End_Bal,-1)+1</definedName>
    <definedName name="Number_of_Payments" localSheetId="1">MATCH(0.01,'PPTO INTERVENTORÍA'!End_Bal,-1)+1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jg">#REF!</definedName>
    <definedName name="ñl">#REF!</definedName>
    <definedName name="ññ" localSheetId="1">#REF!</definedName>
    <definedName name="ññ">#REF!,#REF!,#REF!,#REF!,#REF!,#REF!,#REF!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 localSheetId="1">#REF!</definedName>
    <definedName name="O">[179]PRECIOS!$J$61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[7]Datos!$B$4</definedName>
    <definedName name="OBJ">[40]PRESUPUESTO!$C$10</definedName>
    <definedName name="ObjetivoProyecto">#REF!</definedName>
    <definedName name="objetivospolítica">'[47]Objetivos de Política'!$B$2:$B$214</definedName>
    <definedName name="OBJETO">#REF!</definedName>
    <definedName name="Obra" localSheetId="1">#REF!</definedName>
    <definedName name="Obra">#REF!</definedName>
    <definedName name="obras" hidden="1">#REF!</definedName>
    <definedName name="obras1" localSheetId="0">DATE(YEAR([180]!Loan_Start),MONTH([180]!Loan_Start)+Payment_Number,DAY([180]!Loan_Start))</definedName>
    <definedName name="obras1">DATE(YEAR([180]!Loan_Start),MONTH([180]!Loan_Start)+Payment_Number,DAY([180]!Loan_Start))</definedName>
    <definedName name="obras11" hidden="1">#REF!</definedName>
    <definedName name="obras111" localSheetId="0">DATE(YEAR([181]!Loan_Start),MONTH([181]!Loan_Start)+Payment_Number,DAY([181]!Loan_Start))</definedName>
    <definedName name="obras111">DATE(YEAR([181]!Loan_Start),MONTH([181]!Loan_Start)+Payment_Number,DAY([181]!Loan_Start))</definedName>
    <definedName name="obrero">#REF!</definedName>
    <definedName name="OBSERVACIONES">#REF!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 localSheetId="1">#REF!</definedName>
    <definedName name="OF">[72]Hoja1!$F$5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[5]INST!#REF!</definedName>
    <definedName name="os">#REF!</definedName>
    <definedName name="OSCAR">#REF!</definedName>
    <definedName name="OTR">[182]Otros!#REF!</definedName>
    <definedName name="OTRO">[23]OTROS!$1:$1048576</definedName>
    <definedName name="otros" localSheetId="1">[169]otros!$A$6:$A$1235</definedName>
    <definedName name="otros">[119]otros!$A$6:$A$1235</definedName>
    <definedName name="OTROS1">#REF!</definedName>
    <definedName name="OUT">#REF!</definedName>
    <definedName name="p" localSheetId="1">#REF!</definedName>
    <definedName name="P">[32]PRECIOS!$I$56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co">#REF!</definedName>
    <definedName name="Page____1____of____2">#REF!</definedName>
    <definedName name="PAJARITA">#REF!</definedName>
    <definedName name="Parametro_Peso">[95]Tablas!$A$1:$A$65536</definedName>
    <definedName name="Pav">#N/A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0">DATE(YEAR(Loan_Start),MONTH(Loan_Start)+Payment_Number,DAY(Loan_Start))</definedName>
    <definedName name="Payment_Date" localSheetId="1">DATE(YEAR('PPTO INTERVENTORÍA'!Loan_Start),MONTH('PPTO INTERVENTORÍA'!Loan_Start)+Payment_Number,DAY('PPTO INTERVENTORÍA'!Loan_Start))</definedName>
    <definedName name="Payment_Date">DATE(YEAR(Loan_Start),MONTH(Loan_Start)+Payment_Number,DAY(Loan_Start))</definedName>
    <definedName name="Payment_Date1" localSheetId="0">DATE(YEAR([181]!Loan_Start),MONTH([181]!Loan_Start)+Payment_Number,DAY([181]!Loan_Start))</definedName>
    <definedName name="Payment_Date1">DATE(YEAR([181]!Loan_Start),MONTH([181]!Loan_Start)+Payment_Number,DAY([181]!Loan_Start))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PE" localSheetId="0">'F. Mult'!ERR</definedName>
    <definedName name="PEPE" localSheetId="1">'PPTO INTERVENTORÍA'!err</definedName>
    <definedName name="PEPE">[0]!ERR</definedName>
    <definedName name="PERIODO" localSheetId="1">[183]CUMPLIMIENTO!$M$5</definedName>
    <definedName name="Periodo">[73]Hoja1!$C$1</definedName>
    <definedName name="PeriodoPago">'[70]LIQUIDA-NOMINA'!$C$4</definedName>
    <definedName name="PeriodoRepago">#REF!</definedName>
    <definedName name="PeriodoRepagoCCP">#REF!</definedName>
    <definedName name="PERRD">#REF!</definedName>
    <definedName name="PERRITO">[41]General!#REF!</definedName>
    <definedName name="PETREOS">[79]Presupuesto!$J$1</definedName>
    <definedName name="phed">[93]Hoja1!$C$4</definedName>
    <definedName name="phen">[93]Hoja1!$C$5</definedName>
    <definedName name="pi">#REF!</definedName>
    <definedName name="PIEDRACICLO">#REF!</definedName>
    <definedName name="piedram">#REF!</definedName>
    <definedName name="PILOTE">#REF!</definedName>
    <definedName name="Pindis">#REF!</definedName>
    <definedName name="pint">'[132]7422CW00'!#REF!</definedName>
    <definedName name="pintura">'[132]7422CW00'!#REF!</definedName>
    <definedName name="PINTURAREFLECTIVA">#REF!</definedName>
    <definedName name="pintyura">[184]STRSUMM0!#REF!</definedName>
    <definedName name="PIP">#REF!</definedName>
    <definedName name="Piscinas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AASFALTO">#REF!</definedName>
    <definedName name="PLANTATRITURA">#REF!</definedName>
    <definedName name="Platinas">#REF!</definedName>
    <definedName name="Plazo">[61]BASES!$E$27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nvo">[185]Hoja3!$C$5:$D$9</definedName>
    <definedName name="pñ">#REF!</definedName>
    <definedName name="po" localSheetId="1">#REF!</definedName>
    <definedName name="po">#REF!,#REF!,#REF!,#REF!,#REF!,#REF!,#REF!</definedName>
    <definedName name="poblado">[47]Listado!$G$2:$G$8</definedName>
    <definedName name="POCETAS" localSheetId="1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[62]BASES!$E$26</definedName>
    <definedName name="Porcentaje">#REF!</definedName>
    <definedName name="PORCENTAJE1">#REF!</definedName>
    <definedName name="PORTADA2">'[186]Hoja 1 '!#REF!</definedName>
    <definedName name="POSICION_PRESUP">[10]Tablas!#REF!</definedName>
    <definedName name="POSICIONES">#REF!</definedName>
    <definedName name="POSTE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[95]Tablas!$C$1:$C$65536</definedName>
    <definedName name="pp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[80]medelo!$D$46</definedName>
    <definedName name="PRE" localSheetId="1">#REF!</definedName>
    <definedName name="PRE">#REF!</definedName>
    <definedName name="PRECIO" localSheetId="1">[187]PRECIOS!$A$5:$M$161</definedName>
    <definedName name="Precio">#REF!</definedName>
    <definedName name="precio2">#REF!</definedName>
    <definedName name="precios" localSheetId="1">#REF!</definedName>
    <definedName name="PrecioS">#REF!</definedName>
    <definedName name="precios_edesa">[188]Parámetros!#REF!</definedName>
    <definedName name="pres23">#REF!</definedName>
    <definedName name="presi">#REF!</definedName>
    <definedName name="PREST">#REF!</definedName>
    <definedName name="PRESTACIONES">[159]Otros!$D$5</definedName>
    <definedName name="presup..">#REF!</definedName>
    <definedName name="PRESUPUESTO" localSheetId="1">#REF!</definedName>
    <definedName name="PRESUPUESTO">#REF!</definedName>
    <definedName name="PRESUPUESTOPHUELLA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1">#REF!</definedName>
    <definedName name="PRIMERO">'[165]Informe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0">OFFSET(Full_Print,0,0,'F. Mult'!Last_Row)</definedName>
    <definedName name="Print_Area_Reset" localSheetId="1">OFFSET('PPTO INTERVENTORÍA'!Full_Print,0,0,'PPTO INTERVENTORÍA'!Last_Row)</definedName>
    <definedName name="Print_Area_Reset">OFFSET(Full_Print,0,0,Last_Row)</definedName>
    <definedName name="PRINT_TITLES">#N/A</definedName>
    <definedName name="PRINT_TITLES_MI">#N/A</definedName>
    <definedName name="PRINT1">'[31]7422CW00'!#REF!</definedName>
    <definedName name="PRINT2">'[31]7422CW00'!#REF!</definedName>
    <definedName name="PRIVADO">#REF!</definedName>
    <definedName name="prn">[93]Hoja1!$C$3</definedName>
    <definedName name="prnf">[93]Hoja1!$C$6</definedName>
    <definedName name="ProbRange">0</definedName>
    <definedName name="ProbRangeMit">0</definedName>
    <definedName name="PROC">#REF!</definedName>
    <definedName name="PROCEDIM_SELECC">#REF!</definedName>
    <definedName name="PROCESO" localSheetId="1">#REF!</definedName>
    <definedName name="PROCESO">#REF!</definedName>
    <definedName name="PRODUCTO" localSheetId="1">#REF!</definedName>
    <definedName name="PRODUCTO">#REF!</definedName>
    <definedName name="PrOfic">[61]BASES!$B$31</definedName>
    <definedName name="PROG" hidden="1">#REF!</definedName>
    <definedName name="PROGDES">#REF!</definedName>
    <definedName name="Programa">#REF!</definedName>
    <definedName name="programainv" localSheetId="0">'F. Mult'!ERR</definedName>
    <definedName name="programainv" localSheetId="1">'PPTO INTERVENTORÍA'!err</definedName>
    <definedName name="programainv">[0]!ERR</definedName>
    <definedName name="Proponente" localSheetId="1">#REF!</definedName>
    <definedName name="Proponente">#REF!</definedName>
    <definedName name="PROPUESTA2">#REF!</definedName>
    <definedName name="proyecto">[147]Listado!$B$11:$B$17</definedName>
    <definedName name="PRUEBA" localSheetId="1">[23]!absc</definedName>
    <definedName name="PRUEBA">[189]!absc</definedName>
    <definedName name="prueba1" localSheetId="1">[23]!absc</definedName>
    <definedName name="prueba1">[189]!absc</definedName>
    <definedName name="PRUEBA2" localSheetId="1">#REF!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RAMO1">'[190]BALANCE Solo Tangente '!$A$19:$I$46</definedName>
    <definedName name="puntilla">#REF!</definedName>
    <definedName name="PUNTILLAUNAPULG">#REF!</definedName>
    <definedName name="PURBANO">'[57]P. RIGIDO URBANO'!$A$9:$G$21</definedName>
    <definedName name="PVCdren4">#REF!</definedName>
    <definedName name="PVCmang3">#REF!</definedName>
    <definedName name="PW">#REF!</definedName>
    <definedName name="Pwf">'[191]ORITO 02 '!$A$12</definedName>
    <definedName name="Pwf_actual">'[191]ORITO 02 '!$E$6</definedName>
    <definedName name="Pwf_i">[80]medelo!$A$66:$A$83</definedName>
    <definedName name="Pwf_min">'[191]ORITO 02 '!$E$8</definedName>
    <definedName name="Pwfd">#REF!</definedName>
    <definedName name="q" localSheetId="1" hidden="1">{"via1",#N/A,TRUE,"general";"via2",#N/A,TRUE,"general";"via3",#N/A,TRUE,"general"}</definedName>
    <definedName name="Q">#REF!</definedName>
    <definedName name="Q_actual">'[191]ORITO 02 '!$E$7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">[120]TARIF2002!#REF!</definedName>
    <definedName name="QE_TE">[120]TARIF2002!#REF!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[120]TARIF2002!#REF!</definedName>
    <definedName name="QI_TI">[120]TARIF2002!#REF!</definedName>
    <definedName name="Qmax">[80]medelo!$B$63</definedName>
    <definedName name="QN">[120]TARIF2002!#REF!</definedName>
    <definedName name="QN_QI">[120]TARIF2002!#REF!</definedName>
    <definedName name="QNS">[192]TARIF2002!#REF!</definedName>
    <definedName name="QQ">#REF!</definedName>
    <definedName name="QQQ" localSheetId="0">#N/A</definedName>
    <definedName name="QQQ" localSheetId="1">DATE(YEAR('PPTO INTERVENTORÍA'!Loan_Start),MONTH('PPTO INTERVENTORÍA'!Loan_Start)+Payment_Number,DAY('PPTO INTERVENTORÍA'!Loan_Start))</definedName>
    <definedName name="QQQ">DATE(YEAR('PPTO INTERVENTORÍA'!Loan_Start),MONTH('PPTO INTERVENTORÍA'!Loan_Start)+Payment_Number,DAY('PPTO INTERVENTORÍA'!Loan_Start))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'[191]ORITO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'F. Mult'!ERR</definedName>
    <definedName name="QWERTY" localSheetId="1">'PPTO INTERVENTORÍA'!err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dios">[25]Hoja2!#REF!</definedName>
    <definedName name="rana">#REF!</definedName>
    <definedName name="RANGO_FECHA">#REF!</definedName>
    <definedName name="Rates">#REF!</definedName>
    <definedName name="RD">#REF!</definedName>
    <definedName name="RDN">[72]Hoja1!$G$7</definedName>
    <definedName name="rdq">#REF!</definedName>
    <definedName name="rds">#REF!</definedName>
    <definedName name="RE" localSheetId="1">#N/A</definedName>
    <definedName name="re">#REF!</definedName>
    <definedName name="Reactores">#REF!</definedName>
    <definedName name="Recall_2">'[177] ASR+Nafta'!$E$9:$E$21</definedName>
    <definedName name="Recall_3">'[177]Todos+Nafta'!$E$9:$E$21</definedName>
    <definedName name="recebo">#REF!</definedName>
    <definedName name="RECICLA">[193]EQUIPO!$D$14</definedName>
    <definedName name="Recorder">#REF!</definedName>
    <definedName name="RECURSOS" localSheetId="1">[134]Recursos!$A$6:$D$124</definedName>
    <definedName name="recursos">[194]RECURSOS!$A$8:$A$204</definedName>
    <definedName name="RED">[25]EST2!$AQ$2</definedName>
    <definedName name="REG">'[162]Estado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[176]Tablas!$M$6:$M$8</definedName>
    <definedName name="regional" localSheetId="1">[76]CARRETERAS!$A$2</definedName>
    <definedName name="REGIONAL">[176]Tablas!$I$6:$I$10</definedName>
    <definedName name="regiones">[47]Listado!$B$2:$B$9</definedName>
    <definedName name="RegistroCoordinador">#REF!</definedName>
    <definedName name="REGLA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'[163]ESTADO VÍA-CRIT.TECNICO'!#REF!&gt;2.5</definedName>
    <definedName name="REICIO" localSheetId="0">'F. Mult'!ERR</definedName>
    <definedName name="REICIO" localSheetId="1">'PPTO INTERVENTORÍA'!err</definedName>
    <definedName name="REICIO">[0]!ERR</definedName>
    <definedName name="Reimbursement">"Reembolso"</definedName>
    <definedName name="reinicio" localSheetId="0">'F. Mult'!ERR</definedName>
    <definedName name="reinicio" localSheetId="1">'PPTO INTERVENTORÍA'!err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[7]Datos!$B$14</definedName>
    <definedName name="rell" localSheetId="1">#REF!</definedName>
    <definedName name="rell">#REF!</definedName>
    <definedName name="RELLENO">'[178]Presupuesto U '!$K$6</definedName>
    <definedName name="RELLG">#REF!</definedName>
    <definedName name="remanentes">'[48]Reservas de Petróleo'!$A$2,'[48]Reservas de Petróleo'!$A$1,'[48]Reservas de Petróleo'!$D$4,'[48]Reservas de Petróleo'!$H$1:$H$65536</definedName>
    <definedName name="rendimiento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mazonas">#REF!</definedName>
    <definedName name="res_antioquia">#REF!</definedName>
    <definedName name="res_arauca">#REF!</definedName>
    <definedName name="res_boyacá">#REF!</definedName>
    <definedName name="res_caldas">#REF!</definedName>
    <definedName name="res_caquetá">#REF!</definedName>
    <definedName name="res_casanare">#REF!</definedName>
    <definedName name="res_cauca">#REF!</definedName>
    <definedName name="res_cesar">#REF!</definedName>
    <definedName name="res_chocó">#REF!</definedName>
    <definedName name="res_córdoba">#REF!</definedName>
    <definedName name="res_guainía">#REF!</definedName>
    <definedName name="res_guajira">#REF!</definedName>
    <definedName name="res_guaviare">#REF!</definedName>
    <definedName name="res_huila">#REF!</definedName>
    <definedName name="res_magdalena">#REF!</definedName>
    <definedName name="res_meta">#REF!</definedName>
    <definedName name="res_nariño">#REF!</definedName>
    <definedName name="res_ntesantander">#REF!</definedName>
    <definedName name="res_putumayo">#REF!</definedName>
    <definedName name="res_risaralda">#REF!</definedName>
    <definedName name="res_santander">#REF!</definedName>
    <definedName name="res_sucre">#REF!</definedName>
    <definedName name="res_tolima">#REF!</definedName>
    <definedName name="res_valle">#REF!</definedName>
    <definedName name="res_vaupés">#REF!</definedName>
    <definedName name="res_vichada">#REF!</definedName>
    <definedName name="residente">'[76]GENERALIDADES '!$E$9</definedName>
    <definedName name="residual">[107]Hoja2!$C$3</definedName>
    <definedName name="RESINATERM">#REF!</definedName>
    <definedName name="Resistividad">#REF!</definedName>
    <definedName name="RESU">#REF!</definedName>
    <definedName name="resu8">[8]!resu8</definedName>
    <definedName name="resufi">#REF!</definedName>
    <definedName name="resufi1">#REF!</definedName>
    <definedName name="resul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[61]BASES!$E$31</definedName>
    <definedName name="RETRO">#REF!</definedName>
    <definedName name="RETROLL">#REF!</definedName>
    <definedName name="retromartillo">#REF!</definedName>
    <definedName name="RETRORUGA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CO" localSheetId="0">IF(Loan_Amount*Interest_Rate*Loan_Years*Loan_Start&gt;0,1,0)</definedName>
    <definedName name="RICO">IF(Loan_Amount*Interest_Rate*Loan_Years*Loan_Start&gt;0,1,0)</definedName>
    <definedName name="RID">[195]Ingenieria!#REF!</definedName>
    <definedName name="RIIIIIIIIIIIC">#N/A</definedName>
    <definedName name="RISP">'[31]7422CW00'!#REF!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[93]Datos!$D$12</definedName>
    <definedName name="rñ">#REF!</definedName>
    <definedName name="Ro">#REF!,#REF!,#REF!</definedName>
    <definedName name="RODILLO">#REF!</definedName>
    <definedName name="rr" localSheetId="0">'F. Mult'!ERR</definedName>
    <definedName name="rr" localSheetId="1">#REF!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'[196]Form5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[197]items!$C$4:$J$248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'F. Mult'!ERR</definedName>
    <definedName name="s" localSheetId="1" hidden="1">{"via1",#N/A,TRUE,"general";"via2",#N/A,TRUE,"general";"via3",#N/A,TRUE,"general"}</definedName>
    <definedName name="s">[0]!ERR</definedName>
    <definedName name="SA">[25]Hoja2!#REF!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'F. Mult'!ERR</definedName>
    <definedName name="salarios" localSheetId="1">'PPTO INTERVENTORÍA'!err</definedName>
    <definedName name="salarios">[0]!ERR</definedName>
    <definedName name="SalConv">'[9]DATOS CONTRATO'!$G$14</definedName>
    <definedName name="SALID1">#REF!</definedName>
    <definedName name="SalMinimo">[61]BASES!$E$41</definedName>
    <definedName name="SALTARIN">#REF!</definedName>
    <definedName name="SARDINEL">#REF!</definedName>
    <definedName name="SARDINELRIGIDOURBANO">[46]DATOS!#REF!</definedName>
    <definedName name="Sareio">#REF!</definedName>
    <definedName name="sbe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">[7]Datos!$B$12</definedName>
    <definedName name="seccion1">#REF!</definedName>
    <definedName name="seccion2">#REF!</definedName>
    <definedName name="SECTOR" localSheetId="1">#REF!</definedName>
    <definedName name="SECTOR">#REF!</definedName>
    <definedName name="SEGUNDO">#REF!</definedName>
    <definedName name="selalternativas">[47]Listado!$S$2:$S$3</definedName>
    <definedName name="SELLOMR">#REF!</definedName>
    <definedName name="SEMANA_C3">#REF!</definedName>
    <definedName name="sena">[93]Hoja1!$C$14</definedName>
    <definedName name="sencount">1</definedName>
    <definedName name="SEÑALGRUPO1">#REF!</definedName>
    <definedName name="SEÑALHORIZONTALASFALTITA">[46]DATOS!#REF!</definedName>
    <definedName name="SEÑALHORIZONTALRIGIDO">[46]DATOS!#REF!</definedName>
    <definedName name="SEÑALHORIZONTALRIGIDOURBANO">[46]DATOS!#REF!</definedName>
    <definedName name="SEÑALIZACIONENVIA">#REF!</definedName>
    <definedName name="SEÑALVERTICALASFALTITA">[46]DATOS!#REF!</definedName>
    <definedName name="SEÑALVERTICALRIGIDO">[46]DATOS!#REF!</definedName>
    <definedName name="SEÑALVERTICALRIGIDOURBANO">[46]DATOS!#REF!</definedName>
    <definedName name="SERO" localSheetId="0">'F. Mult'!ERR</definedName>
    <definedName name="SERO" localSheetId="1">'PPTO INTERVENTORÍA'!err</definedName>
    <definedName name="SERO">[0]!ERR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[93]Hoja1!$C$12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1">#N/A</definedName>
    <definedName name="SHARED_FORMULA_24">#N/A</definedName>
    <definedName name="SHARED_FORMULA_4">#N/A</definedName>
    <definedName name="SHEE_INT">[78]steel!#REF!</definedName>
    <definedName name="SHEET">'[31]7422CW00'!#REF!</definedName>
    <definedName name="SHEET_KP">[78]steel!$C$7:$L$47</definedName>
    <definedName name="SHEET_MR">[78]steel!$C$7:$J$47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'F. Mult'!ERR</definedName>
    <definedName name="si" localSheetId="1">#REF!</definedName>
    <definedName name="SI">[0]!ERR</definedName>
    <definedName name="SINGOLO">'[31]7422CW00'!#REF!</definedName>
    <definedName name="SISISIS" localSheetId="0">'F. Mult'!ERR</definedName>
    <definedName name="SISISIS" localSheetId="1">'PPTO INTERVENTORÍA'!err</definedName>
    <definedName name="SISISIS">[0]!ERR</definedName>
    <definedName name="sk">#REF!</definedName>
    <definedName name="sm">#REF!</definedName>
    <definedName name="Smlv">'[9]DATOS CONTRATO'!$I$9</definedName>
    <definedName name="smlv01">[70]CONTRATO!$I$9</definedName>
    <definedName name="smlv2001">[70]CONTRATO!$H$9</definedName>
    <definedName name="SMML">'[110]ASPECTOS TECNICOS'!$O$12:$P$32</definedName>
    <definedName name="sn" localSheetId="1">#REF!</definedName>
    <definedName name="SN">[9]EMPRESA!$G$29</definedName>
    <definedName name="snw">#REF!</definedName>
    <definedName name="sñ">#REF!</definedName>
    <definedName name="so">#REF!</definedName>
    <definedName name="SOBREANCHO">[25]Hoja2!#REF!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[93]Hoja1!$C$25</definedName>
    <definedName name="ssh">[93]Hoja1!$C$24</definedName>
    <definedName name="sss" localSheetId="0">MODULO10.auto_abrir</definedName>
    <definedName name="sss" localSheetId="1">#REF!</definedName>
    <definedName name="sss">MODULO10.auto_abrir</definedName>
    <definedName name="SSSS" localSheetId="0">'F. Mult'!ERR</definedName>
    <definedName name="SSSS" localSheetId="1">'PPTO INTERVENTORÍA'!err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0">IF(Loan_Amount*Interest_Rate*Loan_Years*Loan_Start&gt;0,1,0)</definedName>
    <definedName name="SSSSSSS">IF(Loan_Amount*Interest_Rate*Loan_Years*Loan_Start&gt;0,1,0)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'[31]7422CW00'!#REF!</definedName>
    <definedName name="ST_CW">'[31]7422CW00'!#REF!</definedName>
    <definedName name="STALO1">'[31]7422CW00'!#REF!</definedName>
    <definedName name="STAMPA">#REF!</definedName>
    <definedName name="STANU">'[31]7422CW00'!#REF!</definedName>
    <definedName name="START">#REF!</definedName>
    <definedName name="START1">'[31]7422CW00'!#REF!</definedName>
    <definedName name="STENU">'[31]7422CW00'!#REF!</definedName>
    <definedName name="Stock">'[198]PxQ Cantidades'!#REF!</definedName>
    <definedName name="STONU">'[31]7422CW00'!#REF!</definedName>
    <definedName name="STRESS_RELIEVIN">#REF!</definedName>
    <definedName name="STSUMM">'[31]7422CW00'!#REF!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" localSheetId="1">#REF!</definedName>
    <definedName name="SUBBASE">#REF!</definedName>
    <definedName name="subprograma">[47]Subprograma!$B$2:$B$87</definedName>
    <definedName name="SUBSUELO">#REF!</definedName>
    <definedName name="Subtotal">#REF!</definedName>
    <definedName name="SUCIO">#REF!</definedName>
    <definedName name="SUELDO">#REF!</definedName>
    <definedName name="suma" localSheetId="1">[89]Hoja1!$F$60</definedName>
    <definedName name="suma">[90]Hoja1!$F$60</definedName>
    <definedName name="Summary" localSheetId="1">#REF!</definedName>
    <definedName name="Summary">#REF!</definedName>
    <definedName name="SUP_ART">[78]steel!#REF!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[95]Tablas!$H$1:$H$65536</definedName>
    <definedName name="SUPERFICIE">#REF!</definedName>
    <definedName name="sw" localSheetId="0">'F. Mult'!ERR</definedName>
    <definedName name="sw" localSheetId="1">'PPTO INTERVENTORÍA'!err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[4]!absc</definedName>
    <definedName name="T">[72]Hoja1!$G$9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[95]Tablas!$B$1:$B$65536</definedName>
    <definedName name="TABLA" localSheetId="1">#REF!</definedName>
    <definedName name="TABLA">#REF!</definedName>
    <definedName name="TABLA_DE_CONTENIDO__A1">#REF!</definedName>
    <definedName name="tabla1">[199]Hoja3!$B$4:$F$28</definedName>
    <definedName name="tabla2">#REF!</definedName>
    <definedName name="TABLEKP">'[31]7422CW00'!#REF!</definedName>
    <definedName name="TABLEPRI">#REF!</definedName>
    <definedName name="TACHA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GRANULAR">#REF!</definedName>
    <definedName name="TarifaPension">[70]EMPRESA!$F$24</definedName>
    <definedName name="TARIFAS" localSheetId="1">[200]TARIFAS!$A$1:$F$52</definedName>
    <definedName name="TARIFAS">[201]TARIFAS!$A$1:$F$52</definedName>
    <definedName name="TarifaSalud">[70]EMPRESA!$F$26</definedName>
    <definedName name="Tasa">#REF!</definedName>
    <definedName name="TASA_DE_CAMBIO">#REF!</definedName>
    <definedName name="Tasa1">'[202]Bases 2A'!$C$20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[120]TARIF2002!#REF!</definedName>
    <definedName name="TECN" localSheetId="0">DATE(YEAR(Loan_Start),MONTH(Loan_Start)+Payment_Number,DAY(Loan_Start))</definedName>
    <definedName name="TECN">DATE(YEAR(Loan_Start),MONTH(Loan_Start)+Payment_Number,DAY(Loan_Start))</definedName>
    <definedName name="telefono">[70]EMPRESA!$F$16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'F. Mult'!ERR</definedName>
    <definedName name="TER" localSheetId="1">'PPTO INTERVENTORÍA'!err</definedName>
    <definedName name="TER">[0]!ERR</definedName>
    <definedName name="TERM" localSheetId="0">'F. Mult'!ERR</definedName>
    <definedName name="TERM" localSheetId="1">'PPTO INTERVENTORÍA'!err</definedName>
    <definedName name="TERM">[0]!ERR</definedName>
    <definedName name="TÉRMINOS" localSheetId="0">'F. Mult'!ERR</definedName>
    <definedName name="TÉRMINOS" localSheetId="1">'PPTO INTERVENTORÍA'!err</definedName>
    <definedName name="TÉRMINOS">[0]!ERR</definedName>
    <definedName name="TERR" localSheetId="1">[63]PRESUPUESTO!$I$7</definedName>
    <definedName name="TERR">[40]PRESUPUESTO!$I$7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[120]TARIF2002!#REF!</definedName>
    <definedName name="TIEMPO">[62]BASES!$E$27</definedName>
    <definedName name="TIPO">#REF!</definedName>
    <definedName name="TIPO_GRUPO">#REF!</definedName>
    <definedName name="TipoGC">[176]Tablas!$U$6:$U$15</definedName>
    <definedName name="TipoNeces">[176]Tablas!$Q$6:$Q$8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 localSheetId="0">IF(Loan_Amount*Interest_Rate*Loan_Years*Loan_Start&gt;0,1,0)</definedName>
    <definedName name="titi">IF(Loan_Amount*Interest_Rate*Loan_Years*Loan_Start&gt;0,1,0)</definedName>
    <definedName name="TITLE">#REF!</definedName>
    <definedName name="TITO" localSheetId="0">IF('F. Mult'!RICO,Header_Row+'F. Mult'!TUPI,Header_Row)</definedName>
    <definedName name="TITO">IF(RICO,Header_Row+TUPI,Header_Row)</definedName>
    <definedName name="TITOF" localSheetId="0">IF('F. Mult'!RICO,Header_Row+'F. Mult'!TUPI,Header_Row)</definedName>
    <definedName name="TITOF">IF(RICO,Header_Row+TUPI,Header_Row)</definedName>
    <definedName name="TITU" localSheetId="1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j">#REF!</definedName>
    <definedName name="tk">'[9]DATOS CONTRATO'!$E$18</definedName>
    <definedName name="TK_1" hidden="1">[28]INST!#REF!</definedName>
    <definedName name="TKSLCI07">[9]EMPRESA!$F$22</definedName>
    <definedName name="tl">#REF!</definedName>
    <definedName name="tld">[93]Datos!$D$14</definedName>
    <definedName name="tn">#REF!</definedName>
    <definedName name="To">#REF!</definedName>
    <definedName name="tonto">#REF!</definedName>
    <definedName name="TOP">[179]PRECIOS!$J$63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'[70]NOMINA 1'!$N$38</definedName>
    <definedName name="TOTALHH">#REF!</definedName>
    <definedName name="TOTALHH1">#REF!</definedName>
    <definedName name="TotalVacaciones">'[70]NOMINA 1'!$N$37</definedName>
    <definedName name="TotAuxAlim">'[9]NOMINA-1'!$E$37</definedName>
    <definedName name="TotAuxAlimentacion">'[70]NOMINA 1'!$E$38</definedName>
    <definedName name="TotAuxCom">'[9]NOMINA-1'!$E$39</definedName>
    <definedName name="TotAuxComi">'[70]NOMINA 1'!$E$40</definedName>
    <definedName name="TotAuxDotacion">'[70]NOMINA 1'!$E$41</definedName>
    <definedName name="TotAuxHab">'[70]NOMINA 1'!$E$37</definedName>
    <definedName name="TotAuxTransporte">'[70]NOMINA 1'!$E$39</definedName>
    <definedName name="TotBasico">'[70]NOMINA 1'!$E$35</definedName>
    <definedName name="TotCom">'[9]NOMINA-1'!$E$41</definedName>
    <definedName name="TotComision">'[70]NOMINA 1'!$E$42</definedName>
    <definedName name="TotExtras">'[70]NOMINA 1'!$E$36</definedName>
    <definedName name="TotIntercesantias">'[70]NOMINA 1'!$N$39</definedName>
    <definedName name="TotPrimaServicios">'[70]NOMINA 1'!$N$36</definedName>
    <definedName name="TotPrimaServicos">'[70]NOMINA 1'!$N$36</definedName>
    <definedName name="TotPrimaVacaciones">'[70]NOMINA 1'!$N$41</definedName>
    <definedName name="TotPrimConv">'[9]NOMINA-1'!$N$39</definedName>
    <definedName name="TotPrimConvencional">'[70]NOMINA 1'!$N$40</definedName>
    <definedName name="TotPrimVac">'[9]NOMINA-1'!$N$40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'[9]NOMINA-1'!$N$36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[25]Hoja2!#REF!</definedName>
    <definedName name="Transmisores">#REF!</definedName>
    <definedName name="Transporte" localSheetId="1">#REF!</definedName>
    <definedName name="Transporte">'[9]DATOS CONTRATO'!$E$16</definedName>
    <definedName name="TRAT">[203]desmonte!$E$48</definedName>
    <definedName name="TREM">#REF!</definedName>
    <definedName name="Trenes">#REF!</definedName>
    <definedName name="TRESMIL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 localSheetId="1">#REF!</definedName>
    <definedName name="TRITURADO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[204]VrEqpBasica!$I$2</definedName>
    <definedName name="TRM">[205]Tablas!$B$2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1">#REF!</definedName>
    <definedName name="TT">[206]Presupuesto!$J$3</definedName>
    <definedName name="TtCD" localSheetId="1">#REF!</definedName>
    <definedName name="TtCD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ubo">[206]Presupuesto!$J$5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ERIAPERF4">#REF!</definedName>
    <definedName name="tubo24">#REF!</definedName>
    <definedName name="TUBOCONCRETO">#REF!</definedName>
    <definedName name="tubor24">#REF!</definedName>
    <definedName name="TUPI" localSheetId="0">MATCH(0.01,End_Bal,-1)+1</definedName>
    <definedName name="TUPI">MATCH(0.01,End_Bal,-1)+1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'[172]CCP,LEYES,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[72]Hoja1!$G$3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GG">#REF!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otransporte">[54]Presupuesto!$J$6</definedName>
    <definedName name="UN">#REF!</definedName>
    <definedName name="UN_PRI">#REF!</definedName>
    <definedName name="Unidad">#REF!</definedName>
    <definedName name="unidades">#REF!</definedName>
    <definedName name="UNIT">'[207]Lista APU'!$A$3:$D$479</definedName>
    <definedName name="UNITARIO">[208]Unitarios!$A$3:$D$13</definedName>
    <definedName name="Unitarios" localSheetId="1">#REF!</definedName>
    <definedName name="Unitarios">#REF!</definedName>
    <definedName name="unj" hidden="1">[20]INST!#REF!</definedName>
    <definedName name="uno" localSheetId="0">'F. Mult'!ERR</definedName>
    <definedName name="uno" localSheetId="1">'PPTO INTERVENTORÍA'!err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'F. Mult'!ERR</definedName>
    <definedName name="uriel" localSheetId="1">'PPTO INTERVENTORÍA'!err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 localSheetId="1">#REF!</definedName>
    <definedName name="ut">'[142]1'!$N$42</definedName>
    <definedName name="uti">[7]Datos!$B$21</definedName>
    <definedName name="UTIL">#REF!</definedName>
    <definedName name="UTILIDAD">'[52]Formulario N° 4'!$F$131</definedName>
    <definedName name="UTL" localSheetId="1">[63]otros!$C$4</definedName>
    <definedName name="UTL">[40]otros!$C$4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[85]General!#REF!</definedName>
    <definedName name="val_rps">#REF!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[209]CONTRATO!$E$9</definedName>
    <definedName name="ValorEjecutado">#REF!</definedName>
    <definedName name="ValorProyecto">#REF!</definedName>
    <definedName name="ValorRecursosComprometidos">#REF!</definedName>
    <definedName name="Values_Entered" localSheetId="0">IF(Loan_Amount*Interest_Rate*Loan_Years*Loan_Start&gt;0,1,0)</definedName>
    <definedName name="Values_Entered" localSheetId="1">IF('PPTO INTERVENTORÍA'!Loan_Amount*'PPTO INTERVENTORÍA'!Interest_Rate*'PPTO INTERVENTORÍA'!Loan_Years*'PPTO INTERVENTORÍA'!Loan_Start&gt;0,1,0)</definedName>
    <definedName name="Values_Entered">IF(Loan_Amount*Interest_Rate*Loan_Years*Loan_Start&gt;0,1,0)</definedName>
    <definedName name="Válvulas">#REF!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">[23]Varios.!$E$1:$E$65536</definedName>
    <definedName name="VARIACION1">#REF!</definedName>
    <definedName name="Varios" localSheetId="1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DELINEADOR">#REF!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'[132]7422CW00'!#REF!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1">#REF!</definedName>
    <definedName name="VIA">#REF!</definedName>
    <definedName name="VIBRA" localSheetId="1">#REF!</definedName>
    <definedName name="VIBRA">#REF!</definedName>
    <definedName name="VIBRADOR">[52]EQUIPO!$D$27</definedName>
    <definedName name="VIBRO">#REF!</definedName>
    <definedName name="VIBROCOMPACT">#REF!</definedName>
    <definedName name="VICEP_DIRECC">[176]Tablas!$A$6:$A$26</definedName>
    <definedName name="VigenciaDolares">#REF!</definedName>
    <definedName name="VigenciaPesos">#REF!</definedName>
    <definedName name="VIGFUTURA">[176]Tablas!$J$6:$J$8</definedName>
    <definedName name="villa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[87]Personalizar!$E$15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[27]Dimensiones!$F$37</definedName>
    <definedName name="Vol_aletas2">[27]Dimensiones!$F$39</definedName>
    <definedName name="Vol_aletas3">[27]Dimensiones!$F$41</definedName>
    <definedName name="Vol_aletas4">[27]Dimensiones!$F$43</definedName>
    <definedName name="Vol_aletas5">[27]Dimensiones!$F$45</definedName>
    <definedName name="Vol_tanques">[27]Dimensiones!$D$37</definedName>
    <definedName name="VOLQUETA" localSheetId="1">#REF!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" localSheetId="0">Scheduled_Payment+Extra_Payment</definedName>
    <definedName name="vr">Scheduled_Payment+Extra_Payment</definedName>
    <definedName name="vrbasad1">[7]Datos!$B$6</definedName>
    <definedName name="vrbasad2">[7]Datos!$B$7</definedName>
    <definedName name="vrbasin">[7]Datos!$B$5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0">Scheduled_Payment+Extra_Payment</definedName>
    <definedName name="w">Scheduled_Payment+Extra_Payment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">#REF!</definedName>
    <definedName name="WAGE_RATE">#REF!</definedName>
    <definedName name="Wage0100">#REF!</definedName>
    <definedName name="Wage0200">#REF!</definedName>
    <definedName name="WBS">'[210]2004'!#REF!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'[64]Res-Accide-10'!#REF!</definedName>
    <definedName name="we">#REF!</definedName>
    <definedName name="wedw">#REF!</definedName>
    <definedName name="WEFWE">'[64]Res-Accide-10'!#REF!</definedName>
    <definedName name="WER">'[64]Res-Accide-10'!$S$2:$S$7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'[64]Res-Accide-10'!#REF!</definedName>
    <definedName name="wj">#REF!</definedName>
    <definedName name="w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#REF!</definedName>
    <definedName name="WW">[33]LIQUIDACION!#REF!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[211]INDICE!$1:$1048576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1">#REF!</definedName>
    <definedName name="XXXX" hidden="1">#REF!</definedName>
    <definedName name="xxxxx" localSheetId="1">[23]!absc</definedName>
    <definedName name="xxxxx">[212]!absc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>#REF!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>[44]!absc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g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'[213]AISLAMIENTO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>#REF!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 localSheetId="0">'F. Mult'!ERR</definedName>
    <definedName name="zx" localSheetId="1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'[88]A. P. U.'!#REF!</definedName>
    <definedName name="ZZZZZZZZZZZ">'[88]A.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8" i="2" l="1"/>
  <c r="J43" i="2"/>
  <c r="I36" i="2"/>
  <c r="I14" i="2"/>
  <c r="I13" i="2"/>
  <c r="I25" i="2" s="1"/>
  <c r="I53" i="2" s="1"/>
  <c r="I12" i="2"/>
  <c r="I11" i="2"/>
  <c r="C1" i="2"/>
  <c r="M41" i="1"/>
  <c r="M39" i="1" s="1"/>
  <c r="M37" i="1" s="1"/>
  <c r="N34" i="1"/>
  <c r="N35" i="1" s="1"/>
  <c r="H34" i="1"/>
  <c r="H33" i="1"/>
  <c r="H32" i="1"/>
  <c r="H31" i="1"/>
  <c r="H24" i="1"/>
  <c r="H22" i="1"/>
  <c r="H23" i="1" s="1"/>
  <c r="H25" i="1" s="1"/>
  <c r="H35" i="1" s="1"/>
  <c r="H37" i="1" s="1"/>
  <c r="H21" i="1"/>
  <c r="H20" i="1"/>
  <c r="H18" i="1"/>
  <c r="H17" i="1"/>
  <c r="E16" i="1"/>
  <c r="H16" i="1" s="1"/>
  <c r="E15" i="1"/>
  <c r="H15" i="1" s="1"/>
  <c r="C7" i="1"/>
  <c r="H38" i="1" l="1"/>
  <c r="H39" i="1" s="1"/>
  <c r="H41" i="1" s="1"/>
  <c r="N41" i="1" s="1"/>
  <c r="N37" i="1"/>
  <c r="N31" i="1" s="1"/>
</calcChain>
</file>

<file path=xl/sharedStrings.xml><?xml version="1.0" encoding="utf-8"?>
<sst xmlns="http://schemas.openxmlformats.org/spreadsheetml/2006/main" count="126" uniqueCount="116">
  <si>
    <t>Formulario 1 - Formulario propuesta económica -Consultoría de estudios de ingeniería de infraestructura de transporte</t>
  </si>
  <si>
    <t>Código</t>
  </si>
  <si>
    <t>CCE-EICP-FM-96</t>
  </si>
  <si>
    <t>Versión</t>
  </si>
  <si>
    <t>FORMULARIO 1 - DETALLADO</t>
  </si>
  <si>
    <t>[La Entidad puede utilizar este Formulario para determinar las condiciones bajo las cuales los Proponentes presentarán su propuesta económica de forma detallada, sin perjuicio que puedan modificarlo o presenten la oferta económica con un Formulario distinto. Es presentado a modo ilustrativo y como una sugerencia]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</si>
  <si>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</si>
  <si>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</si>
  <si>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</si>
  <si>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</si>
  <si>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</si>
  <si>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</si>
  <si>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</si>
  <si>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</si>
  <si>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</si>
  <si>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</si>
  <si>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</si>
  <si>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</si>
  <si>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</si>
  <si>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</si>
  <si>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</si>
  <si>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</si>
  <si>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</si>
  <si>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Ingeniero Director</t>
  </si>
  <si>
    <t xml:space="preserve">Ingeniero Residente de Interventoria </t>
  </si>
  <si>
    <t>Especialista en Pavimentos</t>
  </si>
  <si>
    <t>Profesional en Aseguramiento de Calidad</t>
  </si>
  <si>
    <t>PERSONAL TÉCNICO</t>
  </si>
  <si>
    <t>Topografo</t>
  </si>
  <si>
    <t>Cadenero</t>
  </si>
  <si>
    <t>Inspector de Interventoria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</si>
  <si>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</si>
  <si>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</si>
  <si>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</si>
  <si>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</si>
  <si>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</si>
  <si>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</si>
  <si>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</si>
  <si>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</si>
  <si>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</si>
  <si>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</si>
  <si>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</si>
  <si>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</si>
  <si>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</si>
  <si>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</si>
  <si>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OTROS COSTOS</t>
  </si>
  <si>
    <t>Ensayos de Laboratorio (incluye Equipos y Transporte)</t>
  </si>
  <si>
    <t>Mes</t>
  </si>
  <si>
    <t>Alquiler de equipos y Georeferenciacion de levantamiento topografico</t>
  </si>
  <si>
    <t>Transporte de Personal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</si>
  <si>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</si>
  <si>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t>costo total obra</t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</si>
  <si>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</si>
  <si>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</si>
  <si>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</si>
  <si>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</si>
  <si>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/ MES = (E) + (F) = (G)</t>
  </si>
  <si>
    <t>PLAZO EN MESES = (H)</t>
  </si>
  <si>
    <t>COSTO TOTAL INTERVENTORÍA = (G)*(H) = (I)</t>
  </si>
  <si>
    <t>FIRMAS:</t>
  </si>
  <si>
    <t>Nombre y firma del representante legal del Proponente</t>
  </si>
  <si>
    <t>Nombre del Proponente</t>
  </si>
  <si>
    <t>PRESUPUESTO DE INTERVENTORIA TÉCNICA, ADMINISTRATIVA, FINANCIERA, JURÍDICA, CONTABLE Y AMBIENTAL</t>
  </si>
  <si>
    <t>FACTOR MULTIPLICADOR EMPRESAS DE CONSULTORIA</t>
  </si>
  <si>
    <t>PORCENTAJE</t>
  </si>
  <si>
    <t>1.</t>
  </si>
  <si>
    <t>Salarios y Prestaciones Sociales de Personal Facturable</t>
  </si>
  <si>
    <t xml:space="preserve">Salarios </t>
  </si>
  <si>
    <t>Prima anual (legal)</t>
  </si>
  <si>
    <t>Cesantía</t>
  </si>
  <si>
    <t>Intereses de cesantía</t>
  </si>
  <si>
    <t>Vacaciones</t>
  </si>
  <si>
    <t>Seguridad Social (pensión)</t>
  </si>
  <si>
    <t>Caja de Compensación Familiar</t>
  </si>
  <si>
    <t>ARL</t>
  </si>
  <si>
    <t>Incapacidades no cubiertas</t>
  </si>
  <si>
    <t>Indemnizaciones legales</t>
  </si>
  <si>
    <t>Subsidios varios (familiar, transporte, etc.)</t>
  </si>
  <si>
    <t>Prestaciones extralegales y bonos variables</t>
  </si>
  <si>
    <t>Dotación</t>
  </si>
  <si>
    <t>EPP</t>
  </si>
  <si>
    <t>Exámenes de ingreso y egreso</t>
  </si>
  <si>
    <t>Sub-total</t>
  </si>
  <si>
    <t>2.</t>
  </si>
  <si>
    <t>Gastos Oficina</t>
  </si>
  <si>
    <t>2.1</t>
  </si>
  <si>
    <t>Arriendo oficina</t>
  </si>
  <si>
    <t>2.2</t>
  </si>
  <si>
    <t>Servicios públicos</t>
  </si>
  <si>
    <t>2.3</t>
  </si>
  <si>
    <t>Papelería</t>
  </si>
  <si>
    <t>2.4</t>
  </si>
  <si>
    <t xml:space="preserve">Asesoria Contable Tributaria  y Juridica </t>
  </si>
  <si>
    <t>2.5</t>
  </si>
  <si>
    <t>Seguros de robo e incendio</t>
  </si>
  <si>
    <t>2.6</t>
  </si>
  <si>
    <t>Personal Administrativo no facturado</t>
  </si>
  <si>
    <t>2.7</t>
  </si>
  <si>
    <t>Personal Profesional no facturado</t>
  </si>
  <si>
    <t>2.8</t>
  </si>
  <si>
    <t>Edición y elaboración de informes</t>
  </si>
  <si>
    <t>4.</t>
  </si>
  <si>
    <t>Costos de perfeccionamiento (Estampillas y pólizas)</t>
  </si>
  <si>
    <t>Gastos legalización</t>
  </si>
  <si>
    <t>Estampilla Pro-USCO</t>
  </si>
  <si>
    <t>Estampilla Prodesarrollo departamental</t>
  </si>
  <si>
    <t>Estampilla procultura</t>
  </si>
  <si>
    <t>Estampilla prodeporte</t>
  </si>
  <si>
    <t>Pólizas</t>
  </si>
  <si>
    <t>5.</t>
  </si>
  <si>
    <t>Honorarios</t>
  </si>
  <si>
    <t>Imprevistos</t>
  </si>
  <si>
    <t>T  O  T  A  L</t>
  </si>
  <si>
    <t>JULIÁN DAVID MORENO SEGURA</t>
  </si>
  <si>
    <t>INGENIERO CIVIL</t>
  </si>
  <si>
    <t>TP. 25202-245803 CND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</si>
</sst>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_-&quot;$&quot;* #,##0.00_-;\-&quot;$&quot;* #,##0.00_-;_-&quot;$&quot;* &quot;-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&quot;$&quot;\ * #,##0.00_ ;_ &quot;$&quot;\ * \-#,##0.00_ ;_ &quot;$&quot;\ * &quot;-&quot;??_ ;_ @_ "/>
    <numFmt numFmtId="169" formatCode="_-* #,##0.0_-;\-* #,##0.0_-;_-* &quot;-&quot;??_-;_-@_-"/>
    <numFmt numFmtId="170" formatCode="0.0000%"/>
  </numFmts>
  <fonts count="31" x14ac:knownFonts="1">
    <font>
      <sz val="11"/>
      <color theme="1"/>
      <name val="Aptos Narrow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sz val="12"/>
      <color theme="1"/>
      <name val="Arial Narrow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color rgb="FFFF0000"/>
      <name val="Arial Narrow"/>
      <family val="2"/>
    </font>
    <font>
      <b/>
      <sz val="12"/>
      <name val="Arial Narrow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u/>
      <sz val="10"/>
      <color indexed="8"/>
      <name val="Arial"/>
      <family val="2"/>
    </font>
    <font>
      <sz val="10"/>
      <color indexed="17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8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" fillId="0" borderId="0" applyNumberFormat="0" applyFill="0" applyBorder="0" applyProtection="0">
      <alignment vertical="top"/>
    </xf>
    <xf numFmtId="0" fontId="4" fillId="0" borderId="0"/>
    <xf numFmtId="167" fontId="14" fillId="0" borderId="0" applyFont="0" applyFill="0" applyBorder="0" applyAlignment="0" applyProtection="0"/>
    <xf numFmtId="166" fontId="18" fillId="0" borderId="0" applyFont="0" applyFill="0" applyBorder="0" applyAlignment="0" applyProtection="0"/>
    <xf numFmtId="42" fontId="13" fillId="0" borderId="0" applyFont="0" applyFill="0" applyBorder="0" applyAlignment="0" applyProtection="0"/>
    <xf numFmtId="168" fontId="14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18" fillId="0" borderId="0"/>
    <xf numFmtId="0" fontId="2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</cellStyleXfs>
  <cellXfs count="284">
    <xf numFmtId="0" fontId="0" fillId="0" borderId="0" xfId="0"/>
    <xf numFmtId="0" fontId="2" fillId="2" borderId="1" xfId="5" applyFont="1" applyFill="1" applyBorder="1" applyAlignment="1">
      <alignment vertical="center" wrapText="1"/>
    </xf>
    <xf numFmtId="0" fontId="2" fillId="2" borderId="2" xfId="5" applyFont="1" applyFill="1" applyBorder="1" applyAlignment="1">
      <alignment vertical="center" wrapText="1"/>
    </xf>
    <xf numFmtId="0" fontId="2" fillId="2" borderId="2" xfId="5" applyFont="1" applyFill="1" applyBorder="1" applyAlignment="1">
      <alignment horizontal="center" vertical="center" wrapText="1"/>
    </xf>
    <xf numFmtId="0" fontId="3" fillId="2" borderId="2" xfId="5" applyNumberFormat="1" applyFont="1" applyFill="1" applyBorder="1" applyAlignment="1">
      <alignment horizontal="center" vertical="center" wrapText="1"/>
    </xf>
    <xf numFmtId="0" fontId="3" fillId="2" borderId="2" xfId="5" applyNumberFormat="1" applyFont="1" applyFill="1" applyBorder="1" applyAlignment="1">
      <alignment horizontal="justify" vertical="center" wrapText="1"/>
    </xf>
    <xf numFmtId="0" fontId="3" fillId="2" borderId="2" xfId="5" applyNumberFormat="1" applyFont="1" applyFill="1" applyBorder="1" applyAlignment="1">
      <alignment vertical="center" wrapText="1"/>
    </xf>
    <xf numFmtId="0" fontId="4" fillId="0" borderId="2" xfId="6" applyBorder="1" applyAlignment="1">
      <alignment horizontal="center"/>
    </xf>
    <xf numFmtId="0" fontId="3" fillId="2" borderId="3" xfId="5" applyNumberFormat="1" applyFont="1" applyFill="1" applyBorder="1" applyAlignment="1">
      <alignment vertical="center" wrapText="1"/>
    </xf>
    <xf numFmtId="0" fontId="3" fillId="2" borderId="0" xfId="5" applyNumberFormat="1" applyFont="1" applyFill="1" applyBorder="1" applyAlignment="1">
      <alignment vertical="center" wrapText="1"/>
    </xf>
    <xf numFmtId="0" fontId="2" fillId="2" borderId="0" xfId="5" applyFont="1" applyFill="1" applyBorder="1" applyAlignment="1">
      <alignment vertical="center" wrapText="1"/>
    </xf>
    <xf numFmtId="0" fontId="2" fillId="2" borderId="4" xfId="5" applyFont="1" applyFill="1" applyBorder="1" applyAlignment="1">
      <alignment vertical="center" wrapText="1"/>
    </xf>
    <xf numFmtId="0" fontId="5" fillId="0" borderId="5" xfId="6" applyFont="1" applyBorder="1" applyAlignment="1">
      <alignment horizontal="center" vertical="center" wrapText="1"/>
    </xf>
    <xf numFmtId="0" fontId="5" fillId="0" borderId="6" xfId="6" applyFont="1" applyBorder="1" applyAlignment="1">
      <alignment horizontal="center" vertical="center" wrapText="1"/>
    </xf>
    <xf numFmtId="0" fontId="5" fillId="0" borderId="7" xfId="6" applyFont="1" applyBorder="1" applyAlignment="1">
      <alignment horizontal="center" vertical="center" wrapText="1"/>
    </xf>
    <xf numFmtId="0" fontId="4" fillId="0" borderId="0" xfId="6" applyAlignment="1">
      <alignment horizontal="center"/>
    </xf>
    <xf numFmtId="0" fontId="3" fillId="2" borderId="8" xfId="5" applyNumberFormat="1" applyFont="1" applyFill="1" applyBorder="1" applyAlignment="1">
      <alignment vertical="center" wrapText="1"/>
    </xf>
    <xf numFmtId="0" fontId="6" fillId="0" borderId="9" xfId="6" applyFont="1" applyBorder="1" applyAlignment="1">
      <alignment horizontal="justify" vertical="center" wrapText="1"/>
    </xf>
    <xf numFmtId="0" fontId="5" fillId="2" borderId="5" xfId="6" applyFont="1" applyFill="1" applyBorder="1" applyAlignment="1">
      <alignment horizontal="center" vertical="center" wrapText="1"/>
    </xf>
    <xf numFmtId="0" fontId="5" fillId="2" borderId="7" xfId="6" applyFont="1" applyFill="1" applyBorder="1" applyAlignment="1">
      <alignment horizontal="center" vertical="center" wrapText="1"/>
    </xf>
    <xf numFmtId="0" fontId="6" fillId="2" borderId="7" xfId="6" applyFont="1" applyFill="1" applyBorder="1" applyAlignment="1">
      <alignment horizontal="center" vertical="center" wrapText="1"/>
    </xf>
    <xf numFmtId="0" fontId="5" fillId="2" borderId="7" xfId="6" applyFont="1" applyFill="1" applyBorder="1" applyAlignment="1">
      <alignment horizontal="center" vertical="center" wrapText="1"/>
    </xf>
    <xf numFmtId="0" fontId="3" fillId="2" borderId="0" xfId="5" applyNumberFormat="1" applyFont="1" applyFill="1" applyBorder="1" applyAlignment="1">
      <alignment horizontal="center" vertical="center" wrapText="1"/>
    </xf>
    <xf numFmtId="0" fontId="3" fillId="2" borderId="0" xfId="5" applyNumberFormat="1" applyFont="1" applyFill="1" applyBorder="1" applyAlignment="1">
      <alignment horizontal="justify" vertical="center" wrapText="1"/>
    </xf>
    <xf numFmtId="0" fontId="2" fillId="2" borderId="0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4" fillId="0" borderId="4" xfId="6" applyBorder="1" applyAlignment="1">
      <alignment horizont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 wrapText="1"/>
    </xf>
    <xf numFmtId="0" fontId="2" fillId="2" borderId="8" xfId="5" applyFont="1" applyFill="1" applyBorder="1" applyAlignment="1">
      <alignment vertical="center" wrapText="1"/>
    </xf>
    <xf numFmtId="0" fontId="8" fillId="0" borderId="4" xfId="6" applyFont="1" applyBorder="1" applyAlignment="1">
      <alignment horizontal="justify" vertical="center" wrapText="1"/>
    </xf>
    <xf numFmtId="0" fontId="8" fillId="0" borderId="0" xfId="6" applyFont="1" applyAlignment="1">
      <alignment horizontal="justify" vertical="center" wrapText="1"/>
    </xf>
    <xf numFmtId="0" fontId="8" fillId="0" borderId="8" xfId="6" applyFont="1" applyBorder="1" applyAlignment="1">
      <alignment horizontal="justify" vertical="center" wrapText="1"/>
    </xf>
    <xf numFmtId="0" fontId="3" fillId="2" borderId="4" xfId="5" applyNumberFormat="1" applyFont="1" applyFill="1" applyBorder="1" applyAlignment="1">
      <alignment vertical="center" wrapText="1"/>
    </xf>
    <xf numFmtId="0" fontId="3" fillId="2" borderId="4" xfId="5" applyNumberFormat="1" applyFont="1" applyFill="1" applyBorder="1" applyAlignment="1">
      <alignment horizontal="right" vertical="center" wrapText="1"/>
    </xf>
    <xf numFmtId="0" fontId="3" fillId="2" borderId="0" xfId="5" applyNumberFormat="1" applyFont="1" applyFill="1" applyBorder="1" applyAlignment="1">
      <alignment horizontal="right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3" xfId="5" applyFont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10" fillId="0" borderId="16" xfId="5" quotePrefix="1" applyFont="1" applyFill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  <xf numFmtId="0" fontId="10" fillId="0" borderId="17" xfId="5" quotePrefix="1" applyFont="1" applyBorder="1" applyAlignment="1">
      <alignment horizontal="center" vertical="center" wrapText="1"/>
    </xf>
    <xf numFmtId="0" fontId="9" fillId="0" borderId="18" xfId="5" applyFont="1" applyBorder="1" applyAlignment="1">
      <alignment horizontal="center" vertical="center" wrapText="1"/>
    </xf>
    <xf numFmtId="0" fontId="11" fillId="3" borderId="19" xfId="5" applyFont="1" applyFill="1" applyBorder="1" applyAlignment="1">
      <alignment horizontal="center" vertical="center" wrapText="1"/>
    </xf>
    <xf numFmtId="0" fontId="11" fillId="3" borderId="20" xfId="5" applyFont="1" applyFill="1" applyBorder="1" applyAlignment="1">
      <alignment horizontal="center" vertical="center" wrapText="1"/>
    </xf>
    <xf numFmtId="0" fontId="11" fillId="3" borderId="21" xfId="5" applyFont="1" applyFill="1" applyBorder="1" applyAlignment="1">
      <alignment horizontal="center" vertical="center" wrapText="1"/>
    </xf>
    <xf numFmtId="0" fontId="7" fillId="4" borderId="22" xfId="5" applyFont="1" applyFill="1" applyBorder="1" applyAlignment="1">
      <alignment horizontal="left" vertical="center" wrapText="1"/>
    </xf>
    <xf numFmtId="0" fontId="7" fillId="4" borderId="23" xfId="5" applyFont="1" applyFill="1" applyBorder="1" applyAlignment="1">
      <alignment horizontal="left" vertical="center" wrapText="1"/>
    </xf>
    <xf numFmtId="0" fontId="7" fillId="4" borderId="24" xfId="5" applyFont="1" applyFill="1" applyBorder="1" applyAlignment="1">
      <alignment horizontal="left" vertical="center" wrapText="1"/>
    </xf>
    <xf numFmtId="0" fontId="12" fillId="0" borderId="0" xfId="6" applyFont="1"/>
    <xf numFmtId="0" fontId="9" fillId="0" borderId="25" xfId="5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left" vertical="center" wrapText="1" indent="1"/>
    </xf>
    <xf numFmtId="42" fontId="14" fillId="0" borderId="26" xfId="3" applyFont="1" applyBorder="1" applyAlignment="1">
      <alignment horizontal="center" vertical="center" wrapText="1"/>
    </xf>
    <xf numFmtId="164" fontId="9" fillId="0" borderId="26" xfId="5" applyNumberFormat="1" applyFont="1" applyFill="1" applyBorder="1" applyAlignment="1">
      <alignment horizontal="center" vertical="center" wrapText="1"/>
    </xf>
    <xf numFmtId="2" fontId="14" fillId="0" borderId="26" xfId="5" applyNumberFormat="1" applyFont="1" applyFill="1" applyBorder="1" applyAlignment="1">
      <alignment horizontal="center" vertical="center" wrapText="1"/>
    </xf>
    <xf numFmtId="165" fontId="14" fillId="0" borderId="27" xfId="3" applyNumberFormat="1" applyFont="1" applyBorder="1" applyAlignment="1">
      <alignment horizontal="right" vertical="center" indent="1"/>
    </xf>
    <xf numFmtId="42" fontId="3" fillId="2" borderId="0" xfId="5" applyNumberFormat="1" applyFont="1" applyFill="1" applyBorder="1" applyAlignment="1">
      <alignment vertical="center" wrapText="1"/>
    </xf>
    <xf numFmtId="0" fontId="7" fillId="4" borderId="4" xfId="5" applyFont="1" applyFill="1" applyBorder="1" applyAlignment="1">
      <alignment horizontal="left" vertical="center" wrapText="1"/>
    </xf>
    <xf numFmtId="0" fontId="7" fillId="4" borderId="0" xfId="5" applyFont="1" applyFill="1" applyBorder="1" applyAlignment="1">
      <alignment horizontal="left" vertical="center" wrapText="1"/>
    </xf>
    <xf numFmtId="0" fontId="7" fillId="4" borderId="8" xfId="5" applyFont="1" applyFill="1" applyBorder="1" applyAlignment="1">
      <alignment horizontal="left" vertical="center" wrapText="1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left" vertical="center" wrapText="1" indent="1"/>
    </xf>
    <xf numFmtId="42" fontId="14" fillId="0" borderId="11" xfId="3" applyFont="1" applyBorder="1" applyAlignment="1">
      <alignment horizontal="center" vertical="center" wrapText="1"/>
    </xf>
    <xf numFmtId="164" fontId="9" fillId="0" borderId="11" xfId="5" applyNumberFormat="1" applyFont="1" applyFill="1" applyBorder="1" applyAlignment="1">
      <alignment horizontal="center" vertical="center" wrapText="1"/>
    </xf>
    <xf numFmtId="2" fontId="14" fillId="0" borderId="11" xfId="5" applyNumberFormat="1" applyFont="1" applyFill="1" applyBorder="1" applyAlignment="1">
      <alignment horizontal="center" vertical="center" wrapText="1"/>
    </xf>
    <xf numFmtId="166" fontId="3" fillId="2" borderId="0" xfId="5" applyNumberFormat="1" applyFont="1" applyFill="1" applyBorder="1" applyAlignment="1">
      <alignment vertical="center" wrapText="1"/>
    </xf>
    <xf numFmtId="0" fontId="14" fillId="0" borderId="26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4" fillId="0" borderId="29" xfId="0" applyFont="1" applyBorder="1" applyAlignment="1">
      <alignment horizontal="left" vertical="center" wrapText="1" indent="1"/>
    </xf>
    <xf numFmtId="42" fontId="14" fillId="0" borderId="29" xfId="3" applyFont="1" applyBorder="1" applyAlignment="1">
      <alignment horizontal="center" vertical="center" wrapText="1"/>
    </xf>
    <xf numFmtId="164" fontId="9" fillId="0" borderId="29" xfId="5" applyNumberFormat="1" applyFont="1" applyFill="1" applyBorder="1" applyAlignment="1">
      <alignment horizontal="center" vertical="center" wrapText="1"/>
    </xf>
    <xf numFmtId="2" fontId="14" fillId="0" borderId="29" xfId="5" applyNumberFormat="1" applyFont="1" applyFill="1" applyBorder="1" applyAlignment="1">
      <alignment horizontal="center" vertical="center" wrapText="1"/>
    </xf>
    <xf numFmtId="0" fontId="7" fillId="4" borderId="19" xfId="5" applyFont="1" applyFill="1" applyBorder="1" applyAlignment="1">
      <alignment horizontal="right" vertical="center" wrapText="1"/>
    </xf>
    <xf numFmtId="0" fontId="7" fillId="4" borderId="20" xfId="5" applyFont="1" applyFill="1" applyBorder="1" applyAlignment="1">
      <alignment horizontal="right" vertical="center" wrapText="1"/>
    </xf>
    <xf numFmtId="0" fontId="7" fillId="4" borderId="30" xfId="5" applyFont="1" applyFill="1" applyBorder="1" applyAlignment="1">
      <alignment horizontal="right" vertical="center" wrapText="1"/>
    </xf>
    <xf numFmtId="164" fontId="9" fillId="4" borderId="31" xfId="7" applyNumberFormat="1" applyFont="1" applyFill="1" applyBorder="1" applyAlignment="1">
      <alignment vertical="center" wrapText="1"/>
    </xf>
    <xf numFmtId="0" fontId="15" fillId="0" borderId="0" xfId="5" applyNumberFormat="1" applyFont="1" applyFill="1" applyBorder="1" applyAlignment="1">
      <alignment horizontal="center" wrapText="1"/>
    </xf>
    <xf numFmtId="0" fontId="7" fillId="4" borderId="22" xfId="5" applyFont="1" applyFill="1" applyBorder="1" applyAlignment="1">
      <alignment horizontal="right" vertical="center" wrapText="1"/>
    </xf>
    <xf numFmtId="0" fontId="7" fillId="4" borderId="23" xfId="5" applyFont="1" applyFill="1" applyBorder="1" applyAlignment="1">
      <alignment horizontal="right" vertical="center" wrapText="1"/>
    </xf>
    <xf numFmtId="0" fontId="7" fillId="4" borderId="32" xfId="5" applyFont="1" applyFill="1" applyBorder="1" applyAlignment="1">
      <alignment horizontal="right" vertical="center" wrapText="1"/>
    </xf>
    <xf numFmtId="10" fontId="7" fillId="4" borderId="27" xfId="5" applyNumberFormat="1" applyFont="1" applyFill="1" applyBorder="1" applyAlignment="1">
      <alignment vertical="center" wrapText="1"/>
    </xf>
    <xf numFmtId="0" fontId="16" fillId="2" borderId="0" xfId="5" applyFont="1" applyFill="1" applyBorder="1" applyAlignment="1">
      <alignment horizontal="center" vertical="center" wrapText="1"/>
    </xf>
    <xf numFmtId="0" fontId="16" fillId="2" borderId="8" xfId="5" applyFont="1" applyFill="1" applyBorder="1" applyAlignment="1">
      <alignment horizontal="center" vertical="center" wrapText="1"/>
    </xf>
    <xf numFmtId="0" fontId="7" fillId="4" borderId="33" xfId="5" applyFont="1" applyFill="1" applyBorder="1" applyAlignment="1">
      <alignment horizontal="right" vertical="center" wrapText="1"/>
    </xf>
    <xf numFmtId="0" fontId="7" fillId="4" borderId="34" xfId="5" applyFont="1" applyFill="1" applyBorder="1" applyAlignment="1">
      <alignment horizontal="right" vertical="center" wrapText="1"/>
    </xf>
    <xf numFmtId="0" fontId="7" fillId="4" borderId="35" xfId="5" applyFont="1" applyFill="1" applyBorder="1" applyAlignment="1">
      <alignment horizontal="right" vertical="center" wrapText="1"/>
    </xf>
    <xf numFmtId="164" fontId="7" fillId="4" borderId="36" xfId="5" applyNumberFormat="1" applyFont="1" applyFill="1" applyBorder="1" applyAlignment="1">
      <alignment vertical="center" wrapText="1"/>
    </xf>
    <xf numFmtId="0" fontId="9" fillId="0" borderId="37" xfId="5" applyFont="1" applyFill="1" applyBorder="1" applyAlignment="1">
      <alignment horizontal="center" vertical="center" wrapText="1"/>
    </xf>
    <xf numFmtId="0" fontId="9" fillId="0" borderId="0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167" fontId="9" fillId="0" borderId="13" xfId="5" applyNumberFormat="1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167" fontId="9" fillId="0" borderId="14" xfId="5" applyNumberFormat="1" applyFont="1" applyBorder="1" applyAlignment="1">
      <alignment horizontal="center" vertical="center" wrapText="1"/>
    </xf>
    <xf numFmtId="0" fontId="9" fillId="0" borderId="38" xfId="5" applyFont="1" applyBorder="1" applyAlignment="1">
      <alignment horizontal="center" vertical="center" wrapText="1"/>
    </xf>
    <xf numFmtId="0" fontId="7" fillId="4" borderId="39" xfId="5" applyFont="1" applyFill="1" applyBorder="1" applyAlignment="1">
      <alignment horizontal="left" vertical="center" wrapText="1"/>
    </xf>
    <xf numFmtId="0" fontId="7" fillId="4" borderId="40" xfId="5" applyFont="1" applyFill="1" applyBorder="1" applyAlignment="1">
      <alignment horizontal="left" vertical="center" wrapText="1"/>
    </xf>
    <xf numFmtId="0" fontId="7" fillId="4" borderId="41" xfId="5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left" vertical="center" wrapText="1" indent="1"/>
    </xf>
    <xf numFmtId="0" fontId="14" fillId="0" borderId="43" xfId="0" applyFont="1" applyBorder="1" applyAlignment="1">
      <alignment horizontal="center" vertical="center" wrapText="1"/>
    </xf>
    <xf numFmtId="42" fontId="14" fillId="0" borderId="43" xfId="3" applyFont="1" applyBorder="1" applyAlignment="1">
      <alignment horizontal="center" vertical="center" wrapText="1"/>
    </xf>
    <xf numFmtId="2" fontId="14" fillId="0" borderId="43" xfId="5" applyNumberFormat="1" applyFont="1" applyBorder="1" applyAlignment="1">
      <alignment horizontal="center" vertical="center" wrapText="1"/>
    </xf>
    <xf numFmtId="165" fontId="14" fillId="0" borderId="31" xfId="3" applyNumberFormat="1" applyFont="1" applyBorder="1" applyAlignment="1">
      <alignment horizontal="right" vertical="center" indent="1"/>
    </xf>
    <xf numFmtId="44" fontId="3" fillId="2" borderId="0" xfId="5" applyNumberFormat="1" applyFont="1" applyFill="1" applyBorder="1" applyAlignment="1">
      <alignment vertical="center" wrapText="1"/>
    </xf>
    <xf numFmtId="0" fontId="17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2" fontId="14" fillId="0" borderId="26" xfId="5" applyNumberFormat="1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2" fontId="14" fillId="0" borderId="29" xfId="5" applyNumberFormat="1" applyFont="1" applyBorder="1" applyAlignment="1">
      <alignment horizontal="center" vertical="center" wrapText="1"/>
    </xf>
    <xf numFmtId="165" fontId="14" fillId="0" borderId="36" xfId="3" applyNumberFormat="1" applyFont="1" applyBorder="1" applyAlignment="1">
      <alignment horizontal="right" vertical="center" indent="1"/>
    </xf>
    <xf numFmtId="0" fontId="7" fillId="4" borderId="44" xfId="5" applyFont="1" applyFill="1" applyBorder="1" applyAlignment="1">
      <alignment horizontal="right" vertical="center" wrapText="1"/>
    </xf>
    <xf numFmtId="0" fontId="7" fillId="4" borderId="45" xfId="5" applyFont="1" applyFill="1" applyBorder="1" applyAlignment="1">
      <alignment horizontal="right" vertical="center" wrapText="1"/>
    </xf>
    <xf numFmtId="0" fontId="7" fillId="4" borderId="46" xfId="5" applyFont="1" applyFill="1" applyBorder="1" applyAlignment="1">
      <alignment horizontal="right" vertical="center" wrapText="1"/>
    </xf>
    <xf numFmtId="166" fontId="7" fillId="4" borderId="47" xfId="8" applyFont="1" applyFill="1" applyBorder="1" applyAlignment="1">
      <alignment vertical="center" wrapText="1"/>
    </xf>
    <xf numFmtId="42" fontId="3" fillId="2" borderId="0" xfId="9" applyFont="1" applyFill="1" applyBorder="1" applyAlignment="1">
      <alignment vertical="center" wrapText="1"/>
    </xf>
    <xf numFmtId="44" fontId="3" fillId="2" borderId="0" xfId="2" applyFont="1" applyFill="1" applyBorder="1" applyAlignment="1">
      <alignment vertical="center" wrapText="1"/>
    </xf>
    <xf numFmtId="9" fontId="3" fillId="2" borderId="0" xfId="4" applyFont="1" applyFill="1" applyBorder="1" applyAlignment="1">
      <alignment vertical="center" wrapText="1"/>
    </xf>
    <xf numFmtId="166" fontId="7" fillId="4" borderId="27" xfId="8" applyFont="1" applyFill="1" applyBorder="1" applyAlignment="1">
      <alignment vertical="center" wrapText="1"/>
    </xf>
    <xf numFmtId="44" fontId="15" fillId="0" borderId="0" xfId="5" applyNumberFormat="1" applyFont="1" applyFill="1" applyBorder="1" applyAlignment="1">
      <alignment horizontal="center" wrapText="1"/>
    </xf>
    <xf numFmtId="168" fontId="3" fillId="2" borderId="0" xfId="10" applyFont="1" applyFill="1" applyBorder="1" applyAlignment="1">
      <alignment vertical="center" wrapText="1"/>
    </xf>
    <xf numFmtId="10" fontId="3" fillId="2" borderId="0" xfId="4" applyNumberFormat="1" applyFont="1" applyFill="1" applyBorder="1" applyAlignment="1">
      <alignment vertical="center" wrapText="1"/>
    </xf>
    <xf numFmtId="0" fontId="7" fillId="4" borderId="27" xfId="5" applyFont="1" applyFill="1" applyBorder="1" applyAlignment="1">
      <alignment horizontal="left" vertical="center" wrapText="1"/>
    </xf>
    <xf numFmtId="0" fontId="15" fillId="2" borderId="0" xfId="5" applyNumberFormat="1" applyFont="1" applyFill="1" applyBorder="1" applyAlignment="1">
      <alignment horizontal="center" wrapText="1"/>
    </xf>
    <xf numFmtId="166" fontId="7" fillId="4" borderId="27" xfId="11" applyFont="1" applyFill="1" applyBorder="1" applyAlignment="1">
      <alignment vertical="center" wrapText="1"/>
    </xf>
    <xf numFmtId="0" fontId="7" fillId="5" borderId="33" xfId="5" applyFont="1" applyFill="1" applyBorder="1" applyAlignment="1">
      <alignment horizontal="right" vertical="center" wrapText="1"/>
    </xf>
    <xf numFmtId="0" fontId="7" fillId="5" borderId="34" xfId="5" applyFont="1" applyFill="1" applyBorder="1" applyAlignment="1">
      <alignment horizontal="right" vertical="center" wrapText="1"/>
    </xf>
    <xf numFmtId="0" fontId="7" fillId="5" borderId="35" xfId="5" applyFont="1" applyFill="1" applyBorder="1" applyAlignment="1">
      <alignment horizontal="right" vertical="center" wrapText="1"/>
    </xf>
    <xf numFmtId="166" fontId="7" fillId="5" borderId="36" xfId="8" applyFont="1" applyFill="1" applyBorder="1" applyAlignment="1">
      <alignment vertical="center" wrapText="1"/>
    </xf>
    <xf numFmtId="166" fontId="19" fillId="2" borderId="0" xfId="12" applyFont="1" applyFill="1" applyBorder="1" applyAlignment="1">
      <alignment vertical="center" wrapText="1"/>
    </xf>
    <xf numFmtId="166" fontId="3" fillId="2" borderId="0" xfId="12" applyFont="1" applyFill="1" applyBorder="1" applyAlignment="1">
      <alignment vertical="center" wrapText="1"/>
    </xf>
    <xf numFmtId="169" fontId="7" fillId="5" borderId="36" xfId="1" applyNumberFormat="1" applyFont="1" applyFill="1" applyBorder="1" applyAlignment="1">
      <alignment vertical="center" wrapText="1"/>
    </xf>
    <xf numFmtId="43" fontId="7" fillId="5" borderId="36" xfId="1" applyFont="1" applyFill="1" applyBorder="1" applyAlignment="1">
      <alignment vertical="center" wrapText="1"/>
    </xf>
    <xf numFmtId="43" fontId="3" fillId="2" borderId="0" xfId="5" applyNumberFormat="1" applyFont="1" applyFill="1" applyBorder="1" applyAlignment="1">
      <alignment vertical="center" wrapText="1"/>
    </xf>
    <xf numFmtId="0" fontId="9" fillId="2" borderId="1" xfId="5" applyFont="1" applyFill="1" applyBorder="1" applyAlignment="1">
      <alignment horizontal="justify" vertical="center" wrapText="1"/>
    </xf>
    <xf numFmtId="0" fontId="9" fillId="2" borderId="2" xfId="5" applyFont="1" applyFill="1" applyBorder="1" applyAlignment="1">
      <alignment horizontal="justify" vertical="center" wrapText="1"/>
    </xf>
    <xf numFmtId="0" fontId="9" fillId="2" borderId="3" xfId="5" applyFont="1" applyFill="1" applyBorder="1" applyAlignment="1">
      <alignment horizontal="justify" vertical="center" wrapText="1"/>
    </xf>
    <xf numFmtId="0" fontId="9" fillId="2" borderId="4" xfId="5" applyFont="1" applyFill="1" applyBorder="1" applyAlignment="1">
      <alignment horizontal="left"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9" fillId="2" borderId="0" xfId="5" applyNumberFormat="1" applyFont="1" applyFill="1" applyBorder="1" applyAlignment="1">
      <alignment vertical="center" wrapText="1"/>
    </xf>
    <xf numFmtId="0" fontId="9" fillId="2" borderId="8" xfId="5" applyNumberFormat="1" applyFont="1" applyFill="1" applyBorder="1" applyAlignment="1">
      <alignment vertical="center" wrapText="1"/>
    </xf>
    <xf numFmtId="0" fontId="2" fillId="2" borderId="0" xfId="5" applyNumberFormat="1" applyFont="1" applyFill="1" applyBorder="1" applyAlignment="1">
      <alignment vertical="center" wrapText="1"/>
    </xf>
    <xf numFmtId="0" fontId="2" fillId="2" borderId="8" xfId="5" applyNumberFormat="1" applyFont="1" applyFill="1" applyBorder="1" applyAlignment="1">
      <alignment vertical="center" wrapText="1"/>
    </xf>
    <xf numFmtId="44" fontId="2" fillId="2" borderId="0" xfId="2" applyFont="1" applyFill="1" applyBorder="1" applyAlignment="1">
      <alignment vertical="center" wrapText="1"/>
    </xf>
    <xf numFmtId="0" fontId="20" fillId="2" borderId="4" xfId="5" applyFont="1" applyFill="1" applyBorder="1" applyAlignment="1">
      <alignment horizontal="left" vertical="center" wrapText="1"/>
    </xf>
    <xf numFmtId="0" fontId="20" fillId="2" borderId="0" xfId="5" applyNumberFormat="1" applyFont="1" applyFill="1" applyBorder="1" applyAlignment="1">
      <alignment horizontal="center" vertical="center" wrapText="1"/>
    </xf>
    <xf numFmtId="0" fontId="20" fillId="2" borderId="0" xfId="5" applyNumberFormat="1" applyFont="1" applyFill="1" applyBorder="1" applyAlignment="1">
      <alignment horizontal="justify" vertical="center" wrapText="1"/>
    </xf>
    <xf numFmtId="0" fontId="20" fillId="2" borderId="0" xfId="5" applyNumberFormat="1" applyFont="1" applyFill="1" applyBorder="1" applyAlignment="1">
      <alignment vertical="center" wrapText="1"/>
    </xf>
    <xf numFmtId="0" fontId="20" fillId="2" borderId="8" xfId="5" applyNumberFormat="1" applyFont="1" applyFill="1" applyBorder="1" applyAlignment="1">
      <alignment vertical="center" wrapText="1"/>
    </xf>
    <xf numFmtId="0" fontId="21" fillId="0" borderId="44" xfId="13" applyFont="1" applyBorder="1" applyAlignment="1">
      <alignment vertical="center"/>
    </xf>
    <xf numFmtId="0" fontId="20" fillId="2" borderId="45" xfId="5" applyNumberFormat="1" applyFont="1" applyFill="1" applyBorder="1" applyAlignment="1">
      <alignment horizontal="center" vertical="center" wrapText="1"/>
    </xf>
    <xf numFmtId="0" fontId="20" fillId="2" borderId="45" xfId="5" applyNumberFormat="1" applyFont="1" applyFill="1" applyBorder="1" applyAlignment="1">
      <alignment horizontal="justify" vertical="center" wrapText="1"/>
    </xf>
    <xf numFmtId="0" fontId="20" fillId="2" borderId="45" xfId="5" applyNumberFormat="1" applyFont="1" applyFill="1" applyBorder="1" applyAlignment="1">
      <alignment vertical="center" wrapText="1"/>
    </xf>
    <xf numFmtId="0" fontId="20" fillId="2" borderId="15" xfId="5" applyNumberFormat="1" applyFont="1" applyFill="1" applyBorder="1" applyAlignment="1">
      <alignment vertical="center" wrapText="1"/>
    </xf>
    <xf numFmtId="0" fontId="22" fillId="0" borderId="4" xfId="13" applyFont="1" applyBorder="1" applyAlignment="1">
      <alignment horizontal="left" vertical="top"/>
    </xf>
    <xf numFmtId="0" fontId="22" fillId="0" borderId="0" xfId="13" applyFont="1" applyAlignment="1">
      <alignment horizontal="left" vertical="top"/>
    </xf>
    <xf numFmtId="0" fontId="14" fillId="2" borderId="40" xfId="5" applyNumberFormat="1" applyFont="1" applyFill="1" applyBorder="1" applyAlignment="1">
      <alignment horizontal="center" vertical="top" wrapText="1"/>
    </xf>
    <xf numFmtId="0" fontId="14" fillId="2" borderId="41" xfId="5" applyNumberFormat="1" applyFont="1" applyFill="1" applyBorder="1" applyAlignment="1">
      <alignment horizontal="center" vertical="top" wrapText="1"/>
    </xf>
    <xf numFmtId="0" fontId="22" fillId="0" borderId="48" xfId="13" applyFont="1" applyBorder="1" applyAlignment="1">
      <alignment horizontal="left" vertical="top"/>
    </xf>
    <xf numFmtId="0" fontId="22" fillId="0" borderId="38" xfId="13" applyFont="1" applyBorder="1" applyAlignment="1">
      <alignment horizontal="left" vertical="top"/>
    </xf>
    <xf numFmtId="0" fontId="9" fillId="2" borderId="38" xfId="5" applyNumberFormat="1" applyFont="1" applyFill="1" applyBorder="1" applyAlignment="1">
      <alignment horizontal="justify" vertical="center" wrapText="1"/>
    </xf>
    <xf numFmtId="0" fontId="9" fillId="2" borderId="38" xfId="5" applyNumberFormat="1" applyFont="1" applyFill="1" applyBorder="1" applyAlignment="1">
      <alignment vertical="center" wrapText="1"/>
    </xf>
    <xf numFmtId="0" fontId="9" fillId="2" borderId="18" xfId="5" applyNumberFormat="1" applyFont="1" applyFill="1" applyBorder="1" applyAlignment="1">
      <alignment vertical="center" wrapText="1"/>
    </xf>
    <xf numFmtId="0" fontId="2" fillId="2" borderId="48" xfId="5" applyFont="1" applyFill="1" applyBorder="1" applyAlignment="1">
      <alignment vertical="center" wrapText="1"/>
    </xf>
    <xf numFmtId="0" fontId="2" fillId="2" borderId="38" xfId="5" applyFont="1" applyFill="1" applyBorder="1" applyAlignment="1">
      <alignment vertical="center" wrapText="1"/>
    </xf>
    <xf numFmtId="0" fontId="2" fillId="2" borderId="38" xfId="5" applyFont="1" applyFill="1" applyBorder="1" applyAlignment="1">
      <alignment horizontal="center" vertical="center" wrapText="1"/>
    </xf>
    <xf numFmtId="0" fontId="3" fillId="2" borderId="38" xfId="5" applyNumberFormat="1" applyFont="1" applyFill="1" applyBorder="1" applyAlignment="1">
      <alignment horizontal="center" vertical="center" wrapText="1"/>
    </xf>
    <xf numFmtId="0" fontId="3" fillId="2" borderId="38" xfId="5" applyNumberFormat="1" applyFont="1" applyFill="1" applyBorder="1" applyAlignment="1">
      <alignment horizontal="justify" vertical="center" wrapText="1"/>
    </xf>
    <xf numFmtId="0" fontId="3" fillId="2" borderId="38" xfId="5" applyNumberFormat="1" applyFont="1" applyFill="1" applyBorder="1" applyAlignment="1">
      <alignment vertical="center" wrapText="1"/>
    </xf>
    <xf numFmtId="0" fontId="3" fillId="2" borderId="18" xfId="5" applyNumberFormat="1" applyFont="1" applyFill="1" applyBorder="1" applyAlignment="1">
      <alignment vertical="center" wrapText="1"/>
    </xf>
    <xf numFmtId="0" fontId="24" fillId="0" borderId="1" xfId="14" applyFont="1" applyBorder="1" applyAlignment="1">
      <alignment horizontal="center"/>
    </xf>
    <xf numFmtId="0" fontId="24" fillId="0" borderId="3" xfId="14" applyFont="1" applyBorder="1" applyAlignment="1">
      <alignment horizontal="center"/>
    </xf>
    <xf numFmtId="0" fontId="25" fillId="0" borderId="1" xfId="14" applyFont="1" applyBorder="1" applyAlignment="1">
      <alignment horizontal="center" vertical="center" wrapText="1"/>
    </xf>
    <xf numFmtId="0" fontId="25" fillId="0" borderId="2" xfId="14" applyFont="1" applyBorder="1" applyAlignment="1">
      <alignment horizontal="center" vertical="center" wrapText="1"/>
    </xf>
    <xf numFmtId="0" fontId="25" fillId="0" borderId="3" xfId="14" applyFont="1" applyBorder="1" applyAlignment="1">
      <alignment horizontal="center" vertical="center" wrapText="1"/>
    </xf>
    <xf numFmtId="0" fontId="17" fillId="0" borderId="49" xfId="15" applyFont="1" applyBorder="1" applyAlignment="1">
      <alignment horizontal="center"/>
    </xf>
    <xf numFmtId="0" fontId="17" fillId="0" borderId="0" xfId="15" applyFont="1"/>
    <xf numFmtId="0" fontId="24" fillId="0" borderId="4" xfId="14" applyFont="1" applyBorder="1" applyAlignment="1">
      <alignment horizontal="center"/>
    </xf>
    <xf numFmtId="0" fontId="24" fillId="0" borderId="8" xfId="14" applyFont="1" applyBorder="1" applyAlignment="1">
      <alignment horizontal="center"/>
    </xf>
    <xf numFmtId="0" fontId="25" fillId="0" borderId="4" xfId="14" applyFont="1" applyBorder="1" applyAlignment="1">
      <alignment horizontal="center" vertical="center" wrapText="1"/>
    </xf>
    <xf numFmtId="0" fontId="25" fillId="0" borderId="0" xfId="14" applyFont="1" applyAlignment="1">
      <alignment horizontal="center" vertical="center" wrapText="1"/>
    </xf>
    <xf numFmtId="0" fontId="25" fillId="0" borderId="8" xfId="14" applyFont="1" applyBorder="1" applyAlignment="1">
      <alignment horizontal="center" vertical="center" wrapText="1"/>
    </xf>
    <xf numFmtId="0" fontId="17" fillId="0" borderId="50" xfId="15" applyFont="1" applyBorder="1" applyAlignment="1">
      <alignment horizontal="center"/>
    </xf>
    <xf numFmtId="0" fontId="24" fillId="0" borderId="48" xfId="14" applyFont="1" applyBorder="1" applyAlignment="1">
      <alignment horizontal="center"/>
    </xf>
    <xf numFmtId="0" fontId="24" fillId="0" borderId="18" xfId="14" applyFont="1" applyBorder="1" applyAlignment="1">
      <alignment horizontal="center"/>
    </xf>
    <xf numFmtId="0" fontId="25" fillId="0" borderId="48" xfId="14" applyFont="1" applyBorder="1" applyAlignment="1">
      <alignment horizontal="center" vertical="center" wrapText="1"/>
    </xf>
    <xf numFmtId="0" fontId="25" fillId="0" borderId="38" xfId="14" applyFont="1" applyBorder="1" applyAlignment="1">
      <alignment horizontal="center" vertical="center" wrapText="1"/>
    </xf>
    <xf numFmtId="0" fontId="25" fillId="0" borderId="18" xfId="14" applyFont="1" applyBorder="1" applyAlignment="1">
      <alignment horizontal="center" vertical="center" wrapText="1"/>
    </xf>
    <xf numFmtId="0" fontId="17" fillId="0" borderId="51" xfId="15" applyFont="1" applyBorder="1" applyAlignment="1">
      <alignment horizontal="center"/>
    </xf>
    <xf numFmtId="0" fontId="26" fillId="0" borderId="4" xfId="15" applyFont="1" applyBorder="1" applyAlignment="1">
      <alignment horizontal="center" wrapText="1"/>
    </xf>
    <xf numFmtId="0" fontId="26" fillId="0" borderId="0" xfId="15" applyFont="1" applyAlignment="1">
      <alignment horizontal="center" wrapText="1"/>
    </xf>
    <xf numFmtId="0" fontId="26" fillId="0" borderId="8" xfId="15" applyFont="1" applyBorder="1" applyAlignment="1">
      <alignment horizontal="center" wrapText="1"/>
    </xf>
    <xf numFmtId="0" fontId="27" fillId="0" borderId="4" xfId="15" applyFont="1" applyBorder="1" applyAlignment="1">
      <alignment horizontal="center"/>
    </xf>
    <xf numFmtId="0" fontId="27" fillId="0" borderId="0" xfId="15" applyFont="1" applyAlignment="1">
      <alignment horizontal="center"/>
    </xf>
    <xf numFmtId="0" fontId="27" fillId="0" borderId="8" xfId="15" applyFont="1" applyBorder="1" applyAlignment="1">
      <alignment horizontal="center"/>
    </xf>
    <xf numFmtId="0" fontId="22" fillId="0" borderId="44" xfId="15" applyFont="1" applyBorder="1" applyAlignment="1">
      <alignment horizontal="center"/>
    </xf>
    <xf numFmtId="0" fontId="17" fillId="0" borderId="45" xfId="15" applyFont="1" applyBorder="1" applyAlignment="1">
      <alignment wrapText="1"/>
    </xf>
    <xf numFmtId="0" fontId="22" fillId="0" borderId="15" xfId="15" applyFont="1" applyBorder="1" applyAlignment="1">
      <alignment horizontal="center"/>
    </xf>
    <xf numFmtId="0" fontId="22" fillId="0" borderId="25" xfId="15" applyFont="1" applyBorder="1"/>
    <xf numFmtId="0" fontId="22" fillId="0" borderId="52" xfId="15" applyFont="1" applyBorder="1"/>
    <xf numFmtId="0" fontId="27" fillId="0" borderId="23" xfId="15" applyFont="1" applyBorder="1" applyAlignment="1">
      <alignment horizontal="center"/>
    </xf>
    <xf numFmtId="0" fontId="26" fillId="0" borderId="23" xfId="15" applyFont="1" applyBorder="1"/>
    <xf numFmtId="0" fontId="26" fillId="0" borderId="32" xfId="15" applyFont="1" applyBorder="1"/>
    <xf numFmtId="0" fontId="27" fillId="0" borderId="27" xfId="15" applyFont="1" applyBorder="1" applyAlignment="1">
      <alignment horizontal="right"/>
    </xf>
    <xf numFmtId="0" fontId="26" fillId="0" borderId="25" xfId="15" applyFont="1" applyBorder="1" applyAlignment="1">
      <alignment horizontal="left"/>
    </xf>
    <xf numFmtId="0" fontId="27" fillId="0" borderId="53" xfId="15" applyFont="1" applyBorder="1" applyAlignment="1">
      <alignment horizontal="left"/>
    </xf>
    <xf numFmtId="0" fontId="17" fillId="0" borderId="40" xfId="15" applyFont="1" applyBorder="1" applyAlignment="1">
      <alignment wrapText="1"/>
    </xf>
    <xf numFmtId="0" fontId="17" fillId="0" borderId="41" xfId="15" applyFont="1" applyBorder="1" applyAlignment="1">
      <alignment wrapText="1"/>
    </xf>
    <xf numFmtId="0" fontId="22" fillId="0" borderId="54" xfId="15" applyFont="1" applyBorder="1"/>
    <xf numFmtId="0" fontId="22" fillId="0" borderId="45" xfId="15" applyFont="1" applyBorder="1"/>
    <xf numFmtId="10" fontId="22" fillId="0" borderId="45" xfId="15" applyNumberFormat="1" applyFont="1" applyBorder="1"/>
    <xf numFmtId="10" fontId="22" fillId="0" borderId="15" xfId="15" applyNumberFormat="1" applyFont="1" applyBorder="1"/>
    <xf numFmtId="0" fontId="22" fillId="0" borderId="25" xfId="16" applyFont="1" applyBorder="1" applyAlignment="1">
      <alignment horizontal="center" vertical="center"/>
    </xf>
    <xf numFmtId="0" fontId="22" fillId="0" borderId="52" xfId="16" applyFont="1" applyBorder="1" applyAlignment="1">
      <alignment horizontal="left"/>
    </xf>
    <xf numFmtId="0" fontId="22" fillId="0" borderId="23" xfId="16" applyFont="1" applyBorder="1" applyAlignment="1">
      <alignment horizontal="left"/>
    </xf>
    <xf numFmtId="0" fontId="22" fillId="0" borderId="32" xfId="16" applyFont="1" applyBorder="1" applyAlignment="1">
      <alignment horizontal="left"/>
    </xf>
    <xf numFmtId="10" fontId="22" fillId="0" borderId="27" xfId="16" applyNumberFormat="1" applyFont="1" applyBorder="1" applyAlignment="1">
      <alignment horizontal="right"/>
    </xf>
    <xf numFmtId="10" fontId="17" fillId="0" borderId="0" xfId="4" applyNumberFormat="1" applyFont="1"/>
    <xf numFmtId="10" fontId="22" fillId="0" borderId="23" xfId="16" applyNumberFormat="1" applyFont="1" applyBorder="1"/>
    <xf numFmtId="0" fontId="22" fillId="0" borderId="23" xfId="16" applyFont="1" applyBorder="1" applyAlignment="1">
      <alignment horizontal="left"/>
    </xf>
    <xf numFmtId="0" fontId="22" fillId="0" borderId="23" xfId="16" applyFont="1" applyBorder="1"/>
    <xf numFmtId="10" fontId="22" fillId="0" borderId="32" xfId="16" applyNumberFormat="1" applyFont="1" applyBorder="1"/>
    <xf numFmtId="170" fontId="22" fillId="0" borderId="27" xfId="16" applyNumberFormat="1" applyFont="1" applyBorder="1" applyAlignment="1">
      <alignment horizontal="right"/>
    </xf>
    <xf numFmtId="2" fontId="22" fillId="0" borderId="25" xfId="16" applyNumberFormat="1" applyFont="1" applyBorder="1" applyAlignment="1">
      <alignment horizontal="center" vertical="center"/>
    </xf>
    <xf numFmtId="0" fontId="22" fillId="0" borderId="23" xfId="15" applyFont="1" applyBorder="1"/>
    <xf numFmtId="0" fontId="26" fillId="0" borderId="23" xfId="15" applyFont="1" applyBorder="1" applyAlignment="1">
      <alignment horizontal="right"/>
    </xf>
    <xf numFmtId="0" fontId="17" fillId="0" borderId="23" xfId="15" applyFont="1" applyBorder="1" applyAlignment="1">
      <alignment wrapText="1"/>
    </xf>
    <xf numFmtId="0" fontId="17" fillId="0" borderId="32" xfId="15" applyFont="1" applyBorder="1" applyAlignment="1">
      <alignment wrapText="1"/>
    </xf>
    <xf numFmtId="10" fontId="26" fillId="0" borderId="27" xfId="15" applyNumberFormat="1" applyFont="1" applyBorder="1"/>
    <xf numFmtId="9" fontId="17" fillId="0" borderId="0" xfId="17" applyFont="1"/>
    <xf numFmtId="0" fontId="27" fillId="0" borderId="52" xfId="15" applyFont="1" applyBorder="1" applyAlignment="1">
      <alignment horizontal="left"/>
    </xf>
    <xf numFmtId="0" fontId="17" fillId="0" borderId="24" xfId="15" applyFont="1" applyBorder="1" applyAlignment="1">
      <alignment wrapText="1"/>
    </xf>
    <xf numFmtId="10" fontId="22" fillId="0" borderId="23" xfId="15" applyNumberFormat="1" applyFont="1" applyBorder="1"/>
    <xf numFmtId="10" fontId="22" fillId="0" borderId="24" xfId="15" applyNumberFormat="1" applyFont="1" applyBorder="1"/>
    <xf numFmtId="0" fontId="22" fillId="0" borderId="25" xfId="15" applyFont="1" applyBorder="1" applyAlignment="1">
      <alignment horizontal="left"/>
    </xf>
    <xf numFmtId="0" fontId="22" fillId="0" borderId="52" xfId="15" applyFont="1" applyBorder="1" applyAlignment="1">
      <alignment horizontal="left"/>
    </xf>
    <xf numFmtId="10" fontId="22" fillId="0" borderId="27" xfId="15" applyNumberFormat="1" applyFont="1" applyBorder="1"/>
    <xf numFmtId="0" fontId="22" fillId="0" borderId="33" xfId="15" applyFont="1" applyBorder="1"/>
    <xf numFmtId="0" fontId="22" fillId="0" borderId="34" xfId="15" applyFont="1" applyBorder="1"/>
    <xf numFmtId="10" fontId="22" fillId="0" borderId="34" xfId="15" applyNumberFormat="1" applyFont="1" applyBorder="1"/>
    <xf numFmtId="10" fontId="22" fillId="0" borderId="55" xfId="15" applyNumberFormat="1" applyFont="1" applyBorder="1"/>
    <xf numFmtId="0" fontId="26" fillId="0" borderId="12" xfId="15" applyFont="1" applyBorder="1" applyAlignment="1">
      <alignment horizontal="left"/>
    </xf>
    <xf numFmtId="0" fontId="27" fillId="0" borderId="54" xfId="15" applyFont="1" applyBorder="1" applyAlignment="1">
      <alignment horizontal="left"/>
    </xf>
    <xf numFmtId="0" fontId="17" fillId="0" borderId="15" xfId="15" applyFont="1" applyBorder="1" applyAlignment="1">
      <alignment wrapText="1"/>
    </xf>
    <xf numFmtId="0" fontId="22" fillId="0" borderId="56" xfId="15" applyFont="1" applyBorder="1" applyAlignment="1">
      <alignment horizontal="center" vertical="center"/>
    </xf>
    <xf numFmtId="0" fontId="22" fillId="0" borderId="53" xfId="15" applyFont="1" applyBorder="1" applyAlignment="1">
      <alignment horizontal="center" vertical="center"/>
    </xf>
    <xf numFmtId="0" fontId="22" fillId="0" borderId="57" xfId="15" applyFont="1" applyBorder="1" applyAlignment="1">
      <alignment horizontal="center" vertical="center"/>
    </xf>
    <xf numFmtId="0" fontId="17" fillId="0" borderId="23" xfId="15" applyFont="1" applyBorder="1" applyAlignment="1">
      <alignment horizontal="left" wrapText="1"/>
    </xf>
    <xf numFmtId="0" fontId="17" fillId="0" borderId="32" xfId="15" applyFont="1" applyBorder="1" applyAlignment="1">
      <alignment horizontal="left" wrapText="1"/>
    </xf>
    <xf numFmtId="0" fontId="22" fillId="0" borderId="37" xfId="15" applyFont="1" applyBorder="1" applyAlignment="1">
      <alignment horizontal="center" vertical="center"/>
    </xf>
    <xf numFmtId="0" fontId="22" fillId="0" borderId="58" xfId="15" applyFont="1" applyBorder="1" applyAlignment="1">
      <alignment horizontal="center" vertical="center"/>
    </xf>
    <xf numFmtId="0" fontId="22" fillId="0" borderId="59" xfId="15" applyFont="1" applyBorder="1" applyAlignment="1">
      <alignment horizontal="center" vertical="center"/>
    </xf>
    <xf numFmtId="0" fontId="22" fillId="0" borderId="37" xfId="15" applyFont="1" applyBorder="1" applyAlignment="1">
      <alignment horizontal="center" vertical="center"/>
    </xf>
    <xf numFmtId="0" fontId="22" fillId="0" borderId="54" xfId="15" applyFont="1" applyBorder="1" applyAlignment="1">
      <alignment horizontal="center" vertical="center"/>
    </xf>
    <xf numFmtId="0" fontId="22" fillId="0" borderId="46" xfId="15" applyFont="1" applyBorder="1" applyAlignment="1">
      <alignment horizontal="center" vertical="center"/>
    </xf>
    <xf numFmtId="0" fontId="22" fillId="0" borderId="22" xfId="15" applyFont="1" applyBorder="1"/>
    <xf numFmtId="0" fontId="27" fillId="0" borderId="52" xfId="15" applyFont="1" applyBorder="1" applyAlignment="1">
      <alignment horizontal="left" wrapText="1"/>
    </xf>
    <xf numFmtId="0" fontId="26" fillId="0" borderId="22" xfId="15" applyFont="1" applyBorder="1" applyAlignment="1">
      <alignment horizontal="center"/>
    </xf>
    <xf numFmtId="10" fontId="26" fillId="0" borderId="24" xfId="15" applyNumberFormat="1" applyFont="1" applyBorder="1"/>
    <xf numFmtId="0" fontId="17" fillId="0" borderId="4" xfId="15" applyFont="1" applyBorder="1" applyAlignment="1">
      <alignment vertical="center"/>
    </xf>
    <xf numFmtId="0" fontId="17" fillId="0" borderId="0" xfId="15" applyFont="1" applyAlignment="1">
      <alignment vertical="center"/>
    </xf>
    <xf numFmtId="10" fontId="28" fillId="0" borderId="8" xfId="15" applyNumberFormat="1" applyFont="1" applyBorder="1"/>
    <xf numFmtId="0" fontId="17" fillId="0" borderId="4" xfId="15" applyFont="1" applyBorder="1"/>
    <xf numFmtId="0" fontId="17" fillId="0" borderId="8" xfId="15" applyFont="1" applyBorder="1"/>
    <xf numFmtId="0" fontId="29" fillId="0" borderId="39" xfId="14" applyFont="1" applyBorder="1" applyAlignment="1">
      <alignment horizontal="left" vertical="center"/>
    </xf>
    <xf numFmtId="0" fontId="29" fillId="0" borderId="40" xfId="14" applyFont="1" applyBorder="1" applyAlignment="1">
      <alignment horizontal="left" vertical="center"/>
    </xf>
    <xf numFmtId="0" fontId="29" fillId="0" borderId="0" xfId="14" applyFont="1" applyAlignment="1">
      <alignment horizontal="left"/>
    </xf>
    <xf numFmtId="0" fontId="30" fillId="0" borderId="0" xfId="14" applyFont="1" applyAlignment="1">
      <alignment vertical="center"/>
    </xf>
    <xf numFmtId="0" fontId="29" fillId="0" borderId="4" xfId="14" applyFont="1" applyBorder="1" applyAlignment="1">
      <alignment horizontal="left" vertical="center"/>
    </xf>
    <xf numFmtId="0" fontId="29" fillId="0" borderId="0" xfId="14" applyFont="1" applyAlignment="1">
      <alignment horizontal="left" vertical="center"/>
    </xf>
    <xf numFmtId="0" fontId="24" fillId="0" borderId="0" xfId="14" applyFont="1" applyAlignment="1">
      <alignment vertical="center"/>
    </xf>
    <xf numFmtId="0" fontId="29" fillId="0" borderId="48" xfId="14" applyFont="1" applyBorder="1" applyAlignment="1">
      <alignment horizontal="left" vertical="center"/>
    </xf>
    <xf numFmtId="0" fontId="29" fillId="0" borderId="38" xfId="14" applyFont="1" applyBorder="1" applyAlignment="1">
      <alignment horizontal="left" vertical="center"/>
    </xf>
    <xf numFmtId="0" fontId="17" fillId="0" borderId="38" xfId="15" applyFont="1" applyBorder="1"/>
    <xf numFmtId="0" fontId="17" fillId="0" borderId="18" xfId="15" applyFont="1" applyBorder="1"/>
  </cellXfs>
  <cellStyles count="18">
    <cellStyle name="Millares" xfId="1" builtinId="3"/>
    <cellStyle name="Millares 2 2 2 2" xfId="7" xr:uid="{621820BE-4321-5D4D-8874-E105CB5AE0DD}"/>
    <cellStyle name="Moneda" xfId="2" builtinId="4"/>
    <cellStyle name="Moneda [0]" xfId="3" builtinId="7"/>
    <cellStyle name="Moneda [0] 2 2" xfId="9" xr:uid="{EDDB6E3D-212B-3542-AC0B-9379651EB1BC}"/>
    <cellStyle name="Moneda 10" xfId="12" xr:uid="{0EF1D861-4CC4-1F48-BB04-96F04A1C5A53}"/>
    <cellStyle name="Moneda 2 3" xfId="10" xr:uid="{7E37E707-5901-2948-9153-B9207966A6CC}"/>
    <cellStyle name="Moneda 3 11" xfId="8" xr:uid="{BF734623-C393-5943-9CC2-161B1FC86466}"/>
    <cellStyle name="Moneda 3 4 2" xfId="11" xr:uid="{CE3A8096-5625-FA4F-AE34-2ACA87F06D32}"/>
    <cellStyle name="Normal" xfId="0" builtinId="0"/>
    <cellStyle name="Normal 12 2" xfId="6" xr:uid="{3EBF9EC4-282A-E942-A542-F42011FEFE4B}"/>
    <cellStyle name="Normal 2 4 3 2" xfId="16" xr:uid="{AFD72CE5-ED1F-CC45-8CC4-55F675482C3C}"/>
    <cellStyle name="Normal 2 7" xfId="15" xr:uid="{4BC1433C-18C5-1942-9223-15ECEF097E77}"/>
    <cellStyle name="Normal 3" xfId="14" xr:uid="{8B8FDD51-2217-544F-A7AC-246A8A25BEC7}"/>
    <cellStyle name="Normal 3 11 2 2" xfId="5" xr:uid="{957538C2-E5F2-9D45-9F49-974C6744931C}"/>
    <cellStyle name="Normal_ESTABLECIMIENTO Y MANTENIMIENTO" xfId="13" xr:uid="{3507E59F-9C4E-D745-9EC1-C8B90962F520}"/>
    <cellStyle name="Porcentaje" xfId="4" builtinId="5"/>
    <cellStyle name="Porcentaje 2 5" xfId="17" xr:uid="{89ABCC7D-BFEB-E245-BB07-6AA223E179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91" Type="http://schemas.openxmlformats.org/officeDocument/2006/relationships/externalLink" Target="externalLinks/externalLink189.xml"/><Relationship Id="rId205" Type="http://schemas.openxmlformats.org/officeDocument/2006/relationships/externalLink" Target="externalLinks/externalLink203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9.xml"/><Relationship Id="rId216" Type="http://schemas.openxmlformats.org/officeDocument/2006/relationships/theme" Target="theme/theme1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204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80.xml"/><Relationship Id="rId217" Type="http://schemas.openxmlformats.org/officeDocument/2006/relationships/styles" Target="styles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93" Type="http://schemas.openxmlformats.org/officeDocument/2006/relationships/externalLink" Target="externalLinks/externalLink191.xml"/><Relationship Id="rId207" Type="http://schemas.openxmlformats.org/officeDocument/2006/relationships/externalLink" Target="externalLinks/externalLink205.xml"/><Relationship Id="rId13" Type="http://schemas.openxmlformats.org/officeDocument/2006/relationships/externalLink" Target="externalLinks/externalLink11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20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9.xml"/><Relationship Id="rId7" Type="http://schemas.openxmlformats.org/officeDocument/2006/relationships/externalLink" Target="externalLinks/externalLink5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18" Type="http://schemas.openxmlformats.org/officeDocument/2006/relationships/sharedStrings" Target="sharedStrings.xml"/><Relationship Id="rId24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9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4" Type="http://schemas.openxmlformats.org/officeDocument/2006/relationships/externalLink" Target="externalLinks/externalLink192.xml"/><Relationship Id="rId208" Type="http://schemas.openxmlformats.org/officeDocument/2006/relationships/externalLink" Target="externalLinks/externalLink206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189" Type="http://schemas.openxmlformats.org/officeDocument/2006/relationships/externalLink" Target="externalLinks/externalLink187.xml"/><Relationship Id="rId219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14" Type="http://schemas.openxmlformats.org/officeDocument/2006/relationships/externalLink" Target="externalLinks/externalLink212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79" Type="http://schemas.openxmlformats.org/officeDocument/2006/relationships/externalLink" Target="externalLinks/externalLink177.xml"/><Relationship Id="rId195" Type="http://schemas.openxmlformats.org/officeDocument/2006/relationships/externalLink" Target="externalLinks/externalLink193.xml"/><Relationship Id="rId209" Type="http://schemas.openxmlformats.org/officeDocument/2006/relationships/externalLink" Target="externalLinks/externalLink207.xml"/><Relationship Id="rId190" Type="http://schemas.openxmlformats.org/officeDocument/2006/relationships/externalLink" Target="externalLinks/externalLink188.xml"/><Relationship Id="rId204" Type="http://schemas.openxmlformats.org/officeDocument/2006/relationships/externalLink" Target="externalLinks/externalLink202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185" Type="http://schemas.openxmlformats.org/officeDocument/2006/relationships/externalLink" Target="externalLinks/externalLink18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80" Type="http://schemas.openxmlformats.org/officeDocument/2006/relationships/externalLink" Target="externalLinks/externalLink178.xml"/><Relationship Id="rId210" Type="http://schemas.openxmlformats.org/officeDocument/2006/relationships/externalLink" Target="externalLinks/externalLink208.xml"/><Relationship Id="rId215" Type="http://schemas.openxmlformats.org/officeDocument/2006/relationships/externalLink" Target="externalLinks/externalLink213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96" Type="http://schemas.openxmlformats.org/officeDocument/2006/relationships/externalLink" Target="externalLinks/externalLink194.xml"/><Relationship Id="rId200" Type="http://schemas.openxmlformats.org/officeDocument/2006/relationships/externalLink" Target="externalLinks/externalLink198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84.xml"/><Relationship Id="rId211" Type="http://schemas.openxmlformats.org/officeDocument/2006/relationships/externalLink" Target="externalLinks/externalLink209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97" Type="http://schemas.openxmlformats.org/officeDocument/2006/relationships/externalLink" Target="externalLinks/externalLink195.xml"/><Relationship Id="rId201" Type="http://schemas.openxmlformats.org/officeDocument/2006/relationships/externalLink" Target="externalLinks/externalLink199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87" Type="http://schemas.openxmlformats.org/officeDocument/2006/relationships/externalLink" Target="externalLinks/externalLink185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0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98" Type="http://schemas.openxmlformats.org/officeDocument/2006/relationships/externalLink" Target="externalLinks/externalLink196.xml"/><Relationship Id="rId202" Type="http://schemas.openxmlformats.org/officeDocument/2006/relationships/externalLink" Target="externalLinks/externalLink200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50" Type="http://schemas.openxmlformats.org/officeDocument/2006/relationships/externalLink" Target="externalLinks/externalLink48.xml"/><Relationship Id="rId104" Type="http://schemas.openxmlformats.org/officeDocument/2006/relationships/externalLink" Target="externalLinks/externalLink102.xml"/><Relationship Id="rId125" Type="http://schemas.openxmlformats.org/officeDocument/2006/relationships/externalLink" Target="externalLinks/externalLink123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externalLink" Target="externalLinks/externalLink186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13" Type="http://schemas.openxmlformats.org/officeDocument/2006/relationships/externalLink" Target="externalLinks/externalLink21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8.xml"/><Relationship Id="rId115" Type="http://schemas.openxmlformats.org/officeDocument/2006/relationships/externalLink" Target="externalLinks/externalLink113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9" Type="http://schemas.openxmlformats.org/officeDocument/2006/relationships/externalLink" Target="externalLinks/externalLink197.xml"/><Relationship Id="rId203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7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0</xdr:row>
      <xdr:rowOff>419100</xdr:rowOff>
    </xdr:from>
    <xdr:to>
      <xdr:col>8</xdr:col>
      <xdr:colOff>1049112</xdr:colOff>
      <xdr:row>1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CE217D-8868-A84A-A135-4B779BC8A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1125" y="419100"/>
          <a:ext cx="925287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219075</xdr:colOff>
      <xdr:row>0</xdr:row>
      <xdr:rowOff>148361</xdr:rowOff>
    </xdr:from>
    <xdr:ext cx="774774" cy="785359"/>
    <xdr:pic>
      <xdr:nvPicPr>
        <xdr:cNvPr id="3" name="Imagen 2" descr="Resultado de imagen de huila escudo">
          <a:extLst>
            <a:ext uri="{FF2B5EF4-FFF2-40B4-BE49-F238E27FC236}">
              <a16:creationId xmlns:a16="http://schemas.microsoft.com/office/drawing/2014/main" id="{D3256621-76E4-4049-BA6A-F066714B0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9075" y="148361"/>
          <a:ext cx="774774" cy="7853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474203</xdr:colOff>
      <xdr:row>0</xdr:row>
      <xdr:rowOff>112017</xdr:rowOff>
    </xdr:from>
    <xdr:ext cx="706897" cy="840484"/>
    <xdr:pic>
      <xdr:nvPicPr>
        <xdr:cNvPr id="4" name="Imagen 3">
          <a:extLst>
            <a:ext uri="{FF2B5EF4-FFF2-40B4-BE49-F238E27FC236}">
              <a16:creationId xmlns:a16="http://schemas.microsoft.com/office/drawing/2014/main" id="{68C530A3-5249-BC48-9BAA-EEC8D66003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1977" r="17959"/>
        <a:stretch/>
      </xdr:blipFill>
      <xdr:spPr>
        <a:xfrm>
          <a:off x="1350503" y="112017"/>
          <a:ext cx="706897" cy="84048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5cf7c2eb36f8e21a/Documentos/Gobernacion/Licitaciones%202023/Concurso%20de%20Meritos%20Urbano%202/8.%20PRESUPUESTO%20CONSOLIDADO.xlsb" TargetMode="External"/><Relationship Id="rId1" Type="http://schemas.openxmlformats.org/officeDocument/2006/relationships/externalLinkPath" Target="8.%20PRESUPUESTO%20CONSOLIDADO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V&#237;as%20gobernaci&#243;n/FORMATOS%20CONSULTORIA/PRESUP%20CONSULTORIA%20IQUIR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justicia13/Downloads/Users/vias1/Downloads/claudia/APU%20PLANEACION%20MUNICIPAL%20NEIVA/ing.%20CLAUDIA/PRESUPUESTO%20ANDEN%20CARRERA%204%20ENTRE%20CALLE%2021%20Y%20AV%20LA%20TOM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justicia13/Downloads/claudia/APU%20PLANEACION%20MUNICIPAL%20NEIVA/ing.%20CLAUDIA/Presupuesto%20%20+%20APU%20GRANJA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justicia13/Downloads/claudia/APU%20PLANEACION%20MUNICIPAL%20NEIVA/PRESUPUESTO%20ANDEN%20CARRERA%204%20ENTRE%20CALLE%2021%20Y%20AV%20LA%20TOM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justicia13/Downloads/DOCUMENTACION%20ALCALDIA%20NEIVA%202011/AULA%20MULTI%20PERSONERIA%2017-ENE-2011/Presupuesto%20Auditorio%20Personeri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justicia13/Downloads/Users/vias1/Downloads/Users/Usuario/Dropbox/DOCUMENTOS/JOHAN/NEIVA/PROYECTOS/PARQUE%20LIZBURG/PRESUPUESTO%20PARQUE%20LIZBURT%20-%20JOHA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V&#237;as%20gobernaci&#243;n/FORMATOS%20CONSULTORIA/PRESUPUESTO%20GENERAL%20PROYECTO%20FORMULARIO%201%20%20LA%20PLATA-%20TESALIA-%20PALERMO%20Y%20YAGUARA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is%20Documentos/METODOLO/Usuario/unidad%20deportiva/IDE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ulian/Desktop/vias%20GARZON/j%20Zona%20Urbana%20Garzon/PROYECTO%201/P1%20v2/Subsanacion%2019%20septiembre/PRESUPUESTO%20P1%20v3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83E91508/Solicitud%20de%20Contratacion%20o%20Compras%20VFF%2006%20a%2008%20C%20LLANITO%20PCP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rrieta/Documents/Pavimento%20Rigido%20Palermo%20Yaguara/presupuesto/Presupuesto%20La%20Plata%20-%20copia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7C10C0C8/aCCIDENTES%20DE%201995%20-%20199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JULIO/Datos%20(D)/JMD/La%20plata/LA%20UNION%20Y%20EL%20CARMEN/PRESUPUEST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FIPP/PROGRAMACION%20DE%20OBRA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esktop/3.%20PROYECTOS/1.%20PROYECTOS%20J%202020/Tello%203%20al%205Km%202020/11%20PRESUPUESTO%20Tello%203%20al%205%20km%20UV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DB2BDEA4/NOMINA%20CONVENC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C-6/Maicao/Proyectos%202003/Maicao/T&#233;cnico/SewCAD/Cuenca5E/Area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D9786AFA/NOMINA%20CONVENCIONAL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g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ulian/Desktop/Svi/usb/APUS%202015%20URBANO%20INFRAESTRUCTURA%20(1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92870375/RELACI~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is%20Documentos/METODOLO/Usuario/unidad%20deportiva/EVAL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is%20Documentos/METODOLO/Usuario/unidad%20deportiva/PE_01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/115576A2/partidas_cant_tub_final_04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/Daniel/calle%204%20plaza%20de%20san%20pedro/JORGE/ing/PRESUPUESTO%20TARQUI/VIVIENDA%20DE%20INTERES%20SOCIAL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JOHAN/Documents/Documents/DOCUMENTOS%20JOHAN/DISE&#209;OS%20TELLO%20-%20AULAS/PRES.%20RESTAURANTE%20C30-%20MAYO%206%20DE%202010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/CCE431D1/CONSOLIDADO%20SOA_REQUERIMIENTOS%20NAFTA_100_2014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ulian/Desktop/san%20antonio/AJUSTE%20PLATANILLAL/15.0%20PRESUPUESTO%20ULTIMO%20julio%202019%20+%20Caract.%20vial.xlsm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justicia13/Downloads/Users/Usuario/Dropbox/DOCUMENTOS/JOHAN/NEIVA/PROYECTOS/PARQUE%20LIZBURG/PRESUPUESTO%20PARQUE%20LIZBURT%20-%20JOHAN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ulian/Desktop/dise&#241;os/Cal%20Transito%20Garzon%20agosto.xlsx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/Alejo/aquadatos/PROYECTOS%202005/061-META%20III/TECNICO/05%20GRANADA/ALCANTARILLADO/tablas/Sanitario%20Granada%20Proyectado%20V2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esktop/3.%20PROYECTOS/1.%20PROYECTOS%20J%202020/TOLIMA/CD%20Docs%20P%20Licitac%20643-2020%20Rioblanco/Informacion%20CESAR/PROPUESTA%20BALANCE%20FINAL%20PH%20RIOBLANCO%20j.xlsx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ulian/Desktop/Proyectos%20TELLO/San%20Andr&#233;s/Placa%20huella%20J/2%20PH%20Gramal%20600%20m/0.0%20G%20605.83%20m%20-%20v2.xlsx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VINCULADO"/>
      <sheetName val="AIU 1"/>
      <sheetName val="F. PREST"/>
      <sheetName val="F. Mult"/>
      <sheetName val="PPTO INTERVENTORÍA"/>
    </sheetNames>
    <sheetDataSet>
      <sheetData sheetId="0">
        <row r="9">
          <cell r="C9" t="str">
            <v>MEJORAMIENTO DE LA RED VIAL URBANA MEDIANTE LA CONSTRUCCION DE PAVIMENTO RIGIDO, EN LOS MUNICIPIOS DE NEIVA, RIVERA, SALADOBLANCO, Y SANTA MARIA, DEPARTAMENTO DEL HUILA</v>
          </cell>
        </row>
        <row r="193">
          <cell r="K193">
            <v>2237106921.6900001</v>
          </cell>
        </row>
        <row r="194">
          <cell r="K194">
            <v>156544500</v>
          </cell>
        </row>
      </sheetData>
      <sheetData sheetId="1">
        <row r="18">
          <cell r="F18">
            <v>4200000</v>
          </cell>
        </row>
        <row r="19">
          <cell r="F19">
            <v>3200000</v>
          </cell>
        </row>
      </sheetData>
      <sheetData sheetId="2"/>
      <sheetData sheetId="3">
        <row r="53">
          <cell r="I53">
            <v>2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1 - DETALLADO"/>
      <sheetName val="Experiencia"/>
      <sheetName val="personal"/>
      <sheetName val="F. M."/>
      <sheetName val="ENTREGABLES CONSULTORIA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_x0000_㈀㰰⌀_x0000_㈀㰮⌀_x0000_䰀଒v_x0000__x0000__x0000_頀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CORTE DE OBRA N° 1"/>
      <sheetName val="memoria"/>
      <sheetName val="memoria 1"/>
      <sheetName val="&quot;PAGA&quot;"/>
      <sheetName val="MATERIALES Y RECURSOS"/>
      <sheetName val="ó&gt;????j0$?#???j_$?#???LÓu????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EMPRESAS"/>
      <sheetName val="REAJUSTESACTA1PROVI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TARIFAS_MATERIALES4"/>
      <sheetName val="TARIFAS_EQUIPOS_4"/>
      <sheetName val="TARIFA_SALARIOS4"/>
      <sheetName val="SNP7_Anclajes_pasivos6j"/>
      <sheetName val="MYE_OBRA4"/>
      <sheetName val="MDC-1_COLOCACION_4"/>
      <sheetName val="D-20_COLOCACION_4"/>
      <sheetName val="TRANSPORTE_MEZCLA_ASFALTICA4"/>
      <sheetName val="EXT_microagomerado4"/>
      <sheetName val="Indicadores_Y_Listas4"/>
      <sheetName val="Grafico_Avance4"/>
      <sheetName val="Tramo_24"/>
      <sheetName val="BASE_DE_DATOS_DE_PRECIOS4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TARIFAS_MATERIALES1"/>
      <sheetName val="TARIFAS_EQUIPOS_1"/>
      <sheetName val="TARIFA_SALARIOS1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ARIFAS_MATERIALES"/>
      <sheetName val="TARIFAS_EQUIPOS_"/>
      <sheetName val="TARIFA_SALARIOS"/>
      <sheetName val="MYE_OBRA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BASE_DE_DATOS_DE_PRECIOS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Base_de_Datos"/>
      <sheetName val="Causa_Posible"/>
      <sheetName val="Elementos_Involucrados"/>
      <sheetName val="CRA_MODI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TARIFAS_MATERIALES2"/>
      <sheetName val="TARIFAS_EQUIPOS_2"/>
      <sheetName val="TARIFA_SALARIOS2"/>
      <sheetName val="MYE_OBRA2"/>
      <sheetName val="MDC-1_COLOCACION_2"/>
      <sheetName val="D-20_COLOCACION_2"/>
      <sheetName val="TRANSPORTE_MEZCLA_ASFALTICA2"/>
      <sheetName val="EXT_microagomerado2"/>
      <sheetName val="Indicadores_Y_Listas2"/>
      <sheetName val="Grafico_Avance2"/>
      <sheetName val="Tramo_22"/>
      <sheetName val="BASE_DE_DATOS_DE_PRECIO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TARIFAS_MATERIALES3"/>
      <sheetName val="TARIFAS_EQUIPOS_3"/>
      <sheetName val="TARIFA_SALARIOS3"/>
      <sheetName val="MYE_OBRA3"/>
      <sheetName val="MDC-1_COLOCACION_3"/>
      <sheetName val="D-20_COLOCACION_3"/>
      <sheetName val="TRANSPORTE_MEZCLA_ASFALTICA3"/>
      <sheetName val="EXT_microagomerado3"/>
      <sheetName val="Indicadores_Y_Listas3"/>
      <sheetName val="Grafico_Avance3"/>
      <sheetName val="Tramo_23"/>
      <sheetName val="BASE_DE_DATOS_DE_PRECIO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Equipo_Menor"/>
      <sheetName val="ALQUILADO_F-7857-308_"/>
      <sheetName val="Real_Para_tarifas"/>
      <sheetName val="Paral__1"/>
      <sheetName val="Paral__2"/>
      <sheetName val="Paral__3"/>
      <sheetName val="Paral_4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Indicadores_Y_Listas7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INSUMOS"/>
      <sheetName val="TRANS"/>
      <sheetName val="CUADRI"/>
      <sheetName val="EQUI"/>
      <sheetName val="CANT OBRA"/>
      <sheetName val="Programacion"/>
      <sheetName val="ó&gt;_x0000__x0001__x0000__x0000__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>
        <row r="2">
          <cell r="A2">
            <v>0</v>
          </cell>
        </row>
      </sheetData>
      <sheetData sheetId="1059"/>
      <sheetData sheetId="1060" refreshError="1"/>
      <sheetData sheetId="1061" refreshError="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>
        <row r="2">
          <cell r="A2">
            <v>0</v>
          </cell>
        </row>
      </sheetData>
      <sheetData sheetId="1077"/>
      <sheetData sheetId="1078"/>
      <sheetData sheetId="1079"/>
      <sheetData sheetId="1080"/>
      <sheetData sheetId="1081"/>
      <sheetData sheetId="1082"/>
      <sheetData sheetId="1083" refreshError="1"/>
      <sheetData sheetId="1084" refreshError="1"/>
      <sheetData sheetId="1085">
        <row r="2">
          <cell r="A2">
            <v>0</v>
          </cell>
        </row>
      </sheetData>
      <sheetData sheetId="1086"/>
      <sheetData sheetId="1087" refreshError="1"/>
      <sheetData sheetId="1088" refreshError="1"/>
      <sheetData sheetId="1089">
        <row r="2">
          <cell r="A2">
            <v>0</v>
          </cell>
        </row>
      </sheetData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>
        <row r="2">
          <cell r="A2">
            <v>0</v>
          </cell>
        </row>
      </sheetData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 refreshError="1"/>
      <sheetData sheetId="1115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/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/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/>
      <sheetData sheetId="1253"/>
      <sheetData sheetId="1254"/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/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B2">
            <v>100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5">
          <cell r="B5" t="str">
            <v>T1</v>
          </cell>
        </row>
      </sheetData>
      <sheetData sheetId="1396">
        <row r="2">
          <cell r="B2">
            <v>100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/>
      <sheetData sheetId="1402"/>
      <sheetData sheetId="1403">
        <row r="5">
          <cell r="B5" t="str">
            <v>T1</v>
          </cell>
        </row>
      </sheetData>
      <sheetData sheetId="1404">
        <row r="2">
          <cell r="B2">
            <v>100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5">
          <cell r="B5" t="str">
            <v>T1</v>
          </cell>
        </row>
      </sheetData>
      <sheetData sheetId="1408">
        <row r="2">
          <cell r="B2">
            <v>100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/>
      <sheetData sheetId="1412"/>
      <sheetData sheetId="1413"/>
      <sheetData sheetId="1414">
        <row r="2">
          <cell r="A2">
            <v>0</v>
          </cell>
        </row>
      </sheetData>
      <sheetData sheetId="1415">
        <row r="5">
          <cell r="B5" t="str">
            <v>T1</v>
          </cell>
        </row>
      </sheetData>
      <sheetData sheetId="1416">
        <row r="2">
          <cell r="B2">
            <v>100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/>
      <sheetData sheetId="1455">
        <row r="2">
          <cell r="A2">
            <v>0</v>
          </cell>
        </row>
      </sheetData>
      <sheetData sheetId="1456"/>
      <sheetData sheetId="1457"/>
      <sheetData sheetId="1458"/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/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/>
      <sheetData sheetId="1468"/>
      <sheetData sheetId="1469"/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/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/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/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/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/>
      <sheetData sheetId="1588"/>
      <sheetData sheetId="1589"/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/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B2">
            <v>100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5">
          <cell r="B5" t="str">
            <v>T1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/>
      <sheetData sheetId="1738">
        <row r="5">
          <cell r="B5" t="str">
            <v>T1</v>
          </cell>
        </row>
      </sheetData>
      <sheetData sheetId="1739">
        <row r="2">
          <cell r="B2">
            <v>100</v>
          </cell>
        </row>
      </sheetData>
      <sheetData sheetId="1740" refreshError="1"/>
      <sheetData sheetId="1741" refreshError="1"/>
      <sheetData sheetId="1742" refreshError="1"/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/>
      <sheetData sheetId="1747"/>
      <sheetData sheetId="1748"/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 refreshError="1"/>
      <sheetData sheetId="1755" refreshError="1"/>
      <sheetData sheetId="1756" refreshError="1"/>
      <sheetData sheetId="1757"/>
      <sheetData sheetId="1758">
        <row r="2">
          <cell r="A2">
            <v>0</v>
          </cell>
        </row>
      </sheetData>
      <sheetData sheetId="1759"/>
      <sheetData sheetId="1760"/>
      <sheetData sheetId="1761"/>
      <sheetData sheetId="1762"/>
      <sheetData sheetId="1763"/>
      <sheetData sheetId="1764"/>
      <sheetData sheetId="1765" refreshError="1"/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/>
      <sheetData sheetId="1781"/>
      <sheetData sheetId="1782" refreshError="1"/>
      <sheetData sheetId="1783" refreshError="1"/>
      <sheetData sheetId="1784"/>
      <sheetData sheetId="1785">
        <row r="2">
          <cell r="B2">
            <v>0</v>
          </cell>
        </row>
      </sheetData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 refreshError="1"/>
      <sheetData sheetId="2946"/>
      <sheetData sheetId="2947" refreshError="1"/>
      <sheetData sheetId="2948" refreshError="1"/>
      <sheetData sheetId="2949" refreshError="1"/>
      <sheetData sheetId="2950"/>
      <sheetData sheetId="2951"/>
      <sheetData sheetId="2952"/>
      <sheetData sheetId="2953"/>
      <sheetData sheetId="2954"/>
      <sheetData sheetId="2955"/>
      <sheetData sheetId="2956" refreshError="1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/>
      <sheetData sheetId="5736"/>
      <sheetData sheetId="5737"/>
      <sheetData sheetId="5738"/>
      <sheetData sheetId="5739" refreshError="1"/>
      <sheetData sheetId="5740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#REF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Hoja2"/>
      <sheetName val="_aCCIDENTES_DE_1995___1996_xl_5"/>
      <sheetName val="ESTADO VÍA-CRIT.TECNICO"/>
      <sheetName val="BASE"/>
      <sheetName val="Paral. 1"/>
      <sheetName val="Paral. 2"/>
      <sheetName val="Paral. 3"/>
      <sheetName val="Paral.4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CANT OBRA"/>
      <sheetName val="\Users\ANDRES FELIPE MUÑOZ\Down"/>
      <sheetName val=" ACTA FINAL + MODIFICATORIA "/>
      <sheetName val="ACTA No.1 "/>
      <sheetName val="_aCCIDENTES_DE_1995___1996_xl_6"/>
      <sheetName val="_aCCIDENTES_DE_1995___1996_xl_8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l_7"/>
      <sheetName val="_aCCIDENTES_DE_1995___1996_xl_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Nuevos APU Córdoba\a  aaInform"/>
      <sheetName val="\E\Nuevos APU Córdoba\a  aaInfo"/>
      <sheetName val="\Users\JoseGabriel\Documents\Mi"/>
      <sheetName val="aactividad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5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4"/>
      <sheetName val="_aCCIDENTES_DE_1995___1996_x_12"/>
      <sheetName val="_aCCIDENTES_DE_1995___1996_x_10"/>
      <sheetName val="_aCCIDENTES_DE_1995___1996_x_11"/>
      <sheetName val="_aCCIDENTES_DE_1995___1996_x_1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E\a  aaInformación GRUPO 4\A M"/>
      <sheetName val="INDICE"/>
      <sheetName val="_aCCIDENTES_DE_1995___1996_x_1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</sheetNames>
    <sheetDataSet>
      <sheetData sheetId="0" refreshError="1"/>
      <sheetData sheetId="1"/>
      <sheetData sheetId="2" refreshError="1"/>
      <sheetData sheetId="3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U (2)"/>
      <sheetName val="PR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FormCan"/>
      <sheetName val="Prog"/>
      <sheetName val="PrecRec"/>
      <sheetName val="SUB APU"/>
      <sheetName val="SUB_APU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MdeO"/>
      <sheetName val="Concretos"/>
      <sheetName val="Total Insumos"/>
      <sheetName val="PRECIOS INSUMOS"/>
      <sheetName val="APU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Gráfico1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PRESUPUESTO LICITACIÓN SRN 001"/>
      <sheetName val="SRN_005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Costos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PD"/>
      <sheetName val="2500psi"/>
      <sheetName val="3000psi"/>
      <sheetName val="fi"/>
      <sheetName val="1.2"/>
      <sheetName val="1,3"/>
      <sheetName val="1,4"/>
      <sheetName val="1,5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aCCIDENTES DE 19"/>
      <sheetName val="1.Coordenadas"/>
      <sheetName val="0."/>
      <sheetName val="ENE"/>
      <sheetName val="FEB"/>
      <sheetName val="MAR"/>
      <sheetName val="1.1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FEBRERO"/>
      <sheetName val="MARZO"/>
      <sheetName val="ABRIL"/>
      <sheetName val="MAYO"/>
      <sheetName val="JUNIO"/>
      <sheetName val="JULIO"/>
      <sheetName val="SEPTIEMBRE"/>
      <sheetName val="OCTUBRE"/>
      <sheetName val="NOV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PREC-BASE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INSUMOS (2)"/>
      <sheetName val="ITEM"/>
      <sheetName val="M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\Users\JoseGabriel\Downloads\Ví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JORNALES y EQUIPO"/>
      <sheetName val="PR PARQUE"/>
      <sheetName val="2.3"/>
      <sheetName val="5.11"/>
      <sheetName val="5.22"/>
      <sheetName val="5.33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.4"/>
      <sheetName val="4,5"/>
      <sheetName val="4,6"/>
      <sheetName val="4,7"/>
      <sheetName val="4.8"/>
      <sheetName val="4,9"/>
      <sheetName val="5.6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\Users\aljipego\Downloads\Víncu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  <cell r="N70">
            <v>80395702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6">
          <cell r="A6" t="str">
            <v>CO-A1</v>
          </cell>
        </row>
      </sheetData>
      <sheetData sheetId="80"/>
      <sheetData sheetId="81"/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2">
          <cell r="A2" t="str">
            <v>(ºF)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A3">
            <v>5.0999999999999996</v>
          </cell>
        </row>
      </sheetData>
      <sheetData sheetId="220"/>
      <sheetData sheetId="221">
        <row r="3">
          <cell r="A3">
            <v>5.0999999999999996</v>
          </cell>
        </row>
      </sheetData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ADMINISTRACION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>
        <row r="2">
          <cell r="A2" t="str">
            <v>(ºF)</v>
          </cell>
        </row>
      </sheetData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>
        <row r="2">
          <cell r="A2" t="str">
            <v>HOSPITAL HERNANDO MONCALEANO PERDOMO ETAPA 1</v>
          </cell>
        </row>
      </sheetData>
      <sheetData sheetId="321"/>
      <sheetData sheetId="322">
        <row r="2">
          <cell r="A2" t="str">
            <v>HOSPITAL HERNANDO MONCALEANO PERDOMO ETAPA 2 A</v>
          </cell>
        </row>
      </sheetData>
      <sheetData sheetId="323">
        <row r="2">
          <cell r="A2" t="str">
            <v>HOSPITAL HERNANDO MONCALEANO PERDOMO ETAPA 2B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34">
          <cell r="E34">
            <v>38196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>
        <row r="4">
          <cell r="E4" t="str">
            <v>GUPCO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>
        <row r="5">
          <cell r="E5" t="str">
            <v>CANTIDAD</v>
          </cell>
        </row>
      </sheetData>
      <sheetData sheetId="758" refreshError="1"/>
      <sheetData sheetId="759">
        <row r="5">
          <cell r="E5" t="str">
            <v>CANTIDAD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>
        <row r="1">
          <cell r="A1" t="str">
            <v>INSTITUTO NACIONAL DE VIAS</v>
          </cell>
        </row>
      </sheetData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INSTITUTO NACIONAL DE VIAS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>
        <row r="5">
          <cell r="E5" t="str">
            <v>CANTIDAD</v>
          </cell>
        </row>
      </sheetData>
      <sheetData sheetId="869">
        <row r="5">
          <cell r="E5" t="str">
            <v>CANTIDAD</v>
          </cell>
        </row>
      </sheetData>
      <sheetData sheetId="870">
        <row r="5">
          <cell r="E5" t="str">
            <v>CANTIDAD</v>
          </cell>
        </row>
      </sheetData>
      <sheetData sheetId="871">
        <row r="5">
          <cell r="E5" t="str">
            <v>CANTIDAD</v>
          </cell>
        </row>
      </sheetData>
      <sheetData sheetId="872">
        <row r="5">
          <cell r="E5" t="str">
            <v>CANTIDAD</v>
          </cell>
        </row>
      </sheetData>
      <sheetData sheetId="873">
        <row r="5">
          <cell r="E5" t="str">
            <v>CANTIDAD</v>
          </cell>
        </row>
      </sheetData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/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>
        <row r="1">
          <cell r="A1" t="str">
            <v>ABRAZADERA DE SALIDA TIPO 1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>
        <row r="1">
          <cell r="B1" t="str">
            <v>CTO-102-2002</v>
          </cell>
        </row>
      </sheetData>
      <sheetData sheetId="1022"/>
      <sheetData sheetId="1023"/>
      <sheetData sheetId="1024"/>
      <sheetData sheetId="1025">
        <row r="50">
          <cell r="H50">
            <v>971</v>
          </cell>
        </row>
      </sheetData>
      <sheetData sheetId="1026">
        <row r="50">
          <cell r="H50">
            <v>1192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8">
          <cell r="A8">
            <v>2.1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>
        <row r="3">
          <cell r="A3">
            <v>1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3">
          <cell r="A3">
            <v>1</v>
          </cell>
        </row>
      </sheetData>
      <sheetData sheetId="2392"/>
      <sheetData sheetId="2393"/>
      <sheetData sheetId="2394"/>
      <sheetData sheetId="2395"/>
      <sheetData sheetId="2396"/>
      <sheetData sheetId="2397"/>
      <sheetData sheetId="2398">
        <row r="1">
          <cell r="A1" t="str">
            <v>LISTADO DE INSUMOS GENERAL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>
        <row r="8">
          <cell r="A8">
            <v>2.1</v>
          </cell>
        </row>
      </sheetData>
      <sheetData sheetId="2422">
        <row r="8">
          <cell r="A8">
            <v>3.1</v>
          </cell>
        </row>
      </sheetData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>
        <row r="3">
          <cell r="A3">
            <v>1</v>
          </cell>
        </row>
      </sheetData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>
        <row r="1">
          <cell r="A1" t="str">
            <v>LISTADO DE INSUMOS GENERAL</v>
          </cell>
        </row>
      </sheetData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>
        <row r="1">
          <cell r="B1" t="str">
            <v>CTO-102-2002</v>
          </cell>
        </row>
      </sheetData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>
        <row r="2">
          <cell r="A2" t="str">
            <v>ACTA No</v>
          </cell>
        </row>
      </sheetData>
      <sheetData sheetId="2773">
        <row r="2">
          <cell r="A2" t="str">
            <v>ACTA No</v>
          </cell>
        </row>
      </sheetData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 refreshError="1"/>
      <sheetData sheetId="2783" refreshError="1"/>
      <sheetData sheetId="2784"/>
      <sheetData sheetId="2785" refreshError="1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 refreshError="1"/>
      <sheetData sheetId="2796" refreshError="1"/>
      <sheetData sheetId="2797" refreshError="1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>
        <row r="1">
          <cell r="A1" t="str">
            <v>ITEM</v>
          </cell>
        </row>
      </sheetData>
      <sheetData sheetId="3023">
        <row r="1">
          <cell r="A1" t="str">
            <v>EQUIPO</v>
          </cell>
        </row>
      </sheetData>
      <sheetData sheetId="3024">
        <row r="1">
          <cell r="A1" t="str">
            <v>ADMINISTRACION</v>
          </cell>
        </row>
      </sheetData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>
        <row r="1">
          <cell r="A1" t="str">
            <v>ITEM</v>
          </cell>
        </row>
      </sheetData>
      <sheetData sheetId="3044">
        <row r="1">
          <cell r="A1" t="str">
            <v>EQUIPO</v>
          </cell>
        </row>
      </sheetData>
      <sheetData sheetId="3045">
        <row r="1">
          <cell r="A1" t="str">
            <v>ADMINISTRACION</v>
          </cell>
        </row>
      </sheetData>
      <sheetData sheetId="3046"/>
      <sheetData sheetId="3047"/>
      <sheetData sheetId="3048"/>
      <sheetData sheetId="3049"/>
      <sheetData sheetId="3050"/>
      <sheetData sheetId="3051">
        <row r="1">
          <cell r="A1" t="str">
            <v>ITEM</v>
          </cell>
        </row>
      </sheetData>
      <sheetData sheetId="3052">
        <row r="1">
          <cell r="A1" t="str">
            <v>EQUIPO</v>
          </cell>
        </row>
      </sheetData>
      <sheetData sheetId="3053">
        <row r="1">
          <cell r="A1" t="str">
            <v>ADMINISTRACION</v>
          </cell>
        </row>
      </sheetData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>
        <row r="1">
          <cell r="A1" t="str">
            <v>ITEM</v>
          </cell>
        </row>
      </sheetData>
      <sheetData sheetId="3063">
        <row r="1">
          <cell r="A1" t="str">
            <v>EQUIPO</v>
          </cell>
        </row>
      </sheetData>
      <sheetData sheetId="3064">
        <row r="1">
          <cell r="A1" t="str">
            <v>ADMINISTRACION</v>
          </cell>
        </row>
      </sheetData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077"/>
      <sheetData sheetId="3078"/>
      <sheetData sheetId="3079"/>
      <sheetData sheetId="3080"/>
      <sheetData sheetId="3081">
        <row r="2">
          <cell r="A2" t="str">
            <v>HOSPITAL HERNANDO MONCALEANO PERDOMO ETAPA 1</v>
          </cell>
        </row>
      </sheetData>
      <sheetData sheetId="3082"/>
      <sheetData sheetId="3083">
        <row r="2">
          <cell r="A2" t="str">
            <v>HOSPITAL HERNANDO MONCALEANO PERDOMO ETAPA 2 A</v>
          </cell>
        </row>
      </sheetData>
      <sheetData sheetId="3084">
        <row r="2">
          <cell r="A2" t="str">
            <v>HOSPITAL HERNANDO MONCALEANO PERDOMO ETAPA 2B</v>
          </cell>
        </row>
      </sheetData>
      <sheetData sheetId="3085"/>
      <sheetData sheetId="3086"/>
      <sheetData sheetId="3087" refreshError="1"/>
      <sheetData sheetId="3088"/>
      <sheetData sheetId="3089"/>
      <sheetData sheetId="3090"/>
      <sheetData sheetId="3091"/>
      <sheetData sheetId="3092" refreshError="1"/>
      <sheetData sheetId="3093"/>
      <sheetData sheetId="3094"/>
      <sheetData sheetId="3095"/>
      <sheetData sheetId="3096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097" refreshError="1"/>
      <sheetData sheetId="3098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099"/>
      <sheetData sheetId="3100"/>
      <sheetData sheetId="3101"/>
      <sheetData sheetId="3102"/>
      <sheetData sheetId="3103"/>
      <sheetData sheetId="3104">
        <row r="34">
          <cell r="E34">
            <v>38196</v>
          </cell>
        </row>
      </sheetData>
      <sheetData sheetId="3105"/>
      <sheetData sheetId="3106"/>
      <sheetData sheetId="3107" refreshError="1"/>
      <sheetData sheetId="3108" refreshError="1"/>
      <sheetData sheetId="3109" refreshError="1"/>
      <sheetData sheetId="3110" refreshError="1"/>
      <sheetData sheetId="3111">
        <row r="4">
          <cell r="E4" t="str">
            <v>GUPCO</v>
          </cell>
        </row>
      </sheetData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/>
      <sheetData sheetId="3142">
        <row r="6">
          <cell r="A6" t="str">
            <v>CO-A1</v>
          </cell>
        </row>
      </sheetData>
      <sheetData sheetId="3143"/>
      <sheetData sheetId="3144">
        <row r="6">
          <cell r="A6" t="str">
            <v>CO-A1</v>
          </cell>
        </row>
      </sheetData>
      <sheetData sheetId="3145"/>
      <sheetData sheetId="3146" refreshError="1"/>
      <sheetData sheetId="3147"/>
      <sheetData sheetId="3148">
        <row r="4">
          <cell r="E4" t="str">
            <v>GUPCO</v>
          </cell>
        </row>
      </sheetData>
      <sheetData sheetId="3149"/>
      <sheetData sheetId="3150">
        <row r="4">
          <cell r="E4" t="str">
            <v>GUPCO</v>
          </cell>
        </row>
      </sheetData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 refreshError="1"/>
      <sheetData sheetId="3164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>
        <row r="2">
          <cell r="A2" t="str">
            <v>(ºF)</v>
          </cell>
        </row>
      </sheetData>
      <sheetData sheetId="3178" refreshError="1"/>
      <sheetData sheetId="3179"/>
      <sheetData sheetId="3180" refreshError="1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 refreshError="1"/>
      <sheetData sheetId="3192"/>
      <sheetData sheetId="3193"/>
      <sheetData sheetId="3194"/>
      <sheetData sheetId="3195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/>
      <sheetData sheetId="3203"/>
      <sheetData sheetId="3204" refreshError="1"/>
      <sheetData sheetId="3205" refreshError="1"/>
      <sheetData sheetId="3206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>
        <row r="4">
          <cell r="B4">
            <v>39886</v>
          </cell>
        </row>
      </sheetData>
      <sheetData sheetId="3246"/>
      <sheetData sheetId="3247"/>
      <sheetData sheetId="3248"/>
      <sheetData sheetId="3249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250"/>
      <sheetData sheetId="3251"/>
      <sheetData sheetId="3252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/>
      <sheetData sheetId="3264"/>
      <sheetData sheetId="3265">
        <row r="1">
          <cell r="A1" t="str">
            <v>ITEM</v>
          </cell>
        </row>
      </sheetData>
      <sheetData sheetId="3266">
        <row r="1">
          <cell r="A1" t="str">
            <v>EQUIPO</v>
          </cell>
        </row>
      </sheetData>
      <sheetData sheetId="3267">
        <row r="1">
          <cell r="A1" t="str">
            <v>ADMINISTRACION</v>
          </cell>
        </row>
      </sheetData>
      <sheetData sheetId="3268">
        <row r="1">
          <cell r="A1" t="str">
            <v>ADMINISTRACION</v>
          </cell>
        </row>
      </sheetData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>
        <row r="4">
          <cell r="A4">
            <v>0</v>
          </cell>
        </row>
      </sheetData>
      <sheetData sheetId="3280"/>
      <sheetData sheetId="3281">
        <row r="3">
          <cell r="A3">
            <v>5.0999999999999996</v>
          </cell>
        </row>
      </sheetData>
      <sheetData sheetId="3282"/>
      <sheetData sheetId="3283">
        <row r="3">
          <cell r="A3">
            <v>5.0999999999999996</v>
          </cell>
        </row>
      </sheetData>
      <sheetData sheetId="3284" refreshError="1"/>
      <sheetData sheetId="3285"/>
      <sheetData sheetId="3286" refreshError="1"/>
      <sheetData sheetId="3287" refreshError="1"/>
      <sheetData sheetId="3288">
        <row r="1">
          <cell r="A1" t="str">
            <v>ADMINISTRACION</v>
          </cell>
        </row>
      </sheetData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>
        <row r="2">
          <cell r="A2" t="str">
            <v>(ºF)</v>
          </cell>
        </row>
      </sheetData>
      <sheetData sheetId="3342"/>
      <sheetData sheetId="3343">
        <row r="2">
          <cell r="A2" t="str">
            <v>(ºF)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>
        <row r="2">
          <cell r="A2" t="str">
            <v>HOSPITAL HERNANDO MONCALEANO PERDOMO ETAPA 1</v>
          </cell>
        </row>
      </sheetData>
      <sheetData sheetId="3383"/>
      <sheetData sheetId="3384">
        <row r="2">
          <cell r="A2" t="str">
            <v>HOSPITAL HERNANDO MONCALEANO PERDOMO ETAPA 2 A</v>
          </cell>
        </row>
      </sheetData>
      <sheetData sheetId="3385">
        <row r="2">
          <cell r="A2" t="str">
            <v>HOSPITAL HERNANDO MONCALEANO PERDOMO ETAPA 2B</v>
          </cell>
        </row>
      </sheetData>
      <sheetData sheetId="3386"/>
      <sheetData sheetId="3387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/>
      <sheetData sheetId="3803"/>
      <sheetData sheetId="3804"/>
      <sheetData sheetId="3805"/>
      <sheetData sheetId="3806" refreshError="1"/>
      <sheetData sheetId="3807" refreshError="1"/>
      <sheetData sheetId="3808" refreshError="1"/>
      <sheetData sheetId="3809" refreshError="1"/>
      <sheetData sheetId="3810"/>
      <sheetData sheetId="3811"/>
      <sheetData sheetId="3812"/>
      <sheetData sheetId="3813" refreshError="1"/>
      <sheetData sheetId="3814" refreshError="1"/>
      <sheetData sheetId="3815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/>
      <sheetData sheetId="3919">
        <row r="1">
          <cell r="A1" t="str">
            <v>ITEM</v>
          </cell>
        </row>
      </sheetData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>
        <row r="4">
          <cell r="E4" t="str">
            <v>GUPCO</v>
          </cell>
        </row>
      </sheetData>
      <sheetData sheetId="3969"/>
      <sheetData sheetId="3970">
        <row r="4">
          <cell r="E4" t="str">
            <v>GUPCO</v>
          </cell>
        </row>
      </sheetData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 refreshError="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>
        <row r="6">
          <cell r="AB6">
            <v>40179</v>
          </cell>
        </row>
      </sheetData>
      <sheetData sheetId="4132"/>
      <sheetData sheetId="4133">
        <row r="6">
          <cell r="AB6">
            <v>40179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/>
      <sheetData sheetId="4266"/>
      <sheetData sheetId="4267"/>
      <sheetData sheetId="4268"/>
      <sheetData sheetId="4269"/>
      <sheetData sheetId="4270"/>
      <sheetData sheetId="4271" refreshError="1"/>
      <sheetData sheetId="4272" refreshError="1"/>
      <sheetData sheetId="4273" refreshError="1"/>
      <sheetData sheetId="4274">
        <row r="8">
          <cell r="D8" t="str">
            <v>M3</v>
          </cell>
        </row>
      </sheetData>
      <sheetData sheetId="4275"/>
      <sheetData sheetId="4276"/>
      <sheetData sheetId="4277"/>
      <sheetData sheetId="4278"/>
      <sheetData sheetId="4279"/>
      <sheetData sheetId="4280"/>
      <sheetData sheetId="428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>
        <row r="15">
          <cell r="B15" t="str">
            <v>ROSY ARTEAGA ORTEGA</v>
          </cell>
        </row>
      </sheetData>
      <sheetData sheetId="4389">
        <row r="15">
          <cell r="B15" t="str">
            <v>ROSY ARTEAGA ORTEGA</v>
          </cell>
        </row>
      </sheetData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>
        <row r="1">
          <cell r="B1" t="str">
            <v>CTO-102-2002</v>
          </cell>
        </row>
      </sheetData>
      <sheetData sheetId="4504"/>
      <sheetData sheetId="4505"/>
      <sheetData sheetId="4506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 refreshError="1"/>
      <sheetData sheetId="4517" refreshError="1"/>
      <sheetData sheetId="4518"/>
      <sheetData sheetId="4519" refreshError="1"/>
      <sheetData sheetId="4520" refreshError="1"/>
      <sheetData sheetId="4521" refreshError="1"/>
      <sheetData sheetId="4522"/>
      <sheetData sheetId="4523" refreshError="1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>
        <row r="5">
          <cell r="E5" t="str">
            <v>CANTIDAD</v>
          </cell>
        </row>
      </sheetData>
      <sheetData sheetId="4568">
        <row r="5">
          <cell r="E5" t="str">
            <v>CANTIDAD</v>
          </cell>
        </row>
      </sheetData>
      <sheetData sheetId="4569">
        <row r="5">
          <cell r="E5" t="str">
            <v>CANTIDAD</v>
          </cell>
        </row>
      </sheetData>
      <sheetData sheetId="4570">
        <row r="5">
          <cell r="E5" t="str">
            <v>CANTIDAD</v>
          </cell>
        </row>
      </sheetData>
      <sheetData sheetId="4571">
        <row r="5">
          <cell r="E5" t="str">
            <v>CANTIDAD</v>
          </cell>
        </row>
      </sheetData>
      <sheetData sheetId="4572">
        <row r="5">
          <cell r="E5" t="str">
            <v>CANTIDAD</v>
          </cell>
        </row>
      </sheetData>
      <sheetData sheetId="4573">
        <row r="5">
          <cell r="E5" t="str">
            <v>CANTIDAD</v>
          </cell>
        </row>
      </sheetData>
      <sheetData sheetId="4574">
        <row r="5">
          <cell r="E5" t="str">
            <v>CANTIDAD</v>
          </cell>
        </row>
      </sheetData>
      <sheetData sheetId="4575">
        <row r="5">
          <cell r="E5" t="str">
            <v>CANTIDAD</v>
          </cell>
        </row>
      </sheetData>
      <sheetData sheetId="4576">
        <row r="5">
          <cell r="E5" t="str">
            <v>CANTIDAD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>
        <row r="18">
          <cell r="C18">
            <v>7000</v>
          </cell>
        </row>
      </sheetData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 refreshError="1"/>
      <sheetData sheetId="4808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/>
      <sheetData sheetId="4846" refreshError="1"/>
      <sheetData sheetId="4847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>
        <row r="1">
          <cell r="C1">
            <v>0.2</v>
          </cell>
        </row>
      </sheetData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/>
      <sheetData sheetId="5234" refreshError="1"/>
      <sheetData sheetId="5235" refreshError="1"/>
      <sheetData sheetId="5236"/>
      <sheetData sheetId="5237" refreshError="1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/>
      <sheetData sheetId="5286" refreshError="1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/>
      <sheetData sheetId="5335" refreshError="1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/>
      <sheetData sheetId="5354"/>
      <sheetData sheetId="5355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/>
      <sheetData sheetId="5380" refreshError="1"/>
      <sheetData sheetId="538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/>
      <sheetData sheetId="5499"/>
      <sheetData sheetId="5500"/>
      <sheetData sheetId="5501"/>
      <sheetData sheetId="5502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/>
      <sheetData sheetId="5651" refreshError="1"/>
      <sheetData sheetId="5652"/>
      <sheetData sheetId="5653"/>
      <sheetData sheetId="5654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/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 refreshError="1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/>
      <sheetData sheetId="6390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/>
      <sheetData sheetId="6398"/>
      <sheetData sheetId="6399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/>
      <sheetData sheetId="6570" refreshError="1"/>
      <sheetData sheetId="6571" refreshError="1"/>
      <sheetData sheetId="6572" refreshError="1"/>
      <sheetData sheetId="6573" refreshError="1"/>
      <sheetData sheetId="6574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>
        <row r="52">
          <cell r="B52" t="str">
            <v>ANTICIPO</v>
          </cell>
        </row>
      </sheetData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 refreshError="1"/>
      <sheetData sheetId="6612" refreshError="1"/>
      <sheetData sheetId="6613"/>
      <sheetData sheetId="6614"/>
      <sheetData sheetId="6615"/>
      <sheetData sheetId="6616"/>
      <sheetData sheetId="6617">
        <row r="33">
          <cell r="C33">
            <v>0.77967625899280601</v>
          </cell>
        </row>
      </sheetData>
      <sheetData sheetId="6618"/>
      <sheetData sheetId="6619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/>
      <sheetData sheetId="6682"/>
      <sheetData sheetId="6683" refreshError="1"/>
      <sheetData sheetId="6684"/>
      <sheetData sheetId="6685" refreshError="1"/>
      <sheetData sheetId="6686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/>
      <sheetData sheetId="6726"/>
      <sheetData sheetId="6727"/>
      <sheetData sheetId="6728"/>
      <sheetData sheetId="6729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/>
      <sheetData sheetId="6896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/>
      <sheetData sheetId="6961"/>
      <sheetData sheetId="6962" refreshError="1"/>
      <sheetData sheetId="6963" refreshError="1"/>
      <sheetData sheetId="6964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 refreshError="1"/>
      <sheetData sheetId="7047" refreshError="1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/>
      <sheetData sheetId="7200"/>
      <sheetData sheetId="720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/>
      <sheetData sheetId="7309"/>
      <sheetData sheetId="7310"/>
      <sheetData sheetId="7311">
        <row r="1">
          <cell r="A1" t="str">
            <v>ITEM</v>
          </cell>
        </row>
      </sheetData>
      <sheetData sheetId="7312">
        <row r="1">
          <cell r="A1" t="str">
            <v>EQUIPO</v>
          </cell>
        </row>
      </sheetData>
      <sheetData sheetId="7313">
        <row r="1">
          <cell r="A1" t="str">
            <v>ADMINISTRACION</v>
          </cell>
        </row>
      </sheetData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/>
      <sheetData sheetId="7454"/>
      <sheetData sheetId="7455"/>
      <sheetData sheetId="7456"/>
      <sheetData sheetId="7457"/>
      <sheetData sheetId="7458">
        <row r="5">
          <cell r="A5" t="str">
            <v>Desperdicio</v>
          </cell>
        </row>
      </sheetData>
      <sheetData sheetId="7459">
        <row r="7">
          <cell r="A7" t="str">
            <v>Herramientas Menores</v>
          </cell>
        </row>
      </sheetData>
      <sheetData sheetId="7460">
        <row r="6">
          <cell r="A6" t="str">
            <v>TOPÓGRAFO</v>
          </cell>
        </row>
      </sheetData>
      <sheetData sheetId="7461"/>
      <sheetData sheetId="7462"/>
      <sheetData sheetId="7463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/>
      <sheetData sheetId="7573" refreshError="1"/>
      <sheetData sheetId="7574"/>
      <sheetData sheetId="7575">
        <row r="7">
          <cell r="B7">
            <v>0.1</v>
          </cell>
        </row>
      </sheetData>
      <sheetData sheetId="7576">
        <row r="7">
          <cell r="B7">
            <v>0.1</v>
          </cell>
        </row>
      </sheetData>
      <sheetData sheetId="7577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SABANA"/>
      <sheetName val="EQUIPOS"/>
      <sheetName val="M.O."/>
      <sheetName val="MATERIALES"/>
      <sheetName val="MAQUINARIA"/>
      <sheetName val="calculation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API93"/>
      <sheetName val="MOD-DEV.XLS"/>
      <sheetName val="RESUMEN"/>
      <sheetName val="Proforma Guia"/>
      <sheetName val="BDD Operadores"/>
      <sheetName val="Hoja6"/>
      <sheetName val="Suministros"/>
      <sheetName val="Recursos HH"/>
      <sheetName val="Recursos HE"/>
      <sheetName val="Transporte"/>
      <sheetName val="Civil"/>
      <sheetName val="A_A310"/>
      <sheetName val="A_G105"/>
      <sheetName val="A_G200"/>
      <sheetName val="PS P-514"/>
      <sheetName val="E21"/>
      <sheetName val="main"/>
      <sheetName val="LISTA DE LAS MACROS 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ZONAS 1 - 2 - 3"/>
      <sheetName val="Especificaciones  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  <cell r="G3">
            <v>1</v>
          </cell>
          <cell r="H3" t="str">
            <v>Canguro . Compactador</v>
          </cell>
          <cell r="I3" t="str">
            <v>Dia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  <cell r="G5">
            <v>3</v>
          </cell>
          <cell r="H5" t="str">
            <v>Cilindro vibrocompactador</v>
          </cell>
          <cell r="I5" t="str">
            <v>Hora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70000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65000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50000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75000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35000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55000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  <cell r="G14">
            <v>12</v>
          </cell>
          <cell r="H14" t="str">
            <v>Volqueta,  6 M3</v>
          </cell>
          <cell r="I14" t="str">
            <v>Hora</v>
          </cell>
          <cell r="J14">
            <v>60000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E18">
            <v>0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  <cell r="G33">
            <v>31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  <cell r="G34">
            <v>32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  <cell r="G37">
            <v>34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35000</v>
          </cell>
          <cell r="E40">
            <v>700</v>
          </cell>
          <cell r="G40">
            <v>37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38000</v>
          </cell>
          <cell r="E42">
            <v>760</v>
          </cell>
          <cell r="G42">
            <v>39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  <cell r="G44">
            <v>41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</row>
        <row r="50">
          <cell r="A50">
            <v>45</v>
          </cell>
          <cell r="E50">
            <v>0</v>
          </cell>
          <cell r="G50">
            <v>47</v>
          </cell>
        </row>
        <row r="51">
          <cell r="A51">
            <v>46</v>
          </cell>
          <cell r="E51">
            <v>0</v>
          </cell>
          <cell r="G51">
            <v>48</v>
          </cell>
        </row>
        <row r="52">
          <cell r="A52">
            <v>47</v>
          </cell>
          <cell r="E52">
            <v>0</v>
          </cell>
          <cell r="G52">
            <v>49</v>
          </cell>
        </row>
        <row r="53">
          <cell r="A53">
            <v>48</v>
          </cell>
          <cell r="E53">
            <v>0</v>
          </cell>
          <cell r="G53">
            <v>50</v>
          </cell>
        </row>
        <row r="54">
          <cell r="A54">
            <v>49</v>
          </cell>
          <cell r="E54">
            <v>0</v>
          </cell>
          <cell r="G54">
            <v>51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  <cell r="I56">
            <v>0.75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  <cell r="J62">
            <v>20000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  <cell r="J64">
            <v>25000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  <cell r="G71" t="str">
            <v>No.</v>
          </cell>
          <cell r="H71" t="str">
            <v>DESCRIPCION</v>
          </cell>
          <cell r="I71" t="str">
            <v>UNID.</v>
          </cell>
          <cell r="J71" t="str">
            <v>VR. UNIT.</v>
          </cell>
        </row>
        <row r="72">
          <cell r="A72">
            <v>67</v>
          </cell>
          <cell r="E72">
            <v>0</v>
          </cell>
          <cell r="G72">
            <v>1</v>
          </cell>
          <cell r="H72" t="str">
            <v>Concreto 2500psi</v>
          </cell>
          <cell r="I72" t="str">
            <v>M3</v>
          </cell>
          <cell r="J72">
            <v>229000</v>
          </cell>
        </row>
        <row r="73">
          <cell r="A73">
            <v>68</v>
          </cell>
          <cell r="E73">
            <v>0</v>
          </cell>
          <cell r="G73">
            <v>2</v>
          </cell>
          <cell r="H73" t="str">
            <v>Formaleta</v>
          </cell>
          <cell r="I73" t="str">
            <v>M2</v>
          </cell>
          <cell r="J73">
            <v>12000</v>
          </cell>
        </row>
        <row r="74">
          <cell r="A74">
            <v>69</v>
          </cell>
          <cell r="E74">
            <v>0</v>
          </cell>
          <cell r="G74">
            <v>3</v>
          </cell>
        </row>
        <row r="75">
          <cell r="A75">
            <v>70</v>
          </cell>
          <cell r="E75">
            <v>0</v>
          </cell>
          <cell r="G75">
            <v>4</v>
          </cell>
        </row>
        <row r="76">
          <cell r="G76">
            <v>5</v>
          </cell>
          <cell r="H76" t="str">
            <v>Mortero 1:6</v>
          </cell>
          <cell r="I76" t="str">
            <v>M3</v>
          </cell>
          <cell r="J76">
            <v>161230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  <cell r="G77">
            <v>6</v>
          </cell>
          <cell r="H77" t="str">
            <v>Mortero 1:4</v>
          </cell>
          <cell r="I77" t="str">
            <v>M3</v>
          </cell>
          <cell r="J77">
            <v>209050</v>
          </cell>
        </row>
        <row r="78">
          <cell r="G78">
            <v>7</v>
          </cell>
          <cell r="H78" t="str">
            <v>Concreto 3000psi</v>
          </cell>
          <cell r="I78" t="str">
            <v>M3</v>
          </cell>
          <cell r="J78">
            <v>265087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  <cell r="G79">
            <v>8</v>
          </cell>
          <cell r="H79" t="str">
            <v>Concreto Ciclópeo</v>
          </cell>
          <cell r="I79" t="str">
            <v>M3</v>
          </cell>
          <cell r="J79">
            <v>210000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  <cell r="G80">
            <v>9</v>
          </cell>
          <cell r="H80" t="str">
            <v>Acero de refuerzo de 60.000 PSI</v>
          </cell>
          <cell r="I80" t="str">
            <v>KG</v>
          </cell>
          <cell r="J80">
            <v>2900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670</v>
          </cell>
          <cell r="E81">
            <v>40.199999999999996</v>
          </cell>
          <cell r="G81">
            <v>10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  <cell r="G82">
            <v>11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  <cell r="G83">
            <v>12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  <cell r="G84">
            <v>13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  <cell r="G85">
            <v>14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  <cell r="G86">
            <v>15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  <cell r="G87">
            <v>16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  <cell r="G88">
            <v>17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  <cell r="G89">
            <v>18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  <cell r="G92">
            <v>19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  <cell r="G93">
            <v>20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  <cell r="G94">
            <v>21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  <cell r="G95">
            <v>22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  <cell r="G96">
            <v>23</v>
          </cell>
        </row>
        <row r="97">
          <cell r="A97">
            <v>89</v>
          </cell>
          <cell r="E97">
            <v>0</v>
          </cell>
          <cell r="G97">
            <v>24</v>
          </cell>
        </row>
        <row r="98">
          <cell r="A98">
            <v>90</v>
          </cell>
          <cell r="E98">
            <v>0</v>
          </cell>
          <cell r="G98">
            <v>25</v>
          </cell>
        </row>
        <row r="99">
          <cell r="A99">
            <v>91</v>
          </cell>
          <cell r="E99">
            <v>0</v>
          </cell>
          <cell r="G99">
            <v>26</v>
          </cell>
        </row>
        <row r="100">
          <cell r="A100">
            <v>92</v>
          </cell>
          <cell r="E100">
            <v>0</v>
          </cell>
          <cell r="G100">
            <v>27</v>
          </cell>
        </row>
        <row r="101">
          <cell r="A101">
            <v>93</v>
          </cell>
          <cell r="E101">
            <v>0</v>
          </cell>
          <cell r="G101">
            <v>28</v>
          </cell>
        </row>
        <row r="102">
          <cell r="A102">
            <v>94</v>
          </cell>
          <cell r="E102">
            <v>0</v>
          </cell>
          <cell r="G102">
            <v>29</v>
          </cell>
        </row>
        <row r="103">
          <cell r="A103">
            <v>95</v>
          </cell>
          <cell r="E103">
            <v>0</v>
          </cell>
          <cell r="G103">
            <v>30</v>
          </cell>
        </row>
        <row r="104">
          <cell r="A104">
            <v>96</v>
          </cell>
          <cell r="E104">
            <v>0</v>
          </cell>
          <cell r="G104">
            <v>31</v>
          </cell>
        </row>
        <row r="105">
          <cell r="A105">
            <v>97</v>
          </cell>
          <cell r="E105">
            <v>0</v>
          </cell>
          <cell r="G105">
            <v>32</v>
          </cell>
        </row>
        <row r="106">
          <cell r="A106">
            <v>98</v>
          </cell>
          <cell r="E106">
            <v>0</v>
          </cell>
          <cell r="G106">
            <v>33</v>
          </cell>
        </row>
        <row r="107">
          <cell r="A107">
            <v>99</v>
          </cell>
          <cell r="E107">
            <v>0</v>
          </cell>
          <cell r="G107">
            <v>34</v>
          </cell>
        </row>
        <row r="108">
          <cell r="A108">
            <v>100</v>
          </cell>
          <cell r="E108">
            <v>0</v>
          </cell>
          <cell r="G108">
            <v>35</v>
          </cell>
        </row>
        <row r="109">
          <cell r="A109">
            <v>101</v>
          </cell>
          <cell r="E109">
            <v>0</v>
          </cell>
          <cell r="G109">
            <v>36</v>
          </cell>
        </row>
        <row r="110">
          <cell r="A110">
            <v>102</v>
          </cell>
          <cell r="E110">
            <v>0</v>
          </cell>
          <cell r="G110">
            <v>37</v>
          </cell>
        </row>
        <row r="111">
          <cell r="A111">
            <v>103</v>
          </cell>
          <cell r="E111">
            <v>0</v>
          </cell>
          <cell r="G111">
            <v>38</v>
          </cell>
        </row>
        <row r="112">
          <cell r="A112">
            <v>104</v>
          </cell>
          <cell r="E112">
            <v>0</v>
          </cell>
          <cell r="G112">
            <v>39</v>
          </cell>
        </row>
        <row r="113">
          <cell r="A113">
            <v>105</v>
          </cell>
          <cell r="E113">
            <v>0</v>
          </cell>
          <cell r="G113">
            <v>40</v>
          </cell>
        </row>
        <row r="114">
          <cell r="A114">
            <v>106</v>
          </cell>
          <cell r="E114">
            <v>0</v>
          </cell>
          <cell r="G114">
            <v>41</v>
          </cell>
        </row>
        <row r="115">
          <cell r="A115">
            <v>107</v>
          </cell>
          <cell r="E115">
            <v>0</v>
          </cell>
          <cell r="G115">
            <v>42</v>
          </cell>
        </row>
        <row r="116">
          <cell r="A116">
            <v>108</v>
          </cell>
          <cell r="E116">
            <v>0</v>
          </cell>
          <cell r="G116">
            <v>43</v>
          </cell>
        </row>
        <row r="117">
          <cell r="A117">
            <v>109</v>
          </cell>
          <cell r="E117">
            <v>0</v>
          </cell>
          <cell r="G117">
            <v>44</v>
          </cell>
        </row>
        <row r="118">
          <cell r="A118">
            <v>110</v>
          </cell>
          <cell r="E118">
            <v>0</v>
          </cell>
          <cell r="G118">
            <v>45</v>
          </cell>
        </row>
        <row r="119">
          <cell r="E119">
            <v>0</v>
          </cell>
          <cell r="G119">
            <v>46</v>
          </cell>
        </row>
        <row r="120">
          <cell r="E120">
            <v>0</v>
          </cell>
          <cell r="G120">
            <v>47</v>
          </cell>
        </row>
        <row r="121">
          <cell r="G121">
            <v>48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  <cell r="G122">
            <v>49</v>
          </cell>
        </row>
        <row r="123">
          <cell r="G123">
            <v>50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  <cell r="G124">
            <v>51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  <cell r="G125">
            <v>52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  <cell r="G126">
            <v>53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  <cell r="G127">
            <v>54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  <cell r="G128">
            <v>55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  <cell r="G129">
            <v>56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  <cell r="G130">
            <v>57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  <cell r="G131">
            <v>58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  <cell r="G132">
            <v>59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  <cell r="G133">
            <v>60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  <cell r="G134">
            <v>61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  <cell r="G135">
            <v>62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  <cell r="G136">
            <v>63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  <cell r="G137">
            <v>64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  <cell r="G138">
            <v>65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  <cell r="G139">
            <v>66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  <cell r="G140">
            <v>67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  <cell r="G141">
            <v>68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  <cell r="G142">
            <v>69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  <cell r="G143">
            <v>70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  <cell r="G144">
            <v>71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  <cell r="G145">
            <v>72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  <cell r="G146">
            <v>73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  <cell r="G147">
            <v>74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  <cell r="G148">
            <v>75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  <cell r="G149">
            <v>76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  <cell r="G150">
            <v>77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  <cell r="G151">
            <v>78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  <cell r="G152">
            <v>79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  <cell r="G153">
            <v>80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22000</v>
          </cell>
          <cell r="E492">
            <v>1320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E548">
            <v>0</v>
          </cell>
        </row>
        <row r="549">
          <cell r="A549">
            <v>517</v>
          </cell>
          <cell r="E549">
            <v>0</v>
          </cell>
        </row>
        <row r="550">
          <cell r="A550">
            <v>518</v>
          </cell>
          <cell r="E550">
            <v>0</v>
          </cell>
        </row>
        <row r="551">
          <cell r="A551">
            <v>519</v>
          </cell>
          <cell r="E551">
            <v>0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1500</v>
          </cell>
          <cell r="E589">
            <v>90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>
            <v>209050</v>
          </cell>
          <cell r="E733">
            <v>12543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(Entidad)"/>
      <sheetName val="Analisis AIU final"/>
      <sheetName val="Cronograma"/>
      <sheetName val="Interventoria"/>
      <sheetName val="FM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>
        <row r="21">
          <cell r="E21"/>
          <cell r="F21"/>
        </row>
        <row r="22">
          <cell r="G22"/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Indicadores Gestión"/>
      <sheetName val="Indicadores de Impacto"/>
      <sheetName val="Objetivos de Política"/>
      <sheetName val="Indicadores de Producto"/>
      <sheetName val="Programa Presupuestal"/>
      <sheetName val="Subprogram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Descentralizadas"/>
      <sheetName val="Control"/>
    </sheetNames>
    <sheetDataSet>
      <sheetData sheetId="0" refreshError="1">
        <row r="2">
          <cell r="B2" t="str">
            <v>Internacional</v>
          </cell>
          <cell r="G2" t="str">
            <v>CM-Cabecera Municipal</v>
          </cell>
          <cell r="L2" t="str">
            <v>Ministerios</v>
          </cell>
          <cell r="P2" t="str">
            <v>Todos</v>
          </cell>
          <cell r="S2" t="str">
            <v>Si</v>
          </cell>
        </row>
        <row r="3">
          <cell r="B3" t="str">
            <v>Nacional</v>
          </cell>
          <cell r="G3" t="str">
            <v>CD-Cabecera Departamental</v>
          </cell>
          <cell r="L3" t="str">
            <v>Departamentos Administrativos</v>
          </cell>
          <cell r="P3" t="str">
            <v>Amazonas</v>
          </cell>
          <cell r="S3" t="str">
            <v>No</v>
          </cell>
        </row>
        <row r="4">
          <cell r="B4" t="str">
            <v>Costa Atlántica</v>
          </cell>
          <cell r="G4" t="str">
            <v>C-Corregimiento</v>
          </cell>
          <cell r="L4" t="str">
            <v>Entidades de Control</v>
          </cell>
          <cell r="P4" t="str">
            <v>Antioquia</v>
          </cell>
        </row>
        <row r="5">
          <cell r="B5" t="str">
            <v>Occidente</v>
          </cell>
          <cell r="G5" t="str">
            <v>IP-Inspección de Policía</v>
          </cell>
          <cell r="L5" t="str">
            <v>Departamentos</v>
          </cell>
          <cell r="P5" t="str">
            <v>Arauca</v>
          </cell>
        </row>
        <row r="6">
          <cell r="B6" t="str">
            <v>Centro Oriente</v>
          </cell>
          <cell r="G6" t="str">
            <v>IPM-Inspección de Policía Municipal</v>
          </cell>
          <cell r="L6" t="str">
            <v>Distritos</v>
          </cell>
          <cell r="P6" t="str">
            <v>Atlántico</v>
          </cell>
        </row>
        <row r="7">
          <cell r="B7" t="str">
            <v>Orinoquía</v>
          </cell>
          <cell r="G7" t="str">
            <v>IPD-Inspección de Policía Departamental</v>
          </cell>
          <cell r="L7" t="str">
            <v>Áreas Metropolitanas</v>
          </cell>
          <cell r="P7" t="str">
            <v>Bolívar</v>
          </cell>
        </row>
        <row r="8">
          <cell r="B8" t="str">
            <v>Amazonía</v>
          </cell>
          <cell r="G8" t="str">
            <v>CAS-Caserío</v>
          </cell>
          <cell r="L8" t="str">
            <v>Municipios</v>
          </cell>
          <cell r="P8" t="str">
            <v>Boyacá</v>
          </cell>
        </row>
        <row r="9">
          <cell r="B9" t="str">
            <v>Bogotá</v>
          </cell>
          <cell r="L9" t="str">
            <v>Entidades Descentralizadas</v>
          </cell>
          <cell r="P9" t="str">
            <v>Caldas</v>
          </cell>
        </row>
        <row r="10">
          <cell r="L10" t="str">
            <v>Entidades Internacionales</v>
          </cell>
          <cell r="P10" t="str">
            <v>Caquetá</v>
          </cell>
        </row>
        <row r="11">
          <cell r="L11" t="str">
            <v>Otras</v>
          </cell>
          <cell r="P11" t="str">
            <v>Casanare</v>
          </cell>
        </row>
        <row r="12">
          <cell r="P12" t="str">
            <v>Cauca</v>
          </cell>
        </row>
        <row r="13">
          <cell r="P13" t="str">
            <v>Cesar</v>
          </cell>
        </row>
        <row r="14">
          <cell r="P14" t="str">
            <v>Chocó</v>
          </cell>
        </row>
        <row r="15">
          <cell r="P15" t="str">
            <v>Córdoba</v>
          </cell>
        </row>
        <row r="16">
          <cell r="P16" t="str">
            <v>Cundinamarca</v>
          </cell>
        </row>
        <row r="17">
          <cell r="P17" t="str">
            <v>Guainía</v>
          </cell>
        </row>
        <row r="18">
          <cell r="P18" t="str">
            <v>Guaviare</v>
          </cell>
        </row>
        <row r="19">
          <cell r="P19" t="str">
            <v>Huila</v>
          </cell>
        </row>
        <row r="20">
          <cell r="P20" t="str">
            <v>La Guajira</v>
          </cell>
        </row>
        <row r="21">
          <cell r="P21" t="str">
            <v>Magdalena</v>
          </cell>
        </row>
        <row r="22">
          <cell r="P22" t="str">
            <v>Meta</v>
          </cell>
        </row>
        <row r="23">
          <cell r="P23" t="str">
            <v>Nariño</v>
          </cell>
        </row>
        <row r="24">
          <cell r="P24" t="str">
            <v>Norte de Santander</v>
          </cell>
        </row>
        <row r="25">
          <cell r="P25" t="str">
            <v>Putumayo</v>
          </cell>
        </row>
        <row r="26">
          <cell r="P26" t="str">
            <v>Quindio</v>
          </cell>
        </row>
        <row r="27">
          <cell r="P27" t="str">
            <v>Risaralda</v>
          </cell>
        </row>
        <row r="28">
          <cell r="P28" t="str">
            <v>San Andrés</v>
          </cell>
        </row>
        <row r="29">
          <cell r="P29" t="str">
            <v>Santander</v>
          </cell>
        </row>
        <row r="30">
          <cell r="P30" t="str">
            <v>Sucre</v>
          </cell>
        </row>
        <row r="31">
          <cell r="D31" t="str">
            <v>Caquetá</v>
          </cell>
          <cell r="P31" t="str">
            <v>Tolima</v>
          </cell>
        </row>
        <row r="32">
          <cell r="D32" t="str">
            <v>Putumayo</v>
          </cell>
          <cell r="P32" t="str">
            <v>Valle del Cauca</v>
          </cell>
        </row>
        <row r="33">
          <cell r="D33" t="str">
            <v>Amazonas</v>
          </cell>
          <cell r="P33" t="str">
            <v>Vaupés</v>
          </cell>
        </row>
        <row r="34">
          <cell r="P34" t="str">
            <v>Vichada</v>
          </cell>
        </row>
        <row r="120">
          <cell r="K120" t="str">
            <v>Nasa Kiwe</v>
          </cell>
        </row>
        <row r="121">
          <cell r="K121" t="str">
            <v xml:space="preserve">Siberia </v>
          </cell>
        </row>
        <row r="122">
          <cell r="K122" t="str">
            <v>Zit-Sek Del Quecal</v>
          </cell>
        </row>
        <row r="1080">
          <cell r="F1080" t="str">
            <v>Florencia</v>
          </cell>
        </row>
        <row r="1081">
          <cell r="F1081" t="str">
            <v>Albania</v>
          </cell>
        </row>
        <row r="1082">
          <cell r="F1082" t="str">
            <v>Belén De Los Andaquies</v>
          </cell>
        </row>
        <row r="1083">
          <cell r="F1083" t="str">
            <v>Cartagena Del Chairá</v>
          </cell>
        </row>
        <row r="1084">
          <cell r="F1084" t="str">
            <v>Curillo</v>
          </cell>
        </row>
        <row r="1085">
          <cell r="F1085" t="str">
            <v>El Doncello</v>
          </cell>
        </row>
        <row r="1086">
          <cell r="F1086" t="str">
            <v>El Paujil</v>
          </cell>
        </row>
        <row r="1087">
          <cell r="F1087" t="str">
            <v>La Montañita</v>
          </cell>
        </row>
        <row r="1088">
          <cell r="F1088" t="str">
            <v>Milán</v>
          </cell>
        </row>
        <row r="1089">
          <cell r="F1089" t="str">
            <v>Morelia</v>
          </cell>
        </row>
        <row r="1090">
          <cell r="F1090" t="str">
            <v>Puerto Rico</v>
          </cell>
        </row>
        <row r="1091">
          <cell r="F1091" t="str">
            <v>San José Del Fragua</v>
          </cell>
        </row>
        <row r="1092">
          <cell r="F1092" t="str">
            <v>San Vicente Del Caguán</v>
          </cell>
        </row>
        <row r="1093">
          <cell r="F1093" t="str">
            <v>Solano</v>
          </cell>
        </row>
        <row r="1094">
          <cell r="F1094" t="str">
            <v>Solita</v>
          </cell>
        </row>
        <row r="1095">
          <cell r="F1095" t="str">
            <v>Valparaiso</v>
          </cell>
        </row>
      </sheetData>
      <sheetData sheetId="1" refreshError="1">
        <row r="2">
          <cell r="B2" t="str">
            <v>01000000 SECTOR DEFENSA Y SEGURIDAD</v>
          </cell>
        </row>
        <row r="3">
          <cell r="B3" t="str">
            <v>0100G001 COBERTURA DE VIGILANCIA</v>
          </cell>
        </row>
        <row r="4">
          <cell r="B4" t="str">
            <v>0100G002 CUMPLIMIENTO DE CANTIDADES FISICAS</v>
          </cell>
        </row>
        <row r="5">
          <cell r="B5" t="str">
            <v>0100G003 CUMPLIMIENTO DE LA EJECUCION PRESUPUESTAL</v>
          </cell>
        </row>
        <row r="6">
          <cell r="B6" t="str">
            <v>02000000 SECTOR INDUSTRIA COMERCIO EXTERIOR</v>
          </cell>
        </row>
        <row r="7">
          <cell r="B7" t="str">
            <v>0200G001 PARTICIPACION DE LAS COMERCIALIZADORAS INTERNACIONALES EN LAS EXPORTACIONES DEL PAIS</v>
          </cell>
        </row>
        <row r="8">
          <cell r="B8" t="str">
            <v>03000000 SECTOR SALUD</v>
          </cell>
        </row>
        <row r="9">
          <cell r="B9" t="str">
            <v>0300G001 BECAS / CREDITO OTORGADAS A MEDICOS RESIDENTES EN ESPECIALIDADES CLINICAS DE SALUD.</v>
          </cell>
        </row>
        <row r="10">
          <cell r="B10" t="str">
            <v>0300G002 DEPARTAMENTOS Y DISTRITOS ASISTIDOS Y CAPACITADOS EN EL PLAN BASICO DE ATENCION, PAB</v>
          </cell>
        </row>
        <row r="11">
          <cell r="B11" t="str">
            <v>0300G003 DEPARTAMENTOS Y DISTRITOS CON MANEJO AUTONOMO DE RECURSOS</v>
          </cell>
        </row>
        <row r="12">
          <cell r="B12" t="str">
            <v>0300G004 MUNICIPIOS CON MANEJO AUTONOMO DE RECURSOS</v>
          </cell>
        </row>
        <row r="13">
          <cell r="B13" t="str">
            <v>0300G005 EPS PUBLICAS Y PRIVADAS QUE CUENTAN CON UN SISTEMA DE GARANTIA DE CALIDAD OPERANDO (DIFERENTES NIVELES DE DESARROLLO)</v>
          </cell>
        </row>
        <row r="14">
          <cell r="B14" t="str">
            <v>0300G006 TASA DE CIRUGIAS CANCELADAS EN HOSPITALES DE NIVEL DE ATENCION II Y III, SOBRE EL TOTAL DE PROGRAMADAS.</v>
          </cell>
        </row>
        <row r="15">
          <cell r="B15" t="str">
            <v>0300G007 EXCEDENTES RESULTADO DE LA SUBCUENTA DE COMPENSACION FOSYGA</v>
          </cell>
        </row>
        <row r="16">
          <cell r="B16" t="str">
            <v>0300G008 COFINANCIACION DE LA NACION PARA MANTENER LA COBERTURA DE REGISTRO SUBSIDIADO A NIVEL TERRITORIAL</v>
          </cell>
        </row>
        <row r="17">
          <cell r="B17" t="str">
            <v>0300G009 RELACION DE INGRESOS Y GASTOS EN LOS HOSPITALES DE II Y III NIVEL</v>
          </cell>
        </row>
        <row r="18">
          <cell r="B18" t="str">
            <v>0300G010 GASTO TOTAL HOSPITALARIO FINANCIADO CON RECURSOS PROPIOS</v>
          </cell>
        </row>
        <row r="19">
          <cell r="B19" t="str">
            <v>0300G011 MONTO TOTAL DE RECURSOS DESTINADOS A LA FINANCIACION DEL REGIMEN SUBSIDIADO</v>
          </cell>
        </row>
        <row r="20">
          <cell r="B20" t="str">
            <v>0300G012 CUMPLIMIENTO DE LA EJECUCION PRESUPUESTAL</v>
          </cell>
        </row>
        <row r="21">
          <cell r="B21" t="str">
            <v>0300G013 CUMPLIMIENTO DE LA EJECUCION PRESUPUESTAL EN ADECUACION Y DOTACION</v>
          </cell>
        </row>
        <row r="22">
          <cell r="B22" t="str">
            <v>0300G014 INVERSION EQUIPOS DE LABORATORIO</v>
          </cell>
        </row>
        <row r="23">
          <cell r="B23" t="str">
            <v>0300G015 INVERSION INSUMOS DE LABORATORIO</v>
          </cell>
        </row>
        <row r="24">
          <cell r="B24" t="str">
            <v>0300G016 INVERSION EQUIPOS DE SISTEMATIZACION Y COMUNICACION</v>
          </cell>
        </row>
        <row r="25">
          <cell r="B25" t="str">
            <v>0300G017 COSTO PROMEDIO DE CAPACITACION POR ENTIDAD TERRITORIAL</v>
          </cell>
        </row>
        <row r="26">
          <cell r="B26" t="str">
            <v>0300G018 COSTO PROMEDIO ASESORIAS DE ASISTENCIA TECNICA</v>
          </cell>
        </row>
        <row r="27">
          <cell r="B27" t="str">
            <v>0300G019 INVERSION PARA EL PROGRAMA DE ANALISIS DE CONTROL DE CALIDAD DE LOS PRODUCTOS BIOLOGICOS</v>
          </cell>
        </row>
        <row r="28">
          <cell r="B28" t="str">
            <v>0300G020 EFICIENCIA ADMINISTRATIVA</v>
          </cell>
        </row>
        <row r="29">
          <cell r="B29" t="str">
            <v>0300G021 VIGILANCIA Y CONTROL</v>
          </cell>
        </row>
        <row r="30">
          <cell r="B30" t="str">
            <v>0300G022 VISITAS DE BUENAS PRACTICAS DE MANUFACTURA, BPM</v>
          </cell>
        </row>
        <row r="31">
          <cell r="B31" t="str">
            <v>0300G023 PROGRAMA DE ANALISIS DE CONTROL DE CALIDAD</v>
          </cell>
        </row>
        <row r="32">
          <cell r="B32" t="str">
            <v>0300G024 REUNIONES TECNICO-CIENTIFICAS DE LA COMISION REVISORA</v>
          </cell>
        </row>
        <row r="33">
          <cell r="B33" t="str">
            <v>04000000 SECTOR COMUNICACIONES</v>
          </cell>
        </row>
        <row r="34">
          <cell r="B34" t="str">
            <v>0400G001 RED TELEFONICA ATENDIDA PROMEDIO POR AÑO</v>
          </cell>
        </row>
        <row r="35">
          <cell r="B35" t="str">
            <v>0400G002 REPOSICION DE EQUIPOS ELECTRONICOS RELACIONADOS CON LAS TELECOMUNICACIONES</v>
          </cell>
        </row>
        <row r="36">
          <cell r="B36" t="str">
            <v>0400G003 SERVICIOS ADMINISTRADOS EN UNA UNICA BASE DE DATOS</v>
          </cell>
        </row>
        <row r="37">
          <cell r="B37" t="str">
            <v>0400G004 INSTALACION DE TELEFONOS PUBLICOS PARA SORDOS</v>
          </cell>
        </row>
        <row r="38">
          <cell r="B38" t="str">
            <v>0400G005 EJECUCION EN CONSTRUCCION DE LA SEDE CENTRAL Y LAS TERRITORIALES DEL MINISTERIO DE COMUNICACIONES</v>
          </cell>
        </row>
        <row r="39">
          <cell r="B39" t="str">
            <v>0400G006 EJECUCION EN ADECUACION DE LA SEDE CENTRAL Y LAS TERRITORIALES DEL MINISTERIO DE COMUNICACIONES</v>
          </cell>
        </row>
        <row r="40">
          <cell r="B40" t="str">
            <v>0400G007 EJECUCION EN REMODELACION DE LA SEDE CENTRAL Y LAS TERRITORIALES DEL MINISTERIO DE COMUNICACIONES</v>
          </cell>
        </row>
        <row r="41">
          <cell r="B41" t="str">
            <v>0400G008 FUNCIONAMIENTO DE LA RADIODIFUSORA NACIONAL</v>
          </cell>
        </row>
        <row r="42">
          <cell r="B42" t="str">
            <v>0400G009 OBSERVACIONES ATENDIDAS DE LOS INFORMES FINALES DE INTERVENTORIAS DE LOS SERVICIOS DE TELECOMUNICACIONES</v>
          </cell>
        </row>
        <row r="43">
          <cell r="B43" t="str">
            <v>0400G010 INVERSION POR FUNCIONARIO CAPACITADO</v>
          </cell>
        </row>
        <row r="44">
          <cell r="B44" t="str">
            <v>0400G011 INVERSION POR FUNCIONARIO BENEFICIADO CON PROGRAMAS DE BIENESTAR SOCIAL</v>
          </cell>
        </row>
        <row r="45">
          <cell r="B45" t="str">
            <v>0400G012 INVERSION EN CORREO SOCIAL POR MUNICIPIO</v>
          </cell>
        </row>
        <row r="46">
          <cell r="B46" t="str">
            <v>0400G013 COSTO POR CONECTIVIDAD</v>
          </cell>
        </row>
        <row r="47">
          <cell r="B47" t="str">
            <v>0400G014 COSTO POR PUNTO DE TELEFONIA RURAL COMUNITARIA</v>
          </cell>
        </row>
        <row r="48">
          <cell r="B48" t="str">
            <v>0400G015 COSTO POR TELEFONO PUBLICO PARA SORDO</v>
          </cell>
        </row>
        <row r="49">
          <cell r="B49" t="str">
            <v>0400G016 COSTO POR CAPACITACION EN MANEJO DE EMISORAS COMUNITARIAS</v>
          </cell>
        </row>
        <row r="50">
          <cell r="B50" t="str">
            <v>0400G017 EQUIPOS RECIBIDOS EN DONACION PARA EL PROGRAMA DE COMPUTADORES PARA EDUCAR</v>
          </cell>
        </row>
        <row r="51">
          <cell r="B51" t="str">
            <v>0400G018 COSTO POR ESTACION RECUPERADA DE LA RADIODIFUSORA NACIONAL</v>
          </cell>
        </row>
        <row r="52">
          <cell r="B52" t="str">
            <v>0400G019 COSTO POR MONTAJE DE NUEVAS ESTACIONES DE LA RADIODIFUSORA NACIONAL</v>
          </cell>
        </row>
        <row r="53">
          <cell r="B53" t="str">
            <v>0400G020 CENTRALES DE COMPUTO EN FUNCIONAMIENTO NORMAL</v>
          </cell>
        </row>
        <row r="54">
          <cell r="B54" t="str">
            <v>0400G021 COMPUTADORES EN FUNCIONAMIENTO NORMAL</v>
          </cell>
        </row>
        <row r="55">
          <cell r="B55" t="str">
            <v>0400G022 INFRAESTRUCTURA DEL SISTEMA DE GESTION DEL ESPECTRO EN FUNCIONAMIENTO  NORMAL</v>
          </cell>
        </row>
        <row r="56">
          <cell r="B56" t="str">
            <v>0400G023 ADQUISICION DEL MAPA DIGITALIZADO DEL PAIS CON RELIEVE</v>
          </cell>
        </row>
        <row r="57">
          <cell r="B57" t="str">
            <v>05000000 SECTOR MINAS Y ENERGIA</v>
          </cell>
        </row>
        <row r="58">
          <cell r="B58" t="str">
            <v>0500G001 TIEMPO DE RESPUESTA A EVENT (TR)</v>
          </cell>
        </row>
        <row r="59">
          <cell r="B59" t="str">
            <v>0500G002 PROGRAMACION PROYECTO (PP).</v>
          </cell>
        </row>
        <row r="60">
          <cell r="B60" t="str">
            <v>0500G003 KILOMETROS RED ELECTRICA ATENDIDA O MANTENIDA POR AÑO (KT).</v>
          </cell>
        </row>
        <row r="61">
          <cell r="B61" t="str">
            <v>0500G004 VALOR INVERTIDO POR KILOMETRO DE RED ELECTRICA ATENDIDA O MANTENIDA POR AÑO</v>
          </cell>
        </row>
        <row r="62">
          <cell r="B62" t="str">
            <v>0500G005 PARTICIPACION EN EL PIB (EN PESOS) DEL SECTOR ENERGETICO</v>
          </cell>
        </row>
        <row r="63">
          <cell r="B63" t="str">
            <v>0500G006 ENERGIA ELECTRICA QUE SE PIERDE POR TRANSMISION</v>
          </cell>
        </row>
        <row r="64">
          <cell r="B64" t="str">
            <v>0500G007 ENERGIA ELECTRICA QUE SE PIERDE POR DISTRIBUCION</v>
          </cell>
        </row>
        <row r="65">
          <cell r="B65" t="str">
            <v>0500G008 PROYECTOS CON INCORPORACION DE LA VARIABLE AMBIENTAL DEL SECTOR ENERGETICO</v>
          </cell>
        </row>
        <row r="66">
          <cell r="B66" t="str">
            <v>0500G009 ATENCION A USUARIOS BRINDANDO INFORMACION OPORTUNA DEL SECTOR MINERO - ENERGETICO</v>
          </cell>
        </row>
        <row r="67">
          <cell r="B67" t="str">
            <v>0500G010 NIVEL DE AVANCE DEL DESARROLLO DEL SISTEMA DE INFORMACION ENERGETICO</v>
          </cell>
        </row>
        <row r="68">
          <cell r="B68" t="str">
            <v>0500G011 RACIONAMIENTO DE GASES COMBUSTIBLES Y COMBUSTIBLES LIQUIDOS</v>
          </cell>
        </row>
        <row r="69">
          <cell r="B69" t="str">
            <v>0500G012 RACIONAMIENTO ENERGETICO EN ZONAS INTERCONECTADAS</v>
          </cell>
        </row>
        <row r="70">
          <cell r="B70" t="str">
            <v>0500G013 CONSULTAS A LA PAGINA WEB</v>
          </cell>
        </row>
        <row r="71">
          <cell r="B71" t="str">
            <v>0500G014 UTILIZACION DE LA CAPACIDAD DE RED</v>
          </cell>
        </row>
        <row r="72">
          <cell r="B72" t="str">
            <v>0500G015 NUEVAS EMPRESAS COMPETITIVAS</v>
          </cell>
        </row>
        <row r="73">
          <cell r="B73" t="str">
            <v>0500G016 SEGUIMIENTO A LA PROGRAMACION DE PROYECTO</v>
          </cell>
        </row>
        <row r="74">
          <cell r="B74" t="str">
            <v>0500G017 SEGUIMIENTO A LA PROGRAMACION DE LA INVERSION PROYECTO</v>
          </cell>
        </row>
        <row r="75">
          <cell r="B75" t="str">
            <v>0500G018 INTERRUPCIONES EN EL SERVICIO DE ENERGIA</v>
          </cell>
        </row>
        <row r="76">
          <cell r="B76" t="str">
            <v>0500G019 TIEMPO DE INTERRUPCION DEL SERVICIO DE ENERGIA</v>
          </cell>
        </row>
        <row r="77">
          <cell r="B77" t="str">
            <v>0500G020 RECLAMOS AL SERVICIO</v>
          </cell>
        </row>
        <row r="78">
          <cell r="B78" t="str">
            <v>0500G021 RECLAMOS AL SERVICIO DE ENERGIA ELECTRICA</v>
          </cell>
        </row>
        <row r="79">
          <cell r="B79" t="str">
            <v>0500G022 SANCIONES POR EL INCUMPLIMIENTO DE LA NORMATIVIDAD</v>
          </cell>
        </row>
        <row r="80">
          <cell r="B80" t="str">
            <v>0500G023 CUMPLIMIENTO EN EL REPORTE DE ENTREGA DE LA LIQUIDACION DE SUBSIDIOS</v>
          </cell>
        </row>
        <row r="81">
          <cell r="B81" t="str">
            <v>0500G024 PRODUCCION DE ENERGIA ELECTRICA</v>
          </cell>
        </row>
        <row r="82">
          <cell r="B82" t="str">
            <v>0500G025 ENERGIA ELECTRICA QUE SE PIERDE POR TRANSMISION (EN PORCENTAJE)</v>
          </cell>
        </row>
        <row r="83">
          <cell r="B83" t="str">
            <v>0500G026 ENERGIA ELECTRICA QUE SE PIERDE POR DISTRIBUCION (EN PORCENTAJE)</v>
          </cell>
        </row>
        <row r="84">
          <cell r="B84" t="str">
            <v>0500G027 INVERSION EN UNIDAD DE KM DE LA RED ELECTRICA CONSTRUIDA POR AÑO EN ZONAS NO INTERCONECTADAS,  ZNI</v>
          </cell>
        </row>
        <row r="85">
          <cell r="B85" t="str">
            <v>0500G028 VALOR INVERTIDO EN KWH GENERADO POR AÑO EN ZONAS NO INTERCONECTADAS, ZNI.</v>
          </cell>
        </row>
        <row r="86">
          <cell r="B86" t="str">
            <v>0500G029 COSTO DE INVERSION EN LA ESTRUCTURACION E IMPLEMENTACION DE ESQUEMAS EMPRESARIALES EN LAS ZNI</v>
          </cell>
        </row>
        <row r="87">
          <cell r="B87" t="str">
            <v>0500G030 EJECUCION DE PRESUPUESTO EN PROYECTOS ORIENTADOS A IMPLEMENTAR EL  PNDM.</v>
          </cell>
        </row>
        <row r="88">
          <cell r="B88" t="str">
            <v>0500G031 CUMPLIMIENTO DE LAS ASESORIAS PROGRAMADAS</v>
          </cell>
        </row>
        <row r="89">
          <cell r="B89" t="str">
            <v>0500G032 CUMPLIMIENTO DE LAS TAREAS ESTABLECIDAS EN EL PLAN OPERATIVO ANUAL</v>
          </cell>
        </row>
        <row r="90">
          <cell r="B90" t="str">
            <v>0500G033 CUMPLIMIENTO DE LOS PROGRAMAS DE CAPACITACION</v>
          </cell>
        </row>
        <row r="91">
          <cell r="B91" t="str">
            <v>0500G034 NIVEL DE EJECUCION DE LOS PROYECTOS DE MINERIA ESPECIAL PROGRAMADOS</v>
          </cell>
        </row>
        <row r="92">
          <cell r="B92" t="str">
            <v>0500G035 AVANCE EN COMPONENTES PARA EL DESARROLLO DE LA IMPLEMENTACION DEL SISTEMA DE INFORMACION MINERO</v>
          </cell>
        </row>
        <row r="93">
          <cell r="B93" t="str">
            <v>0500G036 GRADO DE IMPLEMENTACION DEL PLAN NACIONAL DE DESARROLLO MINERO, PNDM</v>
          </cell>
        </row>
        <row r="94">
          <cell r="B94" t="str">
            <v>0500G037 INVERSION DE LA ENTIDAD EN ESTUDIOS</v>
          </cell>
        </row>
        <row r="95">
          <cell r="B95" t="str">
            <v>0500G038 VALOR INVERTIDO EN MANTENIMIENTO DE RED ELECTRICA ATENDIDA POR AÑO</v>
          </cell>
        </row>
        <row r="96">
          <cell r="B96" t="str">
            <v>06000000 SECTOR TRANSPORTE</v>
          </cell>
        </row>
        <row r="97">
          <cell r="B97" t="str">
            <v>0600G001 INTERRUPCION DE SERVICIOS INFORMATICOS</v>
          </cell>
        </row>
        <row r="98">
          <cell r="B98" t="str">
            <v>0600G002 PROGRAMACION DE PROYECTOS</v>
          </cell>
        </row>
        <row r="99">
          <cell r="B99" t="str">
            <v>0600G003 SOLICITUDES DE CAPACITACION ATENDIDAS</v>
          </cell>
        </row>
        <row r="100">
          <cell r="B100" t="str">
            <v>0600G004 APROPIACION DE RECURSOS</v>
          </cell>
        </row>
        <row r="101">
          <cell r="B101" t="str">
            <v>0600G005 SEGUIMIENTO A LA PROGRAMACION DE PROYECTOS</v>
          </cell>
        </row>
        <row r="102">
          <cell r="B102" t="str">
            <v>0600G006 COSTO INVERTIDO VS COSTO PROGRAMADO PUENTE</v>
          </cell>
        </row>
        <row r="103">
          <cell r="B103" t="str">
            <v>0600G007 COSTOS DE MANTENIMIENTO DE LA INFRAESTRUCTURA COMPUTACIONAL</v>
          </cell>
        </row>
        <row r="104">
          <cell r="B104" t="str">
            <v>0600G008 INTERVENCION DE LOS CANALES DE ACCESO</v>
          </cell>
        </row>
        <row r="105">
          <cell r="B105" t="str">
            <v>0600G009 INVERSION EN ESTUDIOS CONTRATADOS</v>
          </cell>
        </row>
        <row r="106">
          <cell r="B106" t="str">
            <v>0600G010 INVERSION EN REPOSICION DE EQUIPOS DE COMPUTO</v>
          </cell>
        </row>
        <row r="107">
          <cell r="B107" t="str">
            <v>0600G011 MANTENIMIENTO Y REPARACION DE EQUIPOS DE TRASBORDO</v>
          </cell>
        </row>
        <row r="108">
          <cell r="B108" t="str">
            <v>0600G012 PROCESOS AUDITADOS</v>
          </cell>
        </row>
        <row r="109">
          <cell r="B109" t="str">
            <v>0600G013 RECAUDOS POR CONTRAPRESTACION</v>
          </cell>
        </row>
        <row r="110">
          <cell r="B110" t="str">
            <v>0600G014 REPARACION Y HABILITACION DE EQUIPOS</v>
          </cell>
        </row>
        <row r="111">
          <cell r="B111" t="str">
            <v>0600G015 CUMPLIMIENTO EN EL PLAZO DE EJECUCION DE LOS CONTRATOS DE CAPACITACION</v>
          </cell>
        </row>
        <row r="112">
          <cell r="B112" t="str">
            <v>0600G016 AVANCE PLAN DE ACCION</v>
          </cell>
        </row>
        <row r="113">
          <cell r="B113" t="str">
            <v>0600G017 COBERTURA SEÑALIZACION RED VIAL</v>
          </cell>
        </row>
        <row r="114">
          <cell r="B114" t="str">
            <v>0600G018 CONTRIBUCION AL RECAUDO Y CONTROL DE LA VALORIZACION</v>
          </cell>
        </row>
        <row r="115">
          <cell r="B115" t="str">
            <v>0600G019 COSTO PRIMA DE SEGUROS VS. SINIESTROS CANCELADOS PARA VEHICULOS QUE TRANSITAN EN LA RED NACIONAL DE CARRETERAS</v>
          </cell>
        </row>
        <row r="116">
          <cell r="B116" t="str">
            <v>0600G020 CUBRIMIENTO A EMERGENCIAS</v>
          </cell>
        </row>
        <row r="117">
          <cell r="B117" t="str">
            <v>0600G021 CUMPLIMIENTO PLAZO ADQUISICION DE EQUIPOS</v>
          </cell>
        </row>
        <row r="118">
          <cell r="B118" t="str">
            <v>0600G022 FRECUENCIA DE COMISIONES DE SUPERVISION</v>
          </cell>
        </row>
        <row r="119">
          <cell r="B119" t="str">
            <v>0600G023 COMPROMISOS DEL RECURSO ECONOMICO ASIGNADO</v>
          </cell>
        </row>
        <row r="120">
          <cell r="B120" t="str">
            <v>0600G024 INVERSION EN REPARACIONES LOCATIVAS DE INMUEBLES  A CARGO DE LA ENTIDAD</v>
          </cell>
        </row>
        <row r="121">
          <cell r="B121" t="str">
            <v>0600G025 PAGO DE OBRAS COMPLEMENTARIAS A CONCESIONES VIALES</v>
          </cell>
        </row>
        <row r="122">
          <cell r="B122" t="str">
            <v>0600G026 PROYECTOS VIALES CON LICENCIAS AMBIENTALES</v>
          </cell>
        </row>
        <row r="123">
          <cell r="B123" t="str">
            <v>0600G027 RECAUDOS POR VENTA VS INVERSION EN ESPECIES VENALES (PAGOS PERCIBIDOS POR ELEMENTOS PARA CONTROL DE TRANSITO: PLACAS MOTOS, AUTOS, PLANILLAS, LICENCIAS, ENTRE OTROS)</v>
          </cell>
        </row>
        <row r="124">
          <cell r="B124" t="str">
            <v>0600G028 REGISTROS INTERNOS GENERADOS</v>
          </cell>
        </row>
        <row r="125">
          <cell r="B125" t="str">
            <v>0600G029 PAGO DE GARANTIAS A CONCESIONES VIALES</v>
          </cell>
        </row>
        <row r="126">
          <cell r="B126" t="str">
            <v>0600G030 REUNIONES CON LA COMUNIDAD COMO ESTRATEGIA DE GESTION</v>
          </cell>
        </row>
        <row r="127">
          <cell r="B127" t="str">
            <v>0600G031 INVERSION PUBLICA EN EL SECTOR TRANSPORTE</v>
          </cell>
        </row>
        <row r="128">
          <cell r="B128" t="str">
            <v>0600G032 INVERSION PUBLICA EN EL SECTOR TRANSPORTE SUBSECTOR TRANSPORTE TERRESTRE</v>
          </cell>
        </row>
        <row r="129">
          <cell r="B129" t="str">
            <v>0600G033 CUMPLIMIENTO DE LAS ASESORIAS PROGRAMADAS</v>
          </cell>
        </row>
        <row r="130">
          <cell r="B130" t="str">
            <v>0600G034 CUMPLIMIENTO DE LOS PROGRAMAS DE CAPACITACIÓN DEL CEA</v>
          </cell>
        </row>
        <row r="131">
          <cell r="B131" t="str">
            <v>0600G035 COBERTURA DE LOS SERVICIOS DE SEGURIDAD EN AEROPUERTOS</v>
          </cell>
        </row>
        <row r="132">
          <cell r="B132" t="str">
            <v>0600G036 COSTO USUARIOS ATENDIDOS POR LA OFICINA DE CONTROL Y SEGURIDAD AEREA, OCSA.</v>
          </cell>
        </row>
        <row r="133">
          <cell r="B133" t="str">
            <v>0600G037 COSTO USUARIOS ATENDIDOS POR EL CENTRO DE ESTUDIOS AERONAUTICOS, CEA</v>
          </cell>
        </row>
        <row r="134">
          <cell r="B134" t="str">
            <v>0600G038 VARIACIÓN DEL COSTO USUARIOS ATENDIDOS POR LA OFICINA DE CONTROL Y SEGURIDAD AEREA, OCSA.</v>
          </cell>
        </row>
        <row r="135">
          <cell r="B135" t="str">
            <v>0600G039 VARIACIÓN DEL COSTO USUARIOS ATENDIDOS POR EL CENTRO DE ESTUDIOS AERONAUTICOS, CEA</v>
          </cell>
        </row>
        <row r="136">
          <cell r="B136" t="str">
            <v>0600G040 CUMPLIMIENTO DE LOS PROGRAMAS DE CAPACITACION, CEA.</v>
          </cell>
        </row>
        <row r="137">
          <cell r="B137" t="str">
            <v>0600G041 CUMPLIMIENTO DE LOS PROGRAMAS DE CAPACITACION, OCSA</v>
          </cell>
        </row>
        <row r="138">
          <cell r="B138" t="str">
            <v>07000000 SECTOR EDUCACION Y CULTURA</v>
          </cell>
        </row>
        <row r="139">
          <cell r="B139" t="str">
            <v>0700G001 ALUMNOS EVALUADOS PRUEBAS "SABER"</v>
          </cell>
        </row>
        <row r="140">
          <cell r="B140" t="str">
            <v>0700G002 DOCENTES EVALUADOS</v>
          </cell>
        </row>
        <row r="141">
          <cell r="B141" t="str">
            <v>0700G003 RELACION ALUMNOS POR DOCENTE</v>
          </cell>
        </row>
        <row r="142">
          <cell r="B142" t="str">
            <v>0700G004 FONDOS MIXTOS DEPARTAMENTALES Y DISTRITALES A LOS QUE SE HA BRINDADO APOYO PARA EL FORTALECIMIENTO DE SU CAPACIDAD DE GESTION Y EJECUCION</v>
          </cell>
        </row>
        <row r="143">
          <cell r="B143" t="str">
            <v>0700G005 CONSEJOS DEPARTAMENTALES Y DISTRITALES A LOS QUE SE HA BRINDADO APOYO PARA EL FORTALECIMIENTO DE SU CAPACIDAD DE GESTION Y EJECUCION</v>
          </cell>
        </row>
        <row r="144">
          <cell r="B144" t="str">
            <v>0700G006 BIBLIOTECAS PUBLICAS A LAS QUE SE HA BRINDADO APOYO A TRAVES DE LA RED A  NIVEL NACIONAL PARA EL FORTALECIMIENTO.</v>
          </cell>
        </row>
        <row r="145">
          <cell r="B145" t="str">
            <v>0700G007 TALLERES Y SEMINARIOS DE PROTECCION Y CONSERVACION DEL PATRIMONIO ARQUEOLOGICO</v>
          </cell>
        </row>
        <row r="146">
          <cell r="B146" t="str">
            <v>0700G008 ENCUENTROS CULTURALES REALIZADOS</v>
          </cell>
        </row>
        <row r="147">
          <cell r="B147" t="str">
            <v>0700G009 PROCESOS FORMATIVOS FOMENTADOS EN LAS DIFERENTES MANIFESTACIONES ARTISTICAS</v>
          </cell>
        </row>
        <row r="148">
          <cell r="B148" t="str">
            <v>0700G010 PROGRAMAS DE FORMACION EN GESTION CULTURAL</v>
          </cell>
        </row>
        <row r="149">
          <cell r="B149" t="str">
            <v>0700G011 NIÑOS BENEFICIADOS EN TALLERES DE FORMACION DE ARTES PARA LA INFANCIA</v>
          </cell>
        </row>
        <row r="150">
          <cell r="B150" t="str">
            <v>0700G012 BECAS NACIONALES OTORGADAS POR ENTIDADES PUBLICAS</v>
          </cell>
        </row>
        <row r="151">
          <cell r="B151" t="str">
            <v>0700G013 PREMIOS NACIONALES OTORGADOS POR ENTIDADES PUBLICAS</v>
          </cell>
        </row>
        <row r="152">
          <cell r="B152" t="str">
            <v>0700G014 EMISORAS COMUNITARIAS CON PROGRAMAS CULTURALES</v>
          </cell>
        </row>
        <row r="153">
          <cell r="B153" t="str">
            <v>0700G015 MUNICIPIOS CUBIERTOS POR EL PROGRAMA "NUEVO SISTEMA ESCOLAR "(ALUMNOS DE 5° A 9°)</v>
          </cell>
        </row>
        <row r="154">
          <cell r="B154" t="str">
            <v>0700G016 RECUPERACION DE CARTERA DE CREDITOS OTORGADOS POR EL ICETEX</v>
          </cell>
        </row>
        <row r="155">
          <cell r="B155" t="str">
            <v>0700G017 MUNICIPIOS CERTIFICADOS PARA EL MANEJO AUTONOMO DE LA EDUCACION</v>
          </cell>
        </row>
        <row r="156">
          <cell r="B156" t="str">
            <v>0700G018 DOCENTES TERRITORIALES INCORPORADOS A LA PLANTA FINANCIADA CON PARTICIPACIONES</v>
          </cell>
        </row>
        <row r="157">
          <cell r="B157" t="str">
            <v>0700G019 TRASLADO DE DOCENTES</v>
          </cell>
        </row>
        <row r="158">
          <cell r="B158" t="str">
            <v>0700G020 CANCELACION DE CARGOS Y/O CONTRATOS TERRITORIALES</v>
          </cell>
        </row>
        <row r="159">
          <cell r="B159" t="str">
            <v>0700G021 ONGS CULTURALES A LAS QUE SE HA BRINDADO APOYO PARA SU FORTALECIMEINTO POR PARTE DEL ESTADO</v>
          </cell>
        </row>
        <row r="160">
          <cell r="B160" t="str">
            <v>0700G022 CONVENIOS REALIZADOS</v>
          </cell>
        </row>
        <row r="161">
          <cell r="B161" t="str">
            <v>0700G023 CONVENIOS DE DESEMPEÑO DEPARTAMENTALES FIRMADOS</v>
          </cell>
        </row>
        <row r="162">
          <cell r="B162" t="str">
            <v>0700G024 FONDOS MIXTOS DEPARTAMENTALES Y DISTRITALES FORTALECIDOS EN SU CAPACIDAD DE GESTION Y EJECUCION.</v>
          </cell>
        </row>
        <row r="163">
          <cell r="B163" t="str">
            <v>0700G025 TASA PRESUPUTO  EJECUTADO SOBRE PROGRAMADO</v>
          </cell>
        </row>
        <row r="164">
          <cell r="B164" t="str">
            <v>0700G026 EFECTIVIDAD EN EL RECAUDO.</v>
          </cell>
        </row>
        <row r="165">
          <cell r="B165" t="str">
            <v>0700G027 RELACION DE LA INVERSION EN DEPORTE VS GASTO SOCIAL.</v>
          </cell>
        </row>
        <row r="166">
          <cell r="B166" t="str">
            <v>0700G028 PROFESORES ACTUALIZADOS EN CAPACITACION</v>
          </cell>
        </row>
        <row r="167">
          <cell r="B167" t="str">
            <v>0700G029 EMISORAS COMUNITARIAS EN CENTROS EDUCATIVOS</v>
          </cell>
        </row>
        <row r="168">
          <cell r="B168" t="str">
            <v>0700G030 PROFESORES ESCALAFONADOS POR CENTRO EDUCATIVO</v>
          </cell>
        </row>
        <row r="169">
          <cell r="B169" t="str">
            <v>0700G031 BIBLIOTECAS POR NIVEL DE ESCOLARIDAD</v>
          </cell>
        </row>
        <row r="170">
          <cell r="B170" t="str">
            <v>0700G032 COSTO DE SUBSIDIO POR ALUMNO</v>
          </cell>
        </row>
        <row r="171">
          <cell r="B171" t="str">
            <v>0700G033 COSTO POR USUARIO ATENDIDO</v>
          </cell>
        </row>
        <row r="172">
          <cell r="B172" t="str">
            <v>0700G034 FINANCIACION DE MATRICULAS POR ICETEX</v>
          </cell>
        </row>
        <row r="173">
          <cell r="B173" t="str">
            <v>0700G035 INVERSION TOTAL POR BENEFICIARIO</v>
          </cell>
        </row>
        <row r="174">
          <cell r="B174" t="str">
            <v>0700G036 SEGUIMIENTO A LA EVALUACION Y ACTUALIZACION DE PROCESOS Y PROCEDIMIENTOS</v>
          </cell>
        </row>
        <row r="175">
          <cell r="B175" t="str">
            <v>0700G037 PROGRAMAS ACADEMICOS EDUCACION SUPERIOR IMPLANTADOS O EN OPERACION</v>
          </cell>
        </row>
        <row r="176">
          <cell r="B176" t="str">
            <v>0700G038 CONSULTAS POR COLECCIONES DE LIBROS QUE HACE PARTE DE LA BIBLIOTECA</v>
          </cell>
        </row>
        <row r="177">
          <cell r="B177" t="str">
            <v>08000000 SECTOR  INTERIOR Y JUSTICIA</v>
          </cell>
        </row>
        <row r="178">
          <cell r="B178" t="str">
            <v>0800G001 DISTRITOS JUDICIALES CREADOS</v>
          </cell>
        </row>
        <row r="179">
          <cell r="B179" t="str">
            <v>0800G002 SOLICITUDES ATENDIDAS</v>
          </cell>
        </row>
        <row r="180">
          <cell r="B180" t="str">
            <v>0800G003 REGISTROS INCORPORADOS</v>
          </cell>
        </row>
        <row r="181">
          <cell r="B181" t="str">
            <v>0800G004 EJECUCION DEL PROYECTO SEGUN CRONOGRAMA</v>
          </cell>
        </row>
        <row r="182">
          <cell r="B182" t="str">
            <v>0800G005 COBERTURA DE FORMACION A FUNCIONARIOS</v>
          </cell>
        </row>
        <row r="183">
          <cell r="B183" t="str">
            <v>0800G006 INTERCOMUNICACION E INTEGRACION DE USUARIOS RAMA JUDICIAL MEDIANTE LA CONEXION AL SISTEMA DE INFORMACION</v>
          </cell>
        </row>
        <row r="184">
          <cell r="B184" t="str">
            <v>0800G007 CONGESTIONAMIENTO Y REPRESAMIENTO DE PROCESOS</v>
          </cell>
        </row>
        <row r="185">
          <cell r="B185" t="str">
            <v>0800G008 IMPLEMENTACION DE ESTACIONES DE TRABAJO</v>
          </cell>
        </row>
        <row r="186">
          <cell r="B186" t="str">
            <v>0800G009 CUBRIMIENTO SISTEMA INFORMACION GESTION JUDICIAL</v>
          </cell>
        </row>
        <row r="187">
          <cell r="B187" t="str">
            <v>0800G010 PROCESOS EVACUADOS</v>
          </cell>
        </row>
        <row r="188">
          <cell r="B188" t="str">
            <v>0800G011 SERVICIOS DE INFORMACION OFRECIDOS INTRANET  /INTERNET DE LA RAMA JUDICIAL</v>
          </cell>
        </row>
        <row r="189">
          <cell r="B189" t="str">
            <v>0800G012 CUPOS PARA CAPACITACION SOLICITADOS</v>
          </cell>
        </row>
        <row r="190">
          <cell r="B190" t="str">
            <v>0800G013 CUPOS OFRECIDOS PARA CAPACITACION</v>
          </cell>
        </row>
        <row r="191">
          <cell r="B191" t="str">
            <v>0800G014 SEGUIMIENTO A LA EJECUCION ESTUDIOS DE MERCADO SEGUN CRONOGRAMA</v>
          </cell>
        </row>
        <row r="192">
          <cell r="B192" t="str">
            <v>0800G015 COSTO UNITARIO PROGRAMADO ESTADISTICAS</v>
          </cell>
        </row>
        <row r="193">
          <cell r="B193" t="str">
            <v>0800G016 COSTO UNITARIO EJECUTADO ESTADISTICAS</v>
          </cell>
        </row>
        <row r="194">
          <cell r="B194" t="str">
            <v>0800G017 RELACION COSTO UNITARIO PROGRAMADO VS EJECUTADO DE ESTADISTICAS</v>
          </cell>
        </row>
        <row r="195">
          <cell r="B195" t="str">
            <v>0800G018 COSTO UNITARIO PROGRAMADO LEGISLATIVO</v>
          </cell>
        </row>
        <row r="196">
          <cell r="B196" t="str">
            <v>0800G019 COSTO UNITARIO EJECUTADO LEGISLATIVO</v>
          </cell>
        </row>
        <row r="197">
          <cell r="B197" t="str">
            <v>0800G020 RELACION COSTO UNITARIO PROGRAMADO VS EJECUTADO LEGISLATIVO</v>
          </cell>
        </row>
        <row r="198">
          <cell r="B198" t="str">
            <v>0800G021 COSTO UNITARIO PROGRAMADO MAPA</v>
          </cell>
        </row>
        <row r="199">
          <cell r="B199" t="str">
            <v>0800G022 COSTO UNITARIO EJECUTADO MAPA</v>
          </cell>
        </row>
        <row r="200">
          <cell r="B200" t="str">
            <v>0800G023 RELACION COSTO UNITARIO PROGRAMADO VS EJECUTADO MAPA</v>
          </cell>
        </row>
        <row r="201">
          <cell r="B201" t="str">
            <v>0800G024 COSTO UNITARIO PROGRAMADO ARCHIVOS</v>
          </cell>
        </row>
        <row r="202">
          <cell r="B202" t="str">
            <v>0800G025 COSTO UNITARIO EJECUTADO ARCHIVOS</v>
          </cell>
        </row>
        <row r="203">
          <cell r="B203" t="str">
            <v>0800G026 RELACION COSTO UNITARIO PROGRAMADO VS EJECUTADO ARCHIVOS</v>
          </cell>
        </row>
        <row r="204">
          <cell r="B204" t="str">
            <v>0800G027 COSTO UNITARIO PROGRAMADO MODELOS</v>
          </cell>
        </row>
        <row r="205">
          <cell r="B205" t="str">
            <v>0800G028 COSTO UNITARIO EJECUTADO MODELOS</v>
          </cell>
        </row>
        <row r="206">
          <cell r="B206" t="str">
            <v>0800G029 RELACION COSTO UNITARIO PROGRAMADO VS EJECUTADO MODELOS</v>
          </cell>
        </row>
        <row r="207">
          <cell r="B207" t="str">
            <v>0800G030 COSTO INVERTIDO EN MEJORAMIENTO DE ESQUEMAS DE SEGURIDAD</v>
          </cell>
        </row>
        <row r="208">
          <cell r="B208" t="str">
            <v>0800G031 ASPIRANTES APROBADOS</v>
          </cell>
        </row>
        <row r="209">
          <cell r="B209" t="str">
            <v>0800G032 INVERSION HORA POR FUNCIONARIO CAPACITADO</v>
          </cell>
        </row>
        <row r="210">
          <cell r="B210" t="str">
            <v>0800G033 INVERSION HORA POR EMPLEADO CAPACITADO</v>
          </cell>
        </row>
        <row r="211">
          <cell r="B211" t="str">
            <v>0800G034 USUARIOS CON ACCESO A LA INFORMACION NACIONAL E INTERNACIONAL</v>
          </cell>
        </row>
        <row r="212">
          <cell r="B212" t="str">
            <v>0800G035 TIEMPO DE EJECUCION DEL PROYECTO</v>
          </cell>
        </row>
        <row r="213">
          <cell r="B213" t="str">
            <v>0800G036 ACTUALIZACION PAGINA WEB Y MEDIOS OPTICOS</v>
          </cell>
        </row>
        <row r="214">
          <cell r="B214" t="str">
            <v>0800G037 TASA DE PRODUCCION DE ACTIVIDADES</v>
          </cell>
        </row>
        <row r="215">
          <cell r="B215" t="str">
            <v>0800G038 TASA DE CUMPLIMIENTO DE ACTIVIDADES</v>
          </cell>
        </row>
        <row r="216">
          <cell r="B216" t="str">
            <v>0800G039 TASA DE CUMPLIMIENTO DE LA ASIGNACION PRESUPUESTAL</v>
          </cell>
        </row>
        <row r="217">
          <cell r="B217" t="str">
            <v>0800G040 CUBRIMIENTO ESTACIONES DE TRABAJO</v>
          </cell>
        </row>
        <row r="218">
          <cell r="B218" t="str">
            <v>0800G041 CUBRIMIENTO SISTEMA DE INFORMACION GESTION JUDICIAL</v>
          </cell>
        </row>
        <row r="219">
          <cell r="B219" t="str">
            <v>0800G042 EJECUCION ESTUDIOS DE MERCADO</v>
          </cell>
        </row>
        <row r="220">
          <cell r="B220" t="str">
            <v>09000000 SECTOR MEDIO AMBIENTE</v>
          </cell>
        </row>
        <row r="221">
          <cell r="B221" t="str">
            <v>0900G001 INFRACCIONES IMPUESTAS POR EXPLOTACION ILEGAL</v>
          </cell>
        </row>
        <row r="222">
          <cell r="B222" t="str">
            <v>0900G002 INCENTIVOS A LA REFORESTACION</v>
          </cell>
        </row>
        <row r="223">
          <cell r="B223" t="str">
            <v>0900G003 PAQUETES TECNOLOGICOS VALIDADOS E IMPLEMENTADOS DE APROVECHAMEINTO DE PRODUCTOS NO MADERABLES</v>
          </cell>
        </row>
        <row r="224">
          <cell r="B224" t="str">
            <v>0900G004 AREAS DE CUBRIMIENTO DEL SISTEMA DE PARQUES NACIONALES, SPNN</v>
          </cell>
        </row>
        <row r="225">
          <cell r="B225" t="str">
            <v>0900G005 AREAS DEL SISTEMA DE PARQUES NACIONALES, SPNN CON PLANES DE MANEJO</v>
          </cell>
        </row>
        <row r="226">
          <cell r="B226" t="str">
            <v>0900G006 NUEVAS AREAS DECLARADAS EN EL SISTEMA DE PARQUES NACIONALES, SPNN</v>
          </cell>
        </row>
        <row r="227">
          <cell r="B227" t="str">
            <v>0900G007 CUBRIMIENTO POR FUNCIONARIO DE LA UNIDAD ADMINISTRATIVA ESPECIAL DEL SISTEMA DE PARQUES NACIONALES, UAESPNN A LAS AREAS DEL SISTEMA DE PARQUES NACIONALES, SPNN</v>
          </cell>
        </row>
        <row r="228">
          <cell r="B228" t="str">
            <v>0900G008 AREAS DEL SISTEMA DE PARQUES NACIONALES, SPNN CON MANEJO INTERCULTURAL</v>
          </cell>
        </row>
        <row r="229">
          <cell r="B229" t="str">
            <v>0900G009 AREAS DEL SISTEMA DE PARQUE NACIONALES, SPNN CON ACUERDOS SOCIALES DE MANEJO</v>
          </cell>
        </row>
        <row r="230">
          <cell r="B230" t="str">
            <v>0900G010 AREAS DE RESERVA DE LA SOCIEDAD CIVIL REGISTRADAS</v>
          </cell>
        </row>
        <row r="231">
          <cell r="B231" t="str">
            <v>0900G011 AREAS NATURALES PROTEGIDAS DEL NIVEL LOCAL DECLARADAS</v>
          </cell>
        </row>
        <row r="232">
          <cell r="B232" t="str">
            <v>0900G012 AREAS NATURALES PROTEGIDAS  DECLARADAS POR LA CORPORACION AUTONOMA REGIONAL, CAR Y/O DEPARTAMENTOS.</v>
          </cell>
        </row>
        <row r="233">
          <cell r="B233" t="str">
            <v>0900G013 CUENCAS DECLARADAS EN ORDENAMIENTO Y CONSERVACION A NIVEL NACIONAL.</v>
          </cell>
        </row>
        <row r="234">
          <cell r="B234" t="str">
            <v>0900G014 INCENTIVOS OTORGADOS</v>
          </cell>
        </row>
        <row r="235">
          <cell r="B235" t="str">
            <v>0900G015 MUNICIPIOS CON PROGRAMA DE EDUCACION AMBIENTAL EN EL MANEJO INTEGRAL DE RESIDUOS SOLIDOS.</v>
          </cell>
        </row>
        <row r="236">
          <cell r="B236" t="str">
            <v>0900G016 ASESORIAS O ACOMPAÑAMIENTO A PROCESOS PRODUCTIVOS POR PARTE DEL MINAMBIENTE</v>
          </cell>
        </row>
        <row r="237">
          <cell r="B237" t="str">
            <v>0900G017 AREA ADQUIRIDA Y DEDICADA A LA CONSERVACION</v>
          </cell>
        </row>
        <row r="238">
          <cell r="B238" t="str">
            <v>0900G018 PRESUPUESTO APROBADO AL  SISTEMA DE PARQUES NACIONALES VS PRESUPUESTO REQUERIDO.</v>
          </cell>
        </row>
        <row r="239">
          <cell r="B239" t="str">
            <v>0900G019 CONSTRUCCION DE INFRAESTRUCTURA ECOTURISTICA DEL SISTEMA NACIONAL DE PARQUES, SPNN</v>
          </cell>
        </row>
        <row r="240">
          <cell r="B240" t="str">
            <v>0900G020 INFRAESTRUCTURA EN MANTENIMIENTO EN EL SISTEMA DE PARQUES NACIONALES, SPNN DE ECOTURISMO</v>
          </cell>
        </row>
        <row r="241">
          <cell r="B241" t="str">
            <v>0900G021 SISTEMAS REGIONALES Y LOCALES DE AREAS PROTEGIDAS ACOMPAÑADOS POR EL SISTEMA DE PARQUES NACIONALES, SPNN</v>
          </cell>
        </row>
        <row r="242">
          <cell r="B242" t="str">
            <v>0900G022 INCENTIVOS A LA CONSERVACION DEL MEDIO AMBIENTE OTORGADOS</v>
          </cell>
        </row>
        <row r="243">
          <cell r="B243" t="str">
            <v>0900G023 OTORGAMIENTO DE ACUERDOS A LA CONSERVACION DEL MEDIO AMBIENTE</v>
          </cell>
        </row>
        <row r="244">
          <cell r="B244" t="str">
            <v>0900G024 SEGUIMIENTO A LA FORMULACION DEL PROYECTO DE PROCESOS DE TECNOLOGIAS LIMPIAS</v>
          </cell>
        </row>
        <row r="245">
          <cell r="B245" t="str">
            <v>0900G025 MONTO DE CARGA CONTAMINANTE - DBO (MEDIDA CONTENIDA DE MATERIA ORGANICA BIODEGRADABLE)</v>
          </cell>
        </row>
        <row r="246">
          <cell r="B246" t="str">
            <v>0900G026 MONTO DE CARGA CONTAMINANTE - SST (MEDIDA DE SOLIDOS SUSPENDIDOS TOTALES)</v>
          </cell>
        </row>
        <row r="247">
          <cell r="B247" t="str">
            <v>0900G027 PROYECTOS PILOTO DE DESCONTAMINACION DE AGUAS</v>
          </cell>
        </row>
        <row r="248">
          <cell r="B248" t="str">
            <v>10000000 SECTOR ADMINISTRACION DEL ESTADO</v>
          </cell>
        </row>
        <row r="249">
          <cell r="B249" t="str">
            <v>1000G001 INGRESOS TRIBUTARIOS TERRITORIALES</v>
          </cell>
        </row>
        <row r="250">
          <cell r="B250" t="str">
            <v>1000G002 GASTOS DE FUNCIONAMIENTO ENTES TERRITORIALES</v>
          </cell>
        </row>
        <row r="251">
          <cell r="B251" t="str">
            <v>1000G003 CONTRATOS FIRMADOS PARA DAR CUMPLIMIENTO AL PROYECTO MAFP</v>
          </cell>
        </row>
        <row r="252">
          <cell r="B252" t="str">
            <v>1000G101 COBERTURA UNIDADES DE ATENCION Y ORIENTACION CONFORMADAS Y FORTALECIDAS</v>
          </cell>
        </row>
        <row r="253">
          <cell r="B253" t="str">
            <v>1000G102 EJECUCION PRESUPUESTAL VS APROPIAPIACION DEFINITIVA</v>
          </cell>
        </row>
        <row r="254">
          <cell r="B254" t="str">
            <v>1000G103 ALIANZAS FIRMADAS PARA AYUDA A DESPLAZADOS</v>
          </cell>
        </row>
        <row r="255">
          <cell r="B255" t="str">
            <v>1000G104 RETORNO DE FAMILIAS POR LA GESTION PROGRAMAS DE LA RED SOCIAL DE SOLIDARIDAD, RSS</v>
          </cell>
        </row>
        <row r="256">
          <cell r="B256" t="str">
            <v>1000G105 REDES TERRITORIALES CONFORMADAS</v>
          </cell>
        </row>
        <row r="257">
          <cell r="B257" t="str">
            <v>1000G106 AVANCE EN LA IMPLEMENTACION DE SISTEMAS DE MONITOREO Y SEGUIMIENTO</v>
          </cell>
        </row>
        <row r="258">
          <cell r="B258" t="str">
            <v>1000G107 NRO DE FAMILIAS RETORNADAS</v>
          </cell>
        </row>
        <row r="259">
          <cell r="B259" t="str">
            <v>1000G108 NRO DE FAMILIAS REUBICADAS</v>
          </cell>
        </row>
        <row r="260">
          <cell r="B260" t="str">
            <v>1000G109 ACCIONES DE FORTALECIMIENTO Y PROMOCION PARA LA CONFORMACION DE COMITES MUNICIPALES Y DEPARTAMENTALES</v>
          </cell>
        </row>
        <row r="261">
          <cell r="B261" t="str">
            <v>1000G110 ACCIONES DE FORTALECIMIENTO INSTITUCIONAL EMPRENDIDAS</v>
          </cell>
        </row>
        <row r="262">
          <cell r="B262" t="str">
            <v>1000G111 ACCIONES DE CAPACITACION PARA FORTALECIMIENTO DE REDES COMUNITARIAS EMPRENDIDAS</v>
          </cell>
        </row>
        <row r="263">
          <cell r="B263" t="str">
            <v>1000G112 PLANES PARA GARANTIZAR LA PROTECCION Y SEGURIDAD A LA POBLACION</v>
          </cell>
        </row>
        <row r="264">
          <cell r="B264" t="str">
            <v>1000G113 ESTRATEGIAS PARA ORGANIZAR Y FORTALECER LOS PROCESOS SOCIALES, COMUNITARIOS IMPLEMENTADOS</v>
          </cell>
        </row>
        <row r="265">
          <cell r="B265" t="str">
            <v>1000G114 ESTRATEGIAS PARA ORGANIZAR Y FORTALECER LA ADMINISTRACION PUBLICA REALIZADOS</v>
          </cell>
        </row>
        <row r="266">
          <cell r="B266" t="str">
            <v>1000G115 PLANES Y ESTRATEGIAS PARA ORGANIZAR Y FORTALECER INCORPORACION CON LA COMUNIDAD RECEPTORA</v>
          </cell>
        </row>
        <row r="267">
          <cell r="B267" t="str">
            <v>1000G201 EJECUCION REAL DEL GASTO PUBLICO</v>
          </cell>
        </row>
        <row r="268">
          <cell r="B268" t="str">
            <v>1000G202 IMPLEMENTACION DEL SISTEMA DE GESTION</v>
          </cell>
        </row>
        <row r="269">
          <cell r="B269" t="str">
            <v>1000G203 IMPLEMENTACION DEL SISTEMA DATAWAREHOUSE</v>
          </cell>
        </row>
        <row r="270">
          <cell r="B270" t="str">
            <v>1000G204 IMPLEMENTACION DEL SISTEMA DE SEGURIDAD</v>
          </cell>
        </row>
        <row r="271">
          <cell r="B271" t="str">
            <v>1000G205 TIEMPO DE EJECUCION DE PROYECTO</v>
          </cell>
        </row>
        <row r="272">
          <cell r="B272" t="str">
            <v>1000G206 RECURSO INVERTIDOS POR UNIDAD DE EQUIPO REPARADO POR LA ENTIDAD</v>
          </cell>
        </row>
        <row r="273">
          <cell r="B273" t="str">
            <v>1000G207 RECURSOS INVERTIDOS POR LA ENTIDAD EN INFRAESTRUCTURA</v>
          </cell>
        </row>
        <row r="274">
          <cell r="B274" t="str">
            <v>1000G208 COSTOS DE RENOVACION DE EQUIPOS FRENTE AL COSTO DEL MISMO</v>
          </cell>
        </row>
        <row r="275">
          <cell r="B275" t="str">
            <v>1000G209 COSTO HORA DE INVERSION EN CAPACITACION A FUNCIONARIOS</v>
          </cell>
        </row>
        <row r="276">
          <cell r="B276" t="str">
            <v>1000G301 PUBLICACION DE DOCUMENTOS</v>
          </cell>
        </row>
        <row r="277">
          <cell r="B277" t="str">
            <v>1000G302 REUNIONES ATENDIDAS</v>
          </cell>
        </row>
        <row r="278">
          <cell r="B278" t="str">
            <v>1000G303 AVANCE DE LA PROGRAMACION DE PROYECTOS (IMPULSADOS, APOYADOS, FINNACIADOS, ETC)</v>
          </cell>
        </row>
        <row r="279">
          <cell r="B279" t="str">
            <v>1000G304 PROYECTOS Y/O PROGRAMAS EXITOSOS DEL  PROGRAMA  PLAN CARIBE</v>
          </cell>
        </row>
        <row r="280">
          <cell r="B280" t="str">
            <v>1000G305 GESTION DEL PROGRAMA PLAN CARIBE</v>
          </cell>
        </row>
        <row r="281">
          <cell r="B281" t="str">
            <v>1000G306 FUNCIONARIOS CAPACITADOS EN PROYECTOS</v>
          </cell>
        </row>
        <row r="282">
          <cell r="B282" t="str">
            <v>1000G307 ENTIDADES CAPACITADAS EN PROYECTOS</v>
          </cell>
        </row>
        <row r="283">
          <cell r="B283" t="str">
            <v>1000G308 CUMPLIMIENTO A CRONOGRAMA DE IMPLEMENTACION DEL SINAGEP</v>
          </cell>
        </row>
        <row r="284">
          <cell r="B284" t="str">
            <v>1000G310 COBERTURA DE ACOMPAÑAMIENTO TERRITORIAL</v>
          </cell>
        </row>
        <row r="285">
          <cell r="B285" t="str">
            <v>1000G311 PROYECTOS DE ASESORIA</v>
          </cell>
        </row>
        <row r="286">
          <cell r="B286" t="str">
            <v>1000G312 ACTIVIDADES DE CAPACITACION</v>
          </cell>
        </row>
        <row r="287">
          <cell r="B287" t="str">
            <v>1000G313 RECURSOS UTILIZADOS EN PUBLICACIONES</v>
          </cell>
        </row>
        <row r="288">
          <cell r="B288" t="str">
            <v>1000G314 RECURSOS INVERTIDOS EN REPOSICION DE EQUIPOS</v>
          </cell>
        </row>
        <row r="289">
          <cell r="B289" t="str">
            <v>1000G315 RECURSOS UTILIZADOS EN MANTENIMIENTO</v>
          </cell>
        </row>
        <row r="290">
          <cell r="B290" t="str">
            <v>1000G316 RECURSOS UTILIZADOS EN MATERIALES Y SUMINISTROS</v>
          </cell>
        </row>
        <row r="291">
          <cell r="B291" t="str">
            <v>1000G317 UTILIZACION DE CUPOS OFRECIDOS EN LOS PROGRAMAS DE BIENESTAR SOCIAL</v>
          </cell>
        </row>
        <row r="292">
          <cell r="B292" t="str">
            <v>1000G318 DEPURACION (REVISION) CUENTA DE PROPIEDAD Y EQUIPO</v>
          </cell>
        </row>
        <row r="293">
          <cell r="B293" t="str">
            <v>1000G319 CONVENIOS FIRMADOS PARA LA PREPARACION DE PROYECTOS (QUE CONTARON CON ASESORIA POR PARTE DEL DNP)</v>
          </cell>
        </row>
        <row r="294">
          <cell r="B294" t="str">
            <v>1000G401 PROGRAMACION AVANCE A DE PROYECTOS DAS.</v>
          </cell>
        </row>
        <row r="295">
          <cell r="B295" t="str">
            <v>1000G501 RESPUESTA A REQUERIMIENTOS O SOLICITUDES</v>
          </cell>
        </row>
        <row r="296">
          <cell r="B296" t="str">
            <v>1000G502 SOLUCIONES INFORMATICAS IMPLEMENTADAS</v>
          </cell>
        </row>
        <row r="297">
          <cell r="B297" t="str">
            <v>11000000 SECTOR AGROPECUARIO</v>
          </cell>
        </row>
        <row r="298">
          <cell r="B298" t="str">
            <v>1100G001 CARTERA AGROPECUARIA POR LINEA DE CREDITO</v>
          </cell>
        </row>
        <row r="299">
          <cell r="B299" t="str">
            <v>1100G002 ALIANZAS FIRMADAS FRENTE A DEMANDA DE CONSTITUCION DE ALIANZAS</v>
          </cell>
        </row>
        <row r="300">
          <cell r="B300" t="str">
            <v>1100G003 ALIANZAS ESTRATEGICAS FIRMADAS PARA ADECUACION DE TIERRAS</v>
          </cell>
        </row>
        <row r="301">
          <cell r="B301" t="str">
            <v>1100G004 LABORATORIOS Y CENTROS DE DIAGNOSTICO PARA LA  PREVENCION Y CONTROL DE LA SANIDAD AGROPECUARIA EN OPERACION</v>
          </cell>
        </row>
        <row r="302">
          <cell r="B302" t="str">
            <v>1100G005 AREAS LIBRES DE PLAGAS</v>
          </cell>
        </row>
        <row r="303">
          <cell r="B303" t="str">
            <v>1100G006 FUNCIONARIOS CAPACITADOS A NIVEL DE POSGRADO</v>
          </cell>
        </row>
        <row r="304">
          <cell r="B304" t="str">
            <v>1100G007 CAPACITACION NO FORMAL A FUNCIONARIOS</v>
          </cell>
        </row>
        <row r="305">
          <cell r="B305" t="str">
            <v>1100G009 CAPACITACION Y FORTALECIMIENTO DE ORGANIZACIONES AFRO COLOMBIANAS</v>
          </cell>
        </row>
        <row r="306">
          <cell r="B306" t="str">
            <v>1100G010 COFINANCIACIONES OBTENIDAS</v>
          </cell>
        </row>
        <row r="307">
          <cell r="B307" t="str">
            <v>1100G011 COFINANCIACION A PROYECTOS</v>
          </cell>
        </row>
        <row r="308">
          <cell r="B308" t="str">
            <v>1100G012 COMERCIALIZACION DE SERVICIOS AMBIENTALES EN LOS TERRITORIOS DE COMUNIDADES NEGRAS</v>
          </cell>
        </row>
        <row r="309">
          <cell r="B309" t="str">
            <v>1100G013 CONVENIOS FIRMADOS CON ENTES TERRITORIALES</v>
          </cell>
        </row>
        <row r="310">
          <cell r="B310" t="str">
            <v>1100G014 CONVENIOS FIRMADOS CON ENTES PUBLICOS NACIONALES  Y PRIVADOS</v>
          </cell>
        </row>
        <row r="311">
          <cell r="B311" t="str">
            <v>1100G015 CONVENIOS FIRMADOS O FORTALECIDOS</v>
          </cell>
        </row>
        <row r="312">
          <cell r="B312" t="str">
            <v>1100G016 CURSOS DE CAPACITACION Y TRANSFERENCIAS DE TECNOLOGIAS REALIZADOS</v>
          </cell>
        </row>
        <row r="313">
          <cell r="B313" t="str">
            <v>1100G017 EFECTIVIDAD DEL RECAUDO</v>
          </cell>
        </row>
        <row r="314">
          <cell r="B314" t="str">
            <v>1100G018 ESPECIES VEGETALES CON TECNOLOGIA IDENTIFICADA PARA EVALUACION DE RIESGOS DERIVADOS DEL USO DE ORGANISMOS MODIFICADOS GENETICAMENTE</v>
          </cell>
        </row>
        <row r="315">
          <cell r="B315" t="str">
            <v>1100G019 COBERTURA DE ADECUACION DE TIERRAS</v>
          </cell>
        </row>
        <row r="316">
          <cell r="B316" t="str">
            <v>1100G020 INFRACCIONES POR EXPLOTACION ILEGAL</v>
          </cell>
        </row>
        <row r="317">
          <cell r="B317" t="str">
            <v>1100G021 DIAGNOSTICOS GENERADOS</v>
          </cell>
        </row>
        <row r="318">
          <cell r="B318" t="str">
            <v>1100G022 AREA ADECUADA QUE SE INCORPORAN EN PEQUEÑA ESCALA ACUICOLA</v>
          </cell>
        </row>
        <row r="319">
          <cell r="B319" t="str">
            <v>1100G023 AREA ATENDIDA CON CUBRIMIENTO DE INCENTIVO FINANCIERO</v>
          </cell>
        </row>
        <row r="320">
          <cell r="B320" t="str">
            <v>1100G024 PAQUETES TECNOLOGICOS DE ESPECIES PROMISORIAS RECOMENDADOS PARA TRANSFERENCIA A PRODUCTORES</v>
          </cell>
        </row>
        <row r="321">
          <cell r="B321" t="str">
            <v>1100G025 PLANES DE ORDENAMIENTO Y MANEJO DE RECURSOS PESQUEROS</v>
          </cell>
        </row>
        <row r="322">
          <cell r="B322" t="str">
            <v>1100G026 POBLACION AFRO COLOMBIANA BENEFICIADA CON TIERRA</v>
          </cell>
        </row>
        <row r="323">
          <cell r="B323" t="str">
            <v>1100G027 PRODUCCION AGROPECUARIA CON INCENTIVOS A LA COMERCIALIZACION</v>
          </cell>
        </row>
        <row r="324">
          <cell r="B324" t="str">
            <v>1100G028 AREA CONSTITUIDA O AMPLIADA EN RESGUARDOS INDIGENAS</v>
          </cell>
        </row>
        <row r="325">
          <cell r="B325" t="str">
            <v>1100G029 AREA TITULADA</v>
          </cell>
        </row>
        <row r="326">
          <cell r="B326" t="str">
            <v>1100G030 CARTERA COMPRADA</v>
          </cell>
        </row>
        <row r="327">
          <cell r="B327" t="str">
            <v>1100G031 FAMILIAS BENEFICIADAS CON ADQUISICION DE TIERRAS</v>
          </cell>
        </row>
        <row r="328">
          <cell r="B328" t="str">
            <v>1100G032 AREA ADQUIRIDAS PARA CAMPESINOS</v>
          </cell>
        </row>
        <row r="329">
          <cell r="B329" t="str">
            <v>1100G033 INSUMOS AGRICOLAS QUE NO CUMPLEN CON LA CALIDAD OFRECIDA POR LOS PRODUCTORES</v>
          </cell>
        </row>
        <row r="330">
          <cell r="B330" t="str">
            <v>1100G034 INSUMOS PECUARIOS QUE NO CUMPLEN CON LOS REQUISITOS DE CALIDAD</v>
          </cell>
        </row>
        <row r="331">
          <cell r="B331" t="str">
            <v>1100G035 AREA DE INFRAESTRUCTURA MEJORADA</v>
          </cell>
        </row>
        <row r="332">
          <cell r="B332" t="str">
            <v>1100G036 MICROEMPRESARIOS BENEFICIADOS</v>
          </cell>
        </row>
        <row r="333">
          <cell r="B333" t="str">
            <v>1100G037 PREDIOS AJUSTADOS AL CRITERIO DE CONCENTRACION PARCELARIA</v>
          </cell>
        </row>
        <row r="334">
          <cell r="B334" t="str">
            <v>1100G038 RESGUARDOS INDIGENAS CONSTITUIDOS</v>
          </cell>
        </row>
        <row r="335">
          <cell r="B335" t="str">
            <v>1100G039 INVESTIGACION ESTABLECIDAS EN CADENAS</v>
          </cell>
        </row>
        <row r="336">
          <cell r="B336" t="str">
            <v>1100G040 DESARROLLO DE CADENAS</v>
          </cell>
        </row>
        <row r="337">
          <cell r="B337" t="str">
            <v>1100G041 SOLUCIONES DE VIVIENDA</v>
          </cell>
        </row>
        <row r="338">
          <cell r="B338" t="str">
            <v>1100G042 TITULOS EXPEDIDOS</v>
          </cell>
        </row>
        <row r="339">
          <cell r="B339" t="str">
            <v>1100G043 VACUNACION CONTRA LA FIEBRE AFTOSA EN BOVINOS</v>
          </cell>
        </row>
        <row r="340">
          <cell r="B340" t="str">
            <v>1100G044 PRODUCTOS CON CADENAS ESTABLECIDAS</v>
          </cell>
        </row>
        <row r="341">
          <cell r="B341" t="str">
            <v>1100G045 PROTECCION DE DERECHOS LA PROPIEDAD INTELECTUAL EN VARIEDADES VEGETALES</v>
          </cell>
        </row>
        <row r="342">
          <cell r="B342" t="str">
            <v>1100G046 TIERRAS TITULADAS COLECTIVAMENTE A LAS COMUNIDADES NEGRAS</v>
          </cell>
        </row>
        <row r="343">
          <cell r="B343" t="str">
            <v>1100G047 TITULOS COLECTIVOS EXPEDIDOS</v>
          </cell>
        </row>
        <row r="344">
          <cell r="B344" t="str">
            <v>1100G048 VALOR SUBSIDIO DE TIERRA OTORGADOS POR FAMILIA</v>
          </cell>
        </row>
        <row r="345">
          <cell r="B345" t="str">
            <v>12000000 SECTOR SANEAMIENTO BASICO</v>
          </cell>
        </row>
        <row r="346">
          <cell r="B346" t="str">
            <v>1200G001 KILOMETROS DE RED DOMICILIARIA ATENDIDOS</v>
          </cell>
        </row>
        <row r="347">
          <cell r="B347" t="str">
            <v>1200G002 EMPRESAS EFICIENTES</v>
          </cell>
        </row>
        <row r="348">
          <cell r="B348" t="str">
            <v>1200G003 INSTRUMENTOS DE ASISTENCIA TECNICA DESARROLLADOS</v>
          </cell>
        </row>
        <row r="349">
          <cell r="B349" t="str">
            <v>1200G004 CONVENIOS O ACUERDOS SUSCRITOS CON MUNICIPIOS PARA LA ESTRUCTURACION DE ESQUEMAS SOLIDARIOS</v>
          </cell>
        </row>
        <row r="350">
          <cell r="B350" t="str">
            <v>13000000 SECTOR TRABAJO Y SEGURIDAD SOCIAL</v>
          </cell>
        </row>
        <row r="351">
          <cell r="B351" t="str">
            <v>1300G001 ENTES TERRITORIALES CON LOS CUALES EL ICBF HA CONCERTADO LA INCLUSION DE PROYECTOS DE NIÑEZ Y FAMILIA EN EL PLAN DE DESARROLLO TERRITORIAL</v>
          </cell>
        </row>
        <row r="352">
          <cell r="B352" t="str">
            <v>1300G002 FAMILIAS DESPLAZADAS ATENDIDAS POR LA RED DE SOLIDARIDAD SOCIAL</v>
          </cell>
        </row>
        <row r="353">
          <cell r="B353" t="str">
            <v>1300G003 PROCESOS PRODUCTIVOS AGRICOLAS EN  IMPLEMENTACION</v>
          </cell>
        </row>
        <row r="354">
          <cell r="B354" t="str">
            <v>1300G004 PROGRAMAS DE DESARROLLO Y PAZ EN IMPLEMENTACION</v>
          </cell>
        </row>
        <row r="355">
          <cell r="B355" t="str">
            <v>1300G005 PROYECTOS EN IMPLEMENTACION QUE CONTRARRESTEN EL DETERIORO AMBIENTAL PRODUCIDO POR CULTIVOS ILICITOS</v>
          </cell>
        </row>
        <row r="356">
          <cell r="B356" t="str">
            <v>1300G006 RECAUDO DE APORTES PARAFISCALES</v>
          </cell>
        </row>
        <row r="357">
          <cell r="B357" t="str">
            <v>1300G007 INGRESOS RECAUDADOS POR PRODUCCION DE CENTROS</v>
          </cell>
        </row>
        <row r="358">
          <cell r="B358" t="str">
            <v>1300G008 PRESUPUESTO EJECUTADO POR ADMINISTRACION EDUCATIVA Y APOYO A LA FORMACION</v>
          </cell>
        </row>
        <row r="359">
          <cell r="B359" t="str">
            <v>1300G009 RECAUDO DE APORTES FONDO INDUSTRIA DE LA CONSTRUCCION, FIC</v>
          </cell>
        </row>
        <row r="360">
          <cell r="B360" t="str">
            <v>1300G010 RECURSOS PRESUPUESTALES ASIGNADOS PARA ACTUALIZACION O ELABORACION DE DISEÑOS CURRICULARES</v>
          </cell>
        </row>
        <row r="361">
          <cell r="B361" t="str">
            <v>1300G011 RECURSOS PRESUPUESTALES ASIGNADOS PARA DOTACION Y SUSTITUCION DE EQUIPOS</v>
          </cell>
        </row>
        <row r="362">
          <cell r="B362" t="str">
            <v>1300G012 RECURSOS PRESUPUESTALES ASIGNADOS PARA LA ADECUACION DE EDIFICIOS</v>
          </cell>
        </row>
        <row r="363">
          <cell r="B363" t="str">
            <v>1300G013 RECURSOS QUE RESPALDAN EL PAGO DE LAS MESADAS PENSIONALES</v>
          </cell>
        </row>
        <row r="364">
          <cell r="B364" t="str">
            <v>1300G014 RECOPILACION DE INFORMACION DE LAS ADMINISTRADORAS DE PLANES DE BENEFICIOS, APB</v>
          </cell>
        </row>
        <row r="365">
          <cell r="B365" t="str">
            <v>1300G015 CANTIDAD DE CASOS IRREGULARES DETECTADOS</v>
          </cell>
        </row>
        <row r="366">
          <cell r="B366" t="str">
            <v>14000000 SECTOR VIVIENDA Y DESARROLLO URBANO</v>
          </cell>
        </row>
        <row r="367">
          <cell r="B367" t="str">
            <v>1400G001 RECURSOS DESTINADOS A  LA  CONSTRUCCION DE VIVIENDA DE INTERES  SOCIAL</v>
          </cell>
        </row>
        <row r="368">
          <cell r="B368" t="str">
            <v>1400G002 MUNICIPIOS CON PLANES DE ORDENAMIENTO TERRITORIAL, POT´S ADOPTADOS</v>
          </cell>
        </row>
        <row r="369">
          <cell r="B369" t="str">
            <v>1400G003 MUNICIPIOS QUE HA REALIZADO MODIFICACIONES AL POT POR VARIABLE DE AMENAZAS Y RIESGOS</v>
          </cell>
        </row>
        <row r="370">
          <cell r="B370" t="str">
            <v>1400G004 PREDIOS LEGALIZADOS</v>
          </cell>
        </row>
        <row r="371">
          <cell r="B371" t="str">
            <v>1400G005 AVANCE EN TIEMPO DEL PROYECTO.</v>
          </cell>
        </row>
        <row r="372">
          <cell r="B372" t="str">
            <v>1400G006 NORMAS DE CALIDAD DE VIVIENDA INCORPORADAS AL SISTEMA PRODUCTIVO</v>
          </cell>
        </row>
        <row r="373">
          <cell r="B373" t="str">
            <v>15000000 SECTOR DESARROLLO COMUNITARIO</v>
          </cell>
        </row>
        <row r="374">
          <cell r="B374" t="str">
            <v>1500G001 PRESUPUESTO EJECUTADO EN PROGRAMAS DIRIGIDOS A COMUNIDADES CAMPESINAS</v>
          </cell>
        </row>
        <row r="375">
          <cell r="B375" t="str">
            <v>1500G002 GASTOS DE INVER Y FUNCIONAMIENTO .</v>
          </cell>
        </row>
        <row r="376">
          <cell r="B376" t="str">
            <v>17000000 SECTOR TURISMO</v>
          </cell>
        </row>
        <row r="377">
          <cell r="B377" t="str">
            <v>1700G001 ASIGNACION DE RECURSOS SECTOR TURISMO</v>
          </cell>
        </row>
        <row r="378">
          <cell r="B378" t="str">
            <v>1700G002 CUBRIMIENTO DE ATRACTIVOS TURISTICOS CON VIGILANCIA</v>
          </cell>
        </row>
        <row r="379">
          <cell r="B379" t="str">
            <v>1700G003 EFECTIVOS DE POLICIA TURISTICA REQUERIDOS</v>
          </cell>
        </row>
        <row r="380">
          <cell r="B380" t="str">
            <v>1700G004 INVERSION EN ADQUISICION Y EQUIPOS DENTRO DEL PRESUPUESTO DE LA ENTIDAD</v>
          </cell>
        </row>
        <row r="381">
          <cell r="B381" t="str">
            <v>1700G005 INVERSION EN ACTIVIDADES DE CAPACITACION TURISTICA DENTRO DEL PRESUPUESTO DE LA ENTIDAD</v>
          </cell>
        </row>
        <row r="382">
          <cell r="B382" t="str">
            <v>1700G006 CUBRIMIENTO CON PUNTOS DE INFORMACION Y CONTROL</v>
          </cell>
        </row>
        <row r="383">
          <cell r="B383" t="str">
            <v>1700G007 PUESTOS DE INFORMACION Y CONTROL EN DESTINOS TURISTICOS</v>
          </cell>
        </row>
        <row r="384">
          <cell r="B384" t="str">
            <v>1700G008 PARTICIPACION EN REUNIONES TECNICAS</v>
          </cell>
        </row>
        <row r="385">
          <cell r="B385" t="str">
            <v>1700G009 INVERSION EN ACTIVIDADES DE APROVECHAMIENTO Y PARTICIPACION DENTRO DEL PRESUPUESTO DE LA ENTIDAD</v>
          </cell>
        </row>
        <row r="386">
          <cell r="B386" t="str">
            <v>1700G010 DIVISAS RECIBIDAS POR TURISMO</v>
          </cell>
        </row>
        <row r="387">
          <cell r="B387" t="str">
            <v>1700G011 QUEJAS Y RECLAMOS CONTRA PRESTADORES DE SERVICIOS TURISTICOS ANTES DE LA CERTIFICACION.</v>
          </cell>
        </row>
        <row r="388">
          <cell r="B388" t="str">
            <v>1700G012 QUEJAS Y RECLAMOS CONTRA PRESTADORES DE SERVICIOS TURISTICOS DESPUES DE LA CERTIFICACION</v>
          </cell>
        </row>
        <row r="389">
          <cell r="B389" t="str">
            <v>1700G013 RECURSOS INVERTIDOS EN LICITACION ABIERTAS</v>
          </cell>
        </row>
        <row r="390">
          <cell r="B390" t="str">
            <v>19000000 SECTOR ARTESANIAS</v>
          </cell>
        </row>
        <row r="391">
          <cell r="B391" t="str">
            <v>1900G001 COSTO POR ARTESANO ATENDIDO POR ACTIVIDADES ORGANIZADAS O LIDERADAS POR ARTESANIAS DE COLOMBIA</v>
          </cell>
        </row>
        <row r="392">
          <cell r="B392" t="str">
            <v>20000000 CIENCIA Y TECNOLOGIA</v>
          </cell>
        </row>
        <row r="393">
          <cell r="B393" t="str">
            <v>2000G001 VALOR TOTAL QUE DEMANDA LA CONVOCATORIA DE LOS PROYECTOS</v>
          </cell>
        </row>
        <row r="394">
          <cell r="B394" t="str">
            <v>2000G002 EXCEDENTES DE APROPIACION DEL RUBRO</v>
          </cell>
        </row>
        <row r="395">
          <cell r="B395" t="str">
            <v>2000G003 MONTO DE LOS RECURSOS ASIGNADOS A LOS PROYECTOS</v>
          </cell>
        </row>
        <row r="396">
          <cell r="B396" t="str">
            <v>2000G004 MONTO DE LOS RECURSOS DE CONTRAPARTIDA MOVILIZADOS</v>
          </cell>
        </row>
        <row r="397">
          <cell r="B397" t="str">
            <v>2000G005 MONTO DE LOS RECURSOS EJECUTADOS</v>
          </cell>
        </row>
        <row r="398">
          <cell r="B398" t="str">
            <v>2000G006 MONTO TOTAL DE LAS GARANTIAS OTORGADAS</v>
          </cell>
        </row>
        <row r="399">
          <cell r="B399" t="str">
            <v>2000G007 MONTO TOTAL DE RECURSOS DESTINADOS AL RUBRO.</v>
          </cell>
        </row>
        <row r="400">
          <cell r="B400" t="str">
            <v>2000G008 MONTO TOTAL DE RECURSOS EJECUTADOS..</v>
          </cell>
        </row>
        <row r="401">
          <cell r="B401" t="str">
            <v>2000G009 MONTO TOTAL DE RECURSOS EJECUTADOS PARA AFIANZAR LA APROPIACION SOCIAL DEL CONOCIMIENTO</v>
          </cell>
        </row>
        <row r="402">
          <cell r="B402" t="str">
            <v>2000G010 PRESUPUESTO EJECUTADO FRENTE A PRESUPUESTO ASIGNADO.</v>
          </cell>
        </row>
        <row r="403">
          <cell r="B403" t="str">
            <v>2000G011 RELACION DE LOS FONDOS DE CONTRAPARTIDA CON RESPECTO AL APORTE NACIONAL</v>
          </cell>
        </row>
      </sheetData>
      <sheetData sheetId="2" refreshError="1">
        <row r="2">
          <cell r="B2" t="str">
            <v>01000000 SECTOR DEFENSA Y SEGURIDAD</v>
          </cell>
        </row>
        <row r="3">
          <cell r="B3" t="str">
            <v>0100I001 ASALTOS POR PARTE DE GRUPOS AL MARGEN DE LA LEY A POBLACIONES</v>
          </cell>
        </row>
        <row r="4">
          <cell r="B4" t="str">
            <v>0100I002 CAPACIDAD HELICOPORADA (HELICOPTEROS) EN HORAS</v>
          </cell>
        </row>
        <row r="5">
          <cell r="B5" t="str">
            <v>0100I003 AREA CUBIERTA CON PRESENCIA DE FUERZA PUBLICA</v>
          </cell>
        </row>
        <row r="6">
          <cell r="B6" t="str">
            <v>0100I004 POBLACION CUBIERTA CON PRESENCIA DE FUERZA PUBLICA</v>
          </cell>
        </row>
        <row r="7">
          <cell r="B7" t="str">
            <v>0100I005 ASALTOS GUERRILLEROS A POBLACIONES</v>
          </cell>
        </row>
        <row r="8">
          <cell r="B8" t="str">
            <v>0100I006 ATAQUES GUERRILLEROS A UNIDADES MILITARES</v>
          </cell>
        </row>
        <row r="9">
          <cell r="B9" t="str">
            <v>0100I007 OPERACIONES MILITARES OFENSIVAS Y DE CONTROL DE AREA</v>
          </cell>
        </row>
        <row r="10">
          <cell r="B10" t="str">
            <v>0100I008 MIEMBROS DE LA FUERZA PUBLICA POR CADA 100 KMS²</v>
          </cell>
        </row>
        <row r="11">
          <cell r="B11" t="str">
            <v>0100I009 CAPTURAS</v>
          </cell>
        </row>
        <row r="12">
          <cell r="B12" t="str">
            <v>0100I010 LABORATORIOS DESTRUIDOS</v>
          </cell>
        </row>
        <row r="13">
          <cell r="B13" t="str">
            <v>0100I011 COCAINA INCAUTADA</v>
          </cell>
        </row>
        <row r="14">
          <cell r="B14" t="str">
            <v>0100I012 MARIHUANA INCAUTADA</v>
          </cell>
        </row>
        <row r="15">
          <cell r="B15" t="str">
            <v>0100I013 DROGA INCAUTADA (MORFINA, HEROINA, BAZUCO)</v>
          </cell>
        </row>
        <row r="16">
          <cell r="B16" t="str">
            <v>0100I014 PRECURSORES QUIMICOS LIQUIDOS INCAUTADOS</v>
          </cell>
        </row>
        <row r="17">
          <cell r="B17" t="str">
            <v>0100I015 PRECURSORES QUIMICOS SOLIDOS INCAUTADOS</v>
          </cell>
        </row>
        <row r="18">
          <cell r="B18" t="str">
            <v>0100I016 CULTIVOS ILICITOS ERRADICADOS MANUALMENTE</v>
          </cell>
        </row>
        <row r="19">
          <cell r="B19" t="str">
            <v>0100I017 CULTIVOS ILICITOS FUMIGADOS</v>
          </cell>
        </row>
        <row r="20">
          <cell r="B20" t="str">
            <v>0100I018 DELITOS DE MAYOR IMPACTO</v>
          </cell>
        </row>
        <row r="21">
          <cell r="B21" t="str">
            <v>0100I019 MATERIAL DE GUERRA INCAUTADO (ARMAS, MUNICION, GRANADAS)</v>
          </cell>
        </row>
        <row r="22">
          <cell r="B22" t="str">
            <v>0100I020 SECUESTRADOS RESCATADOS</v>
          </cell>
        </row>
        <row r="23">
          <cell r="B23" t="str">
            <v>0100I021 COBERTURA AREA MARITIMA</v>
          </cell>
        </row>
        <row r="24">
          <cell r="B24" t="str">
            <v>0100I022 RECURSOS ASIGNADOS AL PROGRAMA DE "TRANSPARENCIA Y CONVIVENCIA.</v>
          </cell>
        </row>
        <row r="25">
          <cell r="B25" t="str">
            <v>0100I023 PREDIOS TITULADOS O CON CONTRATO DE ASIGNACION EN EL PROGRAMA DE "TRANSPARENCIA Y CONVIVENCIA".</v>
          </cell>
        </row>
        <row r="26">
          <cell r="B26" t="str">
            <v>0100I024 PERSONAS CAPACITADAS EN PREVENCION EN EL PROGRAMA DE "TRANSPARENCIA Y CONVIVENCIA".</v>
          </cell>
        </row>
        <row r="27">
          <cell r="B27" t="str">
            <v>0100I025 ENTIDADES BENEFICIADAS CON PROYECTOS DE FORTALECIMIENTO INSTITUCIONAL EN EL PROGRAMA DE "TRANSPARENCIA Y CONVIVENCIA".</v>
          </cell>
        </row>
        <row r="28">
          <cell r="B28" t="str">
            <v>0100I026 HECTAREAS CULTIVADAS EN EL PROGRAMA DE "EL CAMPO EN ACCION".</v>
          </cell>
        </row>
        <row r="29">
          <cell r="B29" t="str">
            <v>0100I027 FAMILIAS INVOLUCRADAS  EN EL PROGRAMA DE EL CAMPO EN ACCION".</v>
          </cell>
        </row>
        <row r="30">
          <cell r="B30" t="str">
            <v>0100I028 RECURSOS APALANCADOS EN EL PROGRAMA DE "EL CAMPO EN ACCION".</v>
          </cell>
        </row>
        <row r="31">
          <cell r="B31" t="str">
            <v>0100I029 CARTILLAS REPRODUCIDAS CON EL PROGRAMA DE "CONVIVENCIA CIUDADANA".</v>
          </cell>
        </row>
        <row r="32">
          <cell r="B32" t="str">
            <v>0100I030 MUNICIPIOS APLICANDO LA CAPACITACION CON EL PROGRAMA DE "CONVIVENCIA CIUDADANA".</v>
          </cell>
        </row>
        <row r="33">
          <cell r="B33" t="str">
            <v>0100I031 MULTIPLICADORES CAPACITADOS EN EL MATERIAL DEL BUEN CIUDADANO CON EL PROGRAMA DE "CONVIVENCIA CIUDADANA".</v>
          </cell>
        </row>
        <row r="34">
          <cell r="B34" t="str">
            <v>0100I032 INDICE DE ACTIVIDAD ARMADA DE GRUPOS GUERRILLEROS</v>
          </cell>
        </row>
        <row r="35">
          <cell r="B35" t="str">
            <v>0100I033 INDICE DE MASACRES</v>
          </cell>
        </row>
        <row r="36">
          <cell r="B36" t="str">
            <v>0100I034 INDICE DE HOMICIDIOS</v>
          </cell>
        </row>
        <row r="37">
          <cell r="B37" t="str">
            <v>0100I035 INDICE DE SECUESTRO</v>
          </cell>
        </row>
        <row r="38">
          <cell r="B38" t="str">
            <v>0100I036 INDICE DE VIOLENCIA INTRA FAMILIAR</v>
          </cell>
        </row>
        <row r="39">
          <cell r="B39" t="str">
            <v>0100I037 INDICE DE DELITOS SEXUALES</v>
          </cell>
        </row>
        <row r="40">
          <cell r="B40" t="str">
            <v>0100I038 INDICE DE LESIONES PERSONALES</v>
          </cell>
        </row>
        <row r="41">
          <cell r="B41" t="str">
            <v>0100I039 INDICE DE ATRACOS</v>
          </cell>
        </row>
        <row r="42">
          <cell r="B42" t="str">
            <v>0100I040 INDICE DE HURTO A RESIDENCIAS</v>
          </cell>
        </row>
        <row r="43">
          <cell r="B43" t="str">
            <v>0100I041 INDICE DE HURTO DE VEHICULOS</v>
          </cell>
        </row>
        <row r="44">
          <cell r="B44" t="str">
            <v>0100I042 INDICE DE ASALTOS BANCARIOS</v>
          </cell>
        </row>
        <row r="45">
          <cell r="B45" t="str">
            <v>0100I043 INDICE DE PIRATERIA TERRESTRE</v>
          </cell>
        </row>
        <row r="46">
          <cell r="B46" t="str">
            <v>0100I044 INDICE DE MUERTES EN ACCIDENTE DE TRANSITO</v>
          </cell>
        </row>
        <row r="47">
          <cell r="B47" t="str">
            <v>0100I045 INDICE DE SUICIDIO</v>
          </cell>
        </row>
        <row r="48">
          <cell r="B48" t="str">
            <v>0100I046 INDICE DE VIOLACIONES A DERECHOS HUMANOS</v>
          </cell>
        </row>
        <row r="49">
          <cell r="B49" t="str">
            <v>0100I047 INDICE DE DESPLAZADOS</v>
          </cell>
        </row>
        <row r="50">
          <cell r="B50" t="str">
            <v>0100I048 ENTES TERRITORIALES CON CENTROS OPERATIVOS DE SEGUIMIENTO DEL DELITO, COSED EN FUNCIONAMIENTO</v>
          </cell>
        </row>
        <row r="51">
          <cell r="B51" t="str">
            <v>0100I049 EJES VIALES CON PROGRAMAS DE SEGURIDAD INSTALADOS</v>
          </cell>
        </row>
        <row r="52">
          <cell r="B52" t="str">
            <v>0100I050 INDICE DE DELITOS COMETIDOS EN EJES VIALES</v>
          </cell>
        </row>
        <row r="53">
          <cell r="B53" t="str">
            <v>0100I051 MUNICIPIOS EN LOS QUE LA POLICIA IMPLEMENTE EL PROGRAMA "CENTROS OPERATIVOS DE SEGUIMIENTO DEL DELITO, COSED"</v>
          </cell>
        </row>
        <row r="54">
          <cell r="B54" t="str">
            <v>0100I052 MUNICIPIOS QUE IMPLEMENTEN PROGRAMA DE CIRCUITOS CERRADOS DE TELEVISION, CCTV</v>
          </cell>
        </row>
        <row r="55">
          <cell r="B55" t="str">
            <v>0100I053 CAMARAS INSTALADAS POR MUNICIPIO</v>
          </cell>
        </row>
        <row r="56">
          <cell r="B56" t="str">
            <v>0100I054 MUNICIPIOS DE LOS AUTORIZADOS A SOLICITAR LA RESTRICCION "PORTE DE ARMAS", QUE APLICAN LA MEDIDA</v>
          </cell>
        </row>
        <row r="57">
          <cell r="B57" t="str">
            <v>0100I055 INDICE DE HOMICIDIO CON ARMA DE FUEGO EN LOS MUNICIPIOS EN DONDE SE APLIQUE LA RESTRICCION (TASA POR CIEN MIL)</v>
          </cell>
        </row>
        <row r="58">
          <cell r="B58" t="str">
            <v>0100I056 RECURSOS CAPTADOS PARA LA IMPLEMENTACION DEL SISTEMA EN LAS CUATRO INSTITUCIONES CON FUNCIONES DE POLICIA JUDICIAL</v>
          </cell>
        </row>
        <row r="59">
          <cell r="B59" t="str">
            <v>0100I057 INDICE DE IMPUNIDAD EN CASOS DE DELITOS COMETIDOS CON ARMA DE FUEGO</v>
          </cell>
        </row>
        <row r="60">
          <cell r="B60" t="str">
            <v>0100I058 REGISTROS POR AÑO EN LA BASE DE DATOS CENTRAL (INFORMACION DE ARMAS, BALAS Y CASQUILLOS INVOLUCRADOS EN CRIMENES INVESTIGADOS POR LAS AUTORIDADES)</v>
          </cell>
        </row>
        <row r="61">
          <cell r="B61" t="str">
            <v>0100I059 CONVENIOS INTERINSTITUCIONALES PARA CONSOLIDAR SISTEMA (QUE CONTENGA, ACTUALICE Y ALMACENE LA INFORMACION DE ARMAS, BALAS Y CASQUILLOS INVOLUCRADOS EN CRIMENES INVESTIGADOS POR LAS AUTORIDADES)</v>
          </cell>
        </row>
        <row r="62">
          <cell r="B62" t="str">
            <v>0100I060 ASALTOS GUERRILLEROS A POBLACIONES</v>
          </cell>
        </row>
        <row r="63">
          <cell r="B63" t="str">
            <v>0100I061 ATAQUES GUERRILLEROS A UNIDADES MILITARES</v>
          </cell>
        </row>
        <row r="64">
          <cell r="B64" t="str">
            <v>0100I062 OPERACIONES MILITARES OFENSIVAS Y DE CONTROL DE AREA</v>
          </cell>
        </row>
        <row r="65">
          <cell r="B65" t="str">
            <v>0100I063 MIEMBROS DE LA FUERZA PUBLICA POR CADA 100 KMS.²</v>
          </cell>
        </row>
        <row r="66">
          <cell r="B66" t="str">
            <v>0100I064 CAPTURAS</v>
          </cell>
        </row>
        <row r="67">
          <cell r="B67" t="str">
            <v>0100I065 LABORATORIOS DESTRUIDOS</v>
          </cell>
        </row>
        <row r="68">
          <cell r="B68" t="str">
            <v>0100I066 DROGAS INCAUTADAS (TONELADAS DE COCAINA)</v>
          </cell>
        </row>
        <row r="69">
          <cell r="B69" t="str">
            <v>0100I067 DROGA INCAUTADAS (TONELADAS DE MORFINA, HEROINA, BAZUCO Y MARIHUANA)</v>
          </cell>
        </row>
        <row r="70">
          <cell r="B70" t="str">
            <v>0100I068 PRECURSORES QUIMICOS SOLIDOS INCAUTADOS</v>
          </cell>
        </row>
        <row r="71">
          <cell r="B71" t="str">
            <v>0100I069 PRECURSORES QUIMICOS LIQUIDOS INCAUTADOS</v>
          </cell>
        </row>
        <row r="72">
          <cell r="B72" t="str">
            <v>0100I070 HECTAREAS DE CULTIVOS ILICITOS ERRADICADOS MANUALMENTE</v>
          </cell>
        </row>
        <row r="73">
          <cell r="B73" t="str">
            <v>0100I071 HECTAREAS DE CULTIVOS ILICITOS FUMIGADOS</v>
          </cell>
        </row>
        <row r="74">
          <cell r="B74" t="str">
            <v>0100I072 DELITOS DE MAYOR IMPACTO</v>
          </cell>
        </row>
        <row r="75">
          <cell r="B75" t="str">
            <v>0100I073 MATERIAL DE GUERRA INCAUTADO (ARMAS, MUNICION, GRANADAS)</v>
          </cell>
        </row>
        <row r="76">
          <cell r="B76" t="str">
            <v>0100I074 SECUESTRADOS RESCATADOS</v>
          </cell>
        </row>
        <row r="77">
          <cell r="B77" t="str">
            <v>0100I075 COBERTURA AREA MARITIMA</v>
          </cell>
        </row>
        <row r="78">
          <cell r="B78" t="str">
            <v>0100I076 SOLDADOS PROFESIONALES</v>
          </cell>
        </row>
        <row r="79">
          <cell r="B79" t="str">
            <v>0100I077 HORAS DE VUELO EN APOYO DE OPERACIONES DE ORDEN PUBLICO</v>
          </cell>
        </row>
        <row r="80">
          <cell r="B80" t="str">
            <v>0100I078 UNIDADES DE CONTRAGUERRILLA DOTADAS CON TELEFONOS SATELITALES PARA OPERAR EFICAZMENTE EN EL AREA</v>
          </cell>
        </row>
        <row r="81">
          <cell r="B81" t="str">
            <v>0100I079 CAPACIDAD HELICOPORTADA</v>
          </cell>
        </row>
        <row r="82">
          <cell r="B82" t="str">
            <v>0100I080 MANTENIMIENTO DE LA CAPACIDAD DE VIGILANCIA COSTERA</v>
          </cell>
        </row>
        <row r="83">
          <cell r="B83" t="str">
            <v>02000000 SECTOR INDUSTRIA COMERCIO EXTERIOR</v>
          </cell>
        </row>
        <row r="84">
          <cell r="B84" t="str">
            <v>0200I001 INICIATIVAS INDUSTRIALES GENERADAS DE LAS DEMOSTRACIONES DE CATALOGO</v>
          </cell>
        </row>
        <row r="85">
          <cell r="B85" t="str">
            <v>0200I002 EMPLEOS GENERADOS POR EMPRESAS QUE RECIBIERON PRESTAMOS  (12/24 MESES DESPUES DE LA RECEPCION DEL PRESTAMO)</v>
          </cell>
        </row>
        <row r="86">
          <cell r="B86" t="str">
            <v>0200I003 EMPLEOS CONSERVADOS POR EMPRESAS QUE RECIBIERON PRESTAMOS  (12/24 MESES DESPUES DE LA RECEPCION DEL PRESTAMO)</v>
          </cell>
        </row>
        <row r="87">
          <cell r="B87" t="str">
            <v>0200I004 ASISTENTES POR EVENTO</v>
          </cell>
        </row>
        <row r="88">
          <cell r="B88" t="str">
            <v>0200I005 RESTRICCIONES INTERNAS POR PRODUCTO</v>
          </cell>
        </row>
        <row r="89">
          <cell r="B89" t="str">
            <v>0200I006 MONTO DE EXPORTACIONES</v>
          </cell>
        </row>
        <row r="90">
          <cell r="B90" t="str">
            <v>0200I007 MONTO DE IMPORTACIONES</v>
          </cell>
        </row>
        <row r="91">
          <cell r="B91" t="str">
            <v>0200I008 MONTO DE COMERCIO (EXPORTACIONES + IMPORTACIONES)</v>
          </cell>
        </row>
        <row r="92">
          <cell r="B92" t="str">
            <v>0200I009 MONTO DE LAS EXPORTACIONES DE BIENES</v>
          </cell>
        </row>
        <row r="93">
          <cell r="B93" t="str">
            <v>0200I010 TASA DE EXPORTACIONES DE BIENES</v>
          </cell>
        </row>
        <row r="94">
          <cell r="B94" t="str">
            <v>0200I011 MONTO DE LAS EXPORTACIONES DE SERVICIOS</v>
          </cell>
        </row>
        <row r="95">
          <cell r="B95" t="str">
            <v>0200I012 TASA DE EXPORTACIONES DE BIENES</v>
          </cell>
        </row>
        <row r="96">
          <cell r="B96" t="str">
            <v>0200I013 MONTO DE LAS EXPORTACIONES TRADICIONALES</v>
          </cell>
        </row>
        <row r="97">
          <cell r="B97" t="str">
            <v>0200I014 TASA DE EXPORTACIONES TRADICIONALES</v>
          </cell>
        </row>
        <row r="98">
          <cell r="B98" t="str">
            <v>0200I015 MONTO DE LAS EXPORTACIONES NO TRADICIONALES</v>
          </cell>
        </row>
        <row r="99">
          <cell r="B99" t="str">
            <v>0200I016 TASA DE EXPORTACIONES NO TRADICIONALES</v>
          </cell>
        </row>
        <row r="100">
          <cell r="B100" t="str">
            <v>0200I017 MONTO DE LAS EXPORTACIONES REALIZADAS A TRAVES DEL PLAN VALLEJO</v>
          </cell>
        </row>
        <row r="101">
          <cell r="B101" t="str">
            <v>0200I018 TASA DE EXPORTACIONES REALIZADAS A TRAVES DEL PLAN VALLEJO</v>
          </cell>
        </row>
        <row r="102">
          <cell r="B102" t="str">
            <v>0200I019 MONTO DE LAS IMPORTACIONES REALIZADAS A TRAVES DEL PLAN VALLEJO</v>
          </cell>
        </row>
        <row r="103">
          <cell r="B103" t="str">
            <v>0200I020 TASA DE IMPORTACIONES REALIZADAS A TRAVES DEL PLAN VALLEJO</v>
          </cell>
        </row>
        <row r="104">
          <cell r="B104" t="str">
            <v>0200I021 MONTO DE LAS EXPORTACIONES A ESTADOS UNIDOS</v>
          </cell>
        </row>
        <row r="105">
          <cell r="B105" t="str">
            <v>0200I022 TASA DE EXPORTACIONES A ESTADOS UNIDOS</v>
          </cell>
        </row>
        <row r="106">
          <cell r="B106" t="str">
            <v>0200I023 MONTO DE LAS IMPORTACIONES DE ESTADOS UNIDOS</v>
          </cell>
        </row>
        <row r="107">
          <cell r="B107" t="str">
            <v>0200I024 TASA DE IMPORTACIONES DE ESTADOS UNIDOS</v>
          </cell>
        </row>
        <row r="108">
          <cell r="B108" t="str">
            <v>0200I025 MONTO DE LAS EXPORTACIONES A CANADA</v>
          </cell>
        </row>
        <row r="109">
          <cell r="B109" t="str">
            <v>0200I026 TASA DE EXPORTACIONES A CANADA</v>
          </cell>
        </row>
        <row r="110">
          <cell r="B110" t="str">
            <v>0200I027 MONTO DE LAS IMPORTACIONES DE CANADA</v>
          </cell>
        </row>
        <row r="111">
          <cell r="B111" t="str">
            <v>0200I028 TASA DE IMPORTACIONES DE CANADA</v>
          </cell>
        </row>
        <row r="112">
          <cell r="B112" t="str">
            <v>0200I029 MONTO DE LAS EXPORTACIONES A CENTROAMERICA Y EL CARIBE</v>
          </cell>
        </row>
        <row r="113">
          <cell r="B113" t="str">
            <v>0200I030 TASA DE EXPORTACIONES A CENTROAMERICA Y EL CARIBE</v>
          </cell>
        </row>
        <row r="114">
          <cell r="B114" t="str">
            <v>0200I031 MONTO DE LAS IMPORTACIONES DE CENTROAMERICA Y EL CARIBE</v>
          </cell>
        </row>
        <row r="115">
          <cell r="B115" t="str">
            <v>0200I032 TASA DE IMPORTACIONES DE CENTROAMERICA Y EL CARIBE</v>
          </cell>
        </row>
        <row r="116">
          <cell r="B116" t="str">
            <v>0200I033 MONTO DE LAS EXPORTACIONES A LA UNION EUROPEA</v>
          </cell>
        </row>
        <row r="117">
          <cell r="B117" t="str">
            <v>0200I034 TASA DE EXPORTACIONES A LA UNION EUROPEA</v>
          </cell>
        </row>
        <row r="118">
          <cell r="B118" t="str">
            <v>0200I035 MONTO DE LAS IMPORTACIONES DE LA UNION EUROPEA</v>
          </cell>
        </row>
        <row r="119">
          <cell r="B119" t="str">
            <v>0200I036 TASA DE IMPORTACIONES DE LA UNION EUROPEA</v>
          </cell>
        </row>
        <row r="120">
          <cell r="B120" t="str">
            <v>0200I037 MONTO DE LAS EXPORTACIONES A LA CUENCA PACIFICA NICS</v>
          </cell>
        </row>
        <row r="121">
          <cell r="B121" t="str">
            <v>0200I038 TASA DE EXPORTACIONES A LA CUENCA PACIFICA NICS</v>
          </cell>
        </row>
        <row r="122">
          <cell r="B122" t="str">
            <v>0200I039 MONTO DE LAS IMPORTACIONES DE LA CUENCA PACIFICA NICS</v>
          </cell>
        </row>
        <row r="123">
          <cell r="B123" t="str">
            <v>0200I040 TASA DE IMPORTACIONES DE LA CUENCA PACIFICA NICS</v>
          </cell>
        </row>
        <row r="124">
          <cell r="B124" t="str">
            <v>0200I041 MONTO DE LAS EXPORTACIONES A JAPON</v>
          </cell>
        </row>
        <row r="125">
          <cell r="B125" t="str">
            <v>0200I042 TASA DE EXPORTACIONES A JAPON</v>
          </cell>
        </row>
        <row r="126">
          <cell r="B126" t="str">
            <v>0200I043 MONTO DE LAS IMPORTACIONES DE JAPON</v>
          </cell>
        </row>
        <row r="127">
          <cell r="B127" t="str">
            <v>0200I044 TASA DE IMPORTACIONES DE JAPON</v>
          </cell>
        </row>
        <row r="128">
          <cell r="B128" t="str">
            <v>0200I045 SOLICITUDES CERT RADICADAS</v>
          </cell>
        </row>
        <row r="129">
          <cell r="B129" t="str">
            <v>0200I046 SOCIEDADES DE COMERCIALIZACION INTERNACIONAL APROBADAS</v>
          </cell>
        </row>
        <row r="130">
          <cell r="B130" t="str">
            <v>0200I047 EMPRESAS REGISTRADAS EN EL SISTEMA DE INTELIGENCIA DE MERCADOS</v>
          </cell>
        </row>
        <row r="131">
          <cell r="B131" t="str">
            <v>0200I048 USUARIOS REGISTRADOS EN EL SISTEMA DE INTELIGENCIA DE MERCADOS</v>
          </cell>
        </row>
        <row r="132">
          <cell r="B132" t="str">
            <v>0200I049 COMBINACIONES DE PRODUCTOS CON POTENCIAL EXPORTADOR IDENTIFICADOS POR EL PIAS</v>
          </cell>
        </row>
        <row r="133">
          <cell r="B133" t="str">
            <v>0200I050 IDENTIFICACION DE COMBINACIONES DE PRODUCTOS CON POTENCIAL EXPORTADOR</v>
          </cell>
        </row>
        <row r="134">
          <cell r="B134" t="str">
            <v>0200I051 PLANES EXPORTADORES CON RECURSOS</v>
          </cell>
        </row>
        <row r="135">
          <cell r="B135" t="str">
            <v>0200I052 EMPRESAS ATENDIDAS POR PROEXPORT</v>
          </cell>
        </row>
        <row r="136">
          <cell r="B136" t="str">
            <v>0200I053 PROYECTOS ESPECIALES DE EXPORTACION APROBADOS</v>
          </cell>
        </row>
        <row r="137">
          <cell r="B137" t="str">
            <v>0200I054 EMPRESAS EN PROYECTOS ESPECIALES DE EXPORTACION APROBADOS</v>
          </cell>
        </row>
        <row r="138">
          <cell r="B138" t="str">
            <v>0200I055 EMPRESAS ATENDIDAS EN EL PROGRAMA EXPOPYME CON PLAN EXPORTADOR</v>
          </cell>
        </row>
        <row r="139">
          <cell r="B139" t="str">
            <v>0200I056 MONTO DE LA INVERSION EXTRANJERA DIRECTA CON PORTAFOLIO</v>
          </cell>
        </row>
        <row r="140">
          <cell r="B140" t="str">
            <v>0200I057 EMPRESAS VINCULADAS DENTRO DEL PROGRAMA DE ASEGURAMIENTO DE CALIDAD</v>
          </cell>
        </row>
        <row r="141">
          <cell r="B141" t="str">
            <v>0200I058 JORNADAS "SEMANA DEL EXPORTADOR" EFECTUADAS</v>
          </cell>
        </row>
        <row r="142">
          <cell r="B142" t="str">
            <v>0200I059 JORNADAS DE CAPACITACION A FUNCIONARIOS DEL SECTOR DE COMERCIO EXTERIOR</v>
          </cell>
        </row>
        <row r="143">
          <cell r="B143" t="str">
            <v>0200I060 FUNCIONARIOS CAPACITADOS EN LAS JORNADAS DE CAPACITACION A FUNCIONARIOS DEL SECTOR COMERCIO EXTERIOR</v>
          </cell>
        </row>
        <row r="144">
          <cell r="B144" t="str">
            <v>0200I061 VISITANTES DE LA PAGINA WEB DEL MINCOMEX</v>
          </cell>
        </row>
        <row r="145">
          <cell r="B145" t="str">
            <v>0200I062 UNIVERSIDADES CON CONVENIO DE CATEDRA DE NEGOCIOS INTERNACIONALES</v>
          </cell>
        </row>
        <row r="146">
          <cell r="B146" t="str">
            <v>0200I063 ANTEPROYECTOS PRESENTADOS AL PROGRAMA JOVENES EMPRENDEDORES EXPORTADORES</v>
          </cell>
        </row>
        <row r="147">
          <cell r="B147" t="str">
            <v>0200I064 PROYECTOS ACEPTADOS EN EL PROGRAMA JOVENES EMPRENDEDORES EXPORTADORES</v>
          </cell>
        </row>
        <row r="148">
          <cell r="B148" t="str">
            <v>0200I065 JORNADAS DE FORMACION A FORMADORES</v>
          </cell>
        </row>
        <row r="149">
          <cell r="B149" t="str">
            <v>0200I066 PERSONAS CAPACITADAS EN LAS JORNADAS DE FORMACION A FORMADORES</v>
          </cell>
        </row>
        <row r="150">
          <cell r="B150" t="str">
            <v>0200I067 COSTOS PROMEDIOS DE CREACION Y LEGALIZACION DE EMPRESAS</v>
          </cell>
        </row>
        <row r="151">
          <cell r="B151" t="str">
            <v>0200I068 RECURSOS FINANCIEROS COLOCADOS EN EL SECTOR COMERCIO</v>
          </cell>
        </row>
        <row r="152">
          <cell r="B152" t="str">
            <v>0200I069 VOLUMEN DE VENTAS DEL SECTOR COMERCIO</v>
          </cell>
        </row>
        <row r="153">
          <cell r="B153" t="str">
            <v>0200I070 EMPRESAS COMERCIALES CREADAS E INCUBADAS</v>
          </cell>
        </row>
        <row r="154">
          <cell r="B154" t="str">
            <v>03000000 SECTOR SALUD</v>
          </cell>
        </row>
        <row r="155">
          <cell r="B155" t="str">
            <v>0300I001 COBERTURA DE VACUNACION EN NIÑOS MENORES DE UN (1) AÑO</v>
          </cell>
        </row>
        <row r="156">
          <cell r="B156" t="str">
            <v>0300I002 COBERTURA DE VACUNACION EN NIÑOS ENTRE UN (1) Y CINCO (5) AÑOS (TRIPLE V)</v>
          </cell>
        </row>
        <row r="157">
          <cell r="B157" t="str">
            <v>0300I003 TASA DE INCIDENCIA DE LA MALARIA EN ZONAS ENDEMICAS</v>
          </cell>
        </row>
        <row r="158">
          <cell r="B158" t="str">
            <v>0300I004 TASA DE MORTALIDAD MATERNA</v>
          </cell>
        </row>
        <row r="159">
          <cell r="B159" t="str">
            <v>0300I005 TASA DE MORTALIDAD INFANTIL</v>
          </cell>
        </row>
        <row r="160">
          <cell r="B160" t="str">
            <v>0300I006 TASA DE MORTALIDAD POR TUMORES MALIGNOS</v>
          </cell>
        </row>
        <row r="161">
          <cell r="B161" t="str">
            <v>0300I007 TASA DE MORTALIDAD POR ENFERMEDADES CARDIOVASCULARES</v>
          </cell>
        </row>
        <row r="162">
          <cell r="B162" t="str">
            <v>0300I008 TASA DE MORTALIDAD POR CAUSA EXTERNA</v>
          </cell>
        </row>
        <row r="163">
          <cell r="B163" t="str">
            <v>0300I009 EFICIENCIA OPERACIONAL</v>
          </cell>
        </row>
        <row r="164">
          <cell r="B164" t="str">
            <v>0300I010 PROCESO DE DESCENTRALIZACION FORTALECIDO</v>
          </cell>
        </row>
        <row r="165">
          <cell r="B165" t="str">
            <v>0300I011 INDICE DE COBERTURA</v>
          </cell>
        </row>
        <row r="166">
          <cell r="B166" t="str">
            <v>0300I012 TRABAJADORES POBRES EN EL SISBEN EN ESTRATOS 1 Y 2 RESPECTO DE LOS TRABAJADORES DE EMPLEO EN ACCION</v>
          </cell>
        </row>
        <row r="167">
          <cell r="B167" t="str">
            <v>0300I013 NUMERO DE FAMILIAS BENEFICIADAS POR SUBSIDIO NUTRICION QUE PERTENECEN AL PROGRAMA "FAMILIAS EN ACCION"</v>
          </cell>
        </row>
        <row r="168">
          <cell r="B168" t="str">
            <v>0300I014 NIÑOS LLEVADOS A LOS CENTROS DE SALUD PARA ATENCION PREVENTIVA QUE PERTENECE AL PROGRAMA "FAMILIAS EN ACCION"</v>
          </cell>
        </row>
        <row r="169">
          <cell r="B169" t="str">
            <v>0300I015 BENEFICIARIOS DEL SUBPROGRAMA "JOVENES EN ACCION" EMPLEADOS.</v>
          </cell>
        </row>
        <row r="170">
          <cell r="B170" t="str">
            <v>0300I016 CUMPLIMIENTO EN EL RECAUDO EN LAS AREAS DE PENSIONES</v>
          </cell>
        </row>
        <row r="171">
          <cell r="B171" t="str">
            <v>0300I017 TIEMPO DE RECONOCIMIENTO (DIAS) DE PENSIONES</v>
          </cell>
        </row>
        <row r="172">
          <cell r="B172" t="str">
            <v>0300I018 INDICE DE INSATISFACCION EN EL SISTEMA DE SALUD</v>
          </cell>
        </row>
        <row r="173">
          <cell r="B173" t="str">
            <v>0300I019 INDICE DE INSATISFACCION EN EL REGIMEN DE PENSIONES</v>
          </cell>
        </row>
        <row r="174">
          <cell r="B174" t="str">
            <v>0300I020 INDICE DE INSATISFACCION EN EL SISTEMA GENERAL DE RIESGOS PROFESIONALES</v>
          </cell>
        </row>
        <row r="175">
          <cell r="B175" t="str">
            <v>0300I021 PASIVO PENSIONAL A CARGO DE LA NACION (% DEL PIB)</v>
          </cell>
        </row>
        <row r="176">
          <cell r="B176" t="str">
            <v>0300I022 CUMPLIMIENTO EN EL RECAUDO DEL SISTEMA GENERAL DE RIESGOS PROFESIONALES</v>
          </cell>
        </row>
        <row r="177">
          <cell r="B177" t="str">
            <v>0300I023 PRESTACIONES (ASISTENCIALES Y ECONOMICAS, SIN RESERVAS TECNICAS, POR ACCIDENTES DE TRABAJO Y ENFERMEDADES PROFESIONALES) RESPECTO DEL RECAUDO</v>
          </cell>
        </row>
        <row r="178">
          <cell r="B178" t="str">
            <v>0300I024 RESERVAS TECNICAS POR ACCIDENTES DE TRABAJO Y ENFERMEDADES PROFESIONALES RESPECTO A LOS RECAUDOS</v>
          </cell>
        </row>
        <row r="179">
          <cell r="B179" t="str">
            <v>0300I025 PROMOCION Y PREVENCION DEL SISTEMA GENERAL DE RIESGOS PROFESIONALES RESPECTO DEL RECAUDO</v>
          </cell>
        </row>
        <row r="180">
          <cell r="B180" t="str">
            <v>0300I026 NIVEL DE EVASION EN RIESGOS PROFESIONALES</v>
          </cell>
        </row>
        <row r="181">
          <cell r="B181" t="str">
            <v>0300I027 AFILIADOS ACTIVOS AL FONDO DE SOLIDARIDAD PENSIONAL</v>
          </cell>
        </row>
        <row r="182">
          <cell r="B182" t="str">
            <v>0300I028 COBERTURA EN PENSIONES A NIVEL NACIONAL</v>
          </cell>
        </row>
        <row r="183">
          <cell r="B183" t="str">
            <v>0300I029 COBERTURA EN PENSIONES DE AFILIADOS ACTIVOS A NIVEL NACIONAL</v>
          </cell>
        </row>
        <row r="184">
          <cell r="B184" t="str">
            <v>0300I030 POBLACION DE TRABAJADORES AFILIADOS AL SISTEMA GENERAL DE RIESGOS PROFESIONALES</v>
          </cell>
        </row>
        <row r="185">
          <cell r="B185" t="str">
            <v>0300I031 POBLACION AFILIADA AL SISTEMA GENERAL DE RIESGOS PROFESIONALES RESPECTO DE LA POBLACION ECONOMICAMENTE ACTIVA (PEA)</v>
          </cell>
        </row>
        <row r="186">
          <cell r="B186" t="str">
            <v>0300I032 CASOS DE ACCIDENTES DE TRABAJO RESPECTO A LOS TRABAJADORES AFILIADOS AL SISTEMA GENERAL DE RIESGOS PROFESIONALES</v>
          </cell>
        </row>
        <row r="187">
          <cell r="B187" t="str">
            <v>0300I033 CASOS DE ENFERMEDAD PROFESIONAL RESPECTO A LOS TRABAJADORES AFILIADOS AL SISTEMA GENERAL DE RIESGOS PROFESIONALES</v>
          </cell>
        </row>
        <row r="188">
          <cell r="B188" t="str">
            <v>0300I034 AFILIADOS AL REGIMEN SUBSIDIADO</v>
          </cell>
        </row>
        <row r="189">
          <cell r="B189" t="str">
            <v>0300I035 AFILIACION  MULTIPLE AL REGIMEN SUBSIDIADO</v>
          </cell>
        </row>
        <row r="190">
          <cell r="B190" t="str">
            <v>0300I036 AFILIADOS AL REGIMEN CONTRIBUTIVO</v>
          </cell>
        </row>
        <row r="191">
          <cell r="B191" t="str">
            <v>0300I037 POBLACION AFILIADA AL SISTEMA GENERAL DE SEGURIDAD SOCIAL EN SALUD</v>
          </cell>
        </row>
        <row r="192">
          <cell r="B192" t="str">
            <v>0300I038 POBLACION POBRE NO AFILIADA DEBIDAMENTE IDENTIFICADA MEDIANTE SISBEN</v>
          </cell>
        </row>
        <row r="193">
          <cell r="B193" t="str">
            <v>0300I039 NUEVOS AFILIADOS AL SISTEMA GENERAL DE SEGURIDAD SOCIAL EN SALUD</v>
          </cell>
        </row>
        <row r="194">
          <cell r="B194" t="str">
            <v>0300I040 COBERTURA DE VACUNACION DE NIÑOS MENORES DE UN AÑO</v>
          </cell>
        </row>
        <row r="195">
          <cell r="B195" t="str">
            <v>0300I041 CUMPLIMIENTO DE LA COBERTURA DE VACUNACION DE NIÑOS MENORES DE UN AÑO</v>
          </cell>
        </row>
        <row r="196">
          <cell r="B196" t="str">
            <v>0300I042 COBERTURA DE VACUNACION CON TRIPLE VIRAL EN NIÑOS DE UN AÑO</v>
          </cell>
        </row>
        <row r="197">
          <cell r="B197" t="str">
            <v>0300I043 CUMPLIMIENTO DE LA COBERTURA DE VACUNACION CON TRIPLE VIRAL EN NIÑOS DE UN AÑO</v>
          </cell>
        </row>
        <row r="198">
          <cell r="B198" t="str">
            <v>0300I044 COBERTURA DE VACUNACION ANTIRRABICA</v>
          </cell>
        </row>
        <row r="199">
          <cell r="B199" t="str">
            <v>0300I045 DEPARTAMENTOS QUE DESARROLLAN PROYECTOS DE PREVENCION AL CONSUMO (ALCOHOL, TABACO Y SUSTANCIAS PSICOACTIVAS)</v>
          </cell>
        </row>
        <row r="200">
          <cell r="B200" t="str">
            <v>0300I046 DISTRITOS QUE DESARROLLAN PROYECTOS DE PREVENCION AL CONSUMO (ALCOHOL, TABACO Y SUSTANCIAS PSICOACTIVAS)</v>
          </cell>
        </row>
        <row r="201">
          <cell r="B201" t="str">
            <v>0300I047 DEPARTAMENTOS QUE DESARROLLAN PROYECTOS DE PREVENCION DE LAS ENFERMEDADES CRONICAS NO TRANSMISIBLES</v>
          </cell>
        </row>
        <row r="202">
          <cell r="B202" t="str">
            <v>0300I048 DISTRITOS QUE DESARROLLAN PROYECTOS DE PREVENCION DE LAS ENFERMEDADES CRONICAS NO TRANSMISIBLES</v>
          </cell>
        </row>
        <row r="203">
          <cell r="B203" t="str">
            <v>0300I049 INCIDENCIA DE MALARIA EN EL PAIS (POR CADA 1,000 HABITANTES)</v>
          </cell>
        </row>
        <row r="204">
          <cell r="B204" t="str">
            <v>0300I050 DETECCION DE CASOS DE TUBERCULOSIS, TBC POSITIVOS</v>
          </cell>
        </row>
        <row r="205">
          <cell r="B205" t="str">
            <v>0300I051 CASOS NUEVOS DE LEPRA SIN DISCAPACIDAD</v>
          </cell>
        </row>
        <row r="206">
          <cell r="B206" t="str">
            <v>0300I052 DEPARTAMENTOS QUE DESARROLLAN PROYECTOS DE PROMOCION DE LA SALUD SEXUAL Y REPRODUCTIVA EN ADOLESCENTES</v>
          </cell>
        </row>
        <row r="207">
          <cell r="B207" t="str">
            <v>0300I053 DISTRITOS QUE DESARROLLAN PROYECTOS DE PROMOCION DE LA SALUD SEXUAL Y REPRODUCTIVA EN ADOLESCENTES</v>
          </cell>
        </row>
        <row r="208">
          <cell r="B208" t="str">
            <v>0300I054 INCIDENCIA DE SIFILIS CONGENITA (POR CADA 1,000 NACIDOS VIVOS)</v>
          </cell>
        </row>
        <row r="209">
          <cell r="B209" t="str">
            <v>0300I055 INCIDENCIA DE  POLIO (POR CADA 1,000 NACIDOS VIVOS)</v>
          </cell>
        </row>
        <row r="210">
          <cell r="B210" t="str">
            <v>0300I056 INCIDENCIA DE TETANOS NEONATAL (POR CADA 1,000 NACIDOS VIVOS)</v>
          </cell>
        </row>
        <row r="211">
          <cell r="B211" t="str">
            <v>0300I057 INCIDENCIA DE SARAMPION (POR CADA 100.000 NIÑOS MENORES DE 5 AÑOS)</v>
          </cell>
        </row>
        <row r="212">
          <cell r="B212" t="str">
            <v>0300I058 MORTALIDAD MATERNA</v>
          </cell>
        </row>
        <row r="213">
          <cell r="B213" t="str">
            <v>0300I059 MORTALIDAD INFANTIL</v>
          </cell>
        </row>
        <row r="214">
          <cell r="B214" t="str">
            <v>0300I060 REGISTRO DE PRESTADORES DE SERVICIOS DE SALUD ACTUALIZADO Y CONFIABLE (IPS PUBLICAS Y PRIVADAS)</v>
          </cell>
        </row>
        <row r="215">
          <cell r="B215" t="str">
            <v>0300I061 CAMAS POR TIPO DE INSTITUCION (IPS PUBLICAS Y PRIVADAS)</v>
          </cell>
        </row>
        <row r="216">
          <cell r="B216" t="str">
            <v>0300I062 NIÑOS ATENDIDOS EN HOGARES COMUNITARIOS DE BIENESTAR</v>
          </cell>
        </row>
        <row r="217">
          <cell r="B217" t="str">
            <v>0300I063 NIÑOS ATENDIDOS EN RESTAURANTES ESCOLARES</v>
          </cell>
        </row>
        <row r="218">
          <cell r="B218" t="str">
            <v>0300I064 JOVENES ATENDIDOS EN CLUBES JUVENILES</v>
          </cell>
        </row>
        <row r="219">
          <cell r="B219" t="str">
            <v>0300I065 EMBARAZADAS ATENDIDAS</v>
          </cell>
        </row>
        <row r="220">
          <cell r="B220" t="str">
            <v>0300I066 LACTANTES ATENDIDAS</v>
          </cell>
        </row>
        <row r="221">
          <cell r="B221" t="str">
            <v>0300I067 NIÑOS DE LA CALLE ATENDIDOS EN LAS MODALIDADES DE SERVICIO</v>
          </cell>
        </row>
        <row r="222">
          <cell r="B222" t="str">
            <v>0300I068 AGENTES EDUCATIVOS  COMUNITARIOS CAPACITADOS (PARA LA DETECCION PRECOZ, PREVENCION Y MANEJO DE EPISODIOS DE VIOLENCIA INTRA FAMILIAR)</v>
          </cell>
        </row>
        <row r="223">
          <cell r="B223" t="str">
            <v>0300I069 FAMILIAS ATENDIDAS EN TORNO A EPISODIOS DE VIOLENCIA INTRA FAMILIAR (MEDIANTE LAS ESTRATEGIAS EDUCADOR FAMILIAR Y ESCUELA DE PADRES)</v>
          </cell>
        </row>
        <row r="224">
          <cell r="B224" t="str">
            <v>0300I070 NIÑOS CON MEDIDA DE PROTECCION UBICADOS EN MEDIO FAMILIAR</v>
          </cell>
        </row>
        <row r="225">
          <cell r="B225" t="str">
            <v>0300I071 POBLACION FOCALIZADA EN HOGARES COMUNITARIOS DE BIENESTAR</v>
          </cell>
        </row>
        <row r="226">
          <cell r="B226" t="str">
            <v>0300I072 POBLACION FOCALIZADA EN RESTAURANTES ESCOLARES</v>
          </cell>
        </row>
        <row r="227">
          <cell r="B227" t="str">
            <v>0300I073 POBLACION FOCALIZADA EN CLUBES JUVENILES</v>
          </cell>
        </row>
        <row r="228">
          <cell r="B228" t="str">
            <v>0300I074 EMBARAZADAS Y LACTANTES FOCALIZADAS</v>
          </cell>
        </row>
        <row r="229">
          <cell r="B229" t="str">
            <v>0300I075 DESNUTRICION GLOBAL NACIONAL</v>
          </cell>
        </row>
        <row r="230">
          <cell r="B230" t="str">
            <v>0300I076 DESNUTRICION CRONICA NACIONAL</v>
          </cell>
        </row>
        <row r="231">
          <cell r="B231" t="str">
            <v>0300I077 DESNUTRICION AGUDA NACIONAL</v>
          </cell>
        </row>
        <row r="232">
          <cell r="B232" t="str">
            <v>04000000 SECTOR COMUNICACIONES</v>
          </cell>
        </row>
        <row r="233">
          <cell r="B233" t="str">
            <v>0400I001 LINEAS TELEFONICAS EN REGIONES DE ALTA DENSIDAD TELEFONICA</v>
          </cell>
        </row>
        <row r="234">
          <cell r="B234" t="str">
            <v>0400I002 LINEAS TELEFONICAS EN REGIONES DE BAJA DENSIDAD TELEFONICA.</v>
          </cell>
        </row>
        <row r="235">
          <cell r="B235" t="str">
            <v>0400I003 ATENCION EN INSTALACION DE LINEAS TELEFONICAS POR USUARIO</v>
          </cell>
        </row>
        <row r="236">
          <cell r="B236" t="str">
            <v>0400I004 ATENCION EN INSTALACION DE LINEAS POR FAMILIA</v>
          </cell>
        </row>
        <row r="237">
          <cell r="B237" t="str">
            <v>0400I005 PERSONAS CON ACCESO A INTERNET</v>
          </cell>
        </row>
        <row r="238">
          <cell r="B238" t="str">
            <v>0400I006 USUARIOS DE LOS SERVICIOS DE TELECOMUNICACIONES CONTROLADOS Y VIGILADOS POR EL MINISTERIO DE COMUNICACIONES</v>
          </cell>
        </row>
        <row r="239">
          <cell r="B239" t="str">
            <v>0400I007 FUNCIONARIOS BENEFICIADOS CON EL PLAN DE CAPACITACION</v>
          </cell>
        </row>
        <row r="240">
          <cell r="B240" t="str">
            <v>0400I008 FUNCIONARIOS BENEFICIADOS CON EL PROGRAMA DE BIENESTAR SOCIAL</v>
          </cell>
        </row>
        <row r="241">
          <cell r="B241" t="str">
            <v>0400I009 MUNICIPIOS QUE CUENTAN EL SERVICIO DE CORREO SOCIAL</v>
          </cell>
        </row>
        <row r="242">
          <cell r="B242" t="str">
            <v>0400I010 INTERCONEXION A LA RED DE ALTA VELOCIDAD DEL ESTADO COMUNITARIO</v>
          </cell>
        </row>
        <row r="243">
          <cell r="B243" t="str">
            <v>0400I011 MUNICIPIOS CUBIERTOS CON TELEFONOS PUBLICOS PARA SORDOS</v>
          </cell>
        </row>
        <row r="244">
          <cell r="B244" t="str">
            <v>0400I012 ESCUELAS BENEFICIADAS CON EL PROGRAMA COMPUTADORES PARA EDUCAR</v>
          </cell>
        </row>
        <row r="245">
          <cell r="B245" t="str">
            <v>0400I013 FUNCIONARIOS BENEFICIADOS CON MANTENIMIENTO DE EQUIPOS DE COMPUTO</v>
          </cell>
        </row>
        <row r="246">
          <cell r="B246" t="str">
            <v>0400I014 USUARIOS VIGILADOS Y COTROLADOS POR EL MINISTERIO DE COMUNICACIONES</v>
          </cell>
        </row>
        <row r="247">
          <cell r="B247" t="str">
            <v>0400I015 HORAS DE CAPACITACION POR FUNCIONARIO</v>
          </cell>
        </row>
        <row r="248">
          <cell r="B248" t="str">
            <v>0400I016 SATISFACCION DE LOS FUNCIONARIOS BENEFICIADOS CON PROGRAMAS DE BIENESTAR SOCIAL</v>
          </cell>
        </row>
        <row r="249">
          <cell r="B249" t="str">
            <v>0400I017 INTERCONEXION CON LAS DIRECCIONES TERRITORIALES</v>
          </cell>
        </row>
        <row r="250">
          <cell r="B250" t="str">
            <v>0400I018 TIEMPO DE RESPUESTA AL USUARIO</v>
          </cell>
        </row>
        <row r="251">
          <cell r="B251" t="str">
            <v>0400I019 MUNICIPIOS CUBIERTOS CON AGENCIAS DE CORREO SOCIAL</v>
          </cell>
        </row>
        <row r="252">
          <cell r="B252" t="str">
            <v>0400I020 LOCALIDADES CON SERVICIO DE TELEFONIA RURAL COMUNITARIA</v>
          </cell>
        </row>
        <row r="253">
          <cell r="B253" t="str">
            <v>0400I021 ESCUELAS PUBLICAS CONECTADAS A INTERNET</v>
          </cell>
        </row>
        <row r="254">
          <cell r="B254" t="str">
            <v>0400I022 HOSPITALES CONECTADOS A INTERNET</v>
          </cell>
        </row>
        <row r="255">
          <cell r="B255" t="str">
            <v>0400I023 ALCALDIAS CONECTADAS A INTERNET</v>
          </cell>
        </row>
        <row r="256">
          <cell r="B256" t="str">
            <v>0400I024 POBLACION BENEFICADA CON TELEFONOS PUBLICOS PARA SORDOS</v>
          </cell>
        </row>
        <row r="257">
          <cell r="B257" t="str">
            <v>0400I025 ESCUELAS PUBLICAS BENEFICIADAS CON EL PROGRAMA COMPUTADORES PARA EDUCAR</v>
          </cell>
        </row>
        <row r="258">
          <cell r="B258" t="str">
            <v>0400I026 ALUMNOS BENEFICADOS CON EL PROGRAMA COMPUTADORES PARA EDUCAR</v>
          </cell>
        </row>
        <row r="259">
          <cell r="B259" t="str">
            <v>0400I027 DOCENTES CAPACITADOS POR COMPUTADORES PARA EDUCAR</v>
          </cell>
        </row>
        <row r="260">
          <cell r="B260" t="str">
            <v>0400I028 DIRECTIVOS CAPACITADOS POR COMPUTADORES PARA EDUCAR</v>
          </cell>
        </row>
        <row r="261">
          <cell r="B261" t="str">
            <v>0400I029 POBLACION BENEFICIADA POR LA RADIODIFUSORA NACIONAL</v>
          </cell>
        </row>
        <row r="262">
          <cell r="B262" t="str">
            <v>0400I030 TIEMPO PROMEDIO DE RESPUESTA EN LA BUSQUEDA DE DOCUMENTOS</v>
          </cell>
        </row>
        <row r="263">
          <cell r="B263" t="str">
            <v>0400I031 DENSIDAD TELEFONICA EN EL RESTO DEL PAIS (EXCLUYE 5 GRANDES CIUDADES)</v>
          </cell>
        </row>
        <row r="264">
          <cell r="B264" t="str">
            <v>0400I032 LOCALIDADES RURALES CON ACCESO A TELEFONIA COMUNITARIA</v>
          </cell>
        </row>
        <row r="265">
          <cell r="B265" t="str">
            <v>0400I033 CIUDADES CON ACCESO LOCAL A INTERNET</v>
          </cell>
        </row>
        <row r="266">
          <cell r="B266" t="str">
            <v>0400I034 LOCALIDADES CON SERVICIO POSTAL</v>
          </cell>
        </row>
        <row r="267">
          <cell r="B267" t="str">
            <v>0400I035 PENETRACION TELEFONIA MOVIL</v>
          </cell>
        </row>
        <row r="268">
          <cell r="B268" t="str">
            <v>0400I036 LINEAS DE TELEFONIA BASICA CONMUTADA (TPBC) EN SERVICIO</v>
          </cell>
        </row>
        <row r="269">
          <cell r="B269" t="str">
            <v>0400I037 DENSIDAD TELEFONICA PUBLICA BASICA CONMUTADA EN SERVICIO</v>
          </cell>
        </row>
        <row r="270">
          <cell r="B270" t="str">
            <v>0400I038 USUARIOS DE TELEFONIA MOVIL CELULAR</v>
          </cell>
        </row>
        <row r="271">
          <cell r="B271" t="str">
            <v>0400I039 DENSIDAD DEL SERVICIO DE TELEFONIA MOVIL</v>
          </cell>
        </row>
        <row r="272">
          <cell r="B272" t="str">
            <v>0400I040 TIEMPO MEDIO DE REPARACION LINEAS TELEFONICAS</v>
          </cell>
        </row>
        <row r="273">
          <cell r="B273" t="str">
            <v>0400I041 TIEMPO MEDIO DE INSTALACION DE NUEVAS LINEAS</v>
          </cell>
        </row>
        <row r="274">
          <cell r="B274" t="str">
            <v>0400I042 DAÑOS POR CADA 100 ABONADOS DE TPBC</v>
          </cell>
        </row>
        <row r="275">
          <cell r="B275" t="str">
            <v>0400I043 AMPLIACION DE LA COBERTURA TELEFONICA</v>
          </cell>
        </row>
        <row r="276">
          <cell r="B276" t="str">
            <v>0400I044 TARIFA PROMEDIO DE TELEFONIA PUBLICA BASICA CONMUTADA DE LARGA DISTANCIA -TPBCLD- NACIONAL</v>
          </cell>
        </row>
        <row r="277">
          <cell r="B277" t="str">
            <v>0400I045 TARIFA PROMEDIO DE TELEFONIA PUBLICA BASICA CONMUTADA DE LARGA DISTANCIA -TPBCLD- INTERNACIONAL</v>
          </cell>
        </row>
        <row r="278">
          <cell r="B278" t="str">
            <v>0400I046 PARTICIPACION DEL SECTOR DE LAS TELECOMUNICACIONES EN EL PIB</v>
          </cell>
        </row>
        <row r="279">
          <cell r="B279" t="str">
            <v>0400I047 INVERSION NACIONAL EN EL SECTOR DE LAS TELECOMUNICACIONES</v>
          </cell>
        </row>
        <row r="280">
          <cell r="B280" t="str">
            <v>0400I048 INVERSION EXTRANJERA EN EL SECTOR DE LAS TELECOMUNICACIONES.</v>
          </cell>
        </row>
        <row r="281">
          <cell r="B281" t="str">
            <v>0400I049 CENTROS (INCLUYE ENTIDADES MILITARES) DE ACCESO COMUNITARIO A INTERNET</v>
          </cell>
        </row>
        <row r="282">
          <cell r="B282" t="str">
            <v>0400I050 CABECERAS  MUNICIPALES CON ACCESO CONMUTADO A INTERNET</v>
          </cell>
        </row>
        <row r="283">
          <cell r="B283" t="str">
            <v>0400I051 USUARIOS EN COLOMBIA CON ACCESO A INTERNET</v>
          </cell>
        </row>
        <row r="284">
          <cell r="B284" t="str">
            <v>0400I052 ENTIDADES GUBERNAMENTALES DEL NIVEL NACIONAL CON PAGINAS DE INTERNET</v>
          </cell>
        </row>
        <row r="285">
          <cell r="B285" t="str">
            <v>0400I053 MUNICIPIOS CON ACCESO A TECNOLOGIAS DE BANDA ANCHA LDMS</v>
          </cell>
        </row>
        <row r="286">
          <cell r="B286" t="str">
            <v>0400I054 COMPUTADORES POR CADA 100 HABITANTES</v>
          </cell>
        </row>
        <row r="287">
          <cell r="B287" t="str">
            <v>0400I055 USUARIOS DE INTERNET SECTOR COMERCIO</v>
          </cell>
        </row>
        <row r="288">
          <cell r="B288" t="str">
            <v>0400I056 USUARIOS DE INTERNET SECTOR EDUCACION</v>
          </cell>
        </row>
        <row r="289">
          <cell r="B289" t="str">
            <v>0400I057 USUARIOS DE INTERNET EN LOS HOGARES</v>
          </cell>
        </row>
        <row r="290">
          <cell r="B290" t="str">
            <v>0400I058 COMPUTADORES CONECTADOS A UNA RED</v>
          </cell>
        </row>
        <row r="291">
          <cell r="B291" t="str">
            <v>05000000 SECTOR MINAS Y ENERGIA</v>
          </cell>
        </row>
        <row r="292">
          <cell r="B292" t="str">
            <v>0500I001 COSTO PROMEDIO DE KWH</v>
          </cell>
        </row>
        <row r="293">
          <cell r="B293" t="str">
            <v>0500I002 COSTO CONEXION</v>
          </cell>
        </row>
        <row r="294">
          <cell r="B294" t="str">
            <v>0500I003 COSTO POTENCIA INSTALADA</v>
          </cell>
        </row>
        <row r="295">
          <cell r="B295" t="str">
            <v>0500I004 COBERTURA DEL SERVICIO DE GAS</v>
          </cell>
        </row>
        <row r="296">
          <cell r="B296" t="str">
            <v>0500I005 PROMEDIO DE HORAS DIARIAS DEL SERVICIO DE GAS</v>
          </cell>
        </row>
        <row r="297">
          <cell r="B297" t="str">
            <v>0500I006 VIVIENDAS (HOGARES) ATENDIDOS CON SERVICIO DE GAS</v>
          </cell>
        </row>
        <row r="298">
          <cell r="B298" t="str">
            <v>0500I007 CONSUMO NACIONAL DE ENERGIA EN KWH-DIA</v>
          </cell>
        </row>
        <row r="299">
          <cell r="B299" t="str">
            <v>0500I008 PROYECTOS DE EXPLOTACION MINERA LLEVADOS A CABO</v>
          </cell>
        </row>
        <row r="300">
          <cell r="B300" t="str">
            <v>0500I009 PROYECTOS DE EXPLOTACION MINERA LLEVADOS A CABO CON EXITO</v>
          </cell>
        </row>
        <row r="301">
          <cell r="B301" t="str">
            <v>0500I010 PERMISOS O LICENCIAS DE EXPLORACION MINERA APROBADAS O LEGALIZADAS</v>
          </cell>
        </row>
        <row r="302">
          <cell r="B302" t="str">
            <v>0500I011 DESVIACION PORCENTUAL DE LA DEMANDA ESTIMADA</v>
          </cell>
        </row>
        <row r="303">
          <cell r="B303" t="str">
            <v>0500I012 POBLACION CON SERVICIO DE ENERGIA ELECTRICA EN LAS AREAS RURALES</v>
          </cell>
        </row>
        <row r="304">
          <cell r="B304" t="str">
            <v>0500I013 COBERTURA DE LA RED DE SISTEMAS DEL MINISTERIO</v>
          </cell>
        </row>
        <row r="305">
          <cell r="B305" t="str">
            <v>0500I014 DEMANDA DE ENERGIA CUBIERTA CON TRANSACCIONES INTERCONEXIONALES</v>
          </cell>
        </row>
        <row r="306">
          <cell r="B306" t="str">
            <v>0500I015 CAPACIDAD INSTALADA</v>
          </cell>
        </row>
        <row r="307">
          <cell r="B307" t="str">
            <v>0500I016 VIVIENDAS (HOGARES) ATENDIDOS CON SERVICIO DE ENERGIA</v>
          </cell>
        </row>
        <row r="308">
          <cell r="B308" t="str">
            <v>0500I017 VALOR DE LOS SUBSIDIOS ENTREGADOS A LOS USUARIOS DE LOS ESTRATOS 1, 2 Y 3</v>
          </cell>
        </row>
        <row r="309">
          <cell r="B309" t="str">
            <v>0500I018 COBERTURA DEL SERVICIO DE ENERGIA EN LAS ZONAS INTERCONECTADAS</v>
          </cell>
        </row>
        <row r="310">
          <cell r="B310" t="str">
            <v>0500I019 COSTO PROMEDIO KILOWATIO HORA, KWH</v>
          </cell>
        </row>
        <row r="311">
          <cell r="B311" t="str">
            <v>0500I020 COSTO PROMEDIO DE KILOWATIOS HORA, KWH REPORTADOS.</v>
          </cell>
        </row>
        <row r="312">
          <cell r="B312" t="str">
            <v>0500I021 COSTO CONEXION</v>
          </cell>
        </row>
        <row r="313">
          <cell r="B313" t="str">
            <v>0500I022 COSTO POTENCIA INSTALADA.</v>
          </cell>
        </row>
        <row r="314">
          <cell r="B314" t="str">
            <v>0500I023 COBERTURA DEL SERVICIO DE ENERGIA EN ZONAS NO INTERCONECTADAS, ZNI</v>
          </cell>
        </row>
        <row r="315">
          <cell r="B315" t="str">
            <v>0500I024 VIVIENDAS (HOGARES) ATENDIDOS CON SERVICIO DE ENERGIA EN LAS ZNI</v>
          </cell>
        </row>
        <row r="316">
          <cell r="B316" t="str">
            <v>0500I025 PROMEDIO EN TIEMPO DEL SERVICIO DE ENERGIA EN ZNI</v>
          </cell>
        </row>
        <row r="317">
          <cell r="B317" t="str">
            <v>0500I026 PROYECTOS ENERGETICOS INTEGRALES (PRODUCTIVOS Y SOSTENIBLES) IDENTIFICADOS PARA ZNI</v>
          </cell>
        </row>
        <row r="318">
          <cell r="B318" t="str">
            <v>0500I027 PROYECTOS ESTRUCTURADOS CON ENERGIAS ALTERNATIVAS</v>
          </cell>
        </row>
        <row r="319">
          <cell r="B319" t="str">
            <v>0500I028 VARIACION DE LA PRODUCCION DEL SECTOR MINERO (PIBMINERO)</v>
          </cell>
        </row>
        <row r="320">
          <cell r="B320" t="str">
            <v>0500I029 NUEVOS PROSPECTOS MINEROS</v>
          </cell>
        </row>
        <row r="321">
          <cell r="B321" t="str">
            <v>0500I030 CRECIMIENTO DE LA PRODUCCION DEL SECTOR MINERO</v>
          </cell>
        </row>
        <row r="322">
          <cell r="B322" t="str">
            <v>0500I031 USUARIOS RESIDENCIALES CONECTADOS CON SERVICIO DE GAS NATURAL AL AÑO</v>
          </cell>
        </row>
        <row r="323">
          <cell r="B323" t="str">
            <v>0500I032 GRADO DE UTILIZACION DE PRODUCTOS</v>
          </cell>
        </row>
        <row r="324">
          <cell r="B324" t="str">
            <v>0500I033 VARIACION DE COSTOS DE PRODUCCION DE LAS UNIDADES MINERAS DOTADAS TECNOLOGICAMENTE</v>
          </cell>
        </row>
        <row r="325">
          <cell r="B325" t="str">
            <v>0500I034 CARGOS DE TRANSMISION</v>
          </cell>
        </row>
        <row r="326">
          <cell r="B326" t="str">
            <v>0500I035 CONSULTAS ATENDIDAS DE USUARIOS</v>
          </cell>
        </row>
        <row r="327">
          <cell r="B327" t="str">
            <v>0500I036 DERECHOS DE USUARIOS</v>
          </cell>
        </row>
        <row r="328">
          <cell r="B328" t="str">
            <v>0500I037 EMPRESAS QUE INCUMPLEN LA NORMATIVIDAD</v>
          </cell>
        </row>
        <row r="329">
          <cell r="B329" t="str">
            <v>0500I038 NUEVAS EMPRESAS COMPETITIVAS</v>
          </cell>
        </row>
        <row r="330">
          <cell r="B330" t="str">
            <v>0500I039 SOBRECOSTOS DE LOS GENERADORES POR FALTA DE SINCRONIZACION DE DESPACHO DE GAS</v>
          </cell>
        </row>
        <row r="331">
          <cell r="B331" t="str">
            <v>0500I040 GENERACION DE PRODUCTOS MINEROS</v>
          </cell>
        </row>
        <row r="332">
          <cell r="B332" t="str">
            <v>0500I041 CONTRAPRESTACIONES POR PRODUCCION MINERA RESULTADO DE LA GESTION INSTITUCIONAL</v>
          </cell>
        </row>
        <row r="333">
          <cell r="B333" t="str">
            <v>0500I043 VOLUMEN DE EXPORTACION MINERA</v>
          </cell>
        </row>
        <row r="334">
          <cell r="B334" t="str">
            <v>0500I044 INFORMACION URBANA DE AGUA NO CONTABILIZADA EN MUNICIPIOS MENOR A 100.000 HAB</v>
          </cell>
        </row>
        <row r="335">
          <cell r="B335" t="str">
            <v>0500I045 COBERTURA DEL SERVICIO DE ENERGIA ELECTRICA EN LAS AREAS URBANAS</v>
          </cell>
        </row>
        <row r="336">
          <cell r="B336" t="str">
            <v>0500I046 CUBRIMIENTO DEL SERVICIO ENERGIA ELECTRICA EN CAPITALES DE ZONAS NO INTERCONECTADAS</v>
          </cell>
        </row>
        <row r="337">
          <cell r="B337" t="str">
            <v>0500I047 PROMEDIO DE HORAS DIARIAS DE SERVICIO DE ENERGIA ELECTRICA EN CAPITALES DE ZONAS NO INTERCONECTADAS</v>
          </cell>
        </row>
        <row r="338">
          <cell r="B338" t="str">
            <v>0500I048 KILOMETROS DE LINEA DE TRANSMISION CONSTRUIDOS</v>
          </cell>
        </row>
        <row r="339">
          <cell r="B339" t="str">
            <v>0500I049 COBERTURA DE MUNICIPIOS CON POTENCIAL MAYOR DEL 30% EN SERVICIO DE GAS NATURAL POR RED PARA USUARIOS RESIDENCIALES</v>
          </cell>
        </row>
        <row r="340">
          <cell r="B340" t="str">
            <v>0500I050 CONSUMO NACIONAL DE GAS NATURAL (MILLONES DE BTU/DIA)</v>
          </cell>
        </row>
        <row r="341">
          <cell r="B341" t="str">
            <v>0500I051 PRODUCCION NACIONAL DE CRUDO (MILES DE BARRILES DE PETROLEO PRODUCIDOS DIARIAMENTE)</v>
          </cell>
        </row>
        <row r="342">
          <cell r="B342" t="str">
            <v>0500I052 BARRILES DE RESERVA DE PETROLEO DESCUBIERTOS</v>
          </cell>
        </row>
        <row r="343">
          <cell r="B343" t="str">
            <v>0500I053 POZOS DE PETROLEO PERFORADOS</v>
          </cell>
        </row>
        <row r="344">
          <cell r="B344" t="str">
            <v>0500I054 PARTICIPACION DEL PETROLEO Y SUS DERIVADOS EN LAS EXPORTACIONES NACIONALES</v>
          </cell>
        </row>
        <row r="345">
          <cell r="B345" t="str">
            <v>0500I055 RESERVAS REMANENTES DE PETROLEO (MILLONES DE BARRILES)</v>
          </cell>
        </row>
        <row r="346">
          <cell r="B346" t="str">
            <v>0500I056 DISPONIBILIDAD DE PETROLEO</v>
          </cell>
        </row>
        <row r="347">
          <cell r="B347" t="str">
            <v>0500I057 PRODUCCION DE ESMERALDAS</v>
          </cell>
        </row>
        <row r="348">
          <cell r="B348" t="str">
            <v>0500I058 PRODUCCION TOTAL DE CARBON</v>
          </cell>
        </row>
        <row r="349">
          <cell r="B349" t="str">
            <v>0500I059 PRODUCCION DE NIQUEL</v>
          </cell>
        </row>
        <row r="350">
          <cell r="B350" t="str">
            <v>0500I060 PRODUCCION DE ORO</v>
          </cell>
        </row>
        <row r="351">
          <cell r="B351" t="str">
            <v>0500I061 PRODUCCION DE PLATA</v>
          </cell>
        </row>
        <row r="352">
          <cell r="B352" t="str">
            <v>0500I062 USUARIOS ATENDIDOS POR EMPRESAS PRIVADAS DE DISTRIBUCION ELECTRICA</v>
          </cell>
        </row>
        <row r="353">
          <cell r="B353" t="str">
            <v>0500I063 ACTIVOS DE TRANSMISION ELECTRICA BAJO EL CONTROL PRIVADO</v>
          </cell>
        </row>
        <row r="354">
          <cell r="B354" t="str">
            <v>0500I064 ACTIVOS DE GENERACION ELECTRICA BAJO EL CONTROL PRIVADO</v>
          </cell>
        </row>
        <row r="355">
          <cell r="B355" t="str">
            <v>0500I065 EXPORTACIONES DE CARBON</v>
          </cell>
        </row>
        <row r="356">
          <cell r="B356" t="str">
            <v>0500I066 EXPORTACIONES DE NIQUEL</v>
          </cell>
        </row>
        <row r="357">
          <cell r="B357" t="str">
            <v>0500I067 EXPORTACIONES DE ORO</v>
          </cell>
        </row>
        <row r="358">
          <cell r="B358" t="str">
            <v>0500I068 EXPORTACIONES DE PLATA</v>
          </cell>
        </row>
        <row r="359">
          <cell r="B359" t="str">
            <v>0500I069 EXPORTACIONES DE ESMERALDA</v>
          </cell>
        </row>
        <row r="360">
          <cell r="B360" t="str">
            <v>06000000 SECTOR TRANSPORTE</v>
          </cell>
        </row>
        <row r="361">
          <cell r="B361" t="str">
            <v>0600I001 TIEMPO DE VIAJE POR TRAMO DE VIA TERRESTRE DEFINIDO</v>
          </cell>
        </row>
        <row r="362">
          <cell r="B362" t="str">
            <v>0600I002 MOVIMIENTO DE VEHICULOS POR TRAMO DE VIA DEFINIDO</v>
          </cell>
        </row>
        <row r="363">
          <cell r="B363" t="str">
            <v>0600I003 MOVIMIENTO DE BUQUES POR PUERTO O MUELLE</v>
          </cell>
        </row>
        <row r="364">
          <cell r="B364" t="str">
            <v>0600I004 OPERACIONES DE CABOTAJE POR PUERTO O MUELLE</v>
          </cell>
        </row>
        <row r="365">
          <cell r="B365" t="str">
            <v>0600I005 OPERACIONES INTERNACIONALES POR PUERTO O MUELLE</v>
          </cell>
        </row>
        <row r="366">
          <cell r="B366" t="str">
            <v>0600I006 HORAS DE VUELO POR AERONAVE</v>
          </cell>
        </row>
        <row r="367">
          <cell r="B367" t="str">
            <v>0600I007 SILLAS OCUPADAS POR VUELO Y AERONAVE</v>
          </cell>
        </row>
        <row r="368">
          <cell r="B368" t="str">
            <v>0600I008 VUELOS PROGRAMADOS POR VUELO O AERONAVE</v>
          </cell>
        </row>
        <row r="369">
          <cell r="B369" t="str">
            <v>0600I009 AEROPUERTOS QUE CUMPLEN CON ESPECIFICACIONES DE LA FEDERAL AVIATION ADMINISTRATION, FAA</v>
          </cell>
        </row>
        <row r="370">
          <cell r="B370" t="str">
            <v>0600I010 PASAJEROS MOVILIZADOS EN PUERTOS INTERNACIONALES</v>
          </cell>
        </row>
        <row r="371">
          <cell r="B371" t="str">
            <v>0600I011 MOVIMIENTO DE CARGA NACIONAL POR MODO DE TRANSPORTE</v>
          </cell>
        </row>
        <row r="372">
          <cell r="B372" t="str">
            <v>0600I012 VALOR TOTAL FLETE DE TRANSPORTE TERRESTRE DE CARGA POR TONELADA KILOMETRO</v>
          </cell>
        </row>
        <row r="373">
          <cell r="B373" t="str">
            <v>0600I013 VALOR TOTAL FLETE DE TRANSPORTE AEREO DE CARGA POR TONELADA Y KILOMETROS O RUTA</v>
          </cell>
        </row>
        <row r="374">
          <cell r="B374" t="str">
            <v>0600I014 VALOR TOTAL FLETE DE TRANSPORTE FERREO DE CARGA POR TONELADA Y KILOMETRO</v>
          </cell>
        </row>
        <row r="375">
          <cell r="B375" t="str">
            <v>0600I015 VALOR TOTAL FLETE DE TRANSPORTE FLUVIAL O MARITIMO DE CARGA POR TONELADA Y KILOMETRO</v>
          </cell>
        </row>
        <row r="376">
          <cell r="B376" t="str">
            <v>0600I016 VUELOS (LLEGANDO O SALIENDO) POR AEROPUERTO</v>
          </cell>
        </row>
        <row r="377">
          <cell r="B377" t="str">
            <v>0600I017 VARIACION EN EL VOLUMEN DE ALMACENAMIENTO DE CARGA EN PUERTOS</v>
          </cell>
        </row>
        <row r="378">
          <cell r="B378" t="str">
            <v>0600I018 VARIACION DEL MOVIMIENTO DIARIO DE CARGA EN PUERTOS</v>
          </cell>
        </row>
        <row r="379">
          <cell r="B379" t="str">
            <v>0600I019 VARIACION DE DESCARGA DIARIA DE CARGA EN PUERTOS</v>
          </cell>
        </row>
        <row r="380">
          <cell r="B380" t="str">
            <v>0600I020 COBERTURA DEL SISTEMAS DE RADIOAYUDAS</v>
          </cell>
        </row>
        <row r="381">
          <cell r="B381" t="str">
            <v>0600I021 COBERTURA DEL SISTEMA DE INFORMACION EN AEROPUERTOS</v>
          </cell>
        </row>
        <row r="382">
          <cell r="B382" t="str">
            <v>0600I022 COBERTURA DE SISTEMAS DE COMUNICACION</v>
          </cell>
        </row>
        <row r="383">
          <cell r="B383" t="str">
            <v>0600I023 COBERTURA DEL SISTEMA DE ENERGIA</v>
          </cell>
        </row>
        <row r="384">
          <cell r="B384" t="str">
            <v>0600I024 COBERTURA DE LA RED METEOROLOGICA</v>
          </cell>
        </row>
        <row r="385">
          <cell r="B385" t="str">
            <v>0600I025 COBERTURA DE EQUIPOS DE INCENDIO EN AEROPUERTOS</v>
          </cell>
        </row>
        <row r="386">
          <cell r="B386" t="str">
            <v>0600I026 MANTENIMIENTO Y CONSERVACION DE EQUIPOS DE COMPUTACION</v>
          </cell>
        </row>
        <row r="387">
          <cell r="B387" t="str">
            <v>0600I027 ADQUISICION DE SISTEMAS Y SERVICIOS INFORMATICOS</v>
          </cell>
        </row>
        <row r="388">
          <cell r="B388" t="str">
            <v>0600I028 MANTENIMIENTO A TERMINALES AEREOS</v>
          </cell>
        </row>
        <row r="389">
          <cell r="B389" t="str">
            <v>0600I029 INSPECCIONES A EMPRESAS AEREAS</v>
          </cell>
        </row>
        <row r="390">
          <cell r="B390" t="str">
            <v>0600I030 AEROPUERTOS CON SISTEMAS DE SEGURIDAD</v>
          </cell>
        </row>
        <row r="391">
          <cell r="B391" t="str">
            <v>0600I031 AEROPUERTOS CON OBRAS DE SISMORESISTENCIA</v>
          </cell>
        </row>
        <row r="392">
          <cell r="B392" t="str">
            <v>0600I032 INSPECCIONES A TALLERES AERONAUTICOS</v>
          </cell>
        </row>
        <row r="393">
          <cell r="B393" t="str">
            <v>0600I033 INSPECCION A ESCUELAS DE AVIACION</v>
          </cell>
        </row>
        <row r="394">
          <cell r="B394" t="str">
            <v>0600I034 MANTENIMIENTO DE PISTAS</v>
          </cell>
        </row>
        <row r="395">
          <cell r="B395" t="str">
            <v>0600I035 PASAJEROS MOVILIZADOS POR MEDIOS DE TRANSPORTE FERREO</v>
          </cell>
        </row>
        <row r="396">
          <cell r="B396" t="str">
            <v>0600I036 BUQUES CON CALADO MAXIMO PERMITIDO QUE USAN CANAL DE ACCESO</v>
          </cell>
        </row>
        <row r="397">
          <cell r="B397" t="str">
            <v>0600I037 VARIACION DE CARGA MOVILIZADA EN PUERTOS</v>
          </cell>
        </row>
        <row r="398">
          <cell r="B398" t="str">
            <v>0600I038 COBERTURA DE CAPACITACION A MANO DE OBRA NO CALIFICADA EN LA REGION</v>
          </cell>
        </row>
        <row r="399">
          <cell r="B399" t="str">
            <v>0600I039 COBERTURA CON EQUIPOS DE COMPUTO Y SERVICIOS DE RED</v>
          </cell>
        </row>
        <row r="400">
          <cell r="B400" t="str">
            <v>0600I040 CUBRIMIENTO DEL PROGRAMA ALIANZA</v>
          </cell>
        </row>
        <row r="401">
          <cell r="B401" t="str">
            <v>0600I041 VARIACION EN EL VOLUMEN DE CARGA MOVILIZADA EN PUERTOS</v>
          </cell>
        </row>
        <row r="402">
          <cell r="B402" t="str">
            <v>0600I042 VARIACION EN TIEMPO DE LA NAVEGABILIDAD</v>
          </cell>
        </row>
        <row r="403">
          <cell r="B403" t="str">
            <v>0600I043 INCREMENTO DE DIAS NAVEGABLES.</v>
          </cell>
        </row>
        <row r="404">
          <cell r="B404" t="str">
            <v>0600I044 VOLUMEN DE PASAJEROS</v>
          </cell>
        </row>
        <row r="405">
          <cell r="B405" t="str">
            <v>0600I045 INVERSION DE RECURSOS POR DEPARTAMENTO</v>
          </cell>
        </row>
        <row r="406">
          <cell r="B406" t="str">
            <v>0600I046 COBERTURA A PERSONAS BENEFICIADAS CON PROYECTOS</v>
          </cell>
        </row>
        <row r="407">
          <cell r="B407" t="str">
            <v>0600I047 COBERTURA A POBLACION BENEFICIADA CON PROYECTOS</v>
          </cell>
        </row>
        <row r="408">
          <cell r="B408" t="str">
            <v>0600I048 PASAJEROS MOVILIZADOS EN CANALES MUELLES O PUERTOS</v>
          </cell>
        </row>
        <row r="409">
          <cell r="B409" t="str">
            <v>0600I049 PASAJEROS MOVILIZADOS POR MEDIO DE TRANSPORTE</v>
          </cell>
        </row>
        <row r="410">
          <cell r="B410" t="str">
            <v>0600I050 VARIACION EN COSTOS DE OPERACION VEHICULAR</v>
          </cell>
        </row>
        <row r="411">
          <cell r="B411" t="str">
            <v>0600I051 APLICACIONES DE SISTEMAS EN SERVICIOS (PROCESOS ADMINISTRATIVOS Y MISIONALES)</v>
          </cell>
        </row>
        <row r="412">
          <cell r="B412" t="str">
            <v>0600I052 AREA DE PRODUCCION ANUAL POR ACTIVIDADES ECONOMICAS</v>
          </cell>
        </row>
        <row r="413">
          <cell r="B413" t="str">
            <v>0600I053 ATENCION ACCIDENTES DE TRANSITO A NIVEL NACIONAL</v>
          </cell>
        </row>
        <row r="414">
          <cell r="B414" t="str">
            <v>0600I054 CAPACIDAD CARGA AEREA MOVILIZADA</v>
          </cell>
        </row>
        <row r="415">
          <cell r="B415" t="str">
            <v>0600I055 VARIACION DE LA CARGA MOVILIZADA</v>
          </cell>
        </row>
        <row r="416">
          <cell r="B416" t="str">
            <v>0600I056 CONSULTAS O SOLICITUDES SOBRE OPERACION Y COSTOS DE TRANSPORTE RESUELTAS</v>
          </cell>
        </row>
        <row r="417">
          <cell r="B417" t="str">
            <v>0600I057 CUBRIMIENTO DE LA SEGURIDAD VIAL EN LA RED NACIONAL DE CARRETERAS</v>
          </cell>
        </row>
        <row r="418">
          <cell r="B418" t="str">
            <v>0600I058 TRAFICO PROMEDIO DIARIO</v>
          </cell>
        </row>
        <row r="419">
          <cell r="B419" t="str">
            <v>0600I059 VELOCIDAD DE OPERACION</v>
          </cell>
        </row>
        <row r="420">
          <cell r="B420" t="str">
            <v>0600I060 MOVILIZACION DE CARGA POR VIAJE</v>
          </cell>
        </row>
        <row r="421">
          <cell r="B421" t="str">
            <v>0600I061 REUNIONES DE CONCERTACION LOGRADAS CON LA COMUNIDAD</v>
          </cell>
        </row>
        <row r="422">
          <cell r="B422" t="str">
            <v>0600I062 OPERACIONES AEREAS</v>
          </cell>
        </row>
        <row r="423">
          <cell r="B423" t="str">
            <v>0600I063 TIEMPO DE ATERRIZAJE Y DECOLAJE DE LAS NAVES</v>
          </cell>
        </row>
        <row r="424">
          <cell r="B424" t="str">
            <v>0600I064 TIEMPO DE PASO POR FRONTERA</v>
          </cell>
        </row>
        <row r="425">
          <cell r="B425" t="str">
            <v>0600I065 TIEMPOS DE DESPLAZAMIENTO</v>
          </cell>
        </row>
        <row r="426">
          <cell r="B426" t="str">
            <v>0600I066 USUARIOS ATENDIDOS</v>
          </cell>
        </row>
        <row r="427">
          <cell r="B427" t="str">
            <v>0600I067 VENTAS ANUALES EN UNA ZONA</v>
          </cell>
        </row>
        <row r="428">
          <cell r="B428" t="str">
            <v>0600I068 VARIACION EN EL VALOR TOTAL FLETE TERRESTRE DE CARGA</v>
          </cell>
        </row>
        <row r="429">
          <cell r="B429" t="str">
            <v>0600I069 COBERTURA EN SEGURIDAD EN AEROPUERTOS</v>
          </cell>
        </row>
        <row r="430">
          <cell r="B430" t="str">
            <v>0600I070 MOVIMIENTO DE CARGA NACIONAL POR MODO DE TRANSPORTE AEREO</v>
          </cell>
        </row>
        <row r="431">
          <cell r="B431" t="str">
            <v>0600I071 MOVIMIENTO DE PASAJEROS POR MODO DE TRANSPORTE</v>
          </cell>
        </row>
        <row r="432">
          <cell r="B432" t="str">
            <v>0600I072 MOVIMIENTO DE PASAJEROS POR MODO DE TRANSPORTE AEREO</v>
          </cell>
        </row>
        <row r="433">
          <cell r="B433" t="str">
            <v>0600I073 NRO DE ACCIDENTES POR MODO DE TRANSPORTE</v>
          </cell>
        </row>
        <row r="434">
          <cell r="B434" t="str">
            <v>0600I074 NRO DE ACCIDENTES POR MODO DE TRANSPORTE FERREO</v>
          </cell>
        </row>
        <row r="435">
          <cell r="B435" t="str">
            <v>0600I075 MANTENIMIENTO DE PISTAS</v>
          </cell>
        </row>
        <row r="436">
          <cell r="B436" t="str">
            <v>0600I076 MANTENIMIENTO DE CERRAMIENTOS EN PISTA AEREAS</v>
          </cell>
        </row>
        <row r="437">
          <cell r="B437" t="str">
            <v>0600I077 MANTENIMIENTO DE TERMINALES AEREOS</v>
          </cell>
        </row>
        <row r="438">
          <cell r="B438" t="str">
            <v>0600I078 CONSTRUCCIÓN DE PISTAS AEREAS</v>
          </cell>
        </row>
        <row r="439">
          <cell r="B439" t="str">
            <v>0600I079 CONSTRUCCIÓN DE CERRAMIENTOS EN PISTAS AEREAS</v>
          </cell>
        </row>
        <row r="440">
          <cell r="B440" t="str">
            <v>0600I080 CONSTRUCCIÓN DE TERMINALES AEREOS</v>
          </cell>
        </row>
        <row r="441">
          <cell r="B441" t="str">
            <v>0600I081 CONSTRUCCIÓN DE INSTALACIONES ADMINISTRATIVAS</v>
          </cell>
        </row>
        <row r="442">
          <cell r="B442" t="str">
            <v>0600I082 MANTENIMIENTO DE INSTALACIONES ADMINISTRATIVAS</v>
          </cell>
        </row>
        <row r="443">
          <cell r="B443" t="str">
            <v>0600I083 OBRAS DE SISMORESISTENCIA EN INSTALACIONES</v>
          </cell>
        </row>
        <row r="444">
          <cell r="B444" t="str">
            <v>0600I084 MANTENIMIENTO A EQUIPOS DE SEGURIDAD</v>
          </cell>
        </row>
        <row r="445">
          <cell r="B445" t="str">
            <v>0600I085 SEGURIDAD AEROPORTUARIA</v>
          </cell>
        </row>
        <row r="446">
          <cell r="B446" t="str">
            <v>0600I086 AEROPUERTOS CON INFRAESTRUCTURA AMBIENTAL</v>
          </cell>
        </row>
        <row r="447">
          <cell r="B447" t="str">
            <v>0600I087 AEROPUERTOS CUBIERTOS CON SISTEMAS DE VIGILANCIA</v>
          </cell>
        </row>
        <row r="448">
          <cell r="B448" t="str">
            <v>0600I088 COBERTURA DE LA RED DE SISTEMAS</v>
          </cell>
        </row>
        <row r="449">
          <cell r="B449" t="str">
            <v>0600I089 CUBRIMIENTO ESTACIONES METEOROLÓGICAS</v>
          </cell>
        </row>
        <row r="450">
          <cell r="B450" t="str">
            <v>0600I090 MEJORAMIENTO EN LAS CONDICIONES DE TRABAJO</v>
          </cell>
        </row>
        <row r="451">
          <cell r="B451" t="str">
            <v>0600I091 KILOMETROS CONSTRUIDOS EN LA RED VIAL PRIMARIA POR CONCESION</v>
          </cell>
        </row>
        <row r="452">
          <cell r="B452" t="str">
            <v>0600I092 RED VIAL PRIMARIA CONSTRUIDA POR CONCESION</v>
          </cell>
        </row>
        <row r="453">
          <cell r="B453" t="str">
            <v>0600I093 KILOMETROS REHABILITADOS EN LA RED VIAL PRIMARIA POR CONCESION</v>
          </cell>
        </row>
        <row r="454">
          <cell r="B454" t="str">
            <v>0600I094 RED VIAL PRIMARIA REHABILITADA POR CONCESION</v>
          </cell>
        </row>
        <row r="455">
          <cell r="B455" t="str">
            <v>0600I095 KILOMETROS MANTENIDOS EN LA RED VIAL PRIMARIA POR CONCESION</v>
          </cell>
        </row>
        <row r="456">
          <cell r="B456" t="str">
            <v>0600I096 RED VIAL PRIMARIA MANTENIDA POR CONCESION</v>
          </cell>
        </row>
        <row r="457">
          <cell r="B457" t="str">
            <v>0600I097 VELOCIDAD PROMEDIO DE OPERACION DE LOS CORREDORES FERREOS</v>
          </cell>
        </row>
        <row r="458">
          <cell r="B458" t="str">
            <v>0600I098 KILOMETROS DE RED FERREA MANTENIDA</v>
          </cell>
        </row>
        <row r="459">
          <cell r="B459" t="str">
            <v>0600I099 RED FERREA MANTENIDA POR CONCESION</v>
          </cell>
        </row>
        <row r="460">
          <cell r="B460" t="str">
            <v>0600I100 KILOMETROS DE RED FERREA REHABILITADA</v>
          </cell>
        </row>
        <row r="461">
          <cell r="B461" t="str">
            <v>0600I101 RED FERREA MANTENIDA POR CONCESION</v>
          </cell>
        </row>
        <row r="462">
          <cell r="B462" t="str">
            <v>0600I102 CARGA MOVILIZADAS POR LA RED FERREA</v>
          </cell>
        </row>
        <row r="463">
          <cell r="B463" t="str">
            <v>0600I103 MOVIMIENTO DE PASAJEROS POR LA RED FERREA</v>
          </cell>
        </row>
        <row r="464">
          <cell r="B464" t="str">
            <v>0600I104 CANALES DE ACCESO A PUERTOS ADJUDICADOS EN CONCESION</v>
          </cell>
        </row>
        <row r="465">
          <cell r="B465" t="str">
            <v>0600I105 RED VIAL PRINCIPAL CONSTRUIDA</v>
          </cell>
        </row>
        <row r="466">
          <cell r="B466" t="str">
            <v>0600I106 KILOMETROS CONSTRUIDOS RED VIAL PRINCIPAL</v>
          </cell>
        </row>
        <row r="467">
          <cell r="B467" t="str">
            <v>0600I107 RED VIAL PRINCIPAL REHABILITADA</v>
          </cell>
        </row>
        <row r="468">
          <cell r="B468" t="str">
            <v>0600I108 KILOMETROS REHABILITADOS RED VIAL PRINCIPAL</v>
          </cell>
        </row>
        <row r="469">
          <cell r="B469" t="str">
            <v>0600I109 RED VIAL PRINCIPAL CONSERVADA A TRAVES DE MICROEMPRESAS</v>
          </cell>
        </row>
        <row r="470">
          <cell r="B470" t="str">
            <v>0600I110 KILOMETROS CONSERVADOS EN LA RED VIAL PRINCIPAL A TRAVES DE MICROEMPRESAS</v>
          </cell>
        </row>
        <row r="471">
          <cell r="B471" t="str">
            <v>0600I111 RED VIAL PRINCIPAL CONSERVADOS POR MANTENIMIENTO PERIODICO</v>
          </cell>
        </row>
        <row r="472">
          <cell r="B472" t="str">
            <v>0600I112 KILOMETROS CONSERVADOS POR MANTENIMIENTO PERIODICO EN LA RED VIAL PRINCIPAL</v>
          </cell>
        </row>
        <row r="473">
          <cell r="B473" t="str">
            <v>0600I113 RED VIAL PAVIMENTADA EN BUEN ESTADO</v>
          </cell>
        </row>
        <row r="474">
          <cell r="B474" t="str">
            <v>0600I114 KILOMETROS PAVIMENTADOS Y EN BUEN ESTADO EN LA RED VIAL PRINCIPAL</v>
          </cell>
        </row>
        <row r="475">
          <cell r="B475" t="str">
            <v>0600I115 RED VIAL PAVIMENTADA EN REGULAR ESTADO</v>
          </cell>
        </row>
        <row r="476">
          <cell r="B476" t="str">
            <v>0600I116 KILOMETROS PAVIMENTADOS Y EN REGULAR ESTADO EN LA RED VIAL PRINCIPAL</v>
          </cell>
        </row>
        <row r="477">
          <cell r="B477" t="str">
            <v>0600I117 RED VIAL PAVIMENTADA EN MAL ESTADO</v>
          </cell>
        </row>
        <row r="478">
          <cell r="B478" t="str">
            <v>0600I118 KILOMETROS PAVIMENTADOS Y EN MAL ESTADO EN LA RED VIAL PRINCIPAL</v>
          </cell>
        </row>
        <row r="479">
          <cell r="B479" t="str">
            <v>0600I119 RED VIAL EN AFIRMADO EN BUEN ESTADO</v>
          </cell>
        </row>
        <row r="480">
          <cell r="B480" t="str">
            <v>0600I120 KILOMETROS EN AFIRMADO Y EN BUEN ESTADO EN LA RED VIAL PRINCIPAL</v>
          </cell>
        </row>
        <row r="481">
          <cell r="B481" t="str">
            <v>0600I121 RED VIAL EN AFIRMADO EN REGULAR ESTADO</v>
          </cell>
        </row>
        <row r="482">
          <cell r="B482" t="str">
            <v>0600I122 KILOMETROS EN AFIRMADO Y EN REGULAR ESTADO EN LA RED VIAL PRINCIPAL</v>
          </cell>
        </row>
        <row r="483">
          <cell r="B483" t="str">
            <v>0600I123 RED VIAL EN AFIRMADO EN MAL ESTADO</v>
          </cell>
        </row>
        <row r="484">
          <cell r="B484" t="str">
            <v>0600I124 KILOMETROS EN AFIRMADO Y EN MAL ESTADO EN LA RED VIAL PRINCIPAL</v>
          </cell>
        </row>
        <row r="485">
          <cell r="B485" t="str">
            <v>0600I125 RED VIAL SECUNDARIA MANTENIDA</v>
          </cell>
        </row>
        <row r="486">
          <cell r="B486" t="str">
            <v>0600I126 KILOMETROS MANTENIDOS EN LA RED VIAL SECUNDARIA</v>
          </cell>
        </row>
        <row r="487">
          <cell r="B487" t="str">
            <v>0600I127 RED VIAL TERCIARIA MANTENIDA</v>
          </cell>
        </row>
        <row r="488">
          <cell r="B488" t="str">
            <v>0600I128 KILOMETROS MANTENIDOS EN LA RED VIAL TERCIARIA</v>
          </cell>
        </row>
        <row r="489">
          <cell r="B489" t="str">
            <v>0600I129 RED VIAL SECUNDARIA CONSTRUIDA</v>
          </cell>
        </row>
        <row r="490">
          <cell r="B490" t="str">
            <v>0600I130 KILOMETROS CONSTRUIDOS EN LA RED VIAL SECUNDARIA</v>
          </cell>
        </row>
        <row r="491">
          <cell r="B491" t="str">
            <v>0600I131 RED VIAL TERCIARIA CONSTRUIDA</v>
          </cell>
        </row>
        <row r="492">
          <cell r="B492" t="str">
            <v>0600I132 KILOMETROS  CONSTRUIDOS EN LA RED VIAL TERCIARIA</v>
          </cell>
        </row>
        <row r="493">
          <cell r="B493" t="str">
            <v>0600I133 KILOMETROS TRANSFERIDOS DE LA RED VIAL TERCIARIA</v>
          </cell>
        </row>
        <row r="494">
          <cell r="B494" t="str">
            <v>0600I134 RED VIAL TERCIARIA TRANSFERIDA</v>
          </cell>
        </row>
        <row r="495">
          <cell r="B495" t="str">
            <v>0600I135 KILOMETROS MANTENIDOS EN LA RED FLUVIAL NAVEGABLE</v>
          </cell>
        </row>
        <row r="496">
          <cell r="B496" t="str">
            <v>0600I136 RED FLUVIAL NAVEGABLE MANTENIDA</v>
          </cell>
        </row>
        <row r="497">
          <cell r="B497" t="str">
            <v>0600I137 PERMANENCIA DE BUQUES EN PUERTO</v>
          </cell>
        </row>
        <row r="498">
          <cell r="B498" t="str">
            <v>0600I138 CARGA MOVILIZADA POR NAVE</v>
          </cell>
        </row>
        <row r="499">
          <cell r="B499" t="str">
            <v>0600I139 MOVIMIENTO DE CARGA POR NAVE</v>
          </cell>
        </row>
        <row r="500">
          <cell r="B500" t="str">
            <v>0600I140 MOVIMIENTO DE CARGA POR NAVE AL DIA</v>
          </cell>
        </row>
        <row r="501">
          <cell r="B501" t="str">
            <v>0600I141 DEPARTAMENTOS CON INVENTARIO DE VIAS ACTUALIZADO</v>
          </cell>
        </row>
        <row r="502">
          <cell r="B502" t="str">
            <v>0600I142 ACCIDENTALIDAD EN LA RED VIAL PRINCIPAL</v>
          </cell>
        </row>
        <row r="503">
          <cell r="B503" t="str">
            <v>0600I143 ACCIDENTALIDAD EN LA RED VIAL PRIMARIA</v>
          </cell>
        </row>
        <row r="504">
          <cell r="B504" t="str">
            <v>0600I144 ACCIDENTALIDAD EN LA RED VIAL SECUNDARIA</v>
          </cell>
        </row>
        <row r="505">
          <cell r="B505" t="str">
            <v>0600I145 ACCIDENTALIDAD EN LA RED VIAL TERCIARIA</v>
          </cell>
        </row>
        <row r="506">
          <cell r="B506" t="str">
            <v>0600I146 COBERTURA DE RADAR SECUNDARIO DE NIVEL SUPERIOR</v>
          </cell>
        </row>
        <row r="507">
          <cell r="B507" t="str">
            <v>0600I147 COBERTURA DE RADAR SECUNDARIO DE NIVEL INFERIOR</v>
          </cell>
        </row>
        <row r="508">
          <cell r="B508" t="str">
            <v>0600I148 COBERTURA DE RADAR PRIMARIO</v>
          </cell>
        </row>
        <row r="509">
          <cell r="B509" t="str">
            <v>0600I149 COBERTURA SISTEMA DE RADIOAYUDAS ILS</v>
          </cell>
        </row>
        <row r="510">
          <cell r="B510" t="str">
            <v>0600I150 COBERTURA SISTEMA DE RADIOAYUDAS VOR</v>
          </cell>
        </row>
        <row r="511">
          <cell r="B511" t="str">
            <v>0600I151 COBERTURA SISTEMA DE RADIOAYUDAS DME</v>
          </cell>
        </row>
        <row r="512">
          <cell r="B512" t="str">
            <v>0600I152 CUBRIMIENTO DEL SISTEMA DE COMUNICACIONES TIERRA - AIRE</v>
          </cell>
        </row>
        <row r="513">
          <cell r="B513" t="str">
            <v>0600I153 ACCIDENTES EN EL MODO DE TRANSPORTE AEREO</v>
          </cell>
        </row>
        <row r="514">
          <cell r="B514" t="str">
            <v>0600I154 ACCIDENTES EN EL MODO DE TRANSPORTE FERREO</v>
          </cell>
        </row>
        <row r="515">
          <cell r="B515" t="str">
            <v>0600I155 NOVEDADES EN LAS VIAS FERREAS</v>
          </cell>
        </row>
        <row r="516">
          <cell r="B516" t="str">
            <v>07000000 SECTOR EDUCACION Y CULTURA</v>
          </cell>
        </row>
        <row r="517">
          <cell r="B517" t="str">
            <v>0700I001 COBERTURA EN EDUCACION PREESCOLAR</v>
          </cell>
        </row>
        <row r="518">
          <cell r="B518" t="str">
            <v>0700I002 ESTUDIANTES QUE INGRESAN A UNA UNIVERSIDAD 2 AÑOS DESPUES DE LA GRADUACION</v>
          </cell>
        </row>
        <row r="519">
          <cell r="B519" t="str">
            <v>0700I003 RETENCION ESCOLAR SECUNDARIA</v>
          </cell>
        </row>
        <row r="520">
          <cell r="B520" t="str">
            <v>0700I004 COBERTURA EN EDUCACION PRIMARIA</v>
          </cell>
        </row>
        <row r="521">
          <cell r="B521" t="str">
            <v>0700I005 COBERTURA EN EDUCACION SECUNDARIA Y MEDIA</v>
          </cell>
        </row>
        <row r="522">
          <cell r="B522" t="str">
            <v>0700I006 VISITANTES A BIBLIOTECAS</v>
          </cell>
        </row>
        <row r="523">
          <cell r="B523" t="str">
            <v>0700I007 ARTISTAS PARTICIPANTES EN EL SALON NACIONAL DE ARTISTAS</v>
          </cell>
        </row>
        <row r="524">
          <cell r="B524" t="str">
            <v>0700I008 PUNTAJES MINIMOS LOGRADOS EN LAS PRUEBAS ACADEMICAS GRADUATE RECORD EXAM, GRE O DE LAS PRUEBAS GRADUATE MANAGEMENT ADMISION TEST, GMAT</v>
          </cell>
        </row>
        <row r="525">
          <cell r="B525" t="str">
            <v>0700I009 ESTUDIANTES QUE LOGRAN PUNTAJE MINIMO EN LAS PRUEBAS ACADEMICAS GRADUATE MANAGEMENT ADMISION TEST, GMAT</v>
          </cell>
        </row>
        <row r="526">
          <cell r="B526" t="str">
            <v>0700I010 EGRESADOS QUE SOLICITAN INGRESO A UNIVERSIDADES EXTRANJERAS Y SON ADMITIDOS</v>
          </cell>
        </row>
        <row r="527">
          <cell r="B527" t="str">
            <v>0700I011 EGRESADOS DE UNIVERSIDADES QUE LOGRAN CONSEGUIR TRABAJO DURANTE EL AÑO SIGUIENTE A SU TERMINACION, EN SU AREA DE TRABAJO</v>
          </cell>
        </row>
        <row r="528">
          <cell r="B528" t="str">
            <v>0700I012 RESULTADOS POR AREA TEMATICA EN LOS PUNTAJES DEL LOS EXAMEN DEL ICFES</v>
          </cell>
        </row>
        <row r="529">
          <cell r="B529" t="str">
            <v>0700I013 COBERTURA CON EXAMENES DEL ICFES</v>
          </cell>
        </row>
        <row r="530">
          <cell r="B530" t="str">
            <v>0700I014 ESTUDIANTES CON ALTOS PUNTAJES</v>
          </cell>
        </row>
        <row r="531">
          <cell r="B531" t="str">
            <v>0700I015 ESTUDIANTES DE SECUNDARIA GRADUADOS QUE NO LOGRARON INGRESAR A UNIVERSIDADES</v>
          </cell>
        </row>
        <row r="532">
          <cell r="B532" t="str">
            <v>0700I016 ESTUDIANTES DE SECUNDARIA GRADUADOS QUE LOGRARON INGRESAR A UNIVERSIDADES</v>
          </cell>
        </row>
        <row r="533">
          <cell r="B533" t="str">
            <v>0700I017 RESULTADOS DE LA PRUEBAS SABER E ICFES</v>
          </cell>
        </row>
        <row r="534">
          <cell r="B534" t="str">
            <v>0700I018 TASA DE COBERTURA NETA EN EDUCACION PRIMARIA</v>
          </cell>
        </row>
        <row r="535">
          <cell r="B535" t="str">
            <v>0700I019 TASA DE COBERTURA NETA EN EDUCACION MEDIA Y SECUNDARIA</v>
          </cell>
        </row>
        <row r="536">
          <cell r="B536" t="str">
            <v>0700I020 TASA DE RETENCION ESCOLAR PRIMARIA</v>
          </cell>
        </row>
        <row r="537">
          <cell r="B537" t="str">
            <v>0700I021 VARIACION EN EL NRO DE PERSONAS CON FORMACION EN DEPORTE</v>
          </cell>
        </row>
        <row r="538">
          <cell r="B538" t="str">
            <v>0700I022 INVESTIGADORES QUE HACEN PARTE DE LAS UNIVERSIDADES.</v>
          </cell>
        </row>
        <row r="539">
          <cell r="B539" t="str">
            <v>0700I023 PROGRAMAS ACREDITADOS DE EDUCACION SUPERIOR.</v>
          </cell>
        </row>
        <row r="540">
          <cell r="B540" t="str">
            <v>0700I024 AGRUPACIONES MUSICALES Y ORQUESTAS SINFONICAS JUVENILES E INFANTILES FUNCIONANDO</v>
          </cell>
        </row>
        <row r="541">
          <cell r="B541" t="str">
            <v>0700I025 BIBLIOTECAS PUBLICAS FORTALECIDAS A TRAVES DE LA RED DE BIBLIOTECAS A NIVEL NACIONAL</v>
          </cell>
        </row>
        <row r="542">
          <cell r="B542" t="str">
            <v>0700I026 DEPORTISTAS DE ALTO RENDIMIENTO APOYADOS POR ENTIDADES DEL ESTADO</v>
          </cell>
        </row>
        <row r="543">
          <cell r="B543" t="str">
            <v>0700I027 INVESTIGADORES FORMADOS.</v>
          </cell>
        </row>
        <row r="544">
          <cell r="B544" t="str">
            <v>0700I028 PROYECTOS AUTO EVALUADOS.</v>
          </cell>
        </row>
        <row r="545">
          <cell r="B545" t="str">
            <v>0700I029 ATENCION DE USUARIOS</v>
          </cell>
        </row>
        <row r="546">
          <cell r="B546" t="str">
            <v>0700I030 COBERTURA EDUCACION SUPERIOR</v>
          </cell>
        </row>
        <row r="547">
          <cell r="B547" t="str">
            <v>0700I031 COBERTURA EN EDUCCION DE LA POBLACION LIMITADA VISUAL</v>
          </cell>
        </row>
        <row r="548">
          <cell r="B548" t="str">
            <v>0700I032 COBERTURA CON EL CREDITO ICETEX</v>
          </cell>
        </row>
        <row r="549">
          <cell r="B549" t="str">
            <v>0700I033 ENTIDADES TERRITORIALES DOTADAS CON AULAS INFORMATICAS ACCESIBLES A LA POBLACION CON LIMITACION VISUAL</v>
          </cell>
        </row>
        <row r="550">
          <cell r="B550" t="str">
            <v>0700I034 POBLACION LIMITADA VISUAL BENEFICIADA CON MATERIAL Y EQUIPO TIFLOTECNICO</v>
          </cell>
        </row>
        <row r="551">
          <cell r="B551" t="str">
            <v>0700I035 GRADUADOS QUE NO LOGRARON INGRESAR AL MERCADO LABORAL, NI CONSIGUIERON ENTRADA A UNA UNIVERSIDAD</v>
          </cell>
        </row>
        <row r="552">
          <cell r="B552" t="str">
            <v>0700I036 GRADUADOS CON EMPLEOS BIEN REMUNERADOS O QUE CONTINUARON ESTUDIANDO 2 AÑOS DESPUES DE LA GRADUACION</v>
          </cell>
        </row>
        <row r="553">
          <cell r="B553" t="str">
            <v>0700I037 RESULTADOS DE LAS PRUEBAS "SABER"</v>
          </cell>
        </row>
        <row r="554">
          <cell r="B554" t="str">
            <v>0700I038 TASA DE COBERTURA (O TASA DE ESCOLARIDAD) EN EDUCACION PRIMARIA</v>
          </cell>
        </row>
        <row r="555">
          <cell r="B555" t="str">
            <v>0700I039 TASA DE COBERTURA EN EDUCACION MEDIA Y SECUNDARIA</v>
          </cell>
        </row>
        <row r="556">
          <cell r="B556" t="str">
            <v>0700I041 INDIVIDUOS FORMADOS EN EL DEPORTE</v>
          </cell>
        </row>
        <row r="557">
          <cell r="B557" t="str">
            <v>0700I042 CENTROS Y CASAS DE LA CULTURA OPERANDO</v>
          </cell>
        </row>
        <row r="558">
          <cell r="B558" t="str">
            <v>0700I043 ONGS CULTURALES ASESORADAS</v>
          </cell>
        </row>
        <row r="559">
          <cell r="B559" t="str">
            <v>0700I044 FONDOS MIXTOS DEL SISTEMA NACIONAL DE CULTURA EVALUADOS Y CON SEGUIMIENTO</v>
          </cell>
        </row>
        <row r="560">
          <cell r="B560" t="str">
            <v>0700I045 CENTROS CULTURALES DEL SISTEMA NACIONAL DE CULTURA EVALUADOS Y CON SEGUIMIENTO</v>
          </cell>
        </row>
        <row r="561">
          <cell r="B561" t="str">
            <v>0700I046 CONSEJOS DE ARCHIVISTICA EVALUADOS Y CON SEGUIMIENTO</v>
          </cell>
        </row>
        <row r="562">
          <cell r="B562" t="str">
            <v>0700I047 VISITANTES A PARQUES ARQUEOLOGICOS</v>
          </cell>
        </row>
        <row r="563">
          <cell r="B563" t="str">
            <v>0700I048 PERSONAS VISITANTES A PARQUES ARQUEOLOGICOS</v>
          </cell>
        </row>
        <row r="564">
          <cell r="B564" t="str">
            <v>0700I049 MONUMENTOS NACIONALES RESTAURADOS</v>
          </cell>
        </row>
        <row r="565">
          <cell r="B565" t="str">
            <v>0700I050 MONUMENTOS NACIONALES MANTENIDOS</v>
          </cell>
        </row>
        <row r="566">
          <cell r="B566" t="str">
            <v>0700I051 PARQUES ARQUEOLOGICOS RESTAURADOS</v>
          </cell>
        </row>
        <row r="567">
          <cell r="B567" t="str">
            <v>0700I052 PARQUES ARQUEOLOGICOS MANTENIDOS</v>
          </cell>
        </row>
        <row r="568">
          <cell r="B568" t="str">
            <v>0700I053 PARQUES ARQUEOLOGICOS PRESERVADOS</v>
          </cell>
        </row>
        <row r="569">
          <cell r="B569" t="str">
            <v>0700I054 MUSEOS VINCULADOS AL SISTEMA NACIONAL DE MUSEOS</v>
          </cell>
        </row>
        <row r="570">
          <cell r="B570" t="str">
            <v>0700I055 VISITANTES AL MUSEO NACIONAL</v>
          </cell>
        </row>
        <row r="571">
          <cell r="B571" t="str">
            <v>0700I056 VISITANTES A BIBLIOTECAS</v>
          </cell>
        </row>
        <row r="572">
          <cell r="B572" t="str">
            <v>0700I057 EVENTOS ARTISTICOS APOYADOS</v>
          </cell>
        </row>
        <row r="573">
          <cell r="B573" t="str">
            <v>0700I058 PROGRAMAS DE FORMACION QUE INVOLUCREN LA DIMENSION ARTISTICA Y CULTURAL COMO ESTRATEGIA PARA EL DESARROLLO INTEGRAL</v>
          </cell>
        </row>
        <row r="574">
          <cell r="B574" t="str">
            <v>0700I059 NIÑOS BENEFICIADOS EN TALLERES DE FORMACION ARTISTICA PARA LA INFANCIA</v>
          </cell>
        </row>
        <row r="575">
          <cell r="B575" t="str">
            <v>0700I060 CENTROS PILOTO DE FORMACION CULTURAL CREADOS</v>
          </cell>
        </row>
        <row r="576">
          <cell r="B576" t="str">
            <v>0700I061 CENTROS DE SERVICIOS ARCHIVISTICOS ASESORADOS</v>
          </cell>
        </row>
        <row r="577">
          <cell r="B577" t="str">
            <v>0700I062 CENTROS DE SERVICIOS ARCHIVISTICOS CREADOS</v>
          </cell>
        </row>
        <row r="578">
          <cell r="B578" t="str">
            <v>0700I063 CENTROS PILOTOS DE FORMACION ARQUEOLOGICA CREADOS</v>
          </cell>
        </row>
        <row r="579">
          <cell r="B579" t="str">
            <v>0700I064 ARTISTAS PARTICIPANTES EN EL SALON ARTISTAS</v>
          </cell>
        </row>
        <row r="580">
          <cell r="B580" t="str">
            <v>0700I065 BECAS NACIONALES EN ARTE OTORGADAS</v>
          </cell>
        </row>
        <row r="581">
          <cell r="B581" t="str">
            <v>0700I066 PREMIOS NACIONALES EN ARTE OTORGADOS</v>
          </cell>
        </row>
        <row r="582">
          <cell r="B582" t="str">
            <v>0700I067 INVESTIGACIONES EN ARTE Y CULTURA REALIZADAS</v>
          </cell>
        </row>
        <row r="583">
          <cell r="B583" t="str">
            <v>0700I068 INVESTIGACIONES EN ANTROPOLOGIA E HISTORIA REALIZADAS</v>
          </cell>
        </row>
        <row r="584">
          <cell r="B584" t="str">
            <v>0700I069 EXPOSICIONES DEL ARTE Y LA CULTURA E HISTORIA REALIZADAS</v>
          </cell>
        </row>
        <row r="585">
          <cell r="B585" t="str">
            <v>0700I070 OBRAS DE ARTE MUSICALES REGISTRADAS</v>
          </cell>
        </row>
        <row r="586">
          <cell r="B586" t="str">
            <v>0700I071 OBRAS DE ARTE ESCENICAS REGISTRADAS</v>
          </cell>
        </row>
        <row r="587">
          <cell r="B587" t="str">
            <v>0700I072 OBRAS DE LITERATURA REGISTRADAS</v>
          </cell>
        </row>
        <row r="588">
          <cell r="B588" t="str">
            <v>0700I073 PROGRAMAS DE RADIO PRODUCIDOS</v>
          </cell>
        </row>
        <row r="589">
          <cell r="B589" t="str">
            <v>0700I074 PROGRAMAS EMITIDOS A TRAVES DE RADIO COMUNITARIA</v>
          </cell>
        </row>
        <row r="590">
          <cell r="B590" t="str">
            <v>0700I075 PRODUCCIONES AUDIOVISUALES Y CINEMATOGRAFICAS COLOMBIANAS EXHIBIDAS</v>
          </cell>
        </row>
        <row r="591">
          <cell r="B591" t="str">
            <v>0700I076 PUBLICACIONES Y BOLETINES EN ARCHIVISTICA DIFUNDIDOS POR LOS MEDIOS</v>
          </cell>
        </row>
        <row r="592">
          <cell r="B592" t="str">
            <v>0700I077 PUBLICACIONES Y BOLETINES DE ANTROPOLOGIA E HISTORIA DIFUNDIDOS POR LOS MEDIOS</v>
          </cell>
        </row>
        <row r="593">
          <cell r="B593" t="str">
            <v>0700I078 PROGRAMAS DE DIALOGOS DE NACION PRODUCIDOS Y EMITIDOS</v>
          </cell>
        </row>
        <row r="594">
          <cell r="B594" t="str">
            <v>0700I079 PROGRAMAS DE TV DEL MINISTERIO DE CULTURA DIFUNDIDOS</v>
          </cell>
        </row>
        <row r="595">
          <cell r="B595" t="str">
            <v>0700I080 ESTUDIOS DE CONTRIBUCION A LA LUCHA  ANTIPIRATERIA DE LA INDUSTRIA CINEMATOGRAFICA</v>
          </cell>
        </row>
        <row r="596">
          <cell r="B596" t="str">
            <v>0700I081 ESTUDIOS DE CONTRIBUCION A LA LUCHA  ANTIPIRATERIA AUDIOVISUAL</v>
          </cell>
        </row>
        <row r="597">
          <cell r="B597" t="str">
            <v>0700I082 ESTUDIOS DE CONTRIBUCION A LA LUCHA  ANTIPIRATERIA RADIAL</v>
          </cell>
        </row>
        <row r="598">
          <cell r="B598" t="str">
            <v>0700I083 ESTUDIOS DE CONTRIBUCION A LA LUCHA  ANTIPIRATERIA DEL LIBRO</v>
          </cell>
        </row>
        <row r="599">
          <cell r="B599" t="str">
            <v>0700I084 PROYECTOS DE CONTRIBUCION A LA LUCHA  ANTIPIRATERIA DE LA INDUSTRIA CINEMATOGRAFICA</v>
          </cell>
        </row>
        <row r="600">
          <cell r="B600" t="str">
            <v>0700I085 PROYECTOS DE CONTRIBUCION A LA LUCHA  ANTIPIRATERIA AUDIOVISUAL</v>
          </cell>
        </row>
        <row r="601">
          <cell r="B601" t="str">
            <v>0700I086 PROYECTOS DE CONTRIBUCION A LA LUCHA  ANTIPIRATERIA RADIAL</v>
          </cell>
        </row>
        <row r="602">
          <cell r="B602" t="str">
            <v>0700I087 PROYECTOS DE CONTRIBUCION A LA LUCHA  ANTIPIRATERIA DEL LIBRO</v>
          </cell>
        </row>
        <row r="603">
          <cell r="B603" t="str">
            <v>0700I088 EJEMPLARES DE LAS MEMORIAS "SEMINARIO DE ECONOMIA Y CULTURA" PUBLICADOS Y DISTRIBUIDOS</v>
          </cell>
        </row>
        <row r="604">
          <cell r="B604" t="str">
            <v>0700I089 EVALUACION CENSAL A MUNICIPIOS CUBIERTOS POR EL PROGRAMA NUEVO SISTEMA ESCOLAR (ALUMNOS DE 5° A 9°)</v>
          </cell>
        </row>
        <row r="605">
          <cell r="B605" t="str">
            <v>0700I090 PRUEBAS A LAS QUE SE LES DIVULGA RESULTADOS (SABER, ICFES, TIMSS Y LLECE)</v>
          </cell>
        </row>
        <row r="606">
          <cell r="B606" t="str">
            <v>0700I091 PROMEDIO NACIONAL PREGUNTAS DEL NUCLEO COMUN (2) - ICFES (LENGUAJE)</v>
          </cell>
        </row>
        <row r="607">
          <cell r="B607" t="str">
            <v>0700I092 PROMEDIO NACIONAL PREGUNTAS DEL NUCLEO COMUN (2) - ICFES (MATEMATICAS)</v>
          </cell>
        </row>
        <row r="608">
          <cell r="B608" t="str">
            <v>0700I093 PROGRAMAS DE EDUCACION SUPERIOR EVALUADOS EN LOS PROCESOS DE CERTIFICACION DE REQUISITOS BASICOS</v>
          </cell>
        </row>
        <row r="609">
          <cell r="B609" t="str">
            <v>0700I094 NUEVOS CUPOS OFRECIDOS POR EL SECTOR OFICIAL</v>
          </cell>
        </row>
        <row r="610">
          <cell r="B610" t="str">
            <v>0700I095 CREDITOS PARA EDUCACION SUPERIOR ICETEX</v>
          </cell>
        </row>
        <row r="611">
          <cell r="B611" t="str">
            <v>0700I096 RECUPERACION DE CARTERA DE CREDITOS OTORGADOS POR EL ICETEX</v>
          </cell>
        </row>
        <row r="612">
          <cell r="B612" t="str">
            <v>0700I097 CREDITOS PARA EDUCACION AVALADOS A TRAVES DEL  ESQUEMA DEL FONDO NACIONAL DE GARANTIAS</v>
          </cell>
        </row>
        <row r="613">
          <cell r="B613" t="str">
            <v>0700I098 CREDITOS PARA EDUCACION OTORGADOS A LOS ESTRATOS 1, 2 Y 3</v>
          </cell>
        </row>
        <row r="614">
          <cell r="B614" t="str">
            <v>0700I099 CREDITOS UNIVERSITARIOS</v>
          </cell>
        </row>
        <row r="615">
          <cell r="B615" t="str">
            <v>0700I100 BENEFICIARIOS SUBSIDIADOS PARA EDUCACION BASICA Y MEDIA</v>
          </cell>
        </row>
        <row r="616">
          <cell r="B616" t="str">
            <v>0700I101 MUNICIPIOS GRADUADOS POR COBERTURA PLENA EN BASICA</v>
          </cell>
        </row>
        <row r="617">
          <cell r="B617" t="str">
            <v>0700I102 MUNICIPIOS CERTIFICADOS PARA EL MANEJO AUTONOMO DE LA EDUCACION</v>
          </cell>
        </row>
        <row r="618">
          <cell r="B618" t="str">
            <v>0700I103 CONVENIOS DE DESEMPEÑO CERTIFICADOS FIRMADOS</v>
          </cell>
        </row>
        <row r="619">
          <cell r="B619" t="str">
            <v>0700I104 DOCENTES TERRITORIALES INCORPORADOS A LA PLANTA DEL SITUADO FISCAL</v>
          </cell>
        </row>
        <row r="620">
          <cell r="B620" t="str">
            <v>0700I105 TRASLADO DE PLAZAS (EN Y ENTRE MUNICIPIOS)</v>
          </cell>
        </row>
        <row r="621">
          <cell r="B621" t="str">
            <v>0700I106 TRASLADO DE DOCENTES (EN Y ENTRE MUNICIPIOS)</v>
          </cell>
        </row>
        <row r="622">
          <cell r="B622" t="str">
            <v>0700I107 CANCELACION DE CARGOS TERRITORIALES NO FINANCIABLES</v>
          </cell>
        </row>
        <row r="623">
          <cell r="B623" t="str">
            <v>0700I108 CANCELACION DE CONTRATOS TERRITORIALES NO FINANCIABLES</v>
          </cell>
        </row>
        <row r="624">
          <cell r="B624" t="str">
            <v>0700I109 TASA DE COBERTURA EN EDUCACION PREESCOLAR</v>
          </cell>
        </row>
        <row r="625">
          <cell r="B625" t="str">
            <v>0700I110 TASA DE COBERTURA EN EDUCACION PRIMARIA</v>
          </cell>
        </row>
        <row r="626">
          <cell r="B626" t="str">
            <v>0700I111 TASA DE COBERTURA EN EDUCACION SECUNDARIA Y MEDIA</v>
          </cell>
        </row>
        <row r="627">
          <cell r="B627" t="str">
            <v>0700I112 TASA DE RETENCION ESCOLAR PREESCOLAR</v>
          </cell>
        </row>
        <row r="628">
          <cell r="B628" t="str">
            <v>0700I113 TASA DE RETENCION ESCOLAR PRIMARIA</v>
          </cell>
        </row>
        <row r="629">
          <cell r="B629" t="str">
            <v>0700I114 TASA DE RETENCION ESCOLAR SECUNDARIA Y MEDIA</v>
          </cell>
        </row>
        <row r="630">
          <cell r="B630" t="str">
            <v>0700I115 RELACION ALUMNO POR DOCENTE - OFICIAL - EN EDUCACION PREESCOLAR</v>
          </cell>
        </row>
        <row r="631">
          <cell r="B631" t="str">
            <v>0700I116 RELACION ALUMNO POR DOCENTE - OFICIAL - EN EDUCACION PRIMARIA</v>
          </cell>
        </row>
        <row r="632">
          <cell r="B632" t="str">
            <v>0700I117 RELACION ALUMNO POR DOCENTE - OFICIAL - EN EDUCACION MEDIA Y SECUNDARIA</v>
          </cell>
        </row>
        <row r="633">
          <cell r="B633" t="str">
            <v>0700I118 ALUMNOS CAPACITADOS EN CURSOS LARGOS POR EL SENA</v>
          </cell>
        </row>
        <row r="634">
          <cell r="B634" t="str">
            <v>0700I119 ALUMNOS CAPACITADOS EN CURSOS CORTOS POR EL SENA</v>
          </cell>
        </row>
        <row r="635">
          <cell r="B635" t="str">
            <v>0700I120 TASA DE DESEMPLEO DE LOS EGRESADOS DE CURSOS LARGOS DEL SENA</v>
          </cell>
        </row>
        <row r="636">
          <cell r="B636" t="str">
            <v>0700I121 TASA DE OCUPACION DE LOS EGRESADOS DE CURSOS LARGOS DEL SENA</v>
          </cell>
        </row>
        <row r="637">
          <cell r="B637" t="str">
            <v>0700I122 EGRESADOS CURSOS LARGOS DEL SENA QUE SE DEDICAN A ACTIVIDADES DIFERENTES A AQUELLAS EN LAS QUE RECIBIERON CAPACITACION</v>
          </cell>
        </row>
        <row r="638">
          <cell r="B638" t="str">
            <v>0700I123 EMPRESAS ATENDIDAS CON SERVICIOS TECNOLOGICOS POR EL SENA</v>
          </cell>
        </row>
        <row r="639">
          <cell r="B639" t="str">
            <v>0700I124 DESEMPLEADOS INSCRITOS EN LOS CENTROS DE INFORMACION PARA EL EMPLEO (CIES) DEL SENA QUE SE COLOCAN DIRECTA O INDIRECTAMENTE</v>
          </cell>
        </row>
        <row r="640">
          <cell r="B640" t="str">
            <v>0700I125 VACANTES CAPTADAS EN  LOS CIES DEL SENA Y CUBIERTAS A TRAVES DE ESTOS MISMOS CENTROS DIRECTAMENTE</v>
          </cell>
        </row>
        <row r="641">
          <cell r="B641" t="str">
            <v>0700I126 DESEMPLEADOS INSCRITOS EN LOS CIES DEL SENA, QUE SE ORIENTAN PARA CONSEGUIR EMPLEO O PARA CAPACITACION</v>
          </cell>
        </row>
        <row r="642">
          <cell r="B642" t="str">
            <v>0700I127 COLOCADOS POR LOS CIES DEL SENA EN  EMPLEOS GENERADOS POR LA ECONOMIA</v>
          </cell>
        </row>
        <row r="643">
          <cell r="B643" t="str">
            <v>0700I128 NUMERO DE NIÑOS BENEFICIADOS POR SUBSIDIOS EN EDUCACION PRIMARIA QUE PERTENECEN AL PROGRAMA "FAMILIAS EN ACCION"</v>
          </cell>
        </row>
        <row r="644">
          <cell r="B644" t="str">
            <v>0700I129 NUMERO DE JOVENES BENEFICIADOS POR SUBSIDIOS EN EDUCACION SECUNDARIA QUE PERTENECEN AL PROGRAMA "FAMILIAS EN ACCION"</v>
          </cell>
        </row>
        <row r="645">
          <cell r="B645" t="str">
            <v>0700I130 CAMBIO NETO EN LA ASISTENCIA ESCOLAR DE NIÑOS QUE PERTENECEN AL PROGRAMA "FAMILIAS EN ACCION"</v>
          </cell>
        </row>
        <row r="646">
          <cell r="B646" t="str">
            <v>0700I131 CAMBIO NETO EN DESERCION ESCOLAR DE NIÑOS QUE PERTENECEN AL PROGRAMA "FAMILIAS EN ACCION"</v>
          </cell>
        </row>
        <row r="647">
          <cell r="B647" t="str">
            <v>0700I132 CAMBIO NETO EN MATRICULAS ESCOLARES DE NIÑOS QUE PERTENECEN AL PROGRAMA "FAMILIAS EN ACCION"</v>
          </cell>
        </row>
        <row r="648">
          <cell r="B648" t="str">
            <v>08000000 SECTOR  INTERIOR Y JUSTICIA</v>
          </cell>
        </row>
        <row r="649">
          <cell r="B649" t="str">
            <v>0800I001 CASAS DE JUSTICIA EN FUNCIONAMIENTO</v>
          </cell>
        </row>
        <row r="650">
          <cell r="B650" t="str">
            <v>0800I002 INDICE DE EVACUAION RESPECTO AL TOT DE SALIDAS</v>
          </cell>
        </row>
        <row r="651">
          <cell r="B651" t="str">
            <v>0800I003 EVACUACION  DE PROCESOS</v>
          </cell>
        </row>
        <row r="652">
          <cell r="B652" t="str">
            <v>0800I004 INDICE DE DESCONGESTION RESPECTO AL TOT DE SALIDAS DEL PROCESO</v>
          </cell>
        </row>
        <row r="653">
          <cell r="B653" t="str">
            <v>0800I005 DESCONGESTION RESPECTO A LAS SALIDAS EFECTIVAS DE PROCESOS</v>
          </cell>
        </row>
        <row r="654">
          <cell r="B654" t="str">
            <v>0800I006 COBERTURA DE ATENCION DE USUARIOS DE REGISTRO CON LA NUEVA RED DE SISTEMAS</v>
          </cell>
        </row>
        <row r="655">
          <cell r="B655" t="str">
            <v>0800I007 COBERTURA  DE POBLACION ATENDIDA RESPECTO A LOS SERVICIOS PUBLICOS DE REGISTRO CON LA INTEGRACION DE SISTEMAS</v>
          </cell>
        </row>
        <row r="656">
          <cell r="B656" t="str">
            <v>0800I008 PORCENTAJE DE ATENCION A LOS USUARIOS CON LA REPOSICION DE EQUIPOS</v>
          </cell>
        </row>
        <row r="657">
          <cell r="B657" t="str">
            <v>0800I009 POBLACION BENEFICIADA POR PRESTACION DE SERVICIOS CON LA SISTEMATIZACION</v>
          </cell>
        </row>
        <row r="658">
          <cell r="B658" t="str">
            <v>0800I010 TIEMPO DE RESPUESTA EN EL SERVICIO</v>
          </cell>
        </row>
        <row r="659">
          <cell r="B659" t="str">
            <v>0800I011 VARIACION EN EL NRO DE USUARIOS ATENDIDOS</v>
          </cell>
        </row>
        <row r="660">
          <cell r="B660" t="str">
            <v>0800I012 COBERTURA DE SISTEMATIZACION DE PROCESOS MUNICIPALES</v>
          </cell>
        </row>
        <row r="661">
          <cell r="B661" t="str">
            <v>0800I013 VARIACION EN TIEMPO DE ENTREGA DE RESULTADOS EN LOS PROCESOS ELECTORALES CON VOTO ELECTRONICO</v>
          </cell>
        </row>
        <row r="662">
          <cell r="B662" t="str">
            <v>0800I014 MANTENIMIENTO Y MEJORAMIENTO DE SEDES POR MUNICIPIO.</v>
          </cell>
        </row>
        <row r="663">
          <cell r="B663" t="str">
            <v>0800I015 PERDIDA DE INFORMACION DE PROCESOS</v>
          </cell>
        </row>
        <row r="664">
          <cell r="B664" t="str">
            <v>0800I016 TIEMPO EN LA ENTREGA DEL DOCUMENTO</v>
          </cell>
        </row>
        <row r="665">
          <cell r="B665" t="str">
            <v>0800I017 BENEFICIARIOS ACTIVIDADES ESCUELA JUDICIAL</v>
          </cell>
        </row>
        <row r="666">
          <cell r="B666" t="str">
            <v>0800I018 CENTROS EDUCATIVOS ORGANIZADOS Y EN FUNCIONAMIENTO</v>
          </cell>
        </row>
        <row r="667">
          <cell r="B667" t="str">
            <v>0800I019 EQUIPOS INTERDISCIPLINARIOS CAPACITADOS EN ATENCION Y TRATAMIENTO PARA ATENCION AL RECLUSO</v>
          </cell>
        </row>
        <row r="668">
          <cell r="B668" t="str">
            <v>0800I020 ORGANIZACION DEL DESPACHO JUDICIAL (DESPACHOS ATENDIDOS CON PROGRAMAS DE ORGANIZACION DEL DESPACHO JUDICIAL JUEZ DIRECTOR DEL PROCESO)</v>
          </cell>
        </row>
        <row r="669">
          <cell r="B669" t="str">
            <v>0800I021 INTERNOS TRABAJANDO Y EN CAPACITACION</v>
          </cell>
        </row>
        <row r="670">
          <cell r="B670" t="str">
            <v>0800I022 COBERTURA DEL PROGRAMA DE PREVENCION A LA DROGADICCION A INTERNOS</v>
          </cell>
        </row>
        <row r="671">
          <cell r="B671" t="str">
            <v>0800I023 CAMBIO DE HABITOS DE SALUD DE INTERNOS POR PROGRAMAS DE PREVENCION SALUD</v>
          </cell>
        </row>
        <row r="672">
          <cell r="B672" t="str">
            <v>0800I024 VARIACION EN LA MORBILIDAD TOTAL POR PATOLOGIA A LOS SEIS MESES (PREVENCION Y PROMOCION DE LA SALUD)</v>
          </cell>
        </row>
        <row r="673">
          <cell r="B673" t="str">
            <v>0800I025 USUARIOS BENEFICIADOS POR LA INFRAESTRUCTURA FISICA</v>
          </cell>
        </row>
        <row r="674">
          <cell r="B674" t="str">
            <v>0800I026 PRODUCTIVIDAD</v>
          </cell>
        </row>
        <row r="675">
          <cell r="B675" t="str">
            <v>0800I027 OFERTA DEL SERVICIO</v>
          </cell>
        </row>
        <row r="676">
          <cell r="B676" t="str">
            <v>0800I028 EJECUCION PLANES SEGURIDAD</v>
          </cell>
        </row>
        <row r="677">
          <cell r="B677" t="str">
            <v>0800I029 ESTABILIDAD, ROTACION, EXCELENCIA EN EL SERVICIO</v>
          </cell>
        </row>
        <row r="678">
          <cell r="B678" t="str">
            <v>0800I030 EXCELENCIA EN EL SERVICIO</v>
          </cell>
        </row>
        <row r="679">
          <cell r="B679" t="str">
            <v>0800I031 OPORTUNIDAD</v>
          </cell>
        </row>
        <row r="680">
          <cell r="B680" t="str">
            <v>0800I032 PRODUCTIVIDAD PROCESOS</v>
          </cell>
        </row>
        <row r="681">
          <cell r="B681" t="str">
            <v>0800I033 PRODUCTIVIDAD PROCESOS QUE TERMINAN</v>
          </cell>
        </row>
        <row r="682">
          <cell r="B682" t="str">
            <v>0800I034 PERSONAL SANCIONADO POR VIOLACIONES A LOS DERECHOS HUMANOS QUE PERTENECE A LA FUERZA PUBLICA, FP</v>
          </cell>
        </row>
        <row r="683">
          <cell r="B683" t="str">
            <v>0800I035 PERSONAL SANCIONADO POR VIOLACIONES A LOS DERECHOS HUMANOS QUE PERTENECE A LA FUERZA PUBLICA, FP</v>
          </cell>
        </row>
        <row r="684">
          <cell r="B684" t="str">
            <v>0800I036 MIEMBROS DE LA FUERZA PUBLICA, FP, CONDENADOS POR LA FISCALIA, POR CONCEPTO DE VIOLACION DE DERECHOS HUMANOS</v>
          </cell>
        </row>
        <row r="685">
          <cell r="B685" t="str">
            <v>0800I037 MIEMBROS DE LA FUERZA PUBLICA, FP, CONDENADOS POR LA FISCALIA, POR CONCEPTO DE VIOLACION DE DERECHOS HUMANOS</v>
          </cell>
        </row>
        <row r="686">
          <cell r="B686" t="str">
            <v>0800I038 PERSONAL ABSUELTO POR LA FISCALIA</v>
          </cell>
        </row>
        <row r="687">
          <cell r="B687" t="str">
            <v>0800I039 PROCESOS ABIERTOS POR QUEJAS RECIBIDAS</v>
          </cell>
        </row>
        <row r="688">
          <cell r="B688" t="str">
            <v>0800I040 PROTECCION A LOS DEFENSORES DE DERECHOS HUMANOS</v>
          </cell>
        </row>
        <row r="689">
          <cell r="B689" t="str">
            <v>0800I041 CASOS PARA PROTECCION APROBADOS</v>
          </cell>
        </row>
        <row r="690">
          <cell r="B690" t="str">
            <v>0800I042 CASOS CON PROTECCION</v>
          </cell>
        </row>
        <row r="691">
          <cell r="B691" t="str">
            <v>0800I043 CASOS DE PERSONAS PROTEGIDAS QUE HAN SIDO ASESINADAS</v>
          </cell>
        </row>
        <row r="692">
          <cell r="B692" t="str">
            <v>0800I044 PERSONAS CAPACITADAS EN AUTOPROTECCION Y AUTO SEGURIDAD EN COORDINACION CON EL DEPARTAMENTO ADMINISTRATIVO DE SEGURIDAD, DAS</v>
          </cell>
        </row>
        <row r="693">
          <cell r="B693" t="str">
            <v>0800I045 EQUIDAD EN EL ACCESO</v>
          </cell>
        </row>
        <row r="694">
          <cell r="B694" t="str">
            <v>0800I046 OFERTA DEL SERVICIO</v>
          </cell>
        </row>
        <row r="695">
          <cell r="B695" t="str">
            <v>0800I047 OPORTUNIDAD</v>
          </cell>
        </row>
        <row r="696">
          <cell r="B696" t="str">
            <v>0800I048 PRODUCTIVIDAD</v>
          </cell>
        </row>
        <row r="697">
          <cell r="B697" t="str">
            <v>0800I049 ROTACION</v>
          </cell>
        </row>
        <row r="698">
          <cell r="B698" t="str">
            <v>0800I050 EXCELENCIA EN EL SERVICIO POR CALIFICACION</v>
          </cell>
        </row>
        <row r="699">
          <cell r="B699" t="str">
            <v>0800I051 EXCELENCIA EN EL SERVICIO POR JUECES DENTRO DEL RANGO DETERMINADO</v>
          </cell>
        </row>
        <row r="700">
          <cell r="B700" t="str">
            <v>0800I052 ESTABILIDAD</v>
          </cell>
        </row>
        <row r="701">
          <cell r="B701" t="str">
            <v>0800I053 CONTROL DISCIPLINARIO A ABOGADOS</v>
          </cell>
        </row>
        <row r="702">
          <cell r="B702" t="str">
            <v>0800I054 CONTROL DISCIPLINARIO A SERVIDORES</v>
          </cell>
        </row>
        <row r="703">
          <cell r="B703" t="str">
            <v>0800I055 PARTICIPACION PRESUPUESTAL</v>
          </cell>
        </row>
        <row r="704">
          <cell r="B704" t="str">
            <v>0800I056 SEGURIDAD COLECTIVA</v>
          </cell>
        </row>
        <row r="705">
          <cell r="B705" t="str">
            <v>0800I057 SEGURIDAD INDIVIDUAL</v>
          </cell>
        </row>
        <row r="706">
          <cell r="B706" t="str">
            <v>0800I058 COMITES REGIONALES PARA LA PREVENCION Y ATENCION DE DESASTRES CON PLAN TERRITORIAL</v>
          </cell>
        </row>
        <row r="707">
          <cell r="B707" t="str">
            <v>0800I059 MUNICIPIOS CON COMITES LOCALES DE PREVENCION Y ATENCION DE DESASTRES CON FONDO EN FUNCIONAMIENTO</v>
          </cell>
        </row>
        <row r="708">
          <cell r="B708" t="str">
            <v>0800I060 MUNICIPIOS EN QUE SE APLICA EL INSTRUMENTO DE DESCENTRALIZACION</v>
          </cell>
        </row>
        <row r="709">
          <cell r="B709" t="str">
            <v>0800I061 EQUIPOS DE COORDINACION INTERINSTITUCIONAL</v>
          </cell>
        </row>
        <row r="710">
          <cell r="B710" t="str">
            <v>0800I062 CASAS DE PARTICIPACION QUE SE IMPLEMENTARAN CON EL PROGRAMA "CASAS DE  PARTICIPACION" EN LOS ENTES TERRITORIALES</v>
          </cell>
        </row>
        <row r="711">
          <cell r="B711" t="str">
            <v>0800I063 COBERTURA DEL PLAN DE APOYO LEGISLATIVO (ENTIDADES DE ORDEN NACIONAL Y ENTES TERRITORIALES)</v>
          </cell>
        </row>
        <row r="712">
          <cell r="B712" t="str">
            <v>0800I064 PROYECTOS DE LEY Y DE ACTOS LEGISLATIVOS DE INTERES GUBERNAMENTAL CON SEGUIMIENTO Y ANALISIS ANTE EL CONGRESO</v>
          </cell>
        </row>
        <row r="713">
          <cell r="B713" t="str">
            <v>0800I065 HECTAREAS TITULADAS</v>
          </cell>
        </row>
        <row r="714">
          <cell r="B714" t="str">
            <v>0800I066 ORGANIZACIONES AFRO COLOMBIANAS ACTIVAS</v>
          </cell>
        </row>
        <row r="715">
          <cell r="B715" t="str">
            <v>0800I067 ORGANIZACIONES AFRO COLOMBIANAS CAPACITADAS EN DERECHOS ETNICOS</v>
          </cell>
        </row>
        <row r="716">
          <cell r="B716" t="str">
            <v>0800I068 COMUNIDADES INDIGENAS REPORTADAS</v>
          </cell>
        </row>
        <row r="717">
          <cell r="B717" t="str">
            <v>0800I069 GOBERNADORES INDIGENAS VERIFICADOS</v>
          </cell>
        </row>
        <row r="718">
          <cell r="B718" t="str">
            <v>0800I070 COMUNIDADES INDIGENAS RECONOCIDAS EN SALUD</v>
          </cell>
        </row>
        <row r="719">
          <cell r="B719" t="str">
            <v>0800I071 CONFLICTOS REGISTRADOS</v>
          </cell>
        </row>
        <row r="720">
          <cell r="B720" t="str">
            <v>0800I072 CENTROS DE INFORMACION POLICIAL EN FUNCIONAMIENTO</v>
          </cell>
        </row>
        <row r="721">
          <cell r="B721" t="str">
            <v>0800I073 ESTACIONES DE POLICIAL COFINANCIADAS CONSTRUIDAS</v>
          </cell>
        </row>
        <row r="722">
          <cell r="B722" t="str">
            <v>0800I074 ESTACIONES DE POLICIA COFINANCIADAS RECONSTRUIDAS</v>
          </cell>
        </row>
        <row r="723">
          <cell r="B723" t="str">
            <v>0800I075 ALCALDIAS RECONSTRUIDAS</v>
          </cell>
        </row>
        <row r="724">
          <cell r="B724" t="str">
            <v>0800I076 PERSONAS DESMOVILIZADAS AFILIADAS AL REGIMEN SUBSIDIADO</v>
          </cell>
        </row>
        <row r="725">
          <cell r="B725" t="str">
            <v>0800I077 POBLACION DESMOVILIZADA QUE ACCEDE A LA EDUCACION SUPERIOR</v>
          </cell>
        </row>
        <row r="726">
          <cell r="B726" t="str">
            <v>0800I078 POBLACION DESMOVILIZADA QUE VA A LA UNIVERSIDAD</v>
          </cell>
        </row>
        <row r="727">
          <cell r="B727" t="str">
            <v>0800I079 NIÑOS DESMOVILIZADOS VINCULADOS AL POS</v>
          </cell>
        </row>
        <row r="728">
          <cell r="B728" t="str">
            <v>0800I080 NIÑOS DESMOVILIZADOS ATENDIDOS PSICO AFECTIVAMENTE</v>
          </cell>
        </row>
        <row r="729">
          <cell r="B729" t="str">
            <v>0800I081 EMPLEOS GENERADOS PARA LA POBLACION DESMOVILIZADOS</v>
          </cell>
        </row>
        <row r="730">
          <cell r="B730" t="str">
            <v>0800I082 FUNCIONARIOS TERRITORIALES INVESTIGADOS Y SANCIONADOS PENAL, FISCAL Y DISCIPLINARIAMENTE</v>
          </cell>
        </row>
        <row r="731">
          <cell r="B731" t="str">
            <v>0800I083 PLANTAS DE PERSONAL MUNICIPIOS</v>
          </cell>
        </row>
        <row r="732">
          <cell r="B732" t="str">
            <v>0800I084 PLANTAS DE PERSONAL DEPARTAMENTOS</v>
          </cell>
        </row>
        <row r="733">
          <cell r="B733" t="str">
            <v>0800I085 NUEVAS CASAS DE JUSTICIA EN FUNCIONAMIENTO</v>
          </cell>
        </row>
        <row r="734">
          <cell r="B734" t="str">
            <v>0800I086 REINCIDENCIA DELICTIVA</v>
          </cell>
        </row>
        <row r="735">
          <cell r="B735" t="str">
            <v>0800I087 PRESOS FUGADOS</v>
          </cell>
        </row>
        <row r="736">
          <cell r="B736" t="str">
            <v>0800I088 PRESOS FUGADOS EN LOS NUEVOS ESTABLECIMIENTOS  DE RECLUSION</v>
          </cell>
        </row>
        <row r="737">
          <cell r="B737" t="str">
            <v>0800I089 NIVEL DE HACINAMIENTO DE LA POBLACION RECLUSA</v>
          </cell>
        </row>
        <row r="738">
          <cell r="B738" t="str">
            <v>0800I090 CUPOS NUEVOS RECIBIDOS POR EL INPEC Y EN OPERACION EN LOS ESTABLECIMIENTOS DE RECLUSION DEL ORDEN NACIONAL</v>
          </cell>
        </row>
        <row r="739">
          <cell r="B739" t="str">
            <v>0800I091 CUPOS NUEVOS GENERADOS Y ENTREGADOS AL INPEC MEDIANTE ACTA</v>
          </cell>
        </row>
        <row r="740">
          <cell r="B740" t="str">
            <v>0800I092 POBLACION CARCELARIA (NUMERO DE PRESOS POR 100.000 HABITANTES)</v>
          </cell>
        </row>
        <row r="741">
          <cell r="B741" t="str">
            <v>0800I093 POBLACION EN LAS CARCELES (NUMERO DE PRESOS POR 100.000 HABITANTES)</v>
          </cell>
        </row>
        <row r="742">
          <cell r="B742" t="str">
            <v>0800I094 CONDENADOS ENCARCELADOS (NUMERO DE PRESOS POR 100.000 HABITANTES)</v>
          </cell>
        </row>
        <row r="743">
          <cell r="B743" t="str">
            <v>09000000 SECTOR MEDIO AMBIENTE</v>
          </cell>
        </row>
        <row r="744">
          <cell r="B744" t="str">
            <v>0900I001 POBLACION AFECTADA POR DESASTRE NATURAL</v>
          </cell>
        </row>
        <row r="745">
          <cell r="B745" t="str">
            <v>0900I002 AREA AFECTADA POR DESASTRES.</v>
          </cell>
        </row>
        <row r="746">
          <cell r="B746" t="str">
            <v>0900I003 PARTICIPACION EN EL DESARROLLO FORESTAL</v>
          </cell>
        </row>
        <row r="747">
          <cell r="B747" t="str">
            <v>0900I004 CONSERVACION DE TIERRAS</v>
          </cell>
        </row>
        <row r="748">
          <cell r="B748" t="str">
            <v>0900I005 DEMANDA BIOQUIMICA DE OXIGENO EN LAS CORRIENTES SUPERFICIALES, DBO (MEDIDA DE CONTENIDO DE MATERIA ORGANICA BIODEGRADABLE)</v>
          </cell>
        </row>
        <row r="749">
          <cell r="B749" t="str">
            <v>0900I006 FUENTES CONTAMINANTES</v>
          </cell>
        </row>
        <row r="750">
          <cell r="B750" t="str">
            <v>0900I007 POBLACION EN JURISDICCION DE UNA CORPORACION AUTONOMA REGIONAL</v>
          </cell>
        </row>
        <row r="751">
          <cell r="B751" t="str">
            <v>0900I008 AREA AFECTADA POR DESASTRES</v>
          </cell>
        </row>
        <row r="752">
          <cell r="B752" t="str">
            <v>0900I009 PERDIDAS HUMANAS POR DESASTRE NATURAL</v>
          </cell>
        </row>
        <row r="753">
          <cell r="B753" t="str">
            <v>0900I010 TASA DE DEFORESTACION ANUAL</v>
          </cell>
        </row>
        <row r="754">
          <cell r="B754" t="str">
            <v>0900I011 PRODUCCION DE MACERA</v>
          </cell>
        </row>
        <row r="755">
          <cell r="B755" t="str">
            <v>0900I012 RELACION PRODUCCION - RESERVA DE RECURSO MADERABLE</v>
          </cell>
        </row>
        <row r="756">
          <cell r="B756" t="str">
            <v>0900I013 EMPRESAS VINCULADAS A PROGRAMAS DE MEJORAMIENTO CONTINUO</v>
          </cell>
        </row>
        <row r="757">
          <cell r="B757" t="str">
            <v>0900I014 EAR, EMPRESAS ATENDIDAS EN PROGRAMAS DE RECONVERSION A TECNOLOGIAS LIMPIAS EN UN PERIODO N; TEA, NUMERO TOTAL DE EMPRESAS ATENDIDAS EN PROGRAMAS DE RECONVERSION A TECNOLOGIAS LIMPIAS; TESS, NUMERO TOTAL DE EMPRESAS QUE S</v>
          </cell>
        </row>
        <row r="758">
          <cell r="B758" t="str">
            <v>0900I015 EMPRESAS BENEFICIADAS POR EL SISTEMA NACIONAL DE GARANTIAS</v>
          </cell>
        </row>
        <row r="759">
          <cell r="B759" t="str">
            <v>0900I016 CAPACITADAS EN PROGRAMAS DEL SENA PARA EL SECTOR PRODUCTIVO</v>
          </cell>
        </row>
        <row r="760">
          <cell r="B760" t="str">
            <v>0900I017 INCUBADORAS OPERANDO</v>
          </cell>
        </row>
        <row r="761">
          <cell r="B761" t="str">
            <v>0900I018 EMPRESAS INCUBADAS</v>
          </cell>
        </row>
        <row r="762">
          <cell r="B762" t="str">
            <v>0900I019 ECORREGIONES ESTRATEGICAS</v>
          </cell>
        </row>
        <row r="763">
          <cell r="B763" t="str">
            <v>0900I020 ECORREGIONES ESTRATEGICAS NACIONALES CARACTERIZADAS</v>
          </cell>
        </row>
        <row r="764">
          <cell r="B764" t="str">
            <v>0900I021 ECORREGIONES ESTRATEGICAS REGIONALES IDENTIFICADAS</v>
          </cell>
        </row>
        <row r="765">
          <cell r="B765" t="str">
            <v>0900I022 ECORREGIONES ESTRATEGICAS REGIONALES CON PROGRAMAS DE DESARROLLO SOSTENIBLE</v>
          </cell>
        </row>
        <row r="766">
          <cell r="B766" t="str">
            <v>0900I023 ECORREGIONES ESTRATEGICAS MARINAS Y COSTERAS IDENTIFICADAS Y CARACTERIZADAS</v>
          </cell>
        </row>
        <row r="767">
          <cell r="B767" t="str">
            <v>0900I024 MICROCUENCAS ABASTECEDORAS DE ACUEDUCTOS CON PLANES DE ORDENAMIENTO Y MANEJO EN  OPERACION</v>
          </cell>
        </row>
        <row r="768">
          <cell r="B768" t="str">
            <v>0900I025 AUTORIDADES AMBIENTALES COBRANDO TASAS RETRIBUTIVAS POR CONTAMINACION HIDRICA</v>
          </cell>
        </row>
        <row r="769">
          <cell r="B769" t="str">
            <v>0900I026 VALOR TOTAL DE LOS RECAUDOS POR TASAS RETRIBUTIVAS</v>
          </cell>
        </row>
        <row r="770">
          <cell r="B770" t="str">
            <v>0900I027 VALOR TOTAL DE LOS RECAUDOS POR TASAS RETRIBUTIVAS EN FUNCION DEL PIB</v>
          </cell>
        </row>
        <row r="771">
          <cell r="B771" t="str">
            <v>0900I028 FONDOS REGIONALES DE RECUPERACION HIDRICA EN OPERACION</v>
          </cell>
        </row>
        <row r="772">
          <cell r="B772" t="str">
            <v>0900I029 POBLACION AFECTADA  POR ESCASEZ DE AGUA EN AÑO SECO</v>
          </cell>
        </row>
        <row r="773">
          <cell r="B773" t="str">
            <v>0900I030 DEMANDA TOTAL DE AGUA EN COLOMBIA</v>
          </cell>
        </row>
        <row r="774">
          <cell r="B774" t="str">
            <v>0900I031 DEMANDA TOTAL DE AGUA PARA CONSUMO HUMANO EN COLOMBIA</v>
          </cell>
        </row>
        <row r="775">
          <cell r="B775" t="str">
            <v>0900I032 DEMANDA DE AGUA PARA CONSUMO HUMANO EN COLOMBIA</v>
          </cell>
        </row>
        <row r="776">
          <cell r="B776" t="str">
            <v>0900I033 AREAS DE PARAMO EN COLOMBIA</v>
          </cell>
        </row>
        <row r="777">
          <cell r="B777" t="str">
            <v>0900I034 AREA DE PARAMO DELIMITADA EN COLOMBIA</v>
          </cell>
        </row>
        <row r="778">
          <cell r="B778" t="str">
            <v>0900I035 AREAS DE SUBPARAMO EN COLOMBIA</v>
          </cell>
        </row>
        <row r="779">
          <cell r="B779" t="str">
            <v>0900I036 PLANES DE MANEJO FORMULADOS EN ZONAS DE PARAMO Y SUBPARAMO</v>
          </cell>
        </row>
        <row r="780">
          <cell r="B780" t="str">
            <v>0900I037 ESPECIES DE FLORA AMENAZADAS</v>
          </cell>
        </row>
        <row r="781">
          <cell r="B781" t="str">
            <v>0900I038 FLORA AMENAZADA</v>
          </cell>
        </row>
        <row r="782">
          <cell r="B782" t="str">
            <v>0900I039 ESPECIES DE FAUNA AMENAZADAS</v>
          </cell>
        </row>
        <row r="783">
          <cell r="B783" t="str">
            <v>0900I040 FAUNA AMENAZADA</v>
          </cell>
        </row>
        <row r="784">
          <cell r="B784" t="str">
            <v>0900I041 FLORA AMENAZADA CON PLANES DE MANEJO EN OPERACION</v>
          </cell>
        </row>
        <row r="785">
          <cell r="B785" t="str">
            <v>0900I042 FAUNA AMENAZADA CON PLANES DE MANEJO EN OPERACION</v>
          </cell>
        </row>
        <row r="786">
          <cell r="B786" t="str">
            <v>0900I043 HECTAREAS TITULADAS A COMUNIDADES NEGRAS DENTRO DE  LA ESTRATEGIA DE CONSERVACION DE ESPACIOS DE BIODIVERSIDAD</v>
          </cell>
        </row>
        <row r="787">
          <cell r="B787" t="str">
            <v>0900I044 COMUNIDADES NEGRAS BENEFICIADAS CON LA TITULACION DE TIERRAS DENTRO DE  LA ESTRATEGIA DE CONSERVACION DE ESPACIOS DE BIODIVERSIDAD</v>
          </cell>
        </row>
        <row r="788">
          <cell r="B788" t="str">
            <v>0900I045 AREA POR COMUNIDAD NEGRA QUE FUE BENEFICIADA CON LA TITULACION DE TIERRAS DENTRO DE  LA ESTRATEGIA DE CONSERVACION DE ESPACIOS DE BIODIVERSIDAD EN UN PERIODO N; TAT, AREA TOTAL TITULADA DENTRO DE  LA ESTRATEGIA DE CONSER</v>
          </cell>
        </row>
        <row r="789">
          <cell r="B789" t="str">
            <v>0900I046 HECTAREAS DE CONSTITUCION DE RESGUARDOS INDIGENAS DENTRO DE  LA ESTRATEGIA DE CONSERVACION DE ESPACIOS DE BIODIVERSIDAD</v>
          </cell>
        </row>
        <row r="790">
          <cell r="B790" t="str">
            <v>0900I047 HECTAREAS DE AMPLIACION DE RESGUARDOS INDIGENAS DENTRO DE  LA ESTRATEGIA DE CONSERVACION DE ESPACIOS DE BIODIVERSIDAD</v>
          </cell>
        </row>
        <row r="791">
          <cell r="B791" t="str">
            <v>0900I048 RESGUARDOS INDIGENAS DENTRO DE  LA ESTRATEGIA DE CONSERVACION DE ESPACIOS DE BIODIVERSIDAD</v>
          </cell>
        </row>
        <row r="792">
          <cell r="B792" t="str">
            <v>0900I049 TERRITORIO NACIONAL PROTEGIDO POR LA UNIDAD ADMINISTRATIVA ESPECIAL DEL SISTEMA DE PARQUES NACIONALES NATURALES</v>
          </cell>
        </row>
        <row r="793">
          <cell r="B793" t="str">
            <v>0900I050 TERRITORIO DE PARQUES NACIONALES NATURALES</v>
          </cell>
        </row>
        <row r="794">
          <cell r="B794" t="str">
            <v>0900I051 PARQUES NACIONALES CON "ACUERDOS DE PARTICIPACION Y MANEJO"</v>
          </cell>
        </row>
        <row r="795">
          <cell r="B795" t="str">
            <v>0900I052 NUEVAS AREAS DE PROTEGIDAS "COGESTIONADAS Y APOYADAS" POR EL NIVEL REGIONAL</v>
          </cell>
        </row>
        <row r="796">
          <cell r="B796" t="str">
            <v>0900I053 ESPECIES COLOMBIANAS PROPUESTAS PARA REGULACION COMERCIAL</v>
          </cell>
        </row>
        <row r="797">
          <cell r="B797" t="str">
            <v>0900I054 ESPECIES PROPUESTAS PARA REGULACION COMERCIAL</v>
          </cell>
        </row>
        <row r="798">
          <cell r="B798" t="str">
            <v>0900I055 COBERTURA DE AREA NATURAL TOTAL DEL PAIS</v>
          </cell>
        </row>
        <row r="799">
          <cell r="B799" t="str">
            <v>0900I056 COBERTURA BOSCOSA</v>
          </cell>
        </row>
        <row r="800">
          <cell r="B800" t="str">
            <v>0900I057 AREA DEFORESTADA</v>
          </cell>
        </row>
        <row r="801">
          <cell r="B801" t="str">
            <v>0900I058 TASA DE DEFORESTACION</v>
          </cell>
        </row>
        <row r="802">
          <cell r="B802" t="str">
            <v>0900I059 AREA REFORESTADA</v>
          </cell>
        </row>
        <row r="803">
          <cell r="B803" t="str">
            <v>0900I060 TASA DE REFORESTACION</v>
          </cell>
        </row>
        <row r="804">
          <cell r="B804" t="str">
            <v>0900I061 AREA REFORESTADA EN EL MARCO DEL PLAN NACIONAL DE DESARROLLO FORESTAL - COMPONENTE PLAN VERDE</v>
          </cell>
        </row>
        <row r="805">
          <cell r="B805" t="str">
            <v>0900I062 TASA DE REFORESTACION EN EL MARCO DEL PLAN NACIONAL DE DESARROLLO FORESTAL - COMPONENTE PLAN VERDE</v>
          </cell>
        </row>
        <row r="806">
          <cell r="B806" t="str">
            <v>0900I063 AREA REFORESTADA EN MICROCUENCAS ABASTECEDORAS DE ACUEDUCTOS</v>
          </cell>
        </row>
        <row r="807">
          <cell r="B807" t="str">
            <v>0900I064 TASA DE REFORESTACION EN MICROCUENCAS ABASTECEDORAS DE ACUEDUCTOS</v>
          </cell>
        </row>
        <row r="808">
          <cell r="B808" t="str">
            <v>0900I065 CENTROS DE PREVENCION Y ATENCION DE INCENDIOS FORESTALES EN OPERACION</v>
          </cell>
        </row>
        <row r="809">
          <cell r="B809" t="str">
            <v>0900I066 GUIAS AMBIENTALES SECTORIALES EN OPERACION</v>
          </cell>
        </row>
        <row r="810">
          <cell r="B810" t="str">
            <v>0900I067 PROYECTOS DE PRODUCCION LIMPIA OPERANDO</v>
          </cell>
        </row>
        <row r="811">
          <cell r="B811" t="str">
            <v>0900I068 PROYECTOS DE RECONVERSION INDUSTRIAL OPERANDO</v>
          </cell>
        </row>
        <row r="812">
          <cell r="B812" t="str">
            <v>0900I069 TONELADAS METRICAS DE SUSTANCIAS AGOTADORAS DE LA CAPA DE OZONO ELIMINADAS POR PROYECTOS DE RECONVERSION INDUSTRIAL</v>
          </cell>
        </row>
        <row r="813">
          <cell r="B813" t="str">
            <v>0900I070 SUSTANCIAS AGOTADORAS DE LA CAPA DE OZONO ELIMINADAS POR PROYECTOS DE RECONVERSION INDUSTRIAL</v>
          </cell>
        </row>
        <row r="814">
          <cell r="B814" t="str">
            <v>0900I071 EMPRESAS PRODUCTORAS DE SUSTANCIAS AGOTADORAS DE LA CAPA DE OZONO</v>
          </cell>
        </row>
        <row r="815">
          <cell r="B815" t="str">
            <v>0900I072 EMPRESAS PRODUCTORAS DE SUSTANCIAS AGOTADORAS DE LA CAPA DE OZONO EN PLAN DE RECONVERSION INDUSTRIAL</v>
          </cell>
        </row>
        <row r="816">
          <cell r="B816" t="str">
            <v>0900I073 INVENTARIO NACIONAL SOBRE PLAGUICIDAS OBSOLETOS</v>
          </cell>
        </row>
        <row r="817">
          <cell r="B817" t="str">
            <v>0900I074 INVENTARIO NACIONAL DE PLAGUICIDAS OBSOLETOS</v>
          </cell>
        </row>
        <row r="818">
          <cell r="B818" t="str">
            <v>0900I075 PLAGUICIDAS OBSOLETOS</v>
          </cell>
        </row>
        <row r="819">
          <cell r="B819" t="str">
            <v>0900I076 TONELADAS DE RESIDUOS SOLIDOS QUE GENERA EL SECTOR INDUSTRIAL</v>
          </cell>
        </row>
        <row r="820">
          <cell r="B820" t="str">
            <v>0900I077 TONELADAS DE RESIDUOS SOLIDOS QUE GENERA EL SECTOR INDUSTRIAL MANUFACTURERO</v>
          </cell>
        </row>
        <row r="821">
          <cell r="B821" t="str">
            <v>0900I078 PLANES DE BIONEGOCIO PARA LA BOLSA AMAZONICA SOBRE ESPECIES PROMISORIAS PRESENTADOS</v>
          </cell>
        </row>
        <row r="822">
          <cell r="B822" t="str">
            <v>0900I079 PLANES DE BIONEGOCIO PARA LA BOLSA AMAZONICA SOBRE ESPECIES PROMISORIAS</v>
          </cell>
        </row>
        <row r="823">
          <cell r="B823" t="str">
            <v>0900I080 ESPECIES PROMISORIAS IDENTIFICADAS</v>
          </cell>
        </row>
        <row r="824">
          <cell r="B824" t="str">
            <v>0900I081 ESPECIES PROMISORIAS CARACTERIZADAS</v>
          </cell>
        </row>
        <row r="825">
          <cell r="B825" t="str">
            <v>0900I082 ESPECIES PROMISORIAS IDENTIFICADAS Y CARACTERIZADAS</v>
          </cell>
        </row>
        <row r="826">
          <cell r="B826" t="str">
            <v>0900I083 ESPECIES PROMISORIAS IDENTIFICADAS QUE PUEDEN HACER PARTE DE LOS PLANES DE BIONEGOCIO PARA LA BOLSA AMAZONICA SOBRE ESPECIES</v>
          </cell>
        </row>
        <row r="827">
          <cell r="B827" t="str">
            <v>0900I084 ESPECIES PROMISORIAS IDENTIFICADAS Y CARACTERIZADAS QUE PUEDEN HACER PARTE DE LOS PLANES DE BIONEGOCIO PARA LA BOLSA AMAZONICA SOBRE ESPECIES</v>
          </cell>
        </row>
        <row r="828">
          <cell r="B828" t="str">
            <v>0900I085 PAQUETES TECNOLOGICOS DE ESPECIES PROMISORIAS RECOMENDADOS PARA TRANSFERENCIA A PRODUCTORES</v>
          </cell>
        </row>
        <row r="829">
          <cell r="B829" t="str">
            <v>0900I086 ESPECIES PROMISORIAS OBJETO DE PROYECTOS PILOTO DE APROVECHAMIENTO</v>
          </cell>
        </row>
        <row r="830">
          <cell r="B830" t="str">
            <v>0900I087 ESPECIES PROMISORIAS EN PROYECTOS PILOTO DE APROVECHAMIENTO</v>
          </cell>
        </row>
        <row r="831">
          <cell r="B831" t="str">
            <v>0900I088 CIUDADES DONDE SE APLICAN EXPERIENCIAS PILOTO DEL MODELO DE GESTION AMBIENTAL URBANA, SIGAM</v>
          </cell>
        </row>
        <row r="832">
          <cell r="B832" t="str">
            <v>0900I089 PROYECTOS DE TRATAMIENTOS DE AGUAS RESIDUALES COFINANCIADOS EN LA ETAPA DE PREINVERSION</v>
          </cell>
        </row>
        <row r="833">
          <cell r="B833" t="str">
            <v>0900I090 PROYECTOS DE TRATAMIENTOS DE AGUAS RESIDUALES COFINANCIADOS EN LA ETAPA DE INVERSION</v>
          </cell>
        </row>
        <row r="834">
          <cell r="B834" t="str">
            <v>0900I091 PROYECTOS DE MANEJO INTEGRAL DE RESIDUOS SOLIDOS COFINANCIADOS EN LA ETAPA DE PREINVERSION</v>
          </cell>
        </row>
        <row r="835">
          <cell r="B835" t="str">
            <v>0900I092 PROYECTOS DE MANEJO INTEGRAL DE RESIDUOS SOLIDOS COFINANCIADOS EN LA ETAPA DE INVERSION</v>
          </cell>
        </row>
        <row r="836">
          <cell r="B836" t="str">
            <v>0900I093 PROYECTOS PILOTO PARA LA GESTION INTEGRAL DE RESIDUOS SOLIDOS</v>
          </cell>
        </row>
        <row r="837">
          <cell r="B837" t="str">
            <v>0900I094 PROYECTOS PILOTO PARA LA GESTION INTEGRAL DE LOS RESIDUOS HOSPITALARIOS</v>
          </cell>
        </row>
        <row r="838">
          <cell r="B838" t="str">
            <v>0900I095 GUIAS AMBIENTALES ELABORADAS PARA PROYECTOS DE ACUEDUCTOS</v>
          </cell>
        </row>
        <row r="839">
          <cell r="B839" t="str">
            <v>0900I096 GUIAS AMBIENTALES ELABORADAS PARA PROYECTOS DE ALCANTARILLADOS</v>
          </cell>
        </row>
        <row r="840">
          <cell r="B840" t="str">
            <v>0900I097 GUIAS AMBIENTALES ELABORADAS PARA PROYECTOS DE SISTEMAS DE TRATAMIENTO DE AGUAS RESIDUALES</v>
          </cell>
        </row>
        <row r="841">
          <cell r="B841" t="str">
            <v>0900I098 GUIAS AMBIENTALES ELABORADAS PARA PROYECTOS DE FORMULACION DE PLANES DE MANEJO INTEGRAL DE RESIDUOS SOLIDOS</v>
          </cell>
        </row>
        <row r="842">
          <cell r="B842" t="str">
            <v>0900I099 CUENCAS CRITICAS QUE REQUIEREN GESTION PRIORITARIA PARA EL SANEAMIENTO HIDRICO EN COLOMBIA</v>
          </cell>
        </row>
        <row r="843">
          <cell r="B843" t="str">
            <v>0900I100 CIUDADES CON EL PROGRAMA DE USO EFICIENTE Y AHORRO DEL AGUA IMPLEMENTADO</v>
          </cell>
        </row>
        <row r="844">
          <cell r="B844" t="str">
            <v>0900I101 RESIDUOS SOLIDOS DE LA POBLACION</v>
          </cell>
        </row>
        <row r="845">
          <cell r="B845" t="str">
            <v>0900I102 VOLUMEN TOTAL DE RESIDUOS SOLIDOS POR PERSONA</v>
          </cell>
        </row>
        <row r="846">
          <cell r="B846" t="str">
            <v>0900I103 RESIDUOS SOLIDOS DISPUESTOS ADECUADAMENTE</v>
          </cell>
        </row>
        <row r="847">
          <cell r="B847" t="str">
            <v>0900I104 DESARROLLO DE LA LINEA BASE  GENERAL SOBRE EL ESTADO DEL MEDIO AMBIENTE EN EL CONTEXTO URBANO - CARACTERIZADO Y GEOREFERENCIADA</v>
          </cell>
        </row>
        <row r="848">
          <cell r="B848" t="str">
            <v>0900I105 DESARROLLO DE LA LINEA BASE  GENERAL SOBRE EL ESTADO DEL MEDIO AMBIENTE EN EL CONTEXTO REGIONAL - CARACTERIZADO Y GEOREFERENCIADA</v>
          </cell>
        </row>
        <row r="849">
          <cell r="B849" t="str">
            <v>0900I106 DESARROLLO DE INDICADORES DE ESTADO EN HIDROLOGICA</v>
          </cell>
        </row>
        <row r="850">
          <cell r="B850" t="str">
            <v>0900I107 DESARROLLO DE INDICADORES DE ESTADO EN METEOROLOGIA</v>
          </cell>
        </row>
        <row r="851">
          <cell r="B851" t="str">
            <v>0900I108 DESARROLLO DE INDICADORES DE ESTADO EN ECOSISTEMAS</v>
          </cell>
        </row>
        <row r="852">
          <cell r="B852" t="str">
            <v>0900I109 DESARROLLO DE INDICADORES DE ESTADO EN CAMBIO GLOBAL</v>
          </cell>
        </row>
        <row r="853">
          <cell r="B853" t="str">
            <v>0900I110 DESARROLLO DE INDICADORES DE ESTADO EN GEOMORFOLOGIA</v>
          </cell>
        </row>
        <row r="854">
          <cell r="B854" t="str">
            <v>0900I111 DESARROLLO DE INDICADORES DE ESTADO EN SUELOS</v>
          </cell>
        </row>
        <row r="855">
          <cell r="B855" t="str">
            <v>0900I112 DESARROLLO DE LOS INDICES DE FRAGMENTACION DE ECOSISTEMAS PARA EL TOTAL DEL PAIS</v>
          </cell>
        </row>
        <row r="856">
          <cell r="B856" t="str">
            <v>0900I113 ELABORACION DE LA "LINEA BASE DE INDICADORES DE CALIDAD" DE LAS AGUAS CONTINENTALES</v>
          </cell>
        </row>
        <row r="857">
          <cell r="B857" t="str">
            <v>0900I114 ELABORACION DE LA "LINEA BASE DE INDICADORES DE CALIDAD" DE LAS AGUAS MARINAS Y COSTERAS</v>
          </cell>
        </row>
        <row r="858">
          <cell r="B858" t="str">
            <v>0900I115 MUNICIPIOS CON PLANES DE ORDENAMIENTO TERRITORIAL APROBADOS POR LAS CAR</v>
          </cell>
        </row>
        <row r="859">
          <cell r="B859" t="str">
            <v>10000000 SECTOR ADMINISTRACION DEL ESTADO</v>
          </cell>
        </row>
        <row r="860">
          <cell r="B860" t="str">
            <v>1000I001 PARTICIPACION DE LA INVERSION DEL RECURSO CENTRAL EN LAS INVERSIONES A NIVEL MUNICIPAL</v>
          </cell>
        </row>
        <row r="861">
          <cell r="B861" t="str">
            <v>1000I002 PARTICIPACION CIUDADANA</v>
          </cell>
        </row>
        <row r="862">
          <cell r="B862" t="str">
            <v>1000I003 EFICIENCIA DEL RECAUDO DE IMPUESTOS</v>
          </cell>
        </row>
        <row r="863">
          <cell r="B863" t="str">
            <v>1000I004 EXPORTACIONES DE TEXTILES</v>
          </cell>
        </row>
        <row r="864">
          <cell r="B864" t="str">
            <v>1000I005 EXPORTACIONES DE CONFECCIONES</v>
          </cell>
        </row>
        <row r="865">
          <cell r="B865" t="str">
            <v>1000I006 EXPORTACIONES DE CALZADO</v>
          </cell>
        </row>
        <row r="866">
          <cell r="B866" t="str">
            <v>1000I007 EXPORTACIONES DE PAPEL E INSUMOS IMPRENTA</v>
          </cell>
        </row>
        <row r="867">
          <cell r="B867" t="str">
            <v>1000I008 EXPORTACIONES DE ALIMENTOS</v>
          </cell>
        </row>
        <row r="868">
          <cell r="B868" t="str">
            <v>1000I009 EXPORTACIONES DE BEBIDAS</v>
          </cell>
        </row>
        <row r="869">
          <cell r="B869" t="str">
            <v>1000I010 EXPORTACIONES DE TABACOS</v>
          </cell>
        </row>
        <row r="870">
          <cell r="B870" t="str">
            <v>1000I011 EXPORTACIONES DE PRODUCTOS AGRICOLAS</v>
          </cell>
        </row>
        <row r="871">
          <cell r="B871" t="str">
            <v>1000I012 EXPORTACIONES DE SILVICULTURA</v>
          </cell>
        </row>
        <row r="872">
          <cell r="B872" t="str">
            <v>1000I013 EXPORTACIONES DE PRODUCTOS PARA LA PESCA</v>
          </cell>
        </row>
        <row r="873">
          <cell r="B873" t="str">
            <v>1000I014 EXPORTACIONES DE QUIMICOS</v>
          </cell>
        </row>
        <row r="874">
          <cell r="B874" t="str">
            <v>1000I015 EXPORTACIONES DE PLASTICOS</v>
          </cell>
        </row>
        <row r="875">
          <cell r="B875" t="str">
            <v>1000I016 EXPORTACIONES DE PRODUCTOS CERAMICOS</v>
          </cell>
        </row>
        <row r="876">
          <cell r="B876" t="str">
            <v>1000I017 EXPORTACIONES DE HIERRO</v>
          </cell>
        </row>
        <row r="877">
          <cell r="B877" t="str">
            <v>1000I018 EXPORTACIONES DE ACERO</v>
          </cell>
        </row>
        <row r="878">
          <cell r="B878" t="str">
            <v>1000I019 EXPORTACIONES DE MADERA</v>
          </cell>
        </row>
        <row r="879">
          <cell r="B879" t="str">
            <v>1000I020 EXPORTACIONES DE MUEBLES</v>
          </cell>
        </row>
        <row r="880">
          <cell r="B880" t="str">
            <v>1000I021 EXPORTACIONES DE MINERALES</v>
          </cell>
        </row>
        <row r="881">
          <cell r="B881" t="str">
            <v>1000I022 EXPORTACIONES DE OTROS MINERALES</v>
          </cell>
        </row>
        <row r="882">
          <cell r="B882" t="str">
            <v>1000I023 IMPORTACIONES DE TEXTILES</v>
          </cell>
        </row>
        <row r="883">
          <cell r="B883" t="str">
            <v>1000I024 IMPORTACIONES DE CONFECCIONES</v>
          </cell>
        </row>
        <row r="884">
          <cell r="B884" t="str">
            <v>1000I025 IMPORTACIONES DE CALZADO</v>
          </cell>
        </row>
        <row r="885">
          <cell r="B885" t="str">
            <v>1000I026 IMPORTACIONES DE PAPEL E INSUMOS IMPRENTA</v>
          </cell>
        </row>
        <row r="886">
          <cell r="B886" t="str">
            <v>1000I027 IMPORTACIONES DE ALIMENTOS</v>
          </cell>
        </row>
        <row r="887">
          <cell r="B887" t="str">
            <v>1000I028 IMPORTACIONES DE BEBIDAS</v>
          </cell>
        </row>
        <row r="888">
          <cell r="B888" t="str">
            <v>1000I029 IMPORTACIONES DE TABACOS</v>
          </cell>
        </row>
        <row r="889">
          <cell r="B889" t="str">
            <v>1000I030 IMPORTACIONES DE PRODUCTOS AGRICOLAS</v>
          </cell>
        </row>
        <row r="890">
          <cell r="B890" t="str">
            <v>1000I031 IMPORTACIONES DE SILVICULTURA</v>
          </cell>
        </row>
        <row r="891">
          <cell r="B891" t="str">
            <v>1000I032 IMPORTACIONES DE PRODUCTOS PARA LA PESCA</v>
          </cell>
        </row>
        <row r="892">
          <cell r="B892" t="str">
            <v>1000I033 IMPORTACIONES DE QUIMICOS</v>
          </cell>
        </row>
        <row r="893">
          <cell r="B893" t="str">
            <v>1000I034 IMPORTACIONES DE PLASTICOS</v>
          </cell>
        </row>
        <row r="894">
          <cell r="B894" t="str">
            <v>1000I035 IMPORTACIONES DE PRODUCTOS CERAMICOS</v>
          </cell>
        </row>
        <row r="895">
          <cell r="B895" t="str">
            <v>1000I036 IMPORTACIONES DE HIERRO</v>
          </cell>
        </row>
        <row r="896">
          <cell r="B896" t="str">
            <v>1000I037 IMPORTACIONES DE ACERO</v>
          </cell>
        </row>
        <row r="897">
          <cell r="B897" t="str">
            <v>1000I038 IMPORTACIONES DE MADERA</v>
          </cell>
        </row>
        <row r="898">
          <cell r="B898" t="str">
            <v>1000I039 IMPORTACIONES DE MUEBLES</v>
          </cell>
        </row>
        <row r="899">
          <cell r="B899" t="str">
            <v>1000I040 IMPORTACIONES DE MINERALES</v>
          </cell>
        </row>
        <row r="900">
          <cell r="B900" t="str">
            <v>1000I041 IMPORTACIONES DE OTROS MINERALES</v>
          </cell>
        </row>
        <row r="901">
          <cell r="B901" t="str">
            <v>1000I042 PRODUCTO INTERNO BRUTO (PRECIOS CONSTANTES)</v>
          </cell>
        </row>
        <row r="902">
          <cell r="B902" t="str">
            <v>1000I043 EXPORTACIONES TOTALES</v>
          </cell>
        </row>
        <row r="903">
          <cell r="B903" t="str">
            <v>1000I044 EXPORTACIONES NO TRADICIONALES</v>
          </cell>
        </row>
        <row r="904">
          <cell r="B904" t="str">
            <v>1000I045 IMPORTACIONES TOTALES</v>
          </cell>
        </row>
        <row r="905">
          <cell r="B905" t="str">
            <v>1000I046 BALANCE DEL SECTOR PUBLICO CONSOLIDADO (COMO % DEL PIB)</v>
          </cell>
        </row>
        <row r="906">
          <cell r="B906" t="str">
            <v>1000I047 BALANCE DEL SECTOR PUBLICO NO FINANCIERO  (COMO % DEL PIB)</v>
          </cell>
        </row>
        <row r="907">
          <cell r="B907" t="str">
            <v>1000I048 BALANCE DEL GOBIERNO CENTRAL  (COMO % DEL PIB)</v>
          </cell>
        </row>
        <row r="908">
          <cell r="B908" t="str">
            <v>1000I049 BALANCE DEL SECTOR DESCENTRALIZADO  (COMO % DEL PIB)</v>
          </cell>
        </row>
        <row r="909">
          <cell r="B909" t="str">
            <v>1000I101 EVENTOS DE DESPLAZAMIENTO MASIVO ATENDIDO POR LA RSS</v>
          </cell>
        </row>
        <row r="910">
          <cell r="B910" t="str">
            <v>1000I102 MUNICIPIOS ATENDIDOS VICTIMA DE LA VIOLENCIA</v>
          </cell>
        </row>
        <row r="911">
          <cell r="B911" t="str">
            <v>1000I103 ORGANIZACIONES COMUNITARIAS CAPACITADAS</v>
          </cell>
        </row>
        <row r="912">
          <cell r="B912" t="str">
            <v>1000I104 EVENTOS DE DESPLAZAMIENTO MASIVO A LOS QUE HA PRESTADO APOYO O HA ENTREGADO RECURSOS LA RED DE SOLIDARIDAD SOCIAL, RSS</v>
          </cell>
        </row>
        <row r="913">
          <cell r="B913" t="str">
            <v>1000I105 PARTICIPACION DE LAS ONGS EN CONTRATACION PARA LA ATENCION HUMANITARIA DE EMERGENCIA</v>
          </cell>
        </row>
        <row r="914">
          <cell r="B914" t="str">
            <v>1000I106 POBLACION SOBRE LOS QUE SE HAN DESARROLLADO LAS DIFERENTES ACCIONES (BENEFICIARIOS DIRECTOS) DEL PROYECTO</v>
          </cell>
        </row>
        <row r="915">
          <cell r="B915" t="str">
            <v>1000I201 CONTROL Y SEGUIMIENTO AL SISTEMA DE GESTION</v>
          </cell>
        </row>
        <row r="916">
          <cell r="B916" t="str">
            <v>1000I202 CONTROL Y SEGUIMIENTO AL SISTEMA DATAWAREHOUSE</v>
          </cell>
        </row>
        <row r="917">
          <cell r="B917" t="str">
            <v>1000I203 INCIDENTES O SINIESTROS OCURRIDOS</v>
          </cell>
        </row>
        <row r="918">
          <cell r="B918" t="str">
            <v>1000I204 SINIESTRALIDAD ACCIDENTES SEDE BOGOTA</v>
          </cell>
        </row>
        <row r="919">
          <cell r="B919" t="str">
            <v>1000I205 CUBRIMIENTO SISTEMA DE COMUNICACIONES</v>
          </cell>
        </row>
        <row r="920">
          <cell r="B920" t="str">
            <v>1000I206 COBERTURA DE POBLACION EN EVENTOS DE DIVULGACION</v>
          </cell>
        </row>
        <row r="921">
          <cell r="B921" t="str">
            <v>1000I207 ATENCION A SOLICITUDES (COBERTURA DE ATENCION)</v>
          </cell>
        </row>
        <row r="922">
          <cell r="B922" t="str">
            <v>1000I208 ESTABLECIMIENTOS EDUCATIVOS REPARADOS EN ZONAS AFECTADAS POR SISMO</v>
          </cell>
        </row>
        <row r="923">
          <cell r="B923" t="str">
            <v>1000I209 ESTABLECIMIENTOS EDUCATIVOS RECONSTRUIDOS EN EL AREA URBANA EN ZONAS AFECTADAS POR SISMO</v>
          </cell>
        </row>
        <row r="924">
          <cell r="B924" t="str">
            <v>1000I210 ESTABLECIMIENTO EDUCATIVOS RECONSTRUIDOS EN EL AREA RURAL EN ZONAS AFECTADAS POR SISMO</v>
          </cell>
        </row>
        <row r="925">
          <cell r="B925" t="str">
            <v>1000I211 ALCALDIAS Y OFICINAS PUBLICAS RECONSTRUIDAS EN ZONAS AFECTADAS POR SISMO</v>
          </cell>
        </row>
        <row r="926">
          <cell r="B926" t="str">
            <v>1000I212 VIAS URBANAS RECONSTRUIDAS EN ZONAS AFECTADAS POR SISMO</v>
          </cell>
        </row>
        <row r="927">
          <cell r="B927" t="str">
            <v>1000I213 ACUEDUCTOS Y ALCANTARILLADOS RECONSTRUIDOS EN ZONAS AFECTADAS POR SISMO</v>
          </cell>
        </row>
        <row r="928">
          <cell r="B928" t="str">
            <v>1000I214 IGLESIAS RECONSTRUIDAS QUE FUERON AFECTADAS POR EL SISMO</v>
          </cell>
        </row>
        <row r="929">
          <cell r="B929" t="str">
            <v>1000I215 CENTROS DE RECREACION CULTURA Y DEPORTE RECONSTRUIDOS  QUE FUERON AFECTADOS POR EL SISMO</v>
          </cell>
        </row>
        <row r="930">
          <cell r="B930" t="str">
            <v>1000I216 PLAZAS DE MERCADO RECONSTRUIDAS QUE FUERON AFECTADAS POR EL SISMO</v>
          </cell>
        </row>
        <row r="931">
          <cell r="B931" t="str">
            <v>1000I217 ESTACIONES DE BOMBEROS Y DEFENSA CIVIL RECONSTRUIDAS QUE FUERON AFECTADAS POR EL SISMO</v>
          </cell>
        </row>
        <row r="932">
          <cell r="B932" t="str">
            <v>1000I218 HOGARES DE ATENCION INFANTIL RECONSTRUIDOS QUE FUERON AFECTADOS POR SISMO</v>
          </cell>
        </row>
        <row r="933">
          <cell r="B933" t="str">
            <v>1000I219 CENTROS COMUNITARIOS RECONSTRUIDOS QUE FUERON AFECTADOS POR EL SISMO</v>
          </cell>
        </row>
        <row r="934">
          <cell r="B934" t="str">
            <v>1000I220 INFRAESTRUCTURA CARCELARIA RECONSTRUIDA QUE FUERON AFECTADAS POR EL SISMO</v>
          </cell>
        </row>
        <row r="935">
          <cell r="B935" t="str">
            <v>1000I221 ANCIANATOS RECONSTRUIDOS QUE FUERON AFECTADOS POR EL SISMO</v>
          </cell>
        </row>
        <row r="936">
          <cell r="B936" t="str">
            <v>1000I222 CASAS DE LA CULTURA RECONSTRUIDAS QUE FUERON AFECTADAS POR EL SISMO</v>
          </cell>
        </row>
        <row r="937">
          <cell r="B937" t="str">
            <v>1000I223 REDES DE TELEFONIA RECONSTRUIDAS QUE FUERON AFECTADAS POR EL SISMO</v>
          </cell>
        </row>
        <row r="938">
          <cell r="B938" t="str">
            <v>1000I224 REDES DE ENERGIA RECONSTRUIDAS QUE FUERON AFECTADAS POR EL SISMO</v>
          </cell>
        </row>
        <row r="939">
          <cell r="B939" t="str">
            <v>1000I225 MATADEROS RECONSTRUIDOS QUE FUERON AFECTADOS POR EL SISMO</v>
          </cell>
        </row>
        <row r="940">
          <cell r="B940" t="str">
            <v>1000I226 VIVIENDAS REPARADAS EN EL SECTOR URBANO</v>
          </cell>
        </row>
        <row r="941">
          <cell r="B941" t="str">
            <v>1000I227 VIVIENDAS RECONSTRUIDAS EN EL SECTOR URBANO</v>
          </cell>
        </row>
        <row r="942">
          <cell r="B942" t="str">
            <v>1000I228 VIVIENDAS  REUBICADAS  EN EL SECTOR URBANO</v>
          </cell>
        </row>
        <row r="943">
          <cell r="B943" t="str">
            <v>1000I229 VIVIENDAS REPARADAS EN EL SECTOR RURAL</v>
          </cell>
        </row>
        <row r="944">
          <cell r="B944" t="str">
            <v>1000I230 VIVIENDAS  RECONSTRUIDAS  EN EL SECTOR RURAL</v>
          </cell>
        </row>
        <row r="945">
          <cell r="B945" t="str">
            <v>1000I231 VIVIENDAS  REUBICADAS EN EL SECTOR RURAL</v>
          </cell>
        </row>
        <row r="946">
          <cell r="B946" t="str">
            <v>1000I232 FAMILIAS BENEFICIARIAS QUE SALIERON DE ALOJAMIENTOS TEMPORALES</v>
          </cell>
        </row>
        <row r="947">
          <cell r="B947" t="str">
            <v>1000I233 PROYECTOS DE ATENCION EN SALUD</v>
          </cell>
        </row>
        <row r="948">
          <cell r="B948" t="str">
            <v>1000I234 PROYECTOS DE ATENCION EN SANEAMIENTO BASICO</v>
          </cell>
        </row>
        <row r="949">
          <cell r="B949" t="str">
            <v>1000I235 PROYECTOS DE ATENCION EN  VIGILANCIA EPIDEMIOLOGICA</v>
          </cell>
        </row>
        <row r="950">
          <cell r="B950" t="str">
            <v>1000I236 PERSONAS AFILIADAS AL REGIMEN SUBSIDIADO DE SALUD</v>
          </cell>
        </row>
        <row r="951">
          <cell r="B951" t="str">
            <v>1000I237 INFRAESTRUCTURA EN SALUD RECONSTRUIDA EN ZONAS AFECTADAS POR SISMO</v>
          </cell>
        </row>
        <row r="952">
          <cell r="B952" t="str">
            <v>1000I238 MUNICIPIOS CON ZONIFICACION DE AMENAZAS NATURALES EN ZONAS AFECTADAS POR SISMO</v>
          </cell>
        </row>
        <row r="953">
          <cell r="B953" t="str">
            <v>1000I239 PLANES DE ORDENAMIENTO MUNICIPAL APROBADOS EN LA ZONA AFECTADA POR EL SISMO</v>
          </cell>
        </row>
        <row r="954">
          <cell r="B954" t="str">
            <v>1000I240 NUMERO DE PLANES DE ORDENAMIENTO DEPARTAMENTAL EN LA ZONA AFECTADA POR EL SISMO</v>
          </cell>
        </row>
        <row r="955">
          <cell r="B955" t="str">
            <v>1000I241 MUNICIPIOS CON DECRETOS APROBADOS QUE INCLUYEN ZONAS DE RIESGO</v>
          </cell>
        </row>
        <row r="956">
          <cell r="B956" t="str">
            <v>1000I242 FAMILIAS ATENDIDAS CON MICRO CREDITO</v>
          </cell>
        </row>
        <row r="957">
          <cell r="B957" t="str">
            <v>1000I243 FAMILIAS ATENDIDAS CON CAPITAL SEMILLA</v>
          </cell>
        </row>
        <row r="958">
          <cell r="B958" t="str">
            <v>1000I244 FAMILIAS CON PREDIOS ASIGNADOS</v>
          </cell>
        </row>
        <row r="959">
          <cell r="B959" t="str">
            <v>1000I245 FAMILIAS DESPLAZADAS BENEFICIADAS CON SUBSIDIOS DE ARRENDAMIENTO</v>
          </cell>
        </row>
        <row r="960">
          <cell r="B960" t="str">
            <v>1000I246 MUJERES CABEZA DE FAMILIA DESPLAZADAS BENEFICIADAS CON LOS PROGRAMAS DE RESTABLECIMIENTO</v>
          </cell>
        </row>
        <row r="961">
          <cell r="B961" t="str">
            <v>1000I247 PERSONAS DESPLAZADAS BENEFICIADAS CON PROYECTOS DE TERRITORIALIDAD COLECTIVA, FORMAS ASOCIATIVAS Y PROCESOS DE ETNOEDUCACION</v>
          </cell>
        </row>
        <row r="962">
          <cell r="B962" t="str">
            <v>1000I248 FAMILIAS DESPLAZADAS BENEFICIADAS CON PROYECTOS PRODUCTIVOS</v>
          </cell>
        </row>
        <row r="963">
          <cell r="B963" t="str">
            <v>1000I249 FAMILIAS BENEFICIADAS CON REPARACION DE VIVIENDAS</v>
          </cell>
        </row>
        <row r="964">
          <cell r="B964" t="str">
            <v>1000I250 FAMILIAS BENEFICIADAS CON SUBSIDIOS NUTRICIONALES ASIGNADOS</v>
          </cell>
        </row>
        <row r="965">
          <cell r="B965" t="str">
            <v>1000I251 FAMILIAS BENEFICIADAS CON SUBSIDIOS EN EDUCACION ASIGNADOS</v>
          </cell>
        </row>
        <row r="966">
          <cell r="B966" t="str">
            <v>1000I252 FAMILIAS DESPLAZADAS BENEFICIADAS CON SUBSIDIOS DE ALOJAMIENTO TEMPORAL ENTREGADOS</v>
          </cell>
        </row>
        <row r="967">
          <cell r="B967" t="str">
            <v>1000I253 FAMILIAS DESPLAZADAS QUE RECIBEN KITS DE ASEO</v>
          </cell>
        </row>
        <row r="968">
          <cell r="B968" t="str">
            <v>1000I254 PERSONAS DESPLAZADAS MENORES DE 18 AÑOS BENEFICIADAS CON ACTIVIDADES CULTURALES Y/O RECREATIVAS CON APOYO PSICOSOCIAL</v>
          </cell>
        </row>
        <row r="969">
          <cell r="B969" t="str">
            <v>1000I255 CUPOS ESCOLARES PARA PERSONAS DESPLAZADAS EN EDAD ESCOLAR</v>
          </cell>
        </row>
        <row r="970">
          <cell r="B970" t="str">
            <v>1000I256 FAMILIAS DESPLAZADAS AFILIADAS AL REGIMEN SUBSIDIADO DE SALUD</v>
          </cell>
        </row>
        <row r="971">
          <cell r="B971" t="str">
            <v>1000I257 UNIDADES DE ATENCION Y ORIENTACION, UAO CONFORMADOS Y FUNCIONANDO</v>
          </cell>
        </row>
        <row r="972">
          <cell r="B972" t="str">
            <v>1000I258 COMITES MUNICIPALES Y DEPARTAMENTALES DE ATENCION A LA POBLACION DESPLAZADA FUNCIONANDO</v>
          </cell>
        </row>
        <row r="973">
          <cell r="B973" t="str">
            <v>1000I259 FAMILIAS DESPLAZADAS REGISTRADAS EN EL SUR</v>
          </cell>
        </row>
        <row r="974">
          <cell r="B974" t="str">
            <v>1000I260 ACUERDOS HUMANITARIOS FIRMADOS CON GRUPOS AL MARGEN DE LEY</v>
          </cell>
        </row>
        <row r="975">
          <cell r="B975" t="str">
            <v>1000I261 POBLACION DESVINCULADA DEL CONFLICTO ARMADO</v>
          </cell>
        </row>
        <row r="976">
          <cell r="B976" t="str">
            <v>1000I262 MUNICIPIOS CON PLANES LOCALES DE PREVENCION DE ACCIDENTES POR MINAS ANTIPERSONALES, MAP.</v>
          </cell>
        </row>
        <row r="977">
          <cell r="B977" t="str">
            <v>1000I263 ATENCION A VICTIMAS DE MINAS ANTIPERSONALES, MAP</v>
          </cell>
        </row>
        <row r="978">
          <cell r="B978" t="str">
            <v>1000I264 CASOS IMPULSADOS EN EL COMITE ESPECIAL DE IMPULSO A CASOS GRAVES DE VIOLACION DE DERECHOS HUMANOS</v>
          </cell>
        </row>
        <row r="979">
          <cell r="B979" t="str">
            <v>1000I265 LEYES APROBADAS Y SANCIONADAS CONTRA LA VIOLACION DE DERECHOS HUMANOS</v>
          </cell>
        </row>
        <row r="980">
          <cell r="B980" t="str">
            <v>1000I266 PROYECTOS LEY CONTRA LA VIOLACION DE DERECHOS HUMANOS CON DEBATE EN EL CONGRESO</v>
          </cell>
        </row>
        <row r="981">
          <cell r="B981" t="str">
            <v>1000I267 DECRETOS EXPEDIDOS</v>
          </cell>
        </row>
        <row r="982">
          <cell r="B982" t="str">
            <v>1000I268 DIRECTIVAS PRESIDENCIALES EXPEDIDAS</v>
          </cell>
        </row>
        <row r="983">
          <cell r="B983" t="str">
            <v>1000I269 INFORMES PRESENTADOS ANTE ORGANISMOS INTERNACIONALES</v>
          </cell>
        </row>
        <row r="984">
          <cell r="B984" t="str">
            <v>1000I270 PUBLICACIONES SOBRE DIFERENTES TEMAS DDHH ELABORADAS Y DISTRIBUIDAS</v>
          </cell>
        </row>
        <row r="985">
          <cell r="B985" t="str">
            <v>1000I271 EJEMPLARES DISTRIBUIDOS SOBRE INVESTIGACIONES</v>
          </cell>
        </row>
        <row r="986">
          <cell r="B986" t="str">
            <v>1000I272 EMISORAS RADIALES COMUNITARIAS CON PROGRAMAS DE DERECHOS HUMANOS DIFUNDIDOS</v>
          </cell>
        </row>
        <row r="987">
          <cell r="B987" t="str">
            <v>1000I273 CANALES REGIONALES CON PROGRAMAS DE DERECHOS HUMANOS</v>
          </cell>
        </row>
        <row r="988">
          <cell r="B988" t="str">
            <v>1000I274 ENCUENTROS REALIZADOS ENTRE SOCIEDAD CIVIL - GOBIERNO Y FFPP</v>
          </cell>
        </row>
        <row r="989">
          <cell r="B989" t="str">
            <v>1000I275 EFECTIVOS DE LA FUERZA PUBLICA, FP CAPACITADOS ESPECIALIZADOS EN DERECHOS HUMANOS, DH</v>
          </cell>
        </row>
        <row r="990">
          <cell r="B990" t="str">
            <v>1000I276 PROYECTO PEDAGOGICO EN MATERIA DE DERECHOS HUMANOS, DH Y DERECHO INTERNACIONAL HUMANITARIO, DIH</v>
          </cell>
        </row>
        <row r="991">
          <cell r="B991" t="str">
            <v>1000I277 OBSERVATORIO DE DERECHOS HUMANOS, DH Y DEL DERECHO INTERNACIONAL HUMANITARIO DIH</v>
          </cell>
        </row>
        <row r="992">
          <cell r="B992" t="str">
            <v>1000I278 DEPARTAMENTOS CON EL COMPONENTE DE DERECHOS HUMANOS, DH EN EL PLAN DE DESARROLLO</v>
          </cell>
        </row>
        <row r="993">
          <cell r="B993" t="str">
            <v>1000I279 MUNICIPIOS CON EL COMPONENTE DE DERECHOS HUMANOS, DH EN EL PLAN DE DESARROLLO</v>
          </cell>
        </row>
        <row r="994">
          <cell r="B994" t="str">
            <v>1000I280 CASOS DE VIOLACIONES DE DERECHOS LABORALES TRAMITADOS</v>
          </cell>
        </row>
        <row r="995">
          <cell r="B995" t="str">
            <v>1000I281 PROMOTORES DE DERECHOS HUMANOS FORMADOS</v>
          </cell>
        </row>
        <row r="996">
          <cell r="B996" t="str">
            <v>1000I282 PUBLICACIONES GUIAS SOBRE DERECHOS HUMANOS</v>
          </cell>
        </row>
        <row r="997">
          <cell r="B997" t="str">
            <v>1000I283 BASES DE DATOS CONCERTADA SOBRE VIOLACIONES AL DERECHO A LA VIDA DE LOS TRABAJADORES Y DIRIGENTES SINDICALES</v>
          </cell>
        </row>
        <row r="998">
          <cell r="B998" t="str">
            <v>1000I284 RECURSOS ASIGNADOS PARA ASISTENCIA HUMANITARIA</v>
          </cell>
        </row>
        <row r="999">
          <cell r="B999" t="str">
            <v>1000I285 RECURSOS ASIGNADOS PARA ALERTAS TEMPRANAS</v>
          </cell>
        </row>
        <row r="1000">
          <cell r="B1000" t="str">
            <v>1000I286 RECURSOS ASIGNADOS PARA COFINANCIACION DE: TIERRAS, RETORNOS, PROYECTOS PRODUCTIVOS.</v>
          </cell>
        </row>
        <row r="1001">
          <cell r="B1001" t="str">
            <v>1000I287 RECURSOS ASIGNADOS PARA APOYO ADQUISICION TIERRAS NIVEL NACIONAL.</v>
          </cell>
        </row>
        <row r="1002">
          <cell r="B1002" t="str">
            <v>1000I288 RECURSOS ASIGNADOS PARA ALIANZAS ESTRATEGICAS A NIVEL NACIONAL.</v>
          </cell>
        </row>
        <row r="1003">
          <cell r="B1003" t="str">
            <v>1000I289 RECURSOS ASIGNADOS PARA EL PROGRAMA "HAZ PAZ".</v>
          </cell>
        </row>
        <row r="1004">
          <cell r="B1004" t="str">
            <v>1000I290 RECURSOS ASIGNADOS PARA EL PROGRAMA "CULTURA PARA LA PAZ".</v>
          </cell>
        </row>
        <row r="1005">
          <cell r="B1005" t="str">
            <v>1000I291 RECURSOS ASIGNADOS PARA EDUCACION RURAL.</v>
          </cell>
        </row>
        <row r="1006">
          <cell r="B1006" t="str">
            <v>1000I292 RECURSOS ASIGNADOS PARA ELIMINACION MINAS ANTIPERSONALES, MAP.</v>
          </cell>
        </row>
        <row r="1007">
          <cell r="B1007" t="str">
            <v>1000I293 RECURSOS ASIGNADOS PARA ATENCION VICTIMAS NIVEL NACIONAL.</v>
          </cell>
        </row>
        <row r="1008">
          <cell r="B1008" t="str">
            <v>1000I294 RECURSOS ASIGNADOS PARA INVESTIGACION DE CASOS EN DERECHO HUMANITARIO, DH Y DERECHO INTERNACIONAL HUMANITARIO, DIH.</v>
          </cell>
        </row>
        <row r="1009">
          <cell r="B1009" t="str">
            <v>1000I295 RECURSOS ASIGNADOS PARA OBSERVATORIO DERECHOS HUMANOS, DH.</v>
          </cell>
        </row>
        <row r="1010">
          <cell r="B1010" t="str">
            <v>1000I296 RECURSOS ASIGNADOS PARA PROMOTORES DE DERECHOS HUMANOS, DH,.</v>
          </cell>
        </row>
        <row r="1011">
          <cell r="B1011" t="str">
            <v>1000I297 RECURSOS ASIGNADOS PARA ACUERDOS HUMANITARIOS NIVEL NACIONAL.</v>
          </cell>
        </row>
        <row r="1012">
          <cell r="B1012" t="str">
            <v>1000I301 PARTICIPACION CIUDADANA EN EVENTOS REALIZADOS</v>
          </cell>
        </row>
        <row r="1013">
          <cell r="B1013" t="str">
            <v>1000I302 CRECIMIENTO DE LAS EXPORTACIONES (PUEDE TOMARSE EN PESOS O EN TONELADAS DE PRODUCTO EXPORTADO)</v>
          </cell>
        </row>
        <row r="1014">
          <cell r="B1014" t="str">
            <v>1000I303 COBERTURA DEL PROGRAMA PLAN CARIBE EN LA REGION CARIBE</v>
          </cell>
        </row>
        <row r="1015">
          <cell r="B1015" t="str">
            <v>1000I304 PROYECTOS MEJORADOS EN CALIDAD DE INFORMACION</v>
          </cell>
        </row>
        <row r="1016">
          <cell r="B1016" t="str">
            <v>1000I305 IMPLEMENTACION HERRAMIENTAS PARA EL DESARROLLO TERRITORIAL</v>
          </cell>
        </row>
        <row r="1017">
          <cell r="B1017" t="str">
            <v>1000I306 PARTICIPACION CIUDADANA EN EVENTOS REALIZADOS</v>
          </cell>
        </row>
        <row r="1018">
          <cell r="B1018" t="str">
            <v>1000I307 PARTICIPACION DE LA INVERSION PRIVADA EN INFRAESTRUCTURA DE MINAS Y ENERGIA</v>
          </cell>
        </row>
        <row r="1019">
          <cell r="B1019" t="str">
            <v>1000I308 DENSIDAD TELEFONICA (POR CADA 100 HABITANTES)</v>
          </cell>
        </row>
        <row r="1020">
          <cell r="B1020" t="str">
            <v>1000I309 CALIDAD DE LOS SERVICIOS DE APOYO</v>
          </cell>
        </row>
        <row r="1021">
          <cell r="B1021" t="str">
            <v>1000I310 DIFUSION DE LAS PUBLICACIONES</v>
          </cell>
        </row>
        <row r="1022">
          <cell r="B1022" t="str">
            <v>1000I311 FUNCIONARIOS BENEFICIADOS</v>
          </cell>
        </row>
        <row r="1023">
          <cell r="B1023" t="str">
            <v>1000I312 FUNCIONARIOS CAPACITADOS</v>
          </cell>
        </row>
        <row r="1024">
          <cell r="B1024" t="str">
            <v>1000I313 DEPURACION (REVISION) CUENTA ANTICIPOS A TERCEROS</v>
          </cell>
        </row>
        <row r="1025">
          <cell r="B1025" t="str">
            <v>1000I314 ASESORIAS BRINDADAS</v>
          </cell>
        </row>
        <row r="1026">
          <cell r="B1026" t="str">
            <v>1000I401 COBERTURA DE INFORMACION DECADACTILAR</v>
          </cell>
        </row>
        <row r="1027">
          <cell r="B1027" t="str">
            <v>1000I402 ANALISIS DE INTELIGENCIA (MONITOREO, PROGRAMACION, SEGUIMIENTO, AYANAMIENTOS, OPERATIVOS DE INTELIGENCIA, ETC) REALIZADOS PARA PREVENIR ACCIONES DE GRUPOS AL MARGEN DE LA LEY</v>
          </cell>
        </row>
        <row r="1028">
          <cell r="B1028" t="str">
            <v>1000I403 TIEMPO DE RESPUESTA EN EL SERVICIO</v>
          </cell>
        </row>
        <row r="1029">
          <cell r="B1029" t="str">
            <v>1000I404 DICTAMENES PERICIALES (ACTIVIDADES REALIZADAS POR UN PERITO, PERITAJE)</v>
          </cell>
        </row>
        <row r="1030">
          <cell r="B1030" t="str">
            <v>1000I405 FUNCIONARIOS BENEFICIADOS CON ADECUACIONES</v>
          </cell>
        </row>
        <row r="1031">
          <cell r="B1031" t="str">
            <v>1000I406 COBERTURA A PERSONAS PROTEGIDAS</v>
          </cell>
        </row>
        <row r="1032">
          <cell r="B1032" t="str">
            <v>1000I407 USUARIOS ATENDIDOS CON SERVICIOS DE SISTEMATIZACION</v>
          </cell>
        </row>
        <row r="1033">
          <cell r="B1033" t="str">
            <v>1000I408 COBERTURA DE FUNCIONARIOS CON EQUIPOS DE COMUNICACION</v>
          </cell>
        </row>
        <row r="1034">
          <cell r="B1034" t="str">
            <v>1000I409 TIEMPO DE RESPUESTA EN EL SERVICIO</v>
          </cell>
        </row>
        <row r="1035">
          <cell r="B1035" t="str">
            <v>1000I501 MEJORAMIENTO DE LAS CONDICIONES DE TRABAJO</v>
          </cell>
        </row>
        <row r="1036">
          <cell r="B1036" t="str">
            <v>1000I501 FINANCIACION GASTOS FUNCIONAMIENTO DE LOS MUNICIPIOS</v>
          </cell>
        </row>
        <row r="1037">
          <cell r="B1037" t="str">
            <v>1000I502 COBERTURA DE SERVICIOS TECNOLOGICOS</v>
          </cell>
        </row>
        <row r="1038">
          <cell r="B1038" t="str">
            <v>1000I502 FINANCIACION GASTOS DE FUNCIONAMIENTO DE LOS DEPARTAMENTOS</v>
          </cell>
        </row>
        <row r="1039">
          <cell r="B1039" t="str">
            <v>1000I503 PARTICIPACION DE LA INVERSION MUNICIPAL EN LA INVERSION TOTAL NACIONAL</v>
          </cell>
        </row>
        <row r="1040">
          <cell r="B1040" t="str">
            <v>1000I504 PARTICIPACION DE LOS INGRESOS TRIBUTARIOS MUNICIPALES EN EL TOTAL DE INGRESOS TRIBUTARIOS NACIONALES</v>
          </cell>
        </row>
        <row r="1041">
          <cell r="B1041" t="str">
            <v>1000I505 INVERSION REAL MUNICIPAL</v>
          </cell>
        </row>
        <row r="1042">
          <cell r="B1042" t="str">
            <v>1000I506 INVERSION REAL DEPARTAMENTAL</v>
          </cell>
        </row>
        <row r="1043">
          <cell r="B1043" t="str">
            <v>1000I507 PARTICIPACION DE LA INVERSION TERRITORIAL MUNICIPAL EN EL GASTO TERRITORIAL MUNICIPAL</v>
          </cell>
        </row>
        <row r="1044">
          <cell r="B1044" t="str">
            <v>1000I508 INGRESOS TRIBUTARIOS REALES MUNICIPALES</v>
          </cell>
        </row>
        <row r="1045">
          <cell r="B1045" t="str">
            <v>1000I509 GASTOS DE FUNCIONAMIENTO REAL DE LOS MUNICIPIOS</v>
          </cell>
        </row>
        <row r="1046">
          <cell r="B1046" t="str">
            <v>1000I510 TRANSFERENCIAS NACIONALES REALES (SITUADO FISCAL Y PARTICIPACIONES MUNICIPALES)</v>
          </cell>
        </row>
        <row r="1047">
          <cell r="B1047" t="str">
            <v>1000I511 TRANSFERENCIAS NACIONALES REALES (SITUADO FISCAL, FOSYGA, FCEE, FONDO NACIONAL DE REGALIAS, PRESUPUESTO NACIONAL Y PARTICIPACIONES MUNICIPALES)</v>
          </cell>
        </row>
        <row r="1048">
          <cell r="B1048" t="str">
            <v>1000I512 TASA DE DEPENDENCIA CON RESPECTO A TRANSFERENCIAS NACIONALES</v>
          </cell>
        </row>
        <row r="1049">
          <cell r="B1049" t="str">
            <v>1000I513 DEFICIT FISCAL MUNICIPAL COMO PORCENTAJE DEL PIB</v>
          </cell>
        </row>
        <row r="1050">
          <cell r="B1050" t="str">
            <v>1000I514 DEFICIT FISCAL DEPARTAMENTAL COMO PORCENTAJE  DEL PIB</v>
          </cell>
        </row>
        <row r="1051">
          <cell r="B1051" t="str">
            <v>1000I515 DEFICIT FISCAL DISTRITAL COMO PORCENTAJE DEL PIB</v>
          </cell>
        </row>
        <row r="1052">
          <cell r="B1052" t="str">
            <v>1000I516 ENDEUDAMIENTO MUNICIPAL COMO PORCENTAJE DEL PIB</v>
          </cell>
        </row>
        <row r="1053">
          <cell r="B1053" t="str">
            <v>1000I517 ENDEUDAMIENTO DEPARTAMENTAL COMO PORCENTAJE DEL PIB (SOLO SALDO DE LA DEUDA COMERCIAL CON LA BANCA INTERNA)</v>
          </cell>
        </row>
        <row r="1054">
          <cell r="B1054" t="str">
            <v>1000I518 ENDEUDAMIENTO DISTRITAL COMO PORCENTAJE DEL PIB</v>
          </cell>
        </row>
        <row r="1055">
          <cell r="B1055" t="str">
            <v>1000I519 CUMPLIMIENTO DE LA ASIGNACION SECTORIAL ESTABLECIDA EN LA LEY PARA LA ASIGNACION DE  LAS TRANSFERENCIAS. SECTOR EDUCACION</v>
          </cell>
        </row>
        <row r="1056">
          <cell r="B1056" t="str">
            <v>1000I520 CUMPLIMIENTO DE LA ASIGNACION SECTORIAL ESTABLECIDA EN LA LEY PARA LA ASIGNACION DE  LAS TRANSFERENCIAS SECTOR SALUD</v>
          </cell>
        </row>
        <row r="1057">
          <cell r="B1057" t="str">
            <v>1000I521 CUMPLIMIENTO DE LA ASIGNACION SECTORIAL ESTABLECIDA EN LA LEY PARA LA ASIGNACION DE  LAS TRANSFERENCIAS SECTOR SERVICIOS BASICOS</v>
          </cell>
        </row>
        <row r="1058">
          <cell r="B1058" t="str">
            <v>1000I522 INGRESOS TRIBUTARIOS MUNICIPALES PER CAPITA MUNICIPALES</v>
          </cell>
        </row>
        <row r="1059">
          <cell r="B1059" t="str">
            <v>1000I523 PAGO DE INTERESES MUNICIPALES</v>
          </cell>
        </row>
        <row r="1060">
          <cell r="B1060" t="str">
            <v>1000I524 PAGO DE INTERESES DEPARTAMENTALES</v>
          </cell>
        </row>
        <row r="1061">
          <cell r="B1061" t="str">
            <v>1000I525 SERVICIO DE LA DEUDA MUNICIPAL</v>
          </cell>
        </row>
        <row r="1062">
          <cell r="B1062" t="str">
            <v>1000I526 SERVICIO DE LA DEUDA DEPARTAMENTAL</v>
          </cell>
        </row>
        <row r="1063">
          <cell r="B1063" t="str">
            <v>1000I527 EQUIDAD EN LA DISTRIBUCION DE LAS TRANSFERENCIAS INTERGUBERNAMENTALES HACIA ENTIDADES TERRITORIALES</v>
          </cell>
        </row>
        <row r="1064">
          <cell r="B1064" t="str">
            <v>1000I528 TRANSFERENCIAS POR POBRE (INCLUYE REAFOROS EN LA VIGENCIA QUE SE GIRARON)</v>
          </cell>
        </row>
        <row r="1065">
          <cell r="B1065" t="str">
            <v>1000I529 METODOLOGIA PERMANENTE DE EVALUACION DESARROLLADA</v>
          </cell>
        </row>
        <row r="1066">
          <cell r="B1066" t="str">
            <v>1000I530 METODOLOGIAS PARA LA EVALUACION Y SEGUIMIENTO DESARROLLADAS</v>
          </cell>
        </row>
        <row r="1067">
          <cell r="B1067" t="str">
            <v>1000I531 INFORMES DE EVALUACION DE LA GESTION DE LAS ENTIDADES TERRITORIALES PUBLICADOS</v>
          </cell>
        </row>
        <row r="1068">
          <cell r="B1068" t="str">
            <v>1000I532 INSTRUMENTOS PARA LA CONSTITUCION DE LA AREAS DE DESARROLLO TERRITORIAL Y OTROS ARTICULOS CONSTITUCIONALES SOBRE ORDENAMIENTO APROBADOS</v>
          </cell>
        </row>
        <row r="1069">
          <cell r="B1069" t="str">
            <v>1000I533 ENTIDADES DEL ORDEN NACIONAL QUE HAN IMPLEMENTADO COMO MINIMO UNA DE LAS HERRAMIENTAS CONTRA LA CORRUPCION</v>
          </cell>
        </row>
        <row r="1070">
          <cell r="B1070" t="str">
            <v>1000I534 ENTIDADES QUE HAN MEJORADO AL MENOS UN PROCESO Y PUBLICAN SUS RESULTADOS</v>
          </cell>
        </row>
        <row r="1071">
          <cell r="B1071" t="str">
            <v>1000I535 ENTIDADES DEL ORDEN TERRITORIAL QUE HAN IMPLEMENTADO COMO MINIMO UNA DE LAS HERRAMIENTAS CONTRA LA CORRUPCION</v>
          </cell>
        </row>
        <row r="1072">
          <cell r="B1072" t="str">
            <v>1000I536 ENTIDADES DEL ORDEN TERRITORIAL QUE HAN MEJORADO AL MENOS UN PROCESO Y PUBLICAN SUS RESULTADOS</v>
          </cell>
        </row>
        <row r="1073">
          <cell r="B1073" t="str">
            <v>1000I537 MUNICIPIOS QUE SE HAN CERTIFICADO EN LA NORMA DE EFICIENCIA Y TRANSPARENCIA</v>
          </cell>
        </row>
        <row r="1074">
          <cell r="B1074" t="str">
            <v>1000I538 GOBERNACIONES QUE SE HAN CERTIFICADO EN LA NORMA DE EFICIENCIA Y TRANSPARENCIA</v>
          </cell>
        </row>
        <row r="1075">
          <cell r="B1075" t="str">
            <v>1000I539 NIÑOS Y JOVENES PARTICIPES EN EL TALLER DE MALOKA EN EL TEMA DE CONTROL SOCIAL</v>
          </cell>
        </row>
        <row r="1076">
          <cell r="B1076" t="str">
            <v>1000I540 VISITAS A MUNICIPIOS POR LAS PATRULLAS VOLADORAS PARA LA VIGILANCIA DEL SECTOR SALUD</v>
          </cell>
        </row>
        <row r="1077">
          <cell r="B1077" t="str">
            <v>1000I541 EXPEDIENTES DE PENSIONES REPORTADOS A ENTIDADES DE CONTROL EN CASOS CON ANALISIS DE IRREGULARIDADES</v>
          </cell>
        </row>
        <row r="1078">
          <cell r="B1078" t="str">
            <v>1000I542 DENUNCIAS ANALIZADAS Y SUSTANCIADAS PARA SER TRASLADADAS A LOS ORGANISMOS COMPETENTES</v>
          </cell>
        </row>
        <row r="1079">
          <cell r="B1079" t="str">
            <v>1000I543 MEDIDAS DE ASEGURAMIENTO PROFERIDAS POR DENUNCIAS JUDICIALIZADAS</v>
          </cell>
        </row>
        <row r="1080">
          <cell r="B1080" t="str">
            <v>1000I544 SANCIONES FISCALES Y DISCIPLINARIAS PROFERIDAS</v>
          </cell>
        </row>
        <row r="1081">
          <cell r="B1081" t="str">
            <v>1000I545 INVESTIGACIONES ABIERTAS POR LA FISCALIA</v>
          </cell>
        </row>
        <row r="1082">
          <cell r="B1082" t="str">
            <v>1000I546 MEDIDAS DE ASEGURAMIENTO PROFERIDAS POR LA FISCALIA GENERAL</v>
          </cell>
        </row>
        <row r="1083">
          <cell r="B1083" t="str">
            <v>11000000 SECTOR AGROPECUARIO</v>
          </cell>
        </row>
        <row r="1084">
          <cell r="B1084" t="str">
            <v>1100I001 INGRESOS DE LOS CAMPESINOS CON LA APLICACION DE UN PROGRAMA ESPECIFICO (PROAGRO)</v>
          </cell>
        </row>
        <row r="1085">
          <cell r="B1085" t="str">
            <v>1100I002 PRODUCTIVIDAD AGRICOLA EN UN PRODUCTO ESPECIFICO</v>
          </cell>
        </row>
        <row r="1086">
          <cell r="B1086" t="str">
            <v>1100I003 FAMILIAS QUE SE BENEFICIAN CON SISTEMA DE RIEGO</v>
          </cell>
        </row>
        <row r="1087">
          <cell r="B1087" t="str">
            <v>1100I004 EXPORTACIONES AGRICOLAS REGIONALES POR PRODUCTO</v>
          </cell>
        </row>
        <row r="1088">
          <cell r="B1088" t="str">
            <v>1100I005 COSECHAS PERDIDAS</v>
          </cell>
        </row>
        <row r="1089">
          <cell r="B1089" t="str">
            <v>1100I006 COSTOS DE PRODUCCION PROMEDIO POR HECTAREA TECNIFICADA</v>
          </cell>
        </row>
        <row r="1090">
          <cell r="B1090" t="str">
            <v>1100I007 PLANTACIONES ATACADAS POR PLAGAS AGRICOLAS TRADICIONALES</v>
          </cell>
        </row>
        <row r="1091">
          <cell r="B1091" t="str">
            <v>1100I008 INVESTIGACION EN DESARROLLO DE PRODUCTOS AGROECOLOGICOS</v>
          </cell>
        </row>
        <row r="1092">
          <cell r="B1092" t="str">
            <v>1100I009 EXPORTACIONES DE PRODUCTOS AGROECOLOGICOS</v>
          </cell>
        </row>
        <row r="1093">
          <cell r="B1093" t="str">
            <v>1100I010 COBERTURA DE AREA DESTINADA PARA COMUNIDADES INDIGENAS</v>
          </cell>
        </row>
        <row r="1094">
          <cell r="B1094" t="str">
            <v>1100I011 COBERTURA DE AREA TITULADA Y LEGALIZADA A COLONOS</v>
          </cell>
        </row>
        <row r="1095">
          <cell r="B1095" t="str">
            <v>1100I012 COBERTURA DE COLONOS BENEFICIADOS CON LA TITULACION DE TIERRAS</v>
          </cell>
        </row>
        <row r="1096">
          <cell r="B1096" t="str">
            <v>1100I013 COBERTURA POBLACIONAL INDIGENA BENEFICIADA CON LA TITULACION DE TIERRAS</v>
          </cell>
        </row>
        <row r="1097">
          <cell r="B1097" t="str">
            <v>1100I014 TITULACION COLECTIVA EN EL RECONOCIMIENTO LEGAL DE LOS TERRITORIOS BALDIOS EN COMUNIDADES AFRO COLOMBIANA</v>
          </cell>
        </row>
        <row r="1098">
          <cell r="B1098" t="str">
            <v>1100I015 ENTES TERRITORIALES Y ORGANIZACIONES BENEFICIABAS</v>
          </cell>
        </row>
        <row r="1099">
          <cell r="B1099" t="str">
            <v>1100I016 EXPORTACIONES PESQUERAS</v>
          </cell>
        </row>
        <row r="1100">
          <cell r="B1100" t="str">
            <v>1100I017 FAMILIAS BENEFICIADAS</v>
          </cell>
        </row>
        <row r="1101">
          <cell r="B1101" t="str">
            <v>1100I018 FAMILIAS BENEFICIADAS CON LA CONSTRUCCION DISTRITOS PEQUEÑA IRRIGACION</v>
          </cell>
        </row>
        <row r="1102">
          <cell r="B1102" t="str">
            <v>1100I019 FAMILIAS BENEFICIADAS CON CAPACITACION</v>
          </cell>
        </row>
        <row r="1103">
          <cell r="B1103" t="str">
            <v>1100I020 FAMILIAS BENEFICIADAS CON REHABILITACION Y/O COMPLEMENTACION DE OBRAS DE ADECUACION DE TIERRAS</v>
          </cell>
        </row>
        <row r="1104">
          <cell r="B1104" t="str">
            <v>1100I021 AREA BENEFICIADA CON CONSTRUCCION DISTRITOS PEQUEÑA IRRIGACION</v>
          </cell>
        </row>
        <row r="1105">
          <cell r="B1105" t="str">
            <v>1100I022 AREA BENEFICIADA CON LA REHABILITACION Y/O COMPLEMENTACION</v>
          </cell>
        </row>
        <row r="1106">
          <cell r="B1106" t="str">
            <v>1100I023 AREA CON  FACTIBILIDAD</v>
          </cell>
        </row>
        <row r="1107">
          <cell r="B1107" t="str">
            <v>1100I024 AREA CON DISEÑOS DETALLADOS</v>
          </cell>
        </row>
        <row r="1108">
          <cell r="B1108" t="str">
            <v>1100I025 HECTAREAS CON ESTUDIOS Y DISEÑOS</v>
          </cell>
        </row>
        <row r="1109">
          <cell r="B1109" t="str">
            <v>1100I026 AREA REFORESTADA</v>
          </cell>
        </row>
        <row r="1110">
          <cell r="B1110" t="str">
            <v>1100I027 INGRESOS DE MICROEMPRESARIOS</v>
          </cell>
        </row>
        <row r="1111">
          <cell r="B1111" t="str">
            <v>1100I028 INGRESOS DE PRODUCTORES VINCULADOS EN LAS ALIANZAS</v>
          </cell>
        </row>
        <row r="1112">
          <cell r="B1112" t="str">
            <v>1100I029 INGRESOS DE PRODUCCION AGROPECUARIA</v>
          </cell>
        </row>
        <row r="1113">
          <cell r="B1113" t="str">
            <v>1100I030 TONELADAS DE PRODUCTOS CON INCENTIVOS A LA COMERCIALIZACION</v>
          </cell>
        </row>
        <row r="1114">
          <cell r="B1114" t="str">
            <v>1100I031 VIVIENDAS CONSTRUIDAS</v>
          </cell>
        </row>
        <row r="1115">
          <cell r="B1115" t="str">
            <v>1100I032 PRODUCCION DE PRODUCTOS ESTABLECIDOS EN CADENAS PRODUCTIVAS</v>
          </cell>
        </row>
        <row r="1116">
          <cell r="B1116" t="str">
            <v>1100I033 PRODUCCION DE PRODUCTOS DE CADENAS A PARTIR DE INNOVACIONES TECNOLOGICAS</v>
          </cell>
        </row>
        <row r="1117">
          <cell r="B1117" t="str">
            <v>1100I034 OCUPACION DE COLONOS EN TERRITORIOS INDIGENAS</v>
          </cell>
        </row>
        <row r="1118">
          <cell r="B1118" t="str">
            <v>1100I035 CREDITOS NUEVOS OTORGADOS A CAMPESINOS</v>
          </cell>
        </row>
        <row r="1119">
          <cell r="B1119" t="str">
            <v>1100I036 ECORREGIONES CON PROGRAMAS DE DESARROLLO SOSTENIBLE</v>
          </cell>
        </row>
        <row r="1120">
          <cell r="B1120" t="str">
            <v>1100I037 FAMILIAS BENEFICIADAS CON LA RECUPERACION DEL RECURSO PESQUERO</v>
          </cell>
        </row>
        <row r="1121">
          <cell r="B1121" t="str">
            <v>1100I038 PROYECTOS DE PRODUCCION LIMPIA.</v>
          </cell>
        </row>
        <row r="1122">
          <cell r="B1122" t="str">
            <v>1100I039 PERDIDAS  EN LA PRODUCCION AGROPECUARIA</v>
          </cell>
        </row>
        <row r="1123">
          <cell r="B1123" t="str">
            <v>1100I040 PLANES DE ORDENAMIENTO TERRITORIAL, POTS,  QUE BENEFICIA A COMUNIDADES NEGRAS</v>
          </cell>
        </row>
        <row r="1124">
          <cell r="B1124" t="str">
            <v>1100I041 USO DE INFORMACION ENTREGADA</v>
          </cell>
        </row>
        <row r="1125">
          <cell r="B1125" t="str">
            <v>1100I042 PREDIOS REACTIVADOS ADQUIRIDOS A PARTIR DE LA LEY 160/94</v>
          </cell>
        </row>
        <row r="1126">
          <cell r="B1126" t="str">
            <v>1100I043 CONFLICTOS ASOCIADOS CON LA TITULACION COLECTIVA DE TIERRAS A COMUNIDADES NEGRAS</v>
          </cell>
        </row>
        <row r="1127">
          <cell r="B1127" t="str">
            <v>1100I044 SATISFACCION DEMANDA DE TIERRAS</v>
          </cell>
        </row>
        <row r="1128">
          <cell r="B1128" t="str">
            <v>1100I045 TITULACION COLECTIVA DE TIERRAS A COMUNIDADES NEGRAS COMO ESTRATEGIA DE  CONSERVACION DEL MEDIO AMBIENTE</v>
          </cell>
        </row>
        <row r="1129">
          <cell r="B1129" t="str">
            <v>1100I046 EXPORTACIONES AGROPECUARIAS NO RECHAZADAS EN PAISES COMPRADORES POR ESTADO SANITARIO INDESEABLE</v>
          </cell>
        </row>
        <row r="1130">
          <cell r="B1130" t="str">
            <v>1100I047 VALOR DE LA PARTICIPACION DEL INCENTIVO PARA LA CAPITALIZACION RURAL, ICR PAGADO SOBRE TOTAL DEL VALOR DE CREDITOS ORDINARIO PARA INVERSION OTORGADOS</v>
          </cell>
        </row>
        <row r="1131">
          <cell r="B1131" t="str">
            <v>1100I048 INCENTIVO PARA LA CAPITALIZACION RURAL, ICR PAGADO SOBRE TOTAL DEL CREDITO ORDINARIO PARA INVERSION EN EL TOTAL DE PROYECTOS</v>
          </cell>
        </row>
        <row r="1132">
          <cell r="B1132" t="str">
            <v>1100I049 NRO DE HECTAREAS CULTIVADAS CON PRODUCTOS INCLUIDOS EN CADENAS PRODUCTIVAS</v>
          </cell>
        </row>
        <row r="1133">
          <cell r="B1133" t="str">
            <v>1100I051 NRO DE NUEVAS EMPRESAS PESQUERAS</v>
          </cell>
        </row>
        <row r="1134">
          <cell r="B1134" t="str">
            <v>1100I053 PRODUCTO INTERNO BRUTO</v>
          </cell>
        </row>
        <row r="1135">
          <cell r="B1135" t="str">
            <v>1100I054 PRODUCCION DE LOS CULTIVOS PERMANENTES Y/O TRANSITORIOS</v>
          </cell>
        </row>
        <row r="1136">
          <cell r="B1136" t="str">
            <v>1100I055 PRODUCCION CULTIVOS PROYECTO</v>
          </cell>
        </row>
        <row r="1137">
          <cell r="B1137" t="str">
            <v>1100I056 INVERSION REQUERIDA PARA MEJORAR LA PRODUCCION</v>
          </cell>
        </row>
        <row r="1138">
          <cell r="B1138" t="str">
            <v>1100I057 INGRESO NACIONAL NETO A COSTO DE LOS FACTORES</v>
          </cell>
        </row>
        <row r="1139">
          <cell r="B1139" t="str">
            <v>1100I058 INGRESO DE LA POBLACION AREA DE ESTUDIO</v>
          </cell>
        </row>
        <row r="1140">
          <cell r="B1140" t="str">
            <v>1100I059 PARTICIPACION INGRESO POBLACION PROYECTO</v>
          </cell>
        </row>
        <row r="1141">
          <cell r="B1141" t="str">
            <v>1100I060 TASA DE DESEMPLEO EN EL SECTOR AGROPECUARIO</v>
          </cell>
        </row>
        <row r="1142">
          <cell r="B1142" t="str">
            <v>1100I061 INVERSION REQUERIDA PARA LA GENERACION DE EMPLEO EN EL SECTOR AGROPECUARIO</v>
          </cell>
        </row>
        <row r="1143">
          <cell r="B1143" t="str">
            <v>1100I062 BALANZA COMERCIAL</v>
          </cell>
        </row>
        <row r="1144">
          <cell r="B1144" t="str">
            <v>1100I063 VARIACION DE LAS EXPORTACIONES DEL PRODUCTO GENERADO POR EL PROYECTO</v>
          </cell>
        </row>
        <row r="1145">
          <cell r="B1145" t="str">
            <v>1100I064 PARTICIPACION DEL PRODUCTO EN LAS EXPORTACIONES DEL SECTOR</v>
          </cell>
        </row>
        <row r="1146">
          <cell r="B1146" t="str">
            <v>1100I065 COBERTURA</v>
          </cell>
        </row>
        <row r="1147">
          <cell r="B1147" t="str">
            <v>1100I067 INVERSION REQUERIDA PARA AMPLIAR LA COBERTURA DE ATENCION</v>
          </cell>
        </row>
        <row r="1148">
          <cell r="B1148" t="str">
            <v>1100I068 VARIACION EN EL NRO DE ACCIONES EN LA ZONA DEL PROYECTO</v>
          </cell>
        </row>
        <row r="1149">
          <cell r="B1149" t="str">
            <v>1100I069 PARTICIPACION POR TIPO Y AREA DE CONFLICTO</v>
          </cell>
        </row>
        <row r="1150">
          <cell r="B1150" t="str">
            <v>1100I070 INVERSION EN LA SOLUCION DE CONFLICTOS</v>
          </cell>
        </row>
        <row r="1151">
          <cell r="B1151" t="str">
            <v>1100I071 TASA DE DESEMPLEO EN EL AREA DE EJECUCION DEL PROYECTO</v>
          </cell>
        </row>
        <row r="1152">
          <cell r="B1152" t="str">
            <v>1100I072 PARTICIPACION DEL EMPLEO GENERADO EN EL AREA DE EJECUCION DEL PROYECTO</v>
          </cell>
        </row>
        <row r="1153">
          <cell r="B1153" t="str">
            <v>1100I073 INVERSION EN LA GENERACION DE EMPLEO</v>
          </cell>
        </row>
        <row r="1154">
          <cell r="B1154" t="str">
            <v>1100I074 HECTAREAS CULTIVADAS CON PRODUCTOS INCLUIDOS EN CADENAS PRODUCTIVAS (PROAGRO)</v>
          </cell>
        </row>
        <row r="1155">
          <cell r="B1155" t="str">
            <v>1100I075 TONELADAS PRODUCIDAS PARA CONSUMO INTERNO  INCLUIDOS EN CADENAS PRODUCTIVAS (PROAGRO)</v>
          </cell>
        </row>
        <row r="1156">
          <cell r="B1156" t="str">
            <v>1100I076 TONELADAS EXPORTADAS DE PRODUCTOS INCLUIDOS EN CADENAS PRODUCTIVAS (PROAGRO)</v>
          </cell>
        </row>
        <row r="1157">
          <cell r="B1157" t="str">
            <v>1100I077 FAMILIAS CAMPESINAS BENEFICIADAS CON LA ADQUISICION DE TIERRAS</v>
          </cell>
        </row>
        <row r="1158">
          <cell r="B1158" t="str">
            <v>1100I078 HECTAREAS ENTREGADAS A CAMPESINOS</v>
          </cell>
        </row>
        <row r="1159">
          <cell r="B1159" t="str">
            <v>1100I079 FAMILIAS INDIGENAS BENEFICIADAS CON LA CONSTITUCION Y AMPLIACION DE RESGUARDOS</v>
          </cell>
        </row>
        <row r="1160">
          <cell r="B1160" t="str">
            <v>1100I080 HECTAREAS LEGALIZADAS A LAS COMUNIDADES INDIGENAS</v>
          </cell>
        </row>
        <row r="1161">
          <cell r="B1161" t="str">
            <v>1100I081 FAMILIAS DE COLONOS BENEFICIADAS CON LA LEGALIZACION DE BALDIOS</v>
          </cell>
        </row>
        <row r="1162">
          <cell r="B1162" t="str">
            <v>1100I082 HECTAREAS BALDIAS LEGALIZADAS A COLONOS</v>
          </cell>
        </row>
        <row r="1163">
          <cell r="B1163" t="str">
            <v>1100I083 FAMILIAS DE COMUNIDADES NEGRAS BENEFICIADAS CON LA TITILACION COLECTIVA</v>
          </cell>
        </row>
        <row r="1164">
          <cell r="B1164" t="str">
            <v>1100I084 HECTAREAS LEGALIZADAS COMUNIDADES NEGRAS</v>
          </cell>
        </row>
        <row r="1165">
          <cell r="B1165" t="str">
            <v>1100I085 ZONAS DE RESERVA CAMPESINA CONSTITUIDAS LEGALMENTE</v>
          </cell>
        </row>
        <row r="1166">
          <cell r="B1166" t="str">
            <v>1100I086 EMPLEOS DIRECTOS GENERADOS CON PROGRAMAS DE  REFORMA AGRARIA</v>
          </cell>
        </row>
        <row r="1167">
          <cell r="B1167" t="str">
            <v>1100I087 EMPLEOS GENERADOS CON PRODUCTOS INCLUIDOS EN CADENAS PRODUCTIVAS (PROAGRO)</v>
          </cell>
        </row>
        <row r="1168">
          <cell r="B1168" t="str">
            <v>1100I088 FAMILIAS BENEFICIADAS CON PROYECTOS DE CONSTRUCCION EN INFRAESTRUCTURA</v>
          </cell>
        </row>
        <row r="1169">
          <cell r="B1169" t="str">
            <v>1100I089 FAMILIAS BENEFICIADAS CON PROYECTOS DE MEJORAMIENTO DE INFRAESTRUCTURA</v>
          </cell>
        </row>
        <row r="1170">
          <cell r="B1170" t="str">
            <v>1100I090 FAMILIAS BENEFICIADAS CON SUBSIDIOS DE VIVIENDA SOCIAL RURAL</v>
          </cell>
        </row>
        <row r="1171">
          <cell r="B1171" t="str">
            <v>1100I091 VACUNACION CONTRA LA FIEBRE AFTOSA EN BOVINOS A NIVEL NACIONAL</v>
          </cell>
        </row>
        <row r="1172">
          <cell r="B1172" t="str">
            <v>1100I092 FOCOS DE AFTOSA EN EL PAIS (EXCLUYENDO COSTA  ATLANTICA, ANTIOQUIA Y ZONA NORTE DEL CHOCO)</v>
          </cell>
        </row>
        <row r="1173">
          <cell r="B1173" t="str">
            <v>1100I093 INSUMOS PECUARIOS QUE NO CUMPLEN CON LA CALIDAD OFRECIDA POR LOS PRODUCTORES DEL MUESTREO REALIZADO</v>
          </cell>
        </row>
        <row r="1174">
          <cell r="B1174" t="str">
            <v>1100I094 INSUMOS AGRICOLAS QUE NO CUMPLEN CON LA CALIDAD OFRECIDA POR PRODUCTORES CON RESPECTO A MUESTRAS ANALIZADAS</v>
          </cell>
        </row>
        <row r="1175">
          <cell r="B1175" t="str">
            <v>1100I095 PLANES DE ORDENAMIENTO Y MANEJO DE RECURSOS PESQUEROS FORMULADOS</v>
          </cell>
        </row>
        <row r="1176">
          <cell r="B1176" t="str">
            <v>1100I096 HECTAREAS REFORESTADAS CON CERTIFICADO DE INCENTIVO FORESTAL -CIF</v>
          </cell>
        </row>
        <row r="1177">
          <cell r="B1177" t="str">
            <v>1100I097 PARTICIPACION DE LOS PEQUEÑOS PRODUCTORES EN EL VALOR TOTAL DE LOS CREDITOS</v>
          </cell>
        </row>
        <row r="1178">
          <cell r="B1178" t="str">
            <v>1100I098 INDICE DE SINIESTRALIDAD DE CARTERA</v>
          </cell>
        </row>
        <row r="1179">
          <cell r="B1179" t="str">
            <v>1100I099 RECURSOS DESEMBOLSADOS A TRAVES DE CREDITOS ENTREGADOS POR LOS PROGRAMAS DE "INCENTIVO AL ALMACENAMIENTO" Y "COMPENSACION DEL PRECIO".</v>
          </cell>
        </row>
        <row r="1180">
          <cell r="B1180" t="str">
            <v>1100I100 TONELADAS DE ALGODON TRANSADAS CON LOS PROGRAMAS DE "INCENTIVO AL ALMACENAMIENTO" Y "COMPENSACIONES AL PRECIO"</v>
          </cell>
        </row>
        <row r="1181">
          <cell r="B1181" t="str">
            <v>1100I101 HECTAREAS ADECUADAS QUE SE INCORPORAN A LA PRODUCCION EN PEQUEÑA IRRIGACION</v>
          </cell>
        </row>
        <row r="1182">
          <cell r="B1182" t="str">
            <v>1100I102 PROYECTOS REHABILITADOS Y/O COMPLEMENTADOS PEQUEÑA IRRIGACION</v>
          </cell>
        </row>
        <row r="1183">
          <cell r="B1183" t="str">
            <v>1100I103 DISTRITOS DE MEDIANA Y GRAN IRRIGACION ENTREGADOS A LAS ASOCIACIONES DE USUARIOS</v>
          </cell>
        </row>
        <row r="1184">
          <cell r="B1184" t="str">
            <v>1100I104 FAMILIAS BENEFICIADAS CON LA REHABILITACION Y/O COMPLEMENTACION DE OBRAS EN PROYECTOS DE PEQUEÑA IRRIGACION</v>
          </cell>
        </row>
        <row r="1185">
          <cell r="B1185" t="str">
            <v>12000000 SECTOR SANEAMIENTO BASICO</v>
          </cell>
        </row>
        <row r="1186">
          <cell r="B1186" t="str">
            <v>1200I001 CONSUMO DUCHA</v>
          </cell>
        </row>
        <row r="1187">
          <cell r="B1187" t="str">
            <v>1200I002 CONSUMO POR VIVIENDA</v>
          </cell>
        </row>
        <row r="1188">
          <cell r="B1188" t="str">
            <v>1200I003 CONSUMO LAVAMANOS</v>
          </cell>
        </row>
        <row r="1189">
          <cell r="B1189" t="str">
            <v>1200I004 CONSUMO SANITARIO</v>
          </cell>
        </row>
        <row r="1190">
          <cell r="B1190" t="str">
            <v>1200I005 CONSUMO LAVAPLATOS</v>
          </cell>
        </row>
        <row r="1191">
          <cell r="B1191" t="str">
            <v>1200I006 CONSUMO LAVARROPAS</v>
          </cell>
        </row>
        <row r="1192">
          <cell r="B1192" t="str">
            <v>1200I007 CONSUMO ASEO DE LA VIVIENDA</v>
          </cell>
        </row>
        <row r="1193">
          <cell r="B1193" t="str">
            <v>1200I008 CONSUMO RIEGO PLANTAS (O JARDIN)</v>
          </cell>
        </row>
        <row r="1194">
          <cell r="B1194" t="str">
            <v>1200I009 CONSUMO RIEGO JARDIN.</v>
          </cell>
        </row>
        <row r="1195">
          <cell r="B1195" t="str">
            <v>1200I010 CONSUMO PROPIO.</v>
          </cell>
        </row>
        <row r="1196">
          <cell r="B1196" t="str">
            <v>1200I011 POBLACION BENEFICIADA CON LOS SERVICIOS DE ACUEDUCTO Y ALCANTARILLADO EN EL AREA URBANA</v>
          </cell>
        </row>
        <row r="1197">
          <cell r="B1197" t="str">
            <v>1200I012 POBLACION BENEFICIADA CON LOS SERVICIOS DE RECOLECCION Y DISPOSICION DE BASURAS EN EL AREA URBANA</v>
          </cell>
        </row>
        <row r="1198">
          <cell r="B1198" t="str">
            <v>1200I013 COSTO BENEFICIARIO CONEXION SERVICIO ACUEDUCTO Y ALCANTARILLADO.</v>
          </cell>
        </row>
        <row r="1199">
          <cell r="B1199" t="str">
            <v>1200I014 COSTO BENEFICIARIO CONEXION SERVICIO DE RECOLECCION DE BASURAS.</v>
          </cell>
        </row>
        <row r="1200">
          <cell r="B1200" t="str">
            <v>1200I015 COBERTURA DE ATENCION POR PROGRAMA - PROYECTOS PLAN CARIBE</v>
          </cell>
        </row>
        <row r="1201">
          <cell r="B1201" t="str">
            <v>1200I016 PLANTAS DE TRATAMIENTO CONSTRUIDAS Y EN SERVICIO</v>
          </cell>
        </row>
        <row r="1202">
          <cell r="B1202" t="str">
            <v>1200I017 PLANTAS RECICLADORAS DE BASURA CONSTRUIDAS Y EN SERVICIO</v>
          </cell>
        </row>
        <row r="1203">
          <cell r="B1203" t="str">
            <v>1200I018 POBLACION BENEFICIADA CON LOS SERVICIOS DE RECOLECCION Y DISPOSICION DE BASURAS EN EL AREA RURAL</v>
          </cell>
        </row>
        <row r="1204">
          <cell r="B1204" t="str">
            <v>1200I019 COSTO BENEFICIARIO CONEXION SERVICIO ACUEDUCTO Y ALCANTARILLADO EN EL AREA RURAL.</v>
          </cell>
        </row>
        <row r="1205">
          <cell r="B1205" t="str">
            <v>1200I020 COSTO BENEFICIARIO CONEXION SERVICIO DE RECOLECCION DE BASURAS EN EL AREA RURAL</v>
          </cell>
        </row>
        <row r="1206">
          <cell r="B1206" t="str">
            <v>1200I021 POBLACION BENEFICIADA CON LOS SERVICIOS DE ACUEDUCTO Y ALCANTARILLADO EN EL AREA RURAL</v>
          </cell>
        </row>
        <row r="1207">
          <cell r="B1207" t="str">
            <v>1200I022 COBERTURA EN SERVICIO DE ACUEDUCTO GRANDES CIUDADES</v>
          </cell>
        </row>
        <row r="1208">
          <cell r="B1208" t="str">
            <v>1200I023 COBERTURA EN SERVICIO DE ACUEDUCTO EN CAPITALES Y MUNICIPIOS MAYORES A 100.000 HABITANTES</v>
          </cell>
        </row>
        <row r="1209">
          <cell r="B1209" t="str">
            <v>1200I024 COBERTURA EN SERVICIO DE ACUEDUCTO EN MUNICIPIOS ENTRE 30.000 Y 100.000 HABITANTES</v>
          </cell>
        </row>
        <row r="1210">
          <cell r="B1210" t="str">
            <v>1200I025 COBERTURA EN SERVICIO DE ACUEDUCTO EN MUNICIPIOS MENORES A 30.000 HABITANTES</v>
          </cell>
        </row>
        <row r="1211">
          <cell r="B1211" t="str">
            <v>1200I026 COBERTURA EN SERVICIO DE ACUEDUCTO EN ZONAS RURALES</v>
          </cell>
        </row>
        <row r="1212">
          <cell r="B1212" t="str">
            <v>1200I027 COBERTURA EN SERVICIO DE ALCANTARILLADO GRANDES CIUDADES</v>
          </cell>
        </row>
        <row r="1213">
          <cell r="B1213" t="str">
            <v>1200I028 COBERTURA EN SERVICIO DE ALCANTARILLADO EN CAPITALES Y MUNICIPIOS MAYORES A 100.000 HABITANTES</v>
          </cell>
        </row>
        <row r="1214">
          <cell r="B1214" t="str">
            <v>1200I029 COBERTURA EN SERVICIO DE ALCANTARILLADO EN MUNICIPIOS ENTRE 30.000 Y 100.000 HABITANTES</v>
          </cell>
        </row>
        <row r="1215">
          <cell r="B1215" t="str">
            <v>1200I030 COBERTURA EN SERVICIO DE ALCANTARILLADO EN MUNICIPIOS MENORES A 30.000 HABITANTES</v>
          </cell>
        </row>
        <row r="1216">
          <cell r="B1216" t="str">
            <v>1200I031 COBERTURA EN SERVICIO DE ALCANTARILLADO EN ZONAS RURALES</v>
          </cell>
        </row>
        <row r="1217">
          <cell r="B1217" t="str">
            <v>1200I032 MUNICIPIOS CON ADECUADA DISPOSICION FINAL DE BASURAS</v>
          </cell>
        </row>
        <row r="1218">
          <cell r="B1218" t="str">
            <v>1200I033 POBLACION URBANA QUE RECIBE AGUA POTABLE</v>
          </cell>
        </row>
        <row r="1219">
          <cell r="B1219" t="str">
            <v>1200I034 CONTINUIDAD DEL SERVICIO DE ACUEDUCTO</v>
          </cell>
        </row>
        <row r="1220">
          <cell r="B1220" t="str">
            <v>1200I035 INDICE DE AGUA NO CONTABILIZADA</v>
          </cell>
        </row>
        <row r="1221">
          <cell r="B1221" t="str">
            <v>1200I036 POBLACION BENEFICIADA POR LOS PROYECTOS DE ACUEDUCTO Y ALCANTARILLADO EJECUTADOS CON RECURSOS DEL GOBIERNO NACIONAL</v>
          </cell>
        </row>
        <row r="1222">
          <cell r="B1222" t="str">
            <v>1200I037 INFORMACION DE COBERTURAS URBANAS DE ACUEDUCTO Y ALCANTARILLADO EN MUNICIPIOS MAYORES A 100.000 HAB</v>
          </cell>
        </row>
        <row r="1223">
          <cell r="B1223" t="str">
            <v>1200I038 INFORMACION DE COBERTURAS URBANAS DE ACUEDUCTO Y ALCANTARILLADO EN MUNICIPIOS MENORES A 100.000 HAB</v>
          </cell>
        </row>
        <row r="1224">
          <cell r="B1224" t="str">
            <v>1200I039 INFORMACION URBANA DE CALIDAD DEL AGUA EN MUNICIPIOS MAYORES A 100.000 HAB</v>
          </cell>
        </row>
        <row r="1225">
          <cell r="B1225" t="str">
            <v>1200I040 INFORMACION URBANA DE CALIDAD DEL AGUA EN MUNICIPIOS MENORES A 100.000 HAB</v>
          </cell>
        </row>
        <row r="1226">
          <cell r="B1226" t="str">
            <v>1200I041 INFORMACION URBANA DE CONTINUIDAD DEL SERVICIO EN MUNICIPIOS MAYORES A 100.000 HAB</v>
          </cell>
        </row>
        <row r="1227">
          <cell r="B1227" t="str">
            <v>1200I042 INFORMACION URBANA DE CONTINUIDAD DEL SERVICIO N MUNICIPIOS MENORES A 100.000 HAB</v>
          </cell>
        </row>
        <row r="1228">
          <cell r="B1228" t="str">
            <v>1200I043 INFORMACION URBANA DE AGUA NO CONTABILIZADA EN MUNICIPIOS MAYORES A 100.000 HAB</v>
          </cell>
        </row>
        <row r="1229">
          <cell r="B1229" t="str">
            <v>1200I044 COBERTURA EN SERVICIO DE ENERGIA ELECTRICA GRANDES CIUDADES</v>
          </cell>
        </row>
        <row r="1230">
          <cell r="B1230" t="str">
            <v>1200I045 COBERTURA EN SERVICIO DE ENERGIA ELECTRICA EN CAPITALES Y MUNICIPIOS MAYORES A 100.000 HABITANTES</v>
          </cell>
        </row>
        <row r="1231">
          <cell r="B1231" t="str">
            <v>1200I046 COBERTURA EN SERVICIO DE ENERGIA ELECTRICA EN MUNICIPIOS ENTRE 30.000 Y 100.000 HABITANTES</v>
          </cell>
        </row>
        <row r="1232">
          <cell r="B1232" t="str">
            <v>1200I047 COBERTURA EN SERVICIO DE ENERGIA ELECTRICA EN MUNICIPIOS MENORES A 30.000 HABITANTES</v>
          </cell>
        </row>
        <row r="1233">
          <cell r="B1233" t="str">
            <v>1200I048 COBERTURA EN SERVICIO DE ENERGIA ELECTRICA EN ZONAS RURALES</v>
          </cell>
        </row>
        <row r="1234">
          <cell r="B1234" t="str">
            <v>13000000 SECTOR TRABAJO Y SEGURIDAD SOCIAL</v>
          </cell>
        </row>
        <row r="1235">
          <cell r="B1235" t="str">
            <v>1300I001 TASA DE DESNUTRICION GLOBAL</v>
          </cell>
        </row>
        <row r="1236">
          <cell r="B1236" t="str">
            <v>1300I002 TASA DE DESNUTRICION CRONICA</v>
          </cell>
        </row>
        <row r="1237">
          <cell r="B1237" t="str">
            <v>1300I003 TASA DE DESNUTRICION AGUDA</v>
          </cell>
        </row>
        <row r="1238">
          <cell r="B1238" t="str">
            <v>1300I004 CARTILLA ELABORADA</v>
          </cell>
        </row>
        <row r="1239">
          <cell r="B1239" t="str">
            <v>1300I005 CONVENIOS FIRMADOS</v>
          </cell>
        </row>
        <row r="1240">
          <cell r="B1240" t="str">
            <v>1300I006 MODELOS PEDAGOGICOS DESARROLLADOS</v>
          </cell>
        </row>
        <row r="1241">
          <cell r="B1241" t="str">
            <v>1300I007 INSTRUCTIVO DESARROLLADOS</v>
          </cell>
        </row>
        <row r="1242">
          <cell r="B1242" t="str">
            <v>1300I008 ACTOS CONMEMORATIVOS REALIZADOS</v>
          </cell>
        </row>
        <row r="1243">
          <cell r="B1243" t="str">
            <v>1300I009 DOCUMENTO DE MEMORIAS DESARROLLADOS</v>
          </cell>
        </row>
        <row r="1244">
          <cell r="B1244" t="str">
            <v>1300I010 EVENTO DESARROLLADOS</v>
          </cell>
        </row>
        <row r="1245">
          <cell r="B1245" t="str">
            <v>1300I011 REUNIONES DE LA COMISION PERMANENTE Y LAS DE SUS SUBCOMISIONES TEMATICAS</v>
          </cell>
        </row>
        <row r="1246">
          <cell r="B1246" t="str">
            <v>1300I012 REUNIONES DESARROLLADAS</v>
          </cell>
        </row>
        <row r="1247">
          <cell r="B1247" t="str">
            <v>1300I013 MANUAL ELABORADOS</v>
          </cell>
        </row>
        <row r="1248">
          <cell r="B1248" t="str">
            <v>1300I014 ALUMNOS CON APOYOS DE SOSTENIMIENTO</v>
          </cell>
        </row>
        <row r="1249">
          <cell r="B1249" t="str">
            <v>1300I015 CAPACITACION A LOS MIEMBROS DE LAS SUBCOMISIONES SOBRE POLITICA</v>
          </cell>
        </row>
        <row r="1250">
          <cell r="B1250" t="str">
            <v>1300I016 CREDITOS HIPOTECARIOS ASIGNADOS</v>
          </cell>
        </row>
        <row r="1251">
          <cell r="B1251" t="str">
            <v>1300I017 SEMINARIOS REALIZADOS</v>
          </cell>
        </row>
        <row r="1252">
          <cell r="B1252" t="str">
            <v>1300I018 DESEMPLEADOS INSCRITOS EN EL SISTEMA DE INFORMACION PARA EL EMPLEO DEL SENA, SIE, QUE LOGRAN REINSERTARSE EN EL MERCADO LABORAL</v>
          </cell>
        </row>
        <row r="1253">
          <cell r="B1253" t="str">
            <v>1300I019 CONSTRUCCION DE UN INSTRUMENTO DE CONTROL</v>
          </cell>
        </row>
        <row r="1254">
          <cell r="B1254" t="str">
            <v>1300I020 FUNCIONARIOS CAPACITADOS</v>
          </cell>
        </row>
        <row r="1255">
          <cell r="B1255" t="str">
            <v>1300I021 DESARROLLO DE BATERIAS DE INDICADORES PARA EL SECTOR</v>
          </cell>
        </row>
        <row r="1256">
          <cell r="B1256" t="str">
            <v>1300I022 RECAUDO APORTES PARAFISCALES</v>
          </cell>
        </row>
        <row r="1257">
          <cell r="B1257" t="str">
            <v>1300I023 SETS (PAQUETES, MATRICES, GRUPOS, KITS, ETC) BASICOS DE INDICADORES PARA MONITOREAR EL COMPORTAMIENTO DE LA PROBLEMATICA IDENTIFICADOS</v>
          </cell>
        </row>
        <row r="1258">
          <cell r="B1258" t="str">
            <v>1300I024 DISEÑO E IMPLEMENTACION DE UN SISTEMA DE INFORMACION SOBRE EL TRABAJO INFANTIL Y JUVENIL</v>
          </cell>
        </row>
        <row r="1259">
          <cell r="B1259" t="str">
            <v>1300I025 TASA ESPECIFICA DE PARTICIPACION LABORAL DE LOS MENORES DE 14 AÑOS</v>
          </cell>
        </row>
        <row r="1260">
          <cell r="B1260" t="str">
            <v>1300I026 GESTION DE RECURSOS - INVESTIGACION</v>
          </cell>
        </row>
        <row r="1261">
          <cell r="B1261" t="str">
            <v>1300I027 INICIATIVAS PRESENTADAS</v>
          </cell>
        </row>
        <row r="1262">
          <cell r="B1262" t="str">
            <v>1300I028 PROYECTO DE LEY SOBRE PROTECCION DE LOS DERECHOS DEL MENOR TRABAJADOR</v>
          </cell>
        </row>
        <row r="1263">
          <cell r="B1263" t="str">
            <v>1300I029 INVERSION EN PROYECTOS DE PROTECCION DE LOS DERECHOS DEL MENOR TRABAJADOR</v>
          </cell>
        </row>
        <row r="1264">
          <cell r="B1264" t="str">
            <v>1300I030 REFORMAS DEL CODIGO DEL MENOR EN COORDINACION CON LAS ENTES COMPETENTES ADELANTADAS</v>
          </cell>
        </row>
        <row r="1265">
          <cell r="B1265" t="str">
            <v>1300I031 DOCUMENTO ELABORADOS</v>
          </cell>
        </row>
        <row r="1266">
          <cell r="B1266" t="str">
            <v>1300I032 INFORMES PRESENTADOS DE ACUERDO A LA SOLICITUD A LA ENTIDAD</v>
          </cell>
        </row>
        <row r="1267">
          <cell r="B1267" t="str">
            <v>1300I033 ELABORACION DE LOS MAPAS DE RIESGOS DE LA CORRUPCION</v>
          </cell>
        </row>
        <row r="1268">
          <cell r="B1268" t="str">
            <v>1300I034 PORTAFOLIO DE INVERSIONES ELABORADOS</v>
          </cell>
        </row>
        <row r="1269">
          <cell r="B1269" t="str">
            <v>1300I035 CITACIONES A REUNIONES DEL COMITE COORDINADOR DE FONDO DE PENSIONES PUBLICAS, FOPEP REALIZADAS</v>
          </cell>
        </row>
        <row r="1270">
          <cell r="B1270" t="str">
            <v>1300I036 ACTAS DE COMITE COORDINADOR ELABORADAS</v>
          </cell>
        </row>
        <row r="1271">
          <cell r="B1271" t="str">
            <v>1300I037 REUNIONES DEL CONSEJO ASESOR DE FONDO DE PENSIONES PUBLICAS, FOPEP REALIZADAS</v>
          </cell>
        </row>
        <row r="1272">
          <cell r="B1272" t="str">
            <v>1300I038 CUMPLIMIENTO A RECOMENDACIONES</v>
          </cell>
        </row>
        <row r="1273">
          <cell r="B1273" t="str">
            <v>1300I039 CONVENIOS DIRIGIDOS A FORTALECER LA GESTION DE LAS PYMES REALIZADOS</v>
          </cell>
        </row>
        <row r="1274">
          <cell r="B1274" t="str">
            <v>1300I040 CONVENIOS  CON EL OBJETO DE FORTALECER EL COMPONENTE DE CONDICIONES DE TRABAJO, PRODUCTIVIDAD Y COMPETITIVIDAD REALIZADOS</v>
          </cell>
        </row>
        <row r="1275">
          <cell r="B1275" t="str">
            <v>1300I041 CONVENIOS CON EL OBJETO DE FORTALECER LA GESTION DE VIGILANCIA DE LOS DERECHOS DE LOS TRABAJADORES REALIZADOS.</v>
          </cell>
        </row>
        <row r="1276">
          <cell r="B1276" t="str">
            <v>1300I042 CONVENIOS CON EL OBJETO DE CAPACITAR SOBRE EL SGRP Y LEY 100</v>
          </cell>
        </row>
        <row r="1277">
          <cell r="B1277" t="str">
            <v>1300I043 CONVENIOS CON EL OBJETO DE FORTALECER LA GESTION LOCAL DE PROTECCION</v>
          </cell>
        </row>
        <row r="1278">
          <cell r="B1278" t="str">
            <v>1300I044 CONVENIOS  PARA FOMENTAR LA CREACION DE PROGRAMAS ACADEMICOS QUE BUSQUE LA FORMACION DE TALENTO HUMANO EN SALUD OCUPACIONAL (PREGRADO, POSTGRADO Y DIPLOMADOS) REALIZADOS</v>
          </cell>
        </row>
        <row r="1279">
          <cell r="B1279" t="str">
            <v>1300I045 DOCENTES DE CENTROS EDUCATIVOS CON PROGRAMAS DE SALUD OCUPACIONAL</v>
          </cell>
        </row>
        <row r="1280">
          <cell r="B1280" t="str">
            <v>1300I046 CONVENIOS  PARA REALIZAR LA CAPACITACION SOBRE SISTEMAS DE GESTION EN SALUD</v>
          </cell>
        </row>
        <row r="1281">
          <cell r="B1281" t="str">
            <v>1300I047 PROGRAMAS EDUCATIVOS DIRIGIDOS (CON EL OBJETO DE CONSOLIDAR LA GESTION DE LOS COPASOS DESARROLLADOS)</v>
          </cell>
        </row>
        <row r="1282">
          <cell r="B1282" t="str">
            <v>1300I048 COMITES PARITARIOS ACTIVOS ENTRELAZADOS POR REGION Y ACTIVIDAD</v>
          </cell>
        </row>
        <row r="1283">
          <cell r="B1283" t="str">
            <v>1300I049 CAPACITAR A FUNCIONARIOS</v>
          </cell>
        </row>
        <row r="1284">
          <cell r="B1284" t="str">
            <v>1300I050 VALIDACION DE LOS MODELOS PEDAGOGICOS</v>
          </cell>
        </row>
        <row r="1285">
          <cell r="B1285" t="str">
            <v>1300I051 ELABORACION DEL PLAN NACIONAL Y LOS PLANES REGIONALES DE TRABAJO</v>
          </cell>
        </row>
        <row r="1286">
          <cell r="B1286" t="str">
            <v>1300I052 IMPLEMENTACION DEL SISTEMA DE INFORMACION</v>
          </cell>
        </row>
        <row r="1287">
          <cell r="B1287" t="str">
            <v>1300I053 DESARROLLO DE ESTRATEGIAS PARA FORTALECER LA GESTION DEL CONSEJO NACIONAL DE RIESGOS PROFESIONAL</v>
          </cell>
        </row>
        <row r="1288">
          <cell r="B1288" t="str">
            <v>1300I054 DOCUMENTO SOBRE LINEAMIENTOS A SEGUIR EN LOS SISTEMAS DE GARANTIA DE CALIDAD</v>
          </cell>
        </row>
        <row r="1289">
          <cell r="B1289" t="str">
            <v>1300I055 CONVENIO MINISTERIO DE TRABAJO Y SEGURIDAD SOCIAL CON LA DIRECCION DEL SGRP (CON EL FIN DE FORTALECER LA DIRECCION DEL SGRP Y DEL SECTOR SALUD)</v>
          </cell>
        </row>
        <row r="1290">
          <cell r="B1290" t="str">
            <v>1300I056 ENCUENTROS NACIONALES DE DIRECTORES TERRITORIALES DE TRABAJO Y DE DIRECTORES TERRITORIALES DE SALUD REALIZADOS</v>
          </cell>
        </row>
        <row r="1291">
          <cell r="B1291" t="str">
            <v>1300I057 PROYECTO DE RESOLUCION ELABORADOS PARA INSTITUCIONALIZAR "EL DIA NACIONAL DE LA SALUD EN EL MUNDO DEL TRABAJO"</v>
          </cell>
        </row>
        <row r="1292">
          <cell r="B1292" t="str">
            <v>1300I058 PROYECTO DE RESOLUCION ELABORADOS PARA INSTITUCIONALIZAR "EL DIA NACIONAL DE LA SALUD EN EL MUNDO DEL TRABAJO" EN LAS 34 DIRECCIONES TERRITORIALES</v>
          </cell>
        </row>
        <row r="1293">
          <cell r="B1293" t="str">
            <v>1300I059 PROYECTO DECRETO PARA AFILIACION DE ESTUDIANTES AL SGRP ELABORADOS</v>
          </cell>
        </row>
        <row r="1294">
          <cell r="B1294" t="str">
            <v>1300I060 PROYECTO DECRETO PARA AFILIACION DE TRABAJADORES INDEPENDIENTES AL SGRP ELABORADOS</v>
          </cell>
        </row>
        <row r="1295">
          <cell r="B1295" t="str">
            <v>1300I061 PROGRAMAS DE PROMOCION Y PREVENCION EN LOS SECTORES INFORMAL, URBANO Y RURAL</v>
          </cell>
        </row>
        <row r="1296">
          <cell r="B1296" t="str">
            <v>1300I062 REVISION Y REFORMA DEL CODIGO DEL MENOR EN ASPECTOS QUE CORRESPONDEN A SALUD OCUPACIONAL</v>
          </cell>
        </row>
        <row r="1297">
          <cell r="B1297" t="str">
            <v>1300I063 REPRODUCCION Y DISTRIBUCION DEL VIDEO PEQUEÑAS HISTORIAS INFANTILES</v>
          </cell>
        </row>
        <row r="1298">
          <cell r="B1298" t="str">
            <v>1300I064 CONVENIOS MINISTERIO DE TRABAJO VS SUPERBANCARIA</v>
          </cell>
        </row>
        <row r="1299">
          <cell r="B1299" t="str">
            <v>1300I065 VISITAS A LAS ADMINISTRADORA DE RIESGOS PROFESONALES, ARPS PARA ANALISIS DEL APORTE FINANCIERO</v>
          </cell>
        </row>
        <row r="1300">
          <cell r="B1300" t="str">
            <v>1300I066 ELABORACION DE ESTUDIOS PILOTO DE EVASION Y ELUSION</v>
          </cell>
        </row>
        <row r="1301">
          <cell r="B1301" t="str">
            <v>1300I067 REALIZACION DEL PROYECTO DE REGLAMENTACION DEL CONVENIO 161 DE LA OIT</v>
          </cell>
        </row>
        <row r="1302">
          <cell r="B1302" t="str">
            <v>1300I068 IMPLEMENTACION DE LOS OBSERVATORIOS TERRITORIALES EN EL AREA LABORAL Y DE SEGURIDAD SOCIAL</v>
          </cell>
        </row>
        <row r="1303">
          <cell r="B1303" t="str">
            <v>1300I069 LEVANTAMIENTO REGIONAL DEL INVENTARIO DE INFRAESTRUCTURA, RECURSO HUMANA, EQUIPO TECNICO Y FISICO.</v>
          </cell>
        </row>
        <row r="1304">
          <cell r="B1304" t="str">
            <v>1300I070 PROYECTO NORMA SOBRE PROMOCION Y PREVENCION</v>
          </cell>
        </row>
        <row r="1305">
          <cell r="B1305" t="str">
            <v>1300I071 DISEÑO Y PRUEBA DE APLICATIVOS DEL SISTEMA DE VIGILANCIA EPIDEMIOLOGICA IMPLEMENTADOS</v>
          </cell>
        </row>
        <row r="1306">
          <cell r="B1306" t="str">
            <v>1300I072 ELABORACION NORMA DE REFORMA DE LA CLASIFICACION DE ACTIVIDADES ECONOMICAS ESTABLECIDAS EN EL DECRETO 2100 DE 1995</v>
          </cell>
        </row>
        <row r="1307">
          <cell r="B1307" t="str">
            <v>1300I073 PROYECTO DE NORMAS DE VIGILANCIA EPIDEMIOLOGICA EN ACTIVIDADES DE ALTO RIESGO (COMPROMISO) DESARROLLADOS</v>
          </cell>
        </row>
        <row r="1308">
          <cell r="B1308" t="str">
            <v>1300I074 PROYECTOS DE REGLAMENTACION DEL CONVENIO 162 DESARROLLADOS</v>
          </cell>
        </row>
        <row r="1309">
          <cell r="B1309" t="str">
            <v>1300I075 CONVENIOS MINISTERIO DE TRABAJO Y SEGURIDAD SOCIAL CON INSTITUTO NACIONAL DE CANCEROLOGICA (CON EL OBJETO DE ESTABLECER UN REGISTRO POBLACIONAL DE CANCER OCUPACIONAL)</v>
          </cell>
        </row>
        <row r="1310">
          <cell r="B1310" t="str">
            <v>1300I076 PROYECTO SOBRE REGLAMENTACION DEL SISTEMA DE JCI REALIZADOS</v>
          </cell>
        </row>
        <row r="1311">
          <cell r="B1311" t="str">
            <v>1300I077 JUNTAS DE CALIFICACION DE INVALIDEZ CONFORMADAS Y CAPACITADAS</v>
          </cell>
        </row>
        <row r="1312">
          <cell r="B1312" t="str">
            <v>1300I077 PERSONAS CAPACITADAS</v>
          </cell>
        </row>
        <row r="1313">
          <cell r="B1313" t="str">
            <v>1300I078 PROYECTO NORMA SOBRE REHABILITACION PROFESIONAL ELABORADOS</v>
          </cell>
        </row>
        <row r="1314">
          <cell r="B1314" t="str">
            <v>1300I079 PROYECTO MANUAL DE REHABILITACION PROFESIONAL ELABORADOS</v>
          </cell>
        </row>
        <row r="1315">
          <cell r="B1315" t="str">
            <v>1300I080 PROYECTO PARA MEDIR LA EFICACIA DE LOS PROCESOS DE REINTEGRO LABORAL DE LAS PERSONAS VICTIMAS DE ATEP ELABORADOS</v>
          </cell>
        </row>
        <row r="1316">
          <cell r="B1316" t="str">
            <v>1300I081 MEMORIAS DIFUNDIDAS</v>
          </cell>
        </row>
        <row r="1317">
          <cell r="B1317" t="str">
            <v>1300I082 OBSERVATORIOS PROMOVIDOS</v>
          </cell>
        </row>
        <row r="1318">
          <cell r="B1318" t="str">
            <v>1300I083 APLICACIONES DEL SUBSISTEMA DE INFORMACION DE LAS DIRECCIONES GENERALES DE EMPLEO</v>
          </cell>
        </row>
        <row r="1319">
          <cell r="B1319" t="str">
            <v>1300I084 DOCUMENTO-TECNICO DE SOPORTE DE LAS DISCUSIONES QUE EN MATERIA DE POLITICA SALARIAL, EMPLEO E INGRESOS ELABORADOS</v>
          </cell>
        </row>
        <row r="1320">
          <cell r="B1320" t="str">
            <v>1300I085 INFORMES TRIMESTRALES DEL MONITOREO DE MERCADO DE TRABAJO CON BASE EN LAS ESTADISTICAS DEL DANE, ELABORADOS</v>
          </cell>
        </row>
        <row r="1321">
          <cell r="B1321" t="str">
            <v>1300I086 REPORTE INFORMATIVO DEL COMPORTAMIENTO DEL MERCADO DE TRABAJO CON BASE EN LA ENCUESTA CONTINUA DE HOGARES DEL DANE, ELABORADOS</v>
          </cell>
        </row>
        <row r="1322">
          <cell r="B1322" t="str">
            <v>1300I087 SISTEMATIZACION DE INFORMACION SOBRE PROGRAMAS DE EMPLEO A NIVEL MUNICIPAL</v>
          </cell>
        </row>
        <row r="1323">
          <cell r="B1323" t="str">
            <v>1300I088 ACTUALIZACION DEL SISTEMA DE MERCADOS LABORALES PARA AMERICA LATINA, SISMEL</v>
          </cell>
        </row>
        <row r="1324">
          <cell r="B1324" t="str">
            <v>1300I089 LANZAMIENTO DEL PROGRAMA DE MEJORAMIENTO DE LA PRODUCTIVIDAD EN LA EMPRESA Y DEL SOFTWARE DE MEDICION, SIMPROD 2.0 (A TRAVES DE VIDEOCONFERENCIA NACIONAL CONJUNTAMENTE CON EL SENA)</v>
          </cell>
        </row>
        <row r="1325">
          <cell r="B1325" t="str">
            <v>1300I090 ASESORES DE DESARROLLO EMPRESA CAPACITADOS</v>
          </cell>
        </row>
        <row r="1326">
          <cell r="B1326" t="str">
            <v>1300I091 ASESORES DE DESARROLLO EMPRESA A NIVEL REGIONAL CAPACITADOS</v>
          </cell>
        </row>
        <row r="1327">
          <cell r="B1327" t="str">
            <v>1300I092 DOCUMENTOS ELABORADOS</v>
          </cell>
        </row>
        <row r="1328">
          <cell r="B1328" t="str">
            <v>1300I093 REUNIONES DE COORDINACION</v>
          </cell>
        </row>
        <row r="1329">
          <cell r="B1329" t="str">
            <v>1300I094 CREACION COMITE INTERINSTITUCIONAL</v>
          </cell>
        </row>
        <row r="1330">
          <cell r="B1330" t="str">
            <v>1300I095 REALIZACION SEMINARIOS INTERNACIONALES SOBRE COMPETITIVIDAD Y RELACIONES LABORALES</v>
          </cell>
        </row>
        <row r="1331">
          <cell r="B1331" t="str">
            <v>1300I096 CONFORMACION DE LOS CONSEJOS TERRITORIAL DE EMPLEO, CTE A NIVEL REGIONAL Y LOCAL</v>
          </cell>
        </row>
        <row r="1332">
          <cell r="B1332" t="str">
            <v>1300I097 ASISTENCIA TECNICA Y SEGUIMIENTO A LOS PROGRAMAS DE EMPLEO DE LAS ADMINISTRACIONES TERRITORIALES</v>
          </cell>
        </row>
        <row r="1333">
          <cell r="B1333" t="str">
            <v>1300I098 DISEÑAR Y APLICAR UN SISTEMA DE SEGUIMIENTO A LA GESTION DE LOS CONSEJOS TERRITORIALES DE EMPLEO, CTE</v>
          </cell>
        </row>
        <row r="1334">
          <cell r="B1334" t="str">
            <v>1300I099 CONVENIOS EJECUTADOS PARA IMPULSAR LA APLICACION DE LAS INICIATIVAS LOCALES DE EMPLEO, ILES</v>
          </cell>
        </row>
        <row r="1335">
          <cell r="B1335" t="str">
            <v>1300I100 CONVENIOS PARA IMPULSAR PROCESOS DE CONCERTACION PUBLICO-PRIVADA REGIONAL Y LOCAL PARA DESARROLLAR INVESTIGACIONES SOBRE EL COMPORTAMIENTO DEL MERCADO DE TRABAJO</v>
          </cell>
        </row>
        <row r="1336">
          <cell r="B1336" t="str">
            <v>1300I101 DOCUMENTO TECNICO PEDAGOGICO PARA EL PROCESO DE FORMACION</v>
          </cell>
        </row>
        <row r="1337">
          <cell r="B1337" t="str">
            <v>1300I102 OBSERVATORIOS PROMOVIDOS PARA IMPULSAR INSTANCIA DE RECOLECCION Y PROCESAMIENTO DE INFORMACION ESTADISTICA LABORAL A NIVEL REGIONAL Y LOCAL</v>
          </cell>
        </row>
        <row r="1338">
          <cell r="B1338" t="str">
            <v>1300I103 VISITAS PARA COORDINAR EL PROGRAMA DE VIGILANCIA Y CONTROL DIRIGIDO A LAS EMPRESAS QUE OCUPAN MANO DE OBRA EXTRANJERA</v>
          </cell>
        </row>
        <row r="1339">
          <cell r="B1339" t="str">
            <v>1300I104 BOLETINES ELABORADOS PARA REGISTRAR, ANALIZAR ESTADISTICAS Y PUBLICAR UN BOLETIN SOBRE EL COMPORTAMIENTO DE LA MANO DE OBRA EXTRANJERA</v>
          </cell>
        </row>
        <row r="1340">
          <cell r="B1340" t="str">
            <v>1300I105 ACTAS DE PARTICIPACION Y SEGUIMIENTO DE LAS REUNIONES DE COMITE TECNICO BINACIONAL DE LA COMISION PRESIDENCIAL Y ASUNTOS FRONTERIZOS COLOMBO-VENEZOLANA Y COLOMBO-ECUATORIANA</v>
          </cell>
        </row>
        <row r="1341">
          <cell r="B1341" t="str">
            <v>1300I106 ACTAS DE PARTICIPACION Y SEGUIMIENTO DE LAS REUNIONES DE LA COMISION NACIONAL DE MIGRACION</v>
          </cell>
        </row>
        <row r="1342">
          <cell r="B1342" t="str">
            <v>1300I107 ELABORAR Y ACTUALIZAR EL REGLAMENTO INTERNO DE TRABAJO Y REGLAMENTO DE HIGIENE Y SEGURIDAD INDUSTRIAL DE LAS EMPRESAS DE SERVICIOS TEMPORALES</v>
          </cell>
        </row>
        <row r="1343">
          <cell r="B1343" t="str">
            <v>1300I108 ASISTENCIA TECNICA A MUNICIPIOS Y DEPARTAMENTOS</v>
          </cell>
        </row>
        <row r="1344">
          <cell r="B1344" t="str">
            <v>1300I109 DOCUMENTO PROPUESTA</v>
          </cell>
        </row>
        <row r="1345">
          <cell r="B1345" t="str">
            <v>1300I110 PROGRAMAS DISEÑADOS</v>
          </cell>
        </row>
        <row r="1346">
          <cell r="B1346" t="str">
            <v>1300I111 REUNIONES ASISTIDAS</v>
          </cell>
        </row>
        <row r="1347">
          <cell r="B1347" t="str">
            <v>1300I112 DOCUMENTO PROPUESTA</v>
          </cell>
        </row>
        <row r="1348">
          <cell r="B1348" t="str">
            <v>1300I113 ASISTENCIA TECNICA A LOS COMITES</v>
          </cell>
        </row>
        <row r="1349">
          <cell r="B1349" t="str">
            <v>1300I114 SEMINARIOS NACIONALES DE FOMENTO A LA ECONOMIA SOCIAL Y SOLIDARIA</v>
          </cell>
        </row>
        <row r="1350">
          <cell r="B1350" t="str">
            <v>1300I115 CONGRESOS NACIONALES DE FOMENTO A LA ECONOMIA SOCIAL Y SOLIDARIA</v>
          </cell>
        </row>
        <row r="1351">
          <cell r="B1351" t="str">
            <v>1300I116 CONGRESO INTERNACIONALES DE FOMENTO A LA ECONOMIA SOCIAL Y SOLIDARIA</v>
          </cell>
        </row>
        <row r="1352">
          <cell r="B1352" t="str">
            <v>1300I117 CONVENIO FIRMADO INTERINSTITUCIONAL PARA LA PRIMERA CADENA PRODUCTIVA DEL ACHIRA</v>
          </cell>
        </row>
        <row r="1353">
          <cell r="B1353" t="str">
            <v>1300I118 ORGANIZACION Y ESTRUCTURACION DE UN BANCO DE PROYECTOS DE EMPLEO</v>
          </cell>
        </row>
        <row r="1354">
          <cell r="B1354" t="str">
            <v>1300I119 CREACION DE UN FONDO DE SOLIDARIDAD SOCIAL PARA ESTIMULAR EL EMPLEO</v>
          </cell>
        </row>
        <row r="1355">
          <cell r="B1355" t="str">
            <v>1300I120 REUNIONES PARA COORDINACION CON EL INSTITUTO COLOMBIANO DE BIENESTAR FAMILIAR Y EL SENA, TERMINAR EL PROGRAMAS DE FORTALECIMIENTO Y CREACION DE LAS COOPERATIVAS MULTIACTIVAS PARA LAS MADRES COMUNITARIAS Y MUJER</v>
          </cell>
        </row>
        <row r="1356">
          <cell r="B1356" t="str">
            <v>1300I121 REUNIONES DE COORDINACION PARA ESTUDIAR LA PROPUESTA DEL PROGRAMA DE VIVIENDA PARA LAS MUJERES CABEZA DE FAMILIA MEDIANTE LA AUTOCONSTRUCCION</v>
          </cell>
        </row>
        <row r="1357">
          <cell r="B1357" t="str">
            <v>1300I122 ASISTENCIA TECNICA A GRUPOS DE MUJERES</v>
          </cell>
        </row>
        <row r="1358">
          <cell r="B1358" t="str">
            <v>1300I123 DOCUMENTO TECNICO PEDAGOGICO PARA EL PROCESO DE FORMACION</v>
          </cell>
        </row>
        <row r="1359">
          <cell r="B1359" t="str">
            <v>1300I124 DOCUMENTO PROPUESTA</v>
          </cell>
        </row>
        <row r="1360">
          <cell r="B1360" t="str">
            <v>1300I125 DOCUMENTO INICIATIVAS</v>
          </cell>
        </row>
        <row r="1361">
          <cell r="B1361" t="str">
            <v>1300I126 REUNIONES REALIZADAS CON EL PROGRAMA COLOMBIA JOVEN PARA TRABAJAR A NIVEL INSTITUCIONAL LOS PROGRAMAS DE JOVENES EMPRESARIOS</v>
          </cell>
        </row>
        <row r="1362">
          <cell r="B1362" t="str">
            <v>1300I127 SEMINARIOS SOBRE EL PROGRAMA DE DISCAPACIDADES E INICIATIVAS LOCALES DE EMPLEO</v>
          </cell>
        </row>
        <row r="1363">
          <cell r="B1363" t="str">
            <v>1300I128 DOCUMENTO TECNICO PROPUESTA PARA EL DESARROLLADO EN COORDINACION CON  LOS INTEGRANTES DEL COMITE ELABORAR UN DOCUMENTO DE POLITICAS SOBRE DISCAPACIDAD CORRESPONDIENTE AL AREA DE INTEGRACION LABORAL</v>
          </cell>
        </row>
        <row r="1364">
          <cell r="B1364" t="str">
            <v>1300I129 DOCUMENTO PROPUESTA PARA LA COORDINACION CON LOS INTEGRANTES DEL COMITE ELABORAR UN DOCUMENTO DE POLITICAS SOBRE DISCAPACIDAD CORRESPONDIENTE AL AREA DE INTEGRACION LABORAL</v>
          </cell>
        </row>
        <row r="1365">
          <cell r="B1365" t="str">
            <v>1300I130 RECURSOS RECUPERADOS PARA FINANCIACION DEL SISTEMA DE SEGURIDAD.</v>
          </cell>
        </row>
        <row r="1366">
          <cell r="B1366" t="str">
            <v>1300I131 NUMERO DE MIPYMES</v>
          </cell>
        </row>
        <row r="1367">
          <cell r="B1367" t="str">
            <v>1300I132 EMPLEOS GENERADOS POR LAS MIPYME</v>
          </cell>
        </row>
        <row r="1368">
          <cell r="B1368" t="str">
            <v>1300I133 EXPORTACIONES REALIZADAS POR LAS MIPYMES</v>
          </cell>
        </row>
        <row r="1369">
          <cell r="B1369" t="str">
            <v>1300I134 EMPRESAS BENEFICIADAS A TRAVES DEL FONDO COLOMBIANO DE MODERNIZACION Y DESARROLLO TECNOLOGICO DE LAS MIPYME, FOMIPYME</v>
          </cell>
        </row>
        <row r="1370">
          <cell r="B1370" t="str">
            <v>1300I135 MONTO DE LOS RECURSOS DESEMBOLSADOS POR LOS PROGRAMAS Y SERVICIOS NO FINANCIEROS PARA EL DESARROLLO DE LA MIPYME</v>
          </cell>
        </row>
        <row r="1371">
          <cell r="B1371" t="str">
            <v>1300I136 MIPYMES CON CREDITO GARANTIZADO RESPECTO AL TOTAL DE EMPRESAS</v>
          </cell>
        </row>
        <row r="1372">
          <cell r="B1372" t="str">
            <v>1300I137 MIPYMES CON CREDITO GARANTIZADO RESPECTO AL TOTAL DE CREDITOS</v>
          </cell>
        </row>
        <row r="1373">
          <cell r="B1373" t="str">
            <v>1300I138 BENEFICIARIOS DE LA CORPORACION PARA EL DESARROLLO DE MICROEMPRESAS</v>
          </cell>
        </row>
        <row r="1374">
          <cell r="B1374" t="str">
            <v>1300I139 MIPYMES VINCULADAS A PROGRAMAS DE ASEGURAMIENTO DE LA CALIDAD Y PROGRAMAS DE MEJORAMIENTO CONTINUO</v>
          </cell>
        </row>
        <row r="1375">
          <cell r="B1375" t="str">
            <v>1300I140 MINICADENAS PRODUCTIVAS ORGANIZADAS Y CON PROGRAMAS DE COMPETITIVIDAD EN MARCHA</v>
          </cell>
        </row>
        <row r="1376">
          <cell r="B1376" t="str">
            <v>1300I141 PROYECTOS DE INNOVACION Y/O TECNOLOGICOS DE LOS SECTORES PRODUCTIVOS CON COFINANCIACION DEL FONDO COLOMBIANO DE MODERNIZACION Y DESARROLLO TECNOLOGICO DE LAS MIPYME, FOMIPYME</v>
          </cell>
        </row>
        <row r="1377">
          <cell r="B1377" t="str">
            <v>1300I142 PATENTES, MODELOS Y DISEÑOS INDUSTRIALES CONCEDIDOS</v>
          </cell>
        </row>
        <row r="1378">
          <cell r="B1378" t="str">
            <v>1300I143 EMPRESAS BENEFICIADAS POR EL INSTITUTO DE FOMENTO INDUSTRIAL, IFI (BANCA DE PRIMER Y SEGUNDO PISO)</v>
          </cell>
        </row>
        <row r="1379">
          <cell r="B1379" t="str">
            <v>1300I144 CREDITOS GARANTIZADOS POR EL SISTEMA NACIONAL DE GARANTIAS</v>
          </cell>
        </row>
        <row r="1380">
          <cell r="B1380" t="str">
            <v>1300I145 VALOR CREDITOS GARANTIZADOS POR EL SISTEMA NACIONAL DE GARANTIAS</v>
          </cell>
        </row>
        <row r="1381">
          <cell r="B1381" t="str">
            <v>1300I146 JOVENES TRABAJADORES ENTRE 10 Y 14 AÑOS</v>
          </cell>
        </row>
        <row r="1382">
          <cell r="B1382" t="str">
            <v>1300I147 NIVEL DE COMPROMISOS CUMPLIDOS DE LA DECLARACION DE CARTAGENA SOBRE ERRADICACION DE TRABAJO INFANTIL</v>
          </cell>
        </row>
        <row r="1383">
          <cell r="B1383" t="str">
            <v>1300I148 TASA DE DESEMPLEO EN SIETE AREAS PRODUCTIVAS</v>
          </cell>
        </row>
        <row r="1384">
          <cell r="B1384" t="str">
            <v>1300I149 TASA DE OCUPACION SIETE AREAS</v>
          </cell>
        </row>
        <row r="1385">
          <cell r="B1385" t="str">
            <v>1300I150 TASA DE OCUPACION NACIONAL</v>
          </cell>
        </row>
        <row r="1386">
          <cell r="B1386" t="str">
            <v>1300I151 TASA DE SUBEMPLEO</v>
          </cell>
        </row>
        <row r="1387">
          <cell r="B1387" t="str">
            <v>1300I152 TASA DE SUBEMPLEO NACIONAL</v>
          </cell>
        </row>
        <row r="1388">
          <cell r="B1388" t="str">
            <v>1300I153 TASA DE DESEMPLEO NACIONAL</v>
          </cell>
        </row>
        <row r="1389">
          <cell r="B1389" t="str">
            <v>1300I154 EMPLEOS CREADOS</v>
          </cell>
        </row>
        <row r="1390">
          <cell r="B1390" t="str">
            <v>1300I155 EMPLEOS CREADOS TOTAL NACIONAL</v>
          </cell>
        </row>
        <row r="1391">
          <cell r="B1391" t="str">
            <v>1300I156 EMPLEOS CREADOS POR REGION DEL TOTAL NACIONAL</v>
          </cell>
        </row>
        <row r="1392">
          <cell r="B1392" t="str">
            <v>1300I157 OCUPACION POR REGION</v>
          </cell>
        </row>
        <row r="1393">
          <cell r="B1393" t="str">
            <v>1300I158 DESEMPLEO POR REGION</v>
          </cell>
        </row>
        <row r="1394">
          <cell r="B1394" t="str">
            <v>1300I159 NUMERO DE EMPLEOS GENERADOS POR EMPLEO EN ACCION PROYECTOS COMUNITARIOS</v>
          </cell>
        </row>
        <row r="1395">
          <cell r="B1395" t="str">
            <v>1300I160 NUMERO DE EMPLEOS GENERADOS POR VIAS PARA LA PAZ</v>
          </cell>
        </row>
        <row r="1396">
          <cell r="B1396" t="str">
            <v>1300I161 INGRESO PROMEDIO ANUAL DE LOS BENEFICIARIOS DIRECTOS (EMPLEO EN ACCION-PROYECTOS COMUNITARIOS).</v>
          </cell>
        </row>
        <row r="1397">
          <cell r="B1397" t="str">
            <v>1300I162 CAMBIO NETO EN PROMOCION DE GRADOS DE NIÑOS QUE PERTENECEN AL PROGRAMA "FAMILIAS EN ACCION"</v>
          </cell>
        </row>
        <row r="1398">
          <cell r="B1398" t="str">
            <v>1300I163 NUMERO DE JOVENES INGRESADOS AL PROGRAMA "JOVENES EN ACCION"</v>
          </cell>
        </row>
        <row r="1399">
          <cell r="B1399" t="str">
            <v>14000000 SECTOR VIVIENDA Y DESARROLLO URBANO</v>
          </cell>
        </row>
        <row r="1400">
          <cell r="B1400" t="str">
            <v>1400I001 PREDIOS MEJORADOS POR METODOS DE AUTOCONSTRUCCION</v>
          </cell>
        </row>
        <row r="1401">
          <cell r="B1401" t="str">
            <v>1400I002 FAMILIAS ATENDIDAS CON PROYECTOS DE VIVIENDA</v>
          </cell>
        </row>
        <row r="1402">
          <cell r="B1402" t="str">
            <v>1400I003 BARRIOS ATENDIDOS CON PROYECTOS DE VIVIENDA DE INTERES SOCIAL</v>
          </cell>
        </row>
        <row r="1403">
          <cell r="B1403" t="str">
            <v>1400I004 MUNICIPIOS CON APLICACION DE INSTRUMENTOS DE GESTION Y FINANCIACION</v>
          </cell>
        </row>
        <row r="1404">
          <cell r="B1404" t="str">
            <v>1400I005 MUNICIPIOS CON PROYECTOS DE REUBICACION DE VIVIENDAS</v>
          </cell>
        </row>
        <row r="1405">
          <cell r="B1405" t="str">
            <v>1400I006 SUBSIDIOS DESEMBOLSADOS</v>
          </cell>
        </row>
        <row r="1406">
          <cell r="B1406" t="str">
            <v>1400I007 PREDIOS TITULADOS</v>
          </cell>
        </row>
        <row r="1407">
          <cell r="B1407" t="str">
            <v>1400I008 CONSULTAS REALIZADAS AL SISTEMA DE INFORMACION DE LA ENTIDAD</v>
          </cell>
        </row>
        <row r="1408">
          <cell r="B1408" t="str">
            <v>1400I009 MUNICIPIOS CON APLICACION DE NORMAS DE CALIDAD DE VIVIENDA</v>
          </cell>
        </row>
        <row r="1409">
          <cell r="B1409" t="str">
            <v>1400I010 DISMINUCION EN TIEMPO DE TRANSPORTE INTRA URBANO PARA GRANDES CIUDADES</v>
          </cell>
        </row>
        <row r="1410">
          <cell r="B1410" t="str">
            <v>1400I011 SUBSIDIOS ASIGNADOS (POR EL INURBE, LAS CAJAS DE COMPENSACION FAMILIAR, LA CPVM Y EL BANCO AGRARIO)</v>
          </cell>
        </row>
        <row r="1411">
          <cell r="B1411" t="str">
            <v>1400I012 SUBSIDIOS ASIGNADOS POR EL INURBE</v>
          </cell>
        </row>
        <row r="1412">
          <cell r="B1412" t="str">
            <v>1400I013 SUBSIDIOS ASIGNADOS POR LAS CAJAS DE COMPENSACION FAMILIAR</v>
          </cell>
        </row>
        <row r="1413">
          <cell r="B1413" t="str">
            <v>1400I014 SUBSIDIOS ASIGNADOS POR LA CPVM</v>
          </cell>
        </row>
        <row r="1414">
          <cell r="B1414" t="str">
            <v>1400I015 SUBSIDIOS ASIGNADOS POR EL BANCO AGRARIO</v>
          </cell>
        </row>
        <row r="1415">
          <cell r="B1415" t="str">
            <v>1400I016 VALOR SUBSIDIOS ASIGNADOS</v>
          </cell>
        </row>
        <row r="1416">
          <cell r="B1416" t="str">
            <v>1400I017 SUBSIDIOS DESEMBOLSADOS</v>
          </cell>
        </row>
        <row r="1417">
          <cell r="B1417" t="str">
            <v>1400I018 CREDITOS HIPOTECARIOS DESEMBOLSADOS POR EL FNA</v>
          </cell>
        </row>
        <row r="1418">
          <cell r="B1418" t="str">
            <v>1400I019 CREDITOS HIPOTECARIOS DESEMBOLSADOS POR EL SISTEMA  FINANCIERO</v>
          </cell>
        </row>
        <row r="1419">
          <cell r="B1419" t="str">
            <v>1400I020 VALOR  DE CREDITOS HIPOTECARIOS DESEMBOLSADOS POR EL FNA Y EL SECTOR FINANCIERO</v>
          </cell>
        </row>
        <row r="1420">
          <cell r="B1420" t="str">
            <v>1400I021 VALOR  DE CREDITOS HIPOTECARIOS DESEMBOLSADOS POR EL FNA</v>
          </cell>
        </row>
        <row r="1421">
          <cell r="B1421" t="str">
            <v>1400I022 VALOR  DE CREDITOS HIPOTECARIOS DESEMBOLSADOS POR EL SISTEMA FINANCIERO</v>
          </cell>
        </row>
        <row r="1422">
          <cell r="B1422" t="str">
            <v>1400I023 CUENTAS DE AHORRO PROGRAMADO -ACTIVAS-</v>
          </cell>
        </row>
        <row r="1423">
          <cell r="B1423" t="str">
            <v>1400I024 VALOR  SALDO EN CUENTAS DE AHORRO PROGRAMADO EN ENTIDADES FINANCIERAS Y EL FNA</v>
          </cell>
        </row>
        <row r="1424">
          <cell r="B1424" t="str">
            <v>1400I025 VALOR  SALDO EN CUENTAS DE AHORRO PROGRAMADO EN ENTIDADES FINANCIERAS</v>
          </cell>
        </row>
        <row r="1425">
          <cell r="B1425" t="str">
            <v>1400I026 VALOR  SALDO EN CUENTAS DE AHORRO PROGRAMADO EN EL FNA</v>
          </cell>
        </row>
        <row r="1426">
          <cell r="B1426" t="str">
            <v>1400I027 SECTOR DE LA CONSTRUCCION (EDIFICACION) RESPECTO AL PIB NACIONAL</v>
          </cell>
        </row>
        <row r="1427">
          <cell r="B1427" t="str">
            <v>1400I028 OBSERVATORIOS DEL MERCADO INMOBILIARIO EN FUNCIONAMIENTO</v>
          </cell>
        </row>
        <row r="1428">
          <cell r="B1428" t="str">
            <v>1400I029 PREDIOS LEGALIZADOS A TRAVES DE LA TITULACION</v>
          </cell>
        </row>
        <row r="1429">
          <cell r="B1429" t="str">
            <v>1400I030 SISTEMAS CONSTRUCTIVOS REGISTRADOS POR LA COMISION DE SISMORRESISTENCIA</v>
          </cell>
        </row>
        <row r="1430">
          <cell r="B1430" t="str">
            <v>1400I031 FORMULACION DE LA POLITICA DE TRANSPORTE URBANO</v>
          </cell>
        </row>
        <row r="1431">
          <cell r="B1431" t="str">
            <v>1400I032 AVANCE EN LA FORMULACION DE LA POLITICA DE ESPACIO PUBLICO</v>
          </cell>
        </row>
        <row r="1432">
          <cell r="B1432" t="str">
            <v>15000000 SECTOR DESARROLLO COMUNITARIO</v>
          </cell>
        </row>
        <row r="1433">
          <cell r="B1433" t="str">
            <v>1500I001 INGRESO ASOCIADOS</v>
          </cell>
        </row>
        <row r="1434">
          <cell r="B1434" t="str">
            <v>1500I002 INGRESO FAMILIAS</v>
          </cell>
        </row>
        <row r="1435">
          <cell r="B1435" t="str">
            <v>1500I003 PRODUCCION EMPRESAS SOLIDARIAS</v>
          </cell>
        </row>
        <row r="1436">
          <cell r="B1436" t="str">
            <v>1500I004 RECURSOS PARA LA ATENCION A POBLACION INDIGENA EN PROGRAMAS DE NUTRICION</v>
          </cell>
        </row>
        <row r="1437">
          <cell r="B1437" t="str">
            <v>1500I005 RECURSOS PARA LA ATENCION A FAMILIAS EN PROGRAMAS DE NUTRICION</v>
          </cell>
        </row>
        <row r="1438">
          <cell r="B1438" t="str">
            <v>1500I006 RECURSOS PARA LA ATENCION A LA POBLACION INFANTIL EN PROGRAMAS DE NUTRICION</v>
          </cell>
        </row>
        <row r="1439">
          <cell r="B1439" t="str">
            <v>1500I007 RECURSOS PARA LA ATENCION A LA POBLACION DE LA TERCERA EDAD EN PROGRAMAS DE NUTRICION</v>
          </cell>
        </row>
        <row r="1440">
          <cell r="B1440" t="str">
            <v>1500I008 RECURSOS PARA LA ATENCION A LA POBLACION DE MUJERES LACTANTES EN PROGRAMAS DE NUTRICION</v>
          </cell>
        </row>
        <row r="1441">
          <cell r="B1441" t="str">
            <v>1500I009 FAMILIAS ATENDIDAS PARA DISMINUIR COMBATES</v>
          </cell>
        </row>
        <row r="1442">
          <cell r="B1442" t="str">
            <v>1500I010 RECURSOS PARA MEJORAR EL INGRESO DE LAS FAMILIAS YA DISMINUIR CONFLICTO</v>
          </cell>
        </row>
        <row r="1443">
          <cell r="B1443" t="str">
            <v>1500I011 TASAS DE BAJO PESO AL NACER</v>
          </cell>
        </row>
        <row r="1444">
          <cell r="B1444" t="str">
            <v>1500I012 TASA DE ADOLESCENTES EMBARAZADAS</v>
          </cell>
        </row>
        <row r="1445">
          <cell r="B1445" t="str">
            <v>1500I013 PERSONAS GRADUADAS O CAPACITADAS</v>
          </cell>
        </row>
        <row r="1446">
          <cell r="B1446" t="str">
            <v>1500I014 VARIACION EN EL VALOR DE LA PRODUCCION</v>
          </cell>
        </row>
        <row r="1447">
          <cell r="B1447" t="str">
            <v>1500I015 CLIENTES ADMITIDOS AL PROGRAMA DE CUIDADOS A MADRE E HIJO</v>
          </cell>
        </row>
        <row r="1448">
          <cell r="B1448" t="str">
            <v>1500I016 VISITAS CLINICAS POR MES</v>
          </cell>
        </row>
        <row r="1449">
          <cell r="B1449" t="str">
            <v>1500I017 MADRES PRENATALES O POSTNATALES CONTACTADAS</v>
          </cell>
        </row>
        <row r="1450">
          <cell r="B1450" t="str">
            <v>1500I018 PERSONAS QUE RECIBEN SERVICIOS DE PLANIFICACION FAMILIAR</v>
          </cell>
        </row>
        <row r="1451">
          <cell r="B1451" t="str">
            <v>1500I019 MUJERES EMBARAZADAS QUE RECIBEN CUIDADO EN EL PRIMER TRIMESTRE</v>
          </cell>
        </row>
        <row r="1452">
          <cell r="B1452" t="str">
            <v>17000000 SECTOR TURISMO</v>
          </cell>
        </row>
        <row r="1453">
          <cell r="B1453" t="str">
            <v>1700I001 EFECTIVOS DE POLICIA TURISTICA BENEFICIADOS CON ACTIVIDADES DE CAPACITACION.</v>
          </cell>
        </row>
        <row r="1454">
          <cell r="B1454" t="str">
            <v>1700I002 PARTICIPACION DEL SECTOR TURISMO EN EL PIB</v>
          </cell>
        </row>
        <row r="1455">
          <cell r="B1455" t="str">
            <v>1700I003 INDUSTRIA MANUFACTURERA SIN TRILLA</v>
          </cell>
        </row>
        <row r="1456">
          <cell r="B1456" t="str">
            <v>1700I004 EXPORTACIONES INDUSTRIALES NO TRADICIONALES</v>
          </cell>
        </row>
        <row r="1457">
          <cell r="B1457" t="str">
            <v>1700I005 EMPRESAS VINCULADAS A LA OFERTA EXPORTABLE</v>
          </cell>
        </row>
        <row r="1458">
          <cell r="B1458" t="str">
            <v>1700I006 VALOR DE LAS COMPRAS NACIONALES DE LAS ENTIDADES ESTATALES</v>
          </cell>
        </row>
        <row r="1459">
          <cell r="B1459" t="str">
            <v>1700I007 MONTO EN LAS DIVISAS POR RECEPCION DE TURISMO</v>
          </cell>
        </row>
        <row r="1460">
          <cell r="B1460" t="str">
            <v>1700I008 TURISTAS EXTRANJEROS</v>
          </cell>
        </row>
        <row r="1461">
          <cell r="B1461" t="str">
            <v>1700I009 PARTICIPACION DEL SECTOR TURISMO EN EL PIB</v>
          </cell>
        </row>
        <row r="1462">
          <cell r="B1462" t="str">
            <v>1700I010 MONTO EN LAS VENTAS DE RESTAURANTES Y HOTELES</v>
          </cell>
        </row>
        <row r="1463">
          <cell r="B1463" t="str">
            <v>1700I011 EMPLEOS DIRECTOS GENERADOS POR EL SECTOR TURISMO</v>
          </cell>
        </row>
        <row r="1464">
          <cell r="B1464" t="str">
            <v>1700I012 OCUPACION HOTELERA</v>
          </cell>
        </row>
        <row r="1465">
          <cell r="B1465" t="str">
            <v>1700I013 FLUJO DE INVERSION EXTRANJERA EN EL SECTOR TURISTICO</v>
          </cell>
        </row>
        <row r="1466">
          <cell r="B1466" t="str">
            <v>1700I014 ESTABLECIMIENTOS TURISTICOS INSCRITOS EN EL REGISTRO NACIONAL TURISTICO, MT</v>
          </cell>
        </row>
        <row r="1467">
          <cell r="B1467" t="str">
            <v>1700I015 GASTO PER CAPITA EN EL CONSUMO TURISTICO</v>
          </cell>
        </row>
        <row r="1468">
          <cell r="B1468" t="str">
            <v>1700I016 CREDITO OTORGADO AL SECTOR TURISTICO</v>
          </cell>
        </row>
        <row r="1469">
          <cell r="B1469" t="str">
            <v>1700I017 MONTO CREDITOS OTORGADOS AL SECTOR TURISTICO</v>
          </cell>
        </row>
        <row r="1470">
          <cell r="B1470" t="str">
            <v>1700I018 FORMACION BRUTA DE CAPITAL FIJO</v>
          </cell>
        </row>
        <row r="1471">
          <cell r="B1471" t="str">
            <v>19000000 SECTOR ARTESANIAS</v>
          </cell>
        </row>
        <row r="1472">
          <cell r="B1472" t="str">
            <v>1900I001 ARTESANOS BENEFICIADOS POR ACTIVIDADES ORGANIZADAS O LIDERAS POR ARTESANIAS DE COLOMBIA</v>
          </cell>
        </row>
        <row r="1473">
          <cell r="B1473" t="str">
            <v>1900I002 COBERTURA DE MUNICIPIOS LOGRADA POR ARTESANIAS DE COLOMBIA</v>
          </cell>
        </row>
        <row r="1474">
          <cell r="B1474" t="str">
            <v>1900I003 COBERTURA DE ARTESANOS LOGRADA POR ARTESANIAS DE COLOMBIA</v>
          </cell>
        </row>
        <row r="1475">
          <cell r="B1475" t="str">
            <v>1900I004 INGRESO PER CAPITA POR ARTESANO GENERADOS POR EVENTO COMERCIAL PROGRAMADO POR ARTESANIAS DE COLOMBIA</v>
          </cell>
        </row>
        <row r="1476">
          <cell r="B1476" t="str">
            <v>20000000 CIENCIA Y TECNOLOGIA</v>
          </cell>
        </row>
        <row r="1477">
          <cell r="B1477" t="str">
            <v>2000I001 INVERSION EN DESARROLLO Y APOYO ECONOMICO AL SISTEMA NACIONAL DE CIENCIA Y TECNOLOGIA, SNC&amp;T</v>
          </cell>
        </row>
        <row r="1478">
          <cell r="B1478" t="str">
            <v>2000I002 PROYECTOS  DE ALTO RIESGO TECNOLOGICO FINANCIADOS CON RESULTADOS EXITOSOS</v>
          </cell>
        </row>
        <row r="1479">
          <cell r="B1479" t="str">
            <v>2000I003 INVERSION EN CIENCIA Y TECNOLOGIA, CYT (COMO % DEL PIB)</v>
          </cell>
        </row>
      </sheetData>
      <sheetData sheetId="3" refreshError="1">
        <row r="2">
          <cell r="B2" t="str">
            <v>I.   Brindar seguridad democrática</v>
          </cell>
        </row>
        <row r="3">
          <cell r="B3" t="str">
            <v xml:space="preserve">      1.  Control del territorio y defensa de la soberanía nacional</v>
          </cell>
        </row>
        <row r="4">
          <cell r="B4" t="str">
            <v xml:space="preserve">            a. Fortalecimiento de la Fuerza Pública y de la capacidad disuasiva</v>
          </cell>
        </row>
        <row r="5">
          <cell r="B5" t="str">
            <v xml:space="preserve">            b. Promoción de la cooperación ciudadana</v>
          </cell>
        </row>
        <row r="6">
          <cell r="B6" t="str">
            <v xml:space="preserve">            c. Protección a la infraestructura económica </v>
          </cell>
        </row>
        <row r="7">
          <cell r="B7" t="str">
            <v xml:space="preserve">            d. Seguridad urbana </v>
          </cell>
        </row>
        <row r="8">
          <cell r="B8" t="str">
            <v xml:space="preserve">            e. Implementación del Programa de seguridad vial</v>
          </cell>
        </row>
        <row r="9">
          <cell r="B9" t="str">
            <v xml:space="preserve">            f. Comunicaciones para la paz</v>
          </cell>
        </row>
        <row r="10">
          <cell r="B10" t="str">
            <v xml:space="preserve">            z. Otros programas</v>
          </cell>
        </row>
        <row r="11">
          <cell r="B11" t="str">
            <v xml:space="preserve">      2.  Combate al problema de las drogas ilícitas y al crimen organizado</v>
          </cell>
        </row>
        <row r="12">
          <cell r="B12" t="str">
            <v xml:space="preserve">            a. Desarticulación del proceso de producción, fabricación, comercialización y consumo de drogas</v>
          </cell>
        </row>
        <row r="13">
          <cell r="B13" t="str">
            <v xml:space="preserve">            b. Lucha contra la extorsión y el secuestro</v>
          </cell>
        </row>
        <row r="14">
          <cell r="B14" t="str">
            <v xml:space="preserve">            z. Otros programas</v>
          </cell>
        </row>
        <row r="15">
          <cell r="B15" t="str">
            <v xml:space="preserve">      3.  Fortalecimiento del servicio de justicia</v>
          </cell>
        </row>
        <row r="16">
          <cell r="B16" t="str">
            <v xml:space="preserve">            a. Racionalización del Servicio de Justicia</v>
          </cell>
        </row>
        <row r="17">
          <cell r="B17" t="str">
            <v xml:space="preserve">            b. Fortalecimiento de la investigación criminal</v>
          </cell>
        </row>
        <row r="18">
          <cell r="B18" t="str">
            <v xml:space="preserve">            c. Revisión de la política criminal , penitenciaria y carcelaria</v>
          </cell>
        </row>
        <row r="19">
          <cell r="B19" t="str">
            <v xml:space="preserve">            d. Organización del Sistema administrativo de justicia</v>
          </cell>
        </row>
        <row r="20">
          <cell r="B20" t="str">
            <v xml:space="preserve">            e. Defensa Judicial del Estado Colombiano</v>
          </cell>
        </row>
        <row r="21">
          <cell r="B21" t="str">
            <v xml:space="preserve">            f. Racionalización y simplificación del ordenamiento jurídico</v>
          </cell>
        </row>
        <row r="22">
          <cell r="B22" t="str">
            <v xml:space="preserve">            g. Fortalecimiento de la Superintendencia de Notariado y Registro</v>
          </cell>
        </row>
        <row r="23">
          <cell r="B23" t="str">
            <v xml:space="preserve">            z. Otros programas</v>
          </cell>
        </row>
        <row r="24">
          <cell r="B24" t="str">
            <v xml:space="preserve">      4.  Desarrollo en zonas deprimidas y de conflicto</v>
          </cell>
        </row>
        <row r="25">
          <cell r="B25" t="str">
            <v xml:space="preserve">            a. Proyectos productivos y de generación de ingresos</v>
          </cell>
        </row>
        <row r="26">
          <cell r="B26" t="str">
            <v xml:space="preserve">            b. Desarrollo de infraestructura física y social </v>
          </cell>
        </row>
        <row r="27">
          <cell r="B27" t="str">
            <v xml:space="preserve">            d. Fortalecimiento institucional y comunitario</v>
          </cell>
        </row>
        <row r="28">
          <cell r="B28" t="str">
            <v xml:space="preserve">            c. Programas de desarrollo y paz</v>
          </cell>
        </row>
        <row r="29">
          <cell r="B29" t="str">
            <v xml:space="preserve">            z. Otros programas</v>
          </cell>
        </row>
        <row r="30">
          <cell r="B30" t="str">
            <v xml:space="preserve">      5.  Protección y promoción de los derechos humanos y del Derecho Internacional Humanitario</v>
          </cell>
        </row>
        <row r="31">
          <cell r="B31" t="str">
            <v xml:space="preserve">            a. Prevención de violaciones a los  derechos humanos y al DIH</v>
          </cell>
        </row>
        <row r="32">
          <cell r="B32" t="str">
            <v xml:space="preserve">            b. Atención y prevención del desplazamiento forzado</v>
          </cell>
        </row>
        <row r="33">
          <cell r="B33" t="str">
            <v xml:space="preserve">            c. Medidas particulares de impulso al Derecho Internacional Humanitario</v>
          </cell>
        </row>
        <row r="34">
          <cell r="B34" t="str">
            <v xml:space="preserve">            d. Impulso a la administración de justicia en derechos humanos</v>
          </cell>
        </row>
        <row r="35">
          <cell r="B35" t="str">
            <v xml:space="preserve">            e. Fortalecimiento institucional  </v>
          </cell>
        </row>
        <row r="36">
          <cell r="B36" t="str">
            <v xml:space="preserve">            z. Otros programas</v>
          </cell>
        </row>
        <row r="37">
          <cell r="B37" t="str">
            <v xml:space="preserve">      6.  Fortalecimiento de la convivencia y los valores</v>
          </cell>
        </row>
        <row r="38">
          <cell r="B38" t="str">
            <v xml:space="preserve">      7.  La dimensión internacional</v>
          </cell>
        </row>
        <row r="39">
          <cell r="B39" t="str">
            <v xml:space="preserve">           a. Colombia en el ámbito internacional: la responsabilidad compartida</v>
          </cell>
        </row>
        <row r="40">
          <cell r="B40" t="str">
            <v xml:space="preserve">           b. Relaciones bilaterales</v>
          </cell>
        </row>
        <row r="41">
          <cell r="B41" t="str">
            <v xml:space="preserve">           c. Relaciones multilaterales</v>
          </cell>
        </row>
        <row r="42">
          <cell r="B42" t="str">
            <v xml:space="preserve">           d.  Comunidades colombianas en el exterior</v>
          </cell>
        </row>
        <row r="43">
          <cell r="B43" t="str">
            <v xml:space="preserve">           e. Cooperación internacional</v>
          </cell>
        </row>
        <row r="44">
          <cell r="B44" t="str">
            <v xml:space="preserve">            z. Otros programas</v>
          </cell>
        </row>
        <row r="45">
          <cell r="B45" t="str">
            <v xml:space="preserve">      90.  Fortalecimiento institucional</v>
          </cell>
        </row>
        <row r="46">
          <cell r="B46" t="str">
            <v xml:space="preserve">           a. Adecuación de infraestructura</v>
          </cell>
        </row>
        <row r="47">
          <cell r="B47" t="str">
            <v xml:space="preserve">           b. Capacitación y asistencia técnica</v>
          </cell>
        </row>
        <row r="48">
          <cell r="B48" t="str">
            <v xml:space="preserve">           c. Sistemas de información</v>
          </cell>
        </row>
        <row r="49">
          <cell r="B49" t="str">
            <v xml:space="preserve">           d. Otros</v>
          </cell>
        </row>
        <row r="50">
          <cell r="B50" t="str">
            <v xml:space="preserve">      99.  Otros Brindar seguridad democrática</v>
          </cell>
        </row>
        <row r="51">
          <cell r="B51" t="str">
            <v xml:space="preserve">           z. Otros programas</v>
          </cell>
        </row>
        <row r="52">
          <cell r="B52" t="str">
            <v>II.  Impulsar el crecimiento económico sostenible y la generación de empleo</v>
          </cell>
        </row>
        <row r="53">
          <cell r="B53" t="str">
            <v xml:space="preserve">      1. Impulso a la vivienda y a la construcción</v>
          </cell>
        </row>
        <row r="54">
          <cell r="B54" t="str">
            <v xml:space="preserve">            a. Ajustes al programa de Subsidio Familiar de Vivienda</v>
          </cell>
        </row>
        <row r="55">
          <cell r="B55" t="str">
            <v xml:space="preserve">            b. Incentivos a la demanda de créditos en UVR</v>
          </cell>
        </row>
        <row r="56">
          <cell r="B56" t="str">
            <v xml:space="preserve">            c. Ajustes al sistema de financiamiento de vivienda</v>
          </cell>
        </row>
        <row r="57">
          <cell r="B57" t="str">
            <v xml:space="preserve">           z. Otros programas</v>
          </cell>
        </row>
        <row r="58">
          <cell r="B58" t="str">
            <v xml:space="preserve">      2. Impulso a la exploración y explotación de hidrocarburos y minería </v>
          </cell>
        </row>
        <row r="59">
          <cell r="B59" t="str">
            <v xml:space="preserve">            a. Mejoramiento de las condiciones de la actividad petrolera</v>
          </cell>
        </row>
        <row r="60">
          <cell r="B60" t="str">
            <v xml:space="preserve">            b. Consolidación de la industria de hidrocarburos</v>
          </cell>
        </row>
        <row r="61">
          <cell r="B61" t="str">
            <v xml:space="preserve">            c. Subsidios a combustibles</v>
          </cell>
        </row>
        <row r="62">
          <cell r="B62" t="str">
            <v xml:space="preserve">            d. Regulación de energéticos</v>
          </cell>
        </row>
        <row r="63">
          <cell r="B63" t="str">
            <v xml:space="preserve">            e. Desarrollo del sector minero</v>
          </cell>
        </row>
        <row r="64">
          <cell r="B64" t="str">
            <v xml:space="preserve">           z. Otros programas</v>
          </cell>
        </row>
        <row r="65">
          <cell r="B65" t="str">
            <v xml:space="preserve">      3. Infraestructura estratégica en transporte </v>
          </cell>
        </row>
        <row r="66">
          <cell r="B66" t="str">
            <v xml:space="preserve">            a. Mantenimiento y conservación de carreteras</v>
          </cell>
        </row>
        <row r="67">
          <cell r="B67" t="str">
            <v xml:space="preserve">            b. Impulso al transporte urbano y masivo</v>
          </cell>
        </row>
        <row r="68">
          <cell r="B68" t="str">
            <v xml:space="preserve">            c. Desarrollo de otras modalidades de transporte </v>
          </cell>
        </row>
        <row r="69">
          <cell r="B69" t="str">
            <v xml:space="preserve">            d. Mecanismos de participación privada</v>
          </cell>
        </row>
        <row r="70">
          <cell r="B70" t="str">
            <v xml:space="preserve">           z. Otros programas</v>
          </cell>
        </row>
        <row r="71">
          <cell r="B71" t="str">
            <v xml:space="preserve">      4. Servicios públicos domiciliarios </v>
          </cell>
        </row>
        <row r="72">
          <cell r="B72" t="str">
            <v xml:space="preserve">            a. Optimización en la prestación de los servicios públicos</v>
          </cell>
        </row>
        <row r="73">
          <cell r="B73" t="str">
            <v xml:space="preserve">            b. Reestructuración  de empresas de servicios públicos</v>
          </cell>
        </row>
        <row r="74">
          <cell r="B74" t="str">
            <v xml:space="preserve">            c. Esquema de tarifas y subsidios</v>
          </cell>
        </row>
        <row r="75">
          <cell r="B75" t="str">
            <v xml:space="preserve">            z. Otros programas</v>
          </cell>
        </row>
        <row r="76">
          <cell r="B76" t="str">
            <v xml:space="preserve">      5. Ciencia, tecnología e innovación </v>
          </cell>
        </row>
        <row r="77">
          <cell r="B77" t="str">
            <v xml:space="preserve">            a. Promoción de la investigación</v>
          </cell>
        </row>
        <row r="78">
          <cell r="B78" t="str">
            <v xml:space="preserve">            b. Fortalecimiento de la capacidad institucional</v>
          </cell>
        </row>
        <row r="79">
          <cell r="B79" t="str">
            <v xml:space="preserve">            c. Estímulo a la innovación y al desarrollo tecnológico</v>
          </cell>
        </row>
        <row r="80">
          <cell r="B80" t="str">
            <v xml:space="preserve">            d. Capacitación en investigación y desarrollo en áreas estratégicas </v>
          </cell>
        </row>
        <row r="81">
          <cell r="B81" t="str">
            <v xml:space="preserve">            e. Fortalecimiento de la capacidad regional de ciencia y tecnología </v>
          </cell>
        </row>
        <row r="82">
          <cell r="B82" t="str">
            <v xml:space="preserve">            f.  Apropiación social de la ciencia y la tecnología</v>
          </cell>
        </row>
        <row r="83">
          <cell r="B83" t="str">
            <v xml:space="preserve">            g.  Internacionalización</v>
          </cell>
        </row>
        <row r="84">
          <cell r="B84" t="str">
            <v xml:space="preserve">            z. Otros programas</v>
          </cell>
        </row>
        <row r="85">
          <cell r="B85" t="str">
            <v xml:space="preserve">      6. Competitividad y desarrollo </v>
          </cell>
        </row>
        <row r="86">
          <cell r="B86" t="str">
            <v xml:space="preserve">            a. Eliminación de trámites y coordinación de iniciativas </v>
          </cell>
        </row>
        <row r="87">
          <cell r="B87" t="str">
            <v xml:space="preserve">            b. Papel de coordinación del Estado</v>
          </cell>
        </row>
        <row r="88">
          <cell r="B88" t="str">
            <v xml:space="preserve">            c. Propiedad intelectual</v>
          </cell>
        </row>
        <row r="89">
          <cell r="B89" t="str">
            <v xml:space="preserve">            d. Agenda de Conectividad</v>
          </cell>
        </row>
        <row r="90">
          <cell r="B90" t="str">
            <v xml:space="preserve">            e. Biotecnología</v>
          </cell>
        </row>
        <row r="91">
          <cell r="B91" t="str">
            <v xml:space="preserve">            f. Turismo</v>
          </cell>
        </row>
        <row r="92">
          <cell r="B92" t="str">
            <v xml:space="preserve">            g. Eficiencia de los mercados</v>
          </cell>
        </row>
        <row r="93">
          <cell r="B93" t="str">
            <v xml:space="preserve">            h. Acceso a tecnologías de la información y las comunicaciones</v>
          </cell>
        </row>
        <row r="94">
          <cell r="B94" t="str">
            <v xml:space="preserve">            z. Otros programas</v>
          </cell>
        </row>
        <row r="95">
          <cell r="B95" t="str">
            <v xml:space="preserve">      7. Política de relaciones exteriores y cooperación internacional</v>
          </cell>
        </row>
        <row r="96">
          <cell r="B96" t="str">
            <v xml:space="preserve">           a. Integración comercial </v>
          </cell>
        </row>
        <row r="97">
          <cell r="B97" t="str">
            <v xml:space="preserve">           b. Ley de Preferencias Arancelarias Andinas y de Erradicación de Drogas</v>
          </cell>
        </row>
        <row r="98">
          <cell r="B98" t="str">
            <v xml:space="preserve">           c. Inversión extranjera</v>
          </cell>
        </row>
        <row r="99">
          <cell r="B99" t="str">
            <v xml:space="preserve">           d.  Promoción de las exportaciones agrícolas</v>
          </cell>
        </row>
        <row r="100">
          <cell r="B100" t="str">
            <v xml:space="preserve">           e.  Regionalización de la oferta exportable y desarrollo de una cultura exportadora</v>
          </cell>
        </row>
        <row r="101">
          <cell r="B101" t="str">
            <v xml:space="preserve">            z. Otros programas</v>
          </cell>
        </row>
        <row r="102">
          <cell r="B102" t="str">
            <v xml:space="preserve">      8. Sostenibilidad Ambiental </v>
          </cell>
        </row>
        <row r="103">
          <cell r="B103" t="str">
            <v xml:space="preserve">           a. Conservación y uso sostenible de bienes y servicios ambientales </v>
          </cell>
        </row>
        <row r="104">
          <cell r="B104" t="str">
            <v xml:space="preserve">           b. Manejo integral del agua</v>
          </cell>
        </row>
        <row r="105">
          <cell r="B105" t="str">
            <v xml:space="preserve">           c. Generación de ingresos y "empleo verde" </v>
          </cell>
        </row>
        <row r="106">
          <cell r="B106" t="str">
            <v xml:space="preserve">           d. Sostenibilidad ambiental de la producción nacional</v>
          </cell>
        </row>
        <row r="107">
          <cell r="B107" t="str">
            <v xml:space="preserve">           e. Planificación y administración eficiente del medio ambiente</v>
          </cell>
        </row>
        <row r="108">
          <cell r="B108" t="str">
            <v xml:space="preserve">            z. Otros programas</v>
          </cell>
        </row>
        <row r="109">
          <cell r="B109" t="str">
            <v xml:space="preserve">      9. Generación de empleo </v>
          </cell>
        </row>
        <row r="110">
          <cell r="B110" t="str">
            <v xml:space="preserve">           a. Reforma a la empleabilidad</v>
          </cell>
        </row>
        <row r="111">
          <cell r="B111" t="str">
            <v xml:space="preserve">           b. Programa de apoyo directo al empleo</v>
          </cell>
        </row>
        <row r="112">
          <cell r="B112" t="str">
            <v xml:space="preserve">           c. Sistema de protección al cesante</v>
          </cell>
        </row>
        <row r="113">
          <cell r="B113" t="str">
            <v xml:space="preserve">           d. Fortalecimiento de la capacitación</v>
          </cell>
        </row>
        <row r="114">
          <cell r="B114" t="str">
            <v xml:space="preserve">            z. Otros programas</v>
          </cell>
        </row>
        <row r="115">
          <cell r="B115" t="str">
            <v xml:space="preserve">      99. Otros Impulsar el crecimiento económico sostenible y la generación de empleo</v>
          </cell>
        </row>
        <row r="116">
          <cell r="B116" t="str">
            <v xml:space="preserve">      90.  Fortalecimiento institucional</v>
          </cell>
        </row>
        <row r="117">
          <cell r="B117" t="str">
            <v xml:space="preserve">           a. Adecuación de infraestructura</v>
          </cell>
        </row>
        <row r="118">
          <cell r="B118" t="str">
            <v xml:space="preserve">           b. Capacitación y asistencia técnica</v>
          </cell>
        </row>
        <row r="119">
          <cell r="B119" t="str">
            <v xml:space="preserve">           c. Sistemas de información</v>
          </cell>
        </row>
        <row r="120">
          <cell r="B120" t="str">
            <v xml:space="preserve">           d. Otros</v>
          </cell>
        </row>
        <row r="121">
          <cell r="B121" t="str">
            <v xml:space="preserve">III. Construir equidad social </v>
          </cell>
        </row>
        <row r="122">
          <cell r="B122" t="str">
            <v xml:space="preserve">      1. Revolución educativa</v>
          </cell>
        </row>
        <row r="123">
          <cell r="B123" t="str">
            <v xml:space="preserve">           a. Ampliar la cobertura en educación preescolar, básica, media y superior</v>
          </cell>
        </row>
        <row r="124">
          <cell r="B124" t="str">
            <v xml:space="preserve">           b. Mejorar la calidad de la educación  preescolar, básica, media y superior</v>
          </cell>
        </row>
        <row r="125">
          <cell r="B125" t="str">
            <v xml:space="preserve">           c. Mejorar la eficiencia del sector educativo</v>
          </cell>
        </row>
        <row r="126">
          <cell r="B126" t="str">
            <v xml:space="preserve">            z. Otros programas</v>
          </cell>
        </row>
        <row r="127">
          <cell r="B127" t="str">
            <v xml:space="preserve">      2. Ampliación y mejoramiento de la protección y la seguridad social </v>
          </cell>
        </row>
        <row r="128">
          <cell r="B128" t="str">
            <v xml:space="preserve">           a. Fortalecer el aseguramiento</v>
          </cell>
        </row>
        <row r="129">
          <cell r="B129" t="str">
            <v xml:space="preserve">           b. Garantizar sontenibilidad financiera del SGSSS</v>
          </cell>
        </row>
        <row r="130">
          <cell r="B130" t="str">
            <v xml:space="preserve">           c. Mejorar el acceso y la prestación de servicios de salud en el SGSSS</v>
          </cell>
        </row>
        <row r="131">
          <cell r="B131" t="str">
            <v xml:space="preserve">           d. Acciones prioritarias en salud pública</v>
          </cell>
        </row>
        <row r="132">
          <cell r="B132" t="str">
            <v xml:space="preserve">           e. Protección a la familia, la infancia y la juventud</v>
          </cell>
        </row>
        <row r="133">
          <cell r="B133" t="str">
            <v xml:space="preserve">           f. Programas especiales</v>
          </cell>
        </row>
        <row r="134">
          <cell r="B134" t="str">
            <v xml:space="preserve">           g. Programas de apoyo a la mujer</v>
          </cell>
        </row>
        <row r="135">
          <cell r="B135" t="str">
            <v xml:space="preserve">           h. Articulación de los programas de asistencia y protección social</v>
          </cell>
        </row>
        <row r="136">
          <cell r="B136" t="str">
            <v xml:space="preserve">            z. Otros programas</v>
          </cell>
        </row>
        <row r="137">
          <cell r="B137" t="str">
            <v xml:space="preserve">      3. Impulso a la economía solidaria</v>
          </cell>
        </row>
        <row r="138">
          <cell r="B138" t="str">
            <v xml:space="preserve">           a. Marco institucional y reglas de juego claras</v>
          </cell>
        </row>
        <row r="139">
          <cell r="B139" t="str">
            <v xml:space="preserve">           b. Promoción del desarrollo socioeconómico de las organizaciones de la economía solidaria</v>
          </cell>
        </row>
        <row r="140">
          <cell r="B140" t="str">
            <v xml:space="preserve">           c. Estímulo a la creación de nuevas organizaciones de economía solidaria</v>
          </cell>
        </row>
        <row r="141">
          <cell r="B141" t="str">
            <v xml:space="preserve">            z. Otros programas</v>
          </cell>
        </row>
        <row r="142">
          <cell r="B142" t="str">
            <v xml:space="preserve">      4. Manejo social del campo</v>
          </cell>
        </row>
        <row r="143">
          <cell r="B143" t="str">
            <v xml:space="preserve">           a. Acceso a infraestructura rural y vivienda</v>
          </cell>
        </row>
        <row r="144">
          <cell r="B144" t="str">
            <v xml:space="preserve">           b. Seguridad Alimentaria</v>
          </cell>
        </row>
        <row r="145">
          <cell r="B145" t="str">
            <v xml:space="preserve">           c. Alianzas productivas</v>
          </cell>
        </row>
        <row r="146">
          <cell r="B146" t="str">
            <v xml:space="preserve">           d. Desarrollo científico y tecnológico para el campo</v>
          </cell>
        </row>
        <row r="147">
          <cell r="B147" t="str">
            <v xml:space="preserve">           e. Acceso a factores productivos y financieros</v>
          </cell>
        </row>
        <row r="148">
          <cell r="B148" t="str">
            <v xml:space="preserve">            z. Otros programas</v>
          </cell>
        </row>
        <row r="149">
          <cell r="B149" t="str">
            <v xml:space="preserve">       5. Capitalismo social en servicios públicos</v>
          </cell>
        </row>
        <row r="150">
          <cell r="B150" t="str">
            <v xml:space="preserve">           a. Esquemas asociativos y Mipymes para la prestación de servicios locales</v>
          </cell>
        </row>
        <row r="151">
          <cell r="B151" t="str">
            <v xml:space="preserve">           b. Promoción de la participación ciudadana</v>
          </cell>
        </row>
        <row r="152">
          <cell r="B152" t="str">
            <v xml:space="preserve">            z. Otros programas</v>
          </cell>
        </row>
        <row r="153">
          <cell r="B153" t="str">
            <v xml:space="preserve">      6. Desarrollo de las micro, pequeñas y medianas empresas (Mipymes)</v>
          </cell>
        </row>
        <row r="154">
          <cell r="B154" t="str">
            <v xml:space="preserve">           a. Acceso al financiamiento</v>
          </cell>
        </row>
        <row r="155">
          <cell r="B155" t="str">
            <v xml:space="preserve">           b. Instrumentos de apoyo no financieros</v>
          </cell>
        </row>
        <row r="156">
          <cell r="B156" t="str">
            <v xml:space="preserve">            z. Otros programas</v>
          </cell>
        </row>
        <row r="157">
          <cell r="B157" t="str">
            <v xml:space="preserve">      7. Calidad de vida urbana</v>
          </cell>
        </row>
        <row r="158">
          <cell r="B158" t="str">
            <v xml:space="preserve">           a. Política habitacional</v>
          </cell>
        </row>
        <row r="159">
          <cell r="B159" t="str">
            <v xml:space="preserve">           b. Información para la gestión urbana</v>
          </cell>
        </row>
        <row r="160">
          <cell r="B160" t="str">
            <v xml:space="preserve">           c. Ordenamiento territorial y evaluación ambiental estratégica</v>
          </cell>
        </row>
        <row r="161">
          <cell r="B161" t="str">
            <v xml:space="preserve">           d. Asentamiento humano y entorno urbano</v>
          </cell>
        </row>
        <row r="162">
          <cell r="B162" t="str">
            <v xml:space="preserve">           e.  Estímulo a la innovación y al desarrollo tecnológico</v>
          </cell>
        </row>
        <row r="163">
          <cell r="B163" t="str">
            <v xml:space="preserve">           f.  Atención a población desplazada por la violencia a causa del conflicto interno</v>
          </cell>
        </row>
        <row r="164">
          <cell r="B164" t="str">
            <v xml:space="preserve">            z. Otros programas</v>
          </cell>
        </row>
        <row r="165">
          <cell r="B165" t="str">
            <v xml:space="preserve">      8. Prevención y mitigación de riesgos naturales</v>
          </cell>
        </row>
        <row r="166">
          <cell r="B166" t="str">
            <v xml:space="preserve">           a. Profundización del conocimiento en riesgos naturales y su divulgación</v>
          </cell>
        </row>
        <row r="167">
          <cell r="B167" t="str">
            <v xml:space="preserve">           b. Inclusión de la prevención y mitigación de riesgos en la planificación y la inversión territorial y sectorial</v>
          </cell>
        </row>
        <row r="168">
          <cell r="B168" t="str">
            <v xml:space="preserve">           c. Reducción de la vulnerabilidad financiera del Gobierno ante desastres</v>
          </cell>
        </row>
        <row r="169">
          <cell r="B169" t="str">
            <v xml:space="preserve">            z. Otros programas</v>
          </cell>
        </row>
        <row r="170">
          <cell r="B170" t="str">
            <v xml:space="preserve">      9. Fortalecimiento de grupos étnicos</v>
          </cell>
        </row>
        <row r="171">
          <cell r="B171" t="str">
            <v xml:space="preserve">           a. Indígenas</v>
          </cell>
        </row>
        <row r="172">
          <cell r="B172" t="str">
            <v xml:space="preserve">           b. Afrocolombianos</v>
          </cell>
        </row>
        <row r="173">
          <cell r="B173" t="str">
            <v xml:space="preserve">           c. Raizales de San Andrés, Providencia y Santa Catalina</v>
          </cell>
        </row>
        <row r="174">
          <cell r="B174" t="str">
            <v xml:space="preserve">           d.  Room (Gitano)</v>
          </cell>
        </row>
        <row r="175">
          <cell r="B175" t="str">
            <v xml:space="preserve">            z. Otros programas</v>
          </cell>
        </row>
        <row r="176">
          <cell r="B176" t="str">
            <v xml:space="preserve">      10. Mujeres constructoras de paz y desarrollo</v>
          </cell>
        </row>
        <row r="177">
          <cell r="B177" t="str">
            <v xml:space="preserve">      99. Otros Construir equidad social </v>
          </cell>
        </row>
        <row r="178">
          <cell r="B178" t="str">
            <v xml:space="preserve">           z. Programas varios</v>
          </cell>
        </row>
        <row r="179">
          <cell r="B179" t="str">
            <v xml:space="preserve">      11. Apoyo, promoción y fomento al deporte, la recreación física y la educación física.</v>
          </cell>
        </row>
        <row r="180">
          <cell r="B180" t="str">
            <v xml:space="preserve">           z. Programas varios</v>
          </cell>
        </row>
        <row r="181">
          <cell r="B181" t="str">
            <v xml:space="preserve">      90.  Fortalecimiento institucional</v>
          </cell>
        </row>
        <row r="182">
          <cell r="B182" t="str">
            <v xml:space="preserve">           a. Adecuación de infraestructura</v>
          </cell>
        </row>
        <row r="183">
          <cell r="B183" t="str">
            <v xml:space="preserve">           b. Capacitación y asistencia técnica</v>
          </cell>
        </row>
        <row r="184">
          <cell r="B184" t="str">
            <v xml:space="preserve">           c. Sistemas de información</v>
          </cell>
        </row>
        <row r="185">
          <cell r="B185" t="str">
            <v xml:space="preserve">           d. Otros</v>
          </cell>
        </row>
        <row r="186">
          <cell r="B186" t="str">
            <v>IV.   La Renovación de la Administración Pública</v>
          </cell>
        </row>
        <row r="187">
          <cell r="B187" t="str">
            <v xml:space="preserve">      1. Fortalecimiento de la participación ciudadana</v>
          </cell>
        </row>
        <row r="188">
          <cell r="B188" t="str">
            <v xml:space="preserve">           z. Programas varios</v>
          </cell>
        </row>
        <row r="189">
          <cell r="B189" t="str">
            <v xml:space="preserve">      2. Una nueva cultura de gestión de lo público</v>
          </cell>
        </row>
        <row r="190">
          <cell r="B190" t="str">
            <v xml:space="preserve">           z. Programas varios</v>
          </cell>
        </row>
        <row r="191">
          <cell r="B191" t="str">
            <v xml:space="preserve">      3. Avance en la descentralización y el desarrollo  territorial</v>
          </cell>
        </row>
        <row r="192">
          <cell r="B192" t="str">
            <v xml:space="preserve">           z. Programas varios</v>
          </cell>
        </row>
        <row r="193">
          <cell r="B193" t="str">
            <v xml:space="preserve">      90.  Fortalecimiento institucional</v>
          </cell>
        </row>
        <row r="194">
          <cell r="B194" t="str">
            <v xml:space="preserve">           a. Adecuación de infraestructura</v>
          </cell>
        </row>
        <row r="195">
          <cell r="B195" t="str">
            <v xml:space="preserve">           b. Capacitación y asistencia técnica</v>
          </cell>
        </row>
        <row r="196">
          <cell r="B196" t="str">
            <v xml:space="preserve">           c. Sistemas de información</v>
          </cell>
        </row>
        <row r="197">
          <cell r="B197" t="str">
            <v xml:space="preserve">           d. Otros</v>
          </cell>
        </row>
        <row r="198">
          <cell r="B198" t="str">
            <v>99. Otras estrategias renovacion</v>
          </cell>
        </row>
        <row r="199">
          <cell r="B199" t="str">
            <v>V.   Entorno macroeconómico</v>
          </cell>
        </row>
        <row r="200">
          <cell r="B200" t="str">
            <v>1. Crecimiento económico 2002-2006</v>
          </cell>
        </row>
        <row r="201">
          <cell r="B201" t="str">
            <v xml:space="preserve">           z. Programas varios</v>
          </cell>
        </row>
        <row r="202">
          <cell r="B202" t="str">
            <v>2. Proyecciones del PIB por ramas de actividad económica 2002-2006</v>
          </cell>
        </row>
        <row r="203">
          <cell r="B203" t="str">
            <v xml:space="preserve">           z. Programas varios</v>
          </cell>
        </row>
        <row r="204">
          <cell r="B204" t="str">
            <v>3. Proyecciones de demanda 2002-2006</v>
          </cell>
        </row>
        <row r="205">
          <cell r="B205" t="str">
            <v xml:space="preserve">           z. Programas varios</v>
          </cell>
        </row>
        <row r="206">
          <cell r="B206" t="str">
            <v>4. Proyecciones de la Cuenta Corriente 2002-2006</v>
          </cell>
        </row>
        <row r="207">
          <cell r="B207" t="str">
            <v xml:space="preserve">           z. Programas varios</v>
          </cell>
        </row>
        <row r="208">
          <cell r="B208" t="str">
            <v>5. Proyecciones fiscales y sostenibilidad de la deuda</v>
          </cell>
        </row>
        <row r="209">
          <cell r="B209" t="str">
            <v xml:space="preserve">           z. Programas varios</v>
          </cell>
        </row>
        <row r="210">
          <cell r="B210" t="str">
            <v>6. Proyecciones de ahorro e inversión</v>
          </cell>
        </row>
        <row r="211">
          <cell r="B211" t="str">
            <v xml:space="preserve">           z. Programas varios</v>
          </cell>
        </row>
        <row r="212">
          <cell r="B212" t="str">
            <v>XC. Otros objetivos</v>
          </cell>
        </row>
        <row r="213">
          <cell r="B213" t="str">
            <v xml:space="preserve">         99. Otras estrategias</v>
          </cell>
        </row>
        <row r="214">
          <cell r="B214" t="str">
            <v xml:space="preserve">               z. Otros programas/políticas</v>
          </cell>
        </row>
      </sheetData>
      <sheetData sheetId="4" refreshError="1"/>
      <sheetData sheetId="5" refreshError="1"/>
      <sheetData sheetId="6" refreshError="1">
        <row r="2">
          <cell r="B2" t="str">
            <v>INTERSUBSECTORIAL  DEFENSA Y SEGURIDAD</v>
          </cell>
        </row>
        <row r="3">
          <cell r="B3" t="str">
            <v>Defensa y Seguridad Interna</v>
          </cell>
        </row>
        <row r="4">
          <cell r="B4" t="str">
            <v>Defensa y Seguridad Externa</v>
          </cell>
        </row>
        <row r="5">
          <cell r="B5" t="str">
            <v>Defensa Civil</v>
          </cell>
        </row>
        <row r="6">
          <cell r="B6" t="str">
            <v>INTERSUBSECTORIAL INDUSTRIA Y COMERCIO</v>
          </cell>
        </row>
        <row r="7">
          <cell r="B7" t="str">
            <v>Microempresa e Industria artesanal</v>
          </cell>
        </row>
        <row r="8">
          <cell r="B8" t="str">
            <v>Pequeña y mediana industria</v>
          </cell>
        </row>
        <row r="9">
          <cell r="B9" t="str">
            <v>Gran Industria</v>
          </cell>
        </row>
        <row r="10">
          <cell r="B10" t="str">
            <v>Comercio Interno</v>
          </cell>
        </row>
        <row r="11">
          <cell r="B11" t="str">
            <v>Comercio Externo</v>
          </cell>
        </row>
        <row r="12">
          <cell r="B12" t="str">
            <v>Turismo</v>
          </cell>
        </row>
        <row r="13">
          <cell r="B13" t="str">
            <v>Mineria</v>
          </cell>
        </row>
        <row r="14">
          <cell r="B14" t="str">
            <v>INTERSUBSECTORIAL SALUD</v>
          </cell>
        </row>
        <row r="15">
          <cell r="B15" t="str">
            <v>Prevención en Salud</v>
          </cell>
        </row>
        <row r="16">
          <cell r="B16" t="str">
            <v>Servicios Generales de Salud</v>
          </cell>
        </row>
        <row r="17">
          <cell r="B17" t="str">
            <v>Servicios Especializados de Salud</v>
          </cell>
        </row>
        <row r="18">
          <cell r="B18" t="str">
            <v>Servicios Integrales de Salud</v>
          </cell>
        </row>
        <row r="19">
          <cell r="B19" t="str">
            <v>INTERSUBSECTORIAL COMUNICACIONES</v>
          </cell>
        </row>
        <row r="20">
          <cell r="B20" t="str">
            <v>Correo</v>
          </cell>
        </row>
        <row r="21">
          <cell r="B21" t="str">
            <v>Telefonia</v>
          </cell>
        </row>
        <row r="22">
          <cell r="B22" t="str">
            <v>Telegrama y Telex</v>
          </cell>
        </row>
        <row r="23">
          <cell r="B23" t="str">
            <v>Radio</v>
          </cell>
        </row>
        <row r="24">
          <cell r="B24" t="str">
            <v>Television</v>
          </cell>
        </row>
        <row r="25">
          <cell r="B25" t="str">
            <v>Servicios de Valor Agregado en Comunicaciones</v>
          </cell>
        </row>
        <row r="26">
          <cell r="B26" t="str">
            <v>INTERSUBSECTORIAL ENERGIA</v>
          </cell>
        </row>
        <row r="27">
          <cell r="B27" t="str">
            <v>Generación Eléctrica</v>
          </cell>
        </row>
        <row r="28">
          <cell r="B28" t="str">
            <v>Transmisión Eléctrica</v>
          </cell>
        </row>
        <row r="29">
          <cell r="B29" t="str">
            <v>Subtransmisión Eléctrica</v>
          </cell>
        </row>
        <row r="30">
          <cell r="B30" t="str">
            <v>Distribución Eléctrica</v>
          </cell>
        </row>
        <row r="31">
          <cell r="B31" t="str">
            <v>Generación de Energía no Convencional</v>
          </cell>
        </row>
        <row r="32">
          <cell r="B32" t="str">
            <v>Recursos Naturales Energéticos no Renovables</v>
          </cell>
        </row>
        <row r="33">
          <cell r="B33" t="str">
            <v>INTERSUBSECTORIAL TRANSPORTE</v>
          </cell>
        </row>
        <row r="34">
          <cell r="B34" t="str">
            <v>Red Troncal Nacional</v>
          </cell>
        </row>
        <row r="35">
          <cell r="B35" t="str">
            <v>Red Secundaria</v>
          </cell>
        </row>
        <row r="36">
          <cell r="B36" t="str">
            <v>Caminos Vecinales</v>
          </cell>
        </row>
        <row r="37">
          <cell r="B37" t="str">
            <v>Red Urbana</v>
          </cell>
        </row>
        <row r="38">
          <cell r="B38" t="str">
            <v>Transporte Férreo</v>
          </cell>
        </row>
        <row r="39">
          <cell r="B39" t="str">
            <v>Transporte Fluvial</v>
          </cell>
        </row>
        <row r="40">
          <cell r="B40" t="str">
            <v>Transporte Marítimo</v>
          </cell>
        </row>
        <row r="41">
          <cell r="B41" t="str">
            <v>Transporte Aéreo</v>
          </cell>
        </row>
        <row r="42">
          <cell r="B42" t="str">
            <v>INTERSUBSECTORIAL EDUCACION</v>
          </cell>
        </row>
        <row r="43">
          <cell r="B43" t="str">
            <v>Educación Preescolar</v>
          </cell>
        </row>
        <row r="44">
          <cell r="B44" t="str">
            <v>Educación Primaria</v>
          </cell>
        </row>
        <row r="45">
          <cell r="B45" t="str">
            <v>Educación Secundaria</v>
          </cell>
        </row>
        <row r="46">
          <cell r="B46" t="str">
            <v>Capacitación Técnica no Profesional</v>
          </cell>
        </row>
        <row r="47">
          <cell r="B47" t="str">
            <v>Educación Superior</v>
          </cell>
        </row>
        <row r="48">
          <cell r="B48" t="str">
            <v>Educación de Adultos</v>
          </cell>
        </row>
        <row r="49">
          <cell r="B49" t="str">
            <v>Educación Especial</v>
          </cell>
        </row>
        <row r="50">
          <cell r="B50" t="str">
            <v>Recreación, Educación Física y Deporte</v>
          </cell>
        </row>
        <row r="51">
          <cell r="B51" t="str">
            <v>INTERSUBSECTORIAL JUSTICIA</v>
          </cell>
        </row>
        <row r="52">
          <cell r="B52" t="str">
            <v>Rehabilitación de Menores</v>
          </cell>
        </row>
        <row r="53">
          <cell r="B53" t="str">
            <v>Sistema Penitenciario y Carcelario</v>
          </cell>
        </row>
        <row r="54">
          <cell r="B54" t="str">
            <v>Administración de Justicia</v>
          </cell>
        </row>
        <row r="55">
          <cell r="B55" t="str">
            <v>Prevención de la Delincuencia</v>
          </cell>
        </row>
        <row r="56">
          <cell r="B56" t="str">
            <v>Intersubsectorial Medio Ambiente</v>
          </cell>
        </row>
        <row r="57">
          <cell r="B57" t="str">
            <v>Conservación</v>
          </cell>
        </row>
        <row r="58">
          <cell r="B58" t="str">
            <v>Manejo</v>
          </cell>
        </row>
        <row r="59">
          <cell r="B59" t="str">
            <v>Mitigación</v>
          </cell>
        </row>
        <row r="60">
          <cell r="B60" t="str">
            <v>INTERSUBSECTORIAL GOBIERNO</v>
          </cell>
        </row>
        <row r="61">
          <cell r="B61" t="str">
            <v>Atención de Emergencias y Desastres</v>
          </cell>
        </row>
        <row r="62">
          <cell r="B62" t="str">
            <v>Relaciones Exteriores</v>
          </cell>
        </row>
        <row r="63">
          <cell r="B63" t="str">
            <v>INTERSUBSECTORIAL AGROPECUARIO</v>
          </cell>
        </row>
        <row r="64">
          <cell r="B64" t="str">
            <v>Producción y Aprovechamiento Agrícola</v>
          </cell>
        </row>
        <row r="65">
          <cell r="B65" t="str">
            <v>Producción y Aprovechamiento Pecuario</v>
          </cell>
        </row>
        <row r="66">
          <cell r="B66" t="str">
            <v>Producción y Aprovechamiento Forestal</v>
          </cell>
        </row>
        <row r="67">
          <cell r="B67" t="str">
            <v>Pesca y Acuicultura</v>
          </cell>
        </row>
        <row r="68">
          <cell r="B68" t="str">
            <v>Agroindustria</v>
          </cell>
        </row>
        <row r="69">
          <cell r="B69" t="str">
            <v>Comercialización</v>
          </cell>
        </row>
        <row r="70">
          <cell r="B70" t="str">
            <v>Tenencia de la Tierra</v>
          </cell>
        </row>
        <row r="71">
          <cell r="B71" t="str">
            <v>INTERSUBSECTORIAL SANEAMIENTO BASICO</v>
          </cell>
        </row>
        <row r="72">
          <cell r="B72" t="str">
            <v>Acueducto y Alcantarillado</v>
          </cell>
        </row>
        <row r="73">
          <cell r="B73" t="str">
            <v>Manejo y Control de Residuos Sólidos y Líquidos</v>
          </cell>
        </row>
        <row r="74">
          <cell r="B74" t="str">
            <v>INTERSUBSECTORIAL TRABAJO Y SEGURIDAD SOCIAL</v>
          </cell>
        </row>
        <row r="75">
          <cell r="B75" t="str">
            <v>Reglamentación de Trabajo</v>
          </cell>
        </row>
        <row r="76">
          <cell r="B76" t="str">
            <v>Bienestar Social a Trabajadores</v>
          </cell>
        </row>
        <row r="77">
          <cell r="B77" t="str">
            <v>Seguridad Ocupacional</v>
          </cell>
        </row>
        <row r="78">
          <cell r="B78" t="str">
            <v>INTERSUBSECTORIAL VIVIENDA</v>
          </cell>
        </row>
        <row r="79">
          <cell r="B79" t="str">
            <v>Soluciones de Vivienda Rural</v>
          </cell>
        </row>
        <row r="80">
          <cell r="B80" t="str">
            <v>Soluciones de vivienda Urbana</v>
          </cell>
        </row>
        <row r="81">
          <cell r="B81" t="str">
            <v>INTERSUBSECTORIAL DESARROLLO COMUNITARIO</v>
          </cell>
        </row>
        <row r="82">
          <cell r="B82" t="str">
            <v>Asistencia Directa a la Comunidad</v>
          </cell>
        </row>
        <row r="83">
          <cell r="B83" t="str">
            <v>Participación Comunitaria</v>
          </cell>
        </row>
        <row r="84">
          <cell r="B84" t="str">
            <v>Formas Asociativas y Cooperativas</v>
          </cell>
        </row>
        <row r="85">
          <cell r="B85" t="str">
            <v>INTERSUBSECTORIAL ARTE Y CULTURA</v>
          </cell>
        </row>
        <row r="86">
          <cell r="B86" t="str">
            <v xml:space="preserve">Arte </v>
          </cell>
        </row>
        <row r="87">
          <cell r="B87" t="str">
            <v>Cultura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"/>
      <sheetName val="Inter"/>
      <sheetName val="AIU"/>
      <sheetName val="MO"/>
      <sheetName val="cronograma"/>
      <sheetName val="Presupuesto"/>
      <sheetName val="MC-1"/>
      <sheetName val="MC-2"/>
      <sheetName val="MC-3"/>
      <sheetName val="MC-4"/>
      <sheetName val="MC-5"/>
      <sheetName val="MC- 6"/>
      <sheetName val="MC- 7 "/>
      <sheetName val="MC-8"/>
      <sheetName val="MC-9"/>
      <sheetName val="MC-10"/>
      <sheetName val="MC-11"/>
      <sheetName val="1"/>
      <sheetName val="2"/>
      <sheetName val="3"/>
      <sheetName val="4"/>
      <sheetName val="5"/>
      <sheetName val="MR40"/>
      <sheetName val="6"/>
      <sheetName val="7"/>
      <sheetName val="2000"/>
      <sheetName val="8"/>
      <sheetName val="9"/>
      <sheetName val="10"/>
      <sheetName val="11"/>
      <sheetName val="1,1"/>
      <sheetName val="MC-1111"/>
      <sheetName val="PGIO (0,5%)"/>
      <sheetName val="P.M.T. "/>
      <sheetName val="Hoja8"/>
    </sheetNames>
    <sheetDataSet>
      <sheetData sheetId="0"/>
      <sheetData sheetId="1"/>
      <sheetData sheetId="2"/>
      <sheetData sheetId="3"/>
      <sheetData sheetId="4"/>
      <sheetData sheetId="5">
        <row r="2">
          <cell r="J2">
            <v>10</v>
          </cell>
        </row>
        <row r="3">
          <cell r="J3">
            <v>500</v>
          </cell>
        </row>
        <row r="6">
          <cell r="J6">
            <v>1200</v>
          </cell>
        </row>
        <row r="14">
          <cell r="J14">
            <v>38.17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Datos"/>
      <sheetName val="Cuadrillas"/>
      <sheetName val="Jornal"/>
      <sheetName val="CONT_ADI"/>
      <sheetName val="INFORME SEMANAL"/>
      <sheetName val="AVANCE SEMANAL"/>
      <sheetName val="CLIMA mes"/>
      <sheetName val="REG FOTO"/>
      <sheetName val="SISOMA"/>
      <sheetName val="\Users\USUARIO\Downloads\MANTEN"/>
      <sheetName val="Formulario N° 4"/>
      <sheetName val="MATERIALES"/>
      <sheetName val="EQUIPO"/>
      <sheetName val="INDICMICROEMP"/>
      <sheetName val="INDICE"/>
      <sheetName val="#REF"/>
      <sheetName val="Fornato 6"/>
      <sheetName val="precios-básicos2002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CrudosA"/>
      <sheetName val="casosWTI"/>
      <sheetName val="[a  aaInformación]__cceficien_4"/>
      <sheetName val="[a  aaInformación]__cceficien_3"/>
      <sheetName val="[a  aaInformación]//cceficiente"/>
      <sheetName val="[a  aaInformación]__cceficien_2"/>
      <sheetName val="[a  aaInformación][a  aaInforma"/>
      <sheetName val="lisprecios"/>
      <sheetName val="PERSONAL"/>
      <sheetName val="PRESTACIONES SOCIALES"/>
      <sheetName val="[a  aaInformación]__cceficien_5"/>
      <sheetName val="ITEMS"/>
      <sheetName val="[a  aaInformación]__cceficien_6"/>
      <sheetName val="[a  aaInformación]__cceficie_14"/>
      <sheetName val="[a  aaInformación]__cceficien_7"/>
      <sheetName val="[a  aaInformación]__cceficie_12"/>
      <sheetName val="[a  aaInformación]__cceficie_10"/>
      <sheetName val="[a  aaInformación]__cceficien_8"/>
      <sheetName val="[a  aaInformación]__cceficien_9"/>
      <sheetName val="[a  aaInformación]__cceficie_11"/>
      <sheetName val="[a  aaInformación]__cceficie_1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_15"/>
      <sheetName val="M.O."/>
      <sheetName val="PANEL"/>
      <sheetName val="AJIZAL 3335"/>
      <sheetName val="SABANETA 3335"/>
      <sheetName val="Datos Generales"/>
      <sheetName val="[a  aaInformación]__cceficie_1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rtero"/>
      <sheetName val="2000"/>
      <sheetName val="MR40"/>
      <sheetName val="MO"/>
      <sheetName val="DATOS"/>
      <sheetName val="LE"/>
      <sheetName val="LM "/>
      <sheetName val="DETALLE"/>
      <sheetName val="Mc (PAV-RURBANO) "/>
      <sheetName val="P. RIGIDO URBANO"/>
      <sheetName val="P. RIGIDO URBANO IMPRES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3">
          <cell r="D23">
            <v>6</v>
          </cell>
        </row>
      </sheetData>
      <sheetData sheetId="5" refreshError="1"/>
      <sheetData sheetId="6" refreshError="1"/>
      <sheetData sheetId="7" refreshError="1"/>
      <sheetData sheetId="8" refreshError="1"/>
      <sheetData sheetId="9">
        <row r="9">
          <cell r="A9" t="str">
            <v>No.</v>
          </cell>
          <cell r="B9" t="str">
            <v>ITEM</v>
          </cell>
          <cell r="C9" t="str">
            <v>DESCRIPCION</v>
          </cell>
          <cell r="D9" t="str">
            <v>UNIDAD</v>
          </cell>
          <cell r="E9" t="str">
            <v>CANTIDAD</v>
          </cell>
          <cell r="F9" t="str">
            <v>V.UNITARIO</v>
          </cell>
          <cell r="G9" t="str">
            <v>VALOR TOTAL</v>
          </cell>
        </row>
        <row r="10">
          <cell r="B10">
            <v>1</v>
          </cell>
          <cell r="C10" t="str">
            <v>PRELIMINARES</v>
          </cell>
          <cell r="G10">
            <v>1720512</v>
          </cell>
        </row>
        <row r="11">
          <cell r="A11">
            <v>1</v>
          </cell>
          <cell r="B11">
            <v>1.1000000000000001</v>
          </cell>
          <cell r="C11" t="str">
            <v xml:space="preserve">LOCALIZACIÓN Y REPLANTEO.  </v>
          </cell>
          <cell r="D11" t="str">
            <v>m</v>
          </cell>
          <cell r="E11">
            <v>522</v>
          </cell>
          <cell r="F11">
            <v>3296</v>
          </cell>
          <cell r="G11">
            <v>1720512</v>
          </cell>
        </row>
        <row r="12">
          <cell r="B12">
            <v>2</v>
          </cell>
          <cell r="C12" t="str">
            <v>EXCAVACIONES Y MOVIMIENTOS DE TIERRA</v>
          </cell>
          <cell r="G12">
            <v>27734688</v>
          </cell>
        </row>
        <row r="13">
          <cell r="A13">
            <v>2</v>
          </cell>
          <cell r="B13">
            <v>2.1</v>
          </cell>
          <cell r="C13" t="str">
            <v>EXCAVACIÓN MECÁNICA (EXPLANACIÓN). ESP. 210-13 INV.  INCLUYE RETIRO DE MATERIAL PROVENIENTE DE LA EXCAVACIÓN A DISPOSICIÓN FINAL DEL MISMO.</v>
          </cell>
          <cell r="D13" t="str">
            <v>m3</v>
          </cell>
          <cell r="E13">
            <v>914</v>
          </cell>
          <cell r="F13">
            <v>25492</v>
          </cell>
          <cell r="G13">
            <v>23299688</v>
          </cell>
        </row>
        <row r="14">
          <cell r="A14">
            <v>3</v>
          </cell>
          <cell r="B14">
            <v>2.2000000000000002</v>
          </cell>
          <cell r="C14" t="str">
            <v>EXCAVACION MANUAL EN MATERIAL SECO (INCLUYE TRANSPORTE  A SITIO AUTORIZADO.)</v>
          </cell>
          <cell r="D14" t="str">
            <v>m3</v>
          </cell>
          <cell r="E14">
            <v>42</v>
          </cell>
          <cell r="F14">
            <v>29877</v>
          </cell>
          <cell r="G14">
            <v>1254834</v>
          </cell>
        </row>
        <row r="15">
          <cell r="A15">
            <v>4</v>
          </cell>
          <cell r="B15">
            <v>2.2999999999999998</v>
          </cell>
          <cell r="C15" t="str">
            <v>TERRAPLEN / MEJORAMIENTO CONFORMADO CON MATERIAL SELECCIONADO. ESP. 220.1-13 INV.</v>
          </cell>
          <cell r="D15" t="str">
            <v>m3</v>
          </cell>
          <cell r="E15">
            <v>31</v>
          </cell>
          <cell r="F15">
            <v>102586</v>
          </cell>
          <cell r="G15">
            <v>3180166</v>
          </cell>
        </row>
        <row r="16">
          <cell r="B16">
            <v>3</v>
          </cell>
          <cell r="C16" t="str">
            <v>ESTRUCTURA DE PAVIMENTO</v>
          </cell>
          <cell r="G16">
            <v>484628062</v>
          </cell>
        </row>
        <row r="17">
          <cell r="A17">
            <v>5</v>
          </cell>
          <cell r="B17">
            <v>3.1</v>
          </cell>
          <cell r="C17" t="str">
            <v>CONFORMACIÓN DE LA CALZADA EXISTENTE</v>
          </cell>
          <cell r="D17" t="str">
            <v>m2</v>
          </cell>
          <cell r="E17">
            <v>2610</v>
          </cell>
          <cell r="F17">
            <v>1071</v>
          </cell>
          <cell r="G17">
            <v>2795310</v>
          </cell>
        </row>
        <row r="18">
          <cell r="A18">
            <v>6</v>
          </cell>
          <cell r="B18">
            <v>3.2</v>
          </cell>
          <cell r="C18" t="str">
            <v>PAVIMENTO RIGIDO MR-40, ESPESOR SEGUN DISEÑO, JUNTAS DE DILATACIÓN SELLADAS, TEXTURIZADO, PASADORES TRANSVERSALES EN HIERRO LISO DE DIÁMETRO SEGUN DISEÑO, LONGITUD SEGUN DISEÑO, ESPACIADOS CADA 0,30 M Y LONGITUDINALES EN HIERRO CORRUGADO DE 3/8" DE DIÁMETRO, LONGITUD 0,65 MT SEPARACION SEGUN DISEÑO, CURADO CON ANTISOL.</v>
          </cell>
          <cell r="D18" t="str">
            <v>m3</v>
          </cell>
          <cell r="E18">
            <v>518</v>
          </cell>
          <cell r="F18">
            <v>707912</v>
          </cell>
          <cell r="G18">
            <v>366698416</v>
          </cell>
        </row>
        <row r="19">
          <cell r="A19">
            <v>7</v>
          </cell>
          <cell r="B19">
            <v>3.3</v>
          </cell>
          <cell r="C19" t="str">
            <v>SUMINISTRO, INSTALACION, EXTENDIDA, NIVELACION, HUMEDECIMIENTO O AIREACION Y COMPACTACION DE SUBBASE GRANULAR CBR ≥ 40%. ESP. 320-13 INV.</v>
          </cell>
          <cell r="D19" t="str">
            <v>m3</v>
          </cell>
          <cell r="E19">
            <v>392</v>
          </cell>
          <cell r="F19">
            <v>158022</v>
          </cell>
          <cell r="G19">
            <v>61944624</v>
          </cell>
        </row>
        <row r="20">
          <cell r="A20">
            <v>8</v>
          </cell>
          <cell r="B20">
            <v>3.4</v>
          </cell>
          <cell r="C20" t="str">
            <v>SUMINISTRO E INSTALACION SARDINEL PREFABRICADO EN CONCRETO (MEDIDAS 1,0X0,45X0,17Mt), INCLUYE LA PREPARACION DE LA SUPERFICIE DE APOYO.</v>
          </cell>
          <cell r="D20" t="str">
            <v>m</v>
          </cell>
          <cell r="E20">
            <v>1044</v>
          </cell>
          <cell r="F20">
            <v>50948</v>
          </cell>
          <cell r="G20">
            <v>53189712</v>
          </cell>
        </row>
      </sheetData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atos Generales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PREACTA"/>
      <sheetName val="Hoja1"/>
      <sheetName val="INVENTARIO100% LADO IZQUIERDO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MC SF GAVIONES"/>
      <sheetName val="PREC-BASE"/>
      <sheetName val="INSUMOS"/>
      <sheetName val="Acc%20Ago-Sep.xls"/>
      <sheetName val="otr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  <sheetName val="ANEXO 7"/>
      <sheetName val="Formulario N° 4"/>
      <sheetName val="MATERIALES"/>
      <sheetName val="EQUIPO"/>
      <sheetName val="G.G"/>
      <sheetName val="Reprograma 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"/>
      <sheetName val="Program"/>
      <sheetName val="EVA"/>
      <sheetName val="AIU"/>
      <sheetName val="BASE DATOS"/>
      <sheetName val="fdedo1"/>
      <sheetName val="INV"/>
      <sheetName val="Datos"/>
      <sheetName val="PROPUESTA PRESENTADA"/>
      <sheetName val="AASHTO"/>
      <sheetName val="PROPUESTA"/>
      <sheetName val="PREACTA"/>
      <sheetName val="presupuesto"/>
      <sheetName val="Ind_SerieEmpcanasta gral y  (3"/>
      <sheetName val="Gabinetes ctrol, prot. y med. "/>
      <sheetName val="PREACTA 5"/>
      <sheetName val="PREACTA 6"/>
      <sheetName val="ACTASBAR"/>
      <sheetName val="LISTA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localizacion des"/>
      <sheetName val="CTO DESAR"/>
      <sheetName val="CTO 2000PSI SOLADO"/>
      <sheetName val="280000 Crude"/>
      <sheetName val="PRESUPUESTO"/>
      <sheetName val="BD"/>
      <sheetName val="CANTIDADES DE OBRA"/>
      <sheetName val="PROYECTO"/>
      <sheetName val="DESCAPOTE"/>
      <sheetName val="EXCAVACION"/>
      <sheetName val="PLACA FLOTANTE"/>
      <sheetName val="MUROS"/>
      <sheetName val="CALADOS"/>
      <sheetName val="_COLUMNAS 15X20"/>
      <sheetName val="PLACA e _ 0_1"/>
      <sheetName val="INS_ HIDRAULICA"/>
      <sheetName val="ALBERCA"/>
      <sheetName val="PAÑETE"/>
      <sheetName val="INS_ SANITARIAS"/>
      <sheetName val="CAJILLA INS_"/>
      <sheetName val="MORTERO 1_4"/>
      <sheetName val="CONCRETO 2500"/>
      <sheetName val="CONCRETO 3000"/>
      <sheetName val="FORMALETA"/>
      <sheetName val="PAÑETE IMPERMEABILIZADO"/>
      <sheetName val="PRESUPUESTO CAP"/>
      <sheetName val="PRESUPUESTO VARIAS"/>
      <sheetName val="PRESUPUESTO VAR_ CAP"/>
      <sheetName val="MATERIALES UNA"/>
      <sheetName val="MATERIALES TODAS"/>
      <sheetName val="RESUMEN PRESUPUESTO"/>
    </sheetNames>
    <sheetDataSet>
      <sheetData sheetId="0" refreshError="1">
        <row r="1">
          <cell r="A1">
            <v>1</v>
          </cell>
          <cell r="B1" t="str">
            <v>PISOS</v>
          </cell>
        </row>
        <row r="2">
          <cell r="A2" t="str">
            <v>Tipo Andes</v>
          </cell>
          <cell r="D2" t="str">
            <v>PRECIO</v>
          </cell>
        </row>
        <row r="3">
          <cell r="A3" t="str">
            <v>TERRA</v>
          </cell>
          <cell r="B3" t="str">
            <v>40x40cm</v>
          </cell>
          <cell r="C3" t="str">
            <v>1.60 M2</v>
          </cell>
          <cell r="G3" t="str">
            <v>45x45cm</v>
          </cell>
        </row>
        <row r="4">
          <cell r="A4" t="str">
            <v>EUCALIPTUS</v>
          </cell>
          <cell r="B4" t="str">
            <v>40x40cm</v>
          </cell>
          <cell r="C4" t="str">
            <v>1.60 M2</v>
          </cell>
        </row>
        <row r="5">
          <cell r="A5" t="str">
            <v>GLACIER</v>
          </cell>
          <cell r="B5" t="str">
            <v>40x40cm</v>
          </cell>
          <cell r="C5" t="str">
            <v>1.60 M2</v>
          </cell>
          <cell r="F5" t="str">
            <v>SHELL</v>
          </cell>
          <cell r="G5" t="str">
            <v>45x45cm</v>
          </cell>
        </row>
        <row r="6">
          <cell r="A6" t="str">
            <v>SIERRA</v>
          </cell>
          <cell r="B6" t="str">
            <v>40x40cm</v>
          </cell>
          <cell r="C6" t="str">
            <v>1.60 M2</v>
          </cell>
          <cell r="F6" t="str">
            <v>CORAL</v>
          </cell>
          <cell r="G6" t="str">
            <v>45x45cm</v>
          </cell>
        </row>
        <row r="8">
          <cell r="A8" t="str">
            <v>TIPO PONPEY</v>
          </cell>
          <cell r="D8" t="str">
            <v>PRECIO</v>
          </cell>
        </row>
        <row r="9">
          <cell r="A9" t="str">
            <v>AGATA</v>
          </cell>
          <cell r="B9" t="str">
            <v>45x45cm</v>
          </cell>
          <cell r="C9" t="str">
            <v>1.62 M2</v>
          </cell>
          <cell r="G9" t="str">
            <v>45x45cm</v>
          </cell>
        </row>
        <row r="10">
          <cell r="A10" t="str">
            <v>PERLA</v>
          </cell>
          <cell r="B10" t="str">
            <v>45x45cm</v>
          </cell>
          <cell r="C10" t="str">
            <v>1.62 M2</v>
          </cell>
          <cell r="G10" t="str">
            <v>45x45cm</v>
          </cell>
        </row>
        <row r="11">
          <cell r="A11" t="str">
            <v>SHELL</v>
          </cell>
          <cell r="B11" t="str">
            <v>45x45cm</v>
          </cell>
          <cell r="C11" t="str">
            <v>1.62 M2</v>
          </cell>
        </row>
        <row r="12">
          <cell r="A12" t="str">
            <v>CORAL</v>
          </cell>
          <cell r="B12" t="str">
            <v>45x45cm</v>
          </cell>
          <cell r="C12" t="str">
            <v>1.62 M2</v>
          </cell>
        </row>
        <row r="14">
          <cell r="A14" t="str">
            <v>TIP. PIEDRA CID</v>
          </cell>
          <cell r="D14" t="str">
            <v>PRECIO</v>
          </cell>
        </row>
        <row r="15">
          <cell r="A15" t="str">
            <v>DESERTSTONE</v>
          </cell>
          <cell r="B15" t="str">
            <v>45x45cm</v>
          </cell>
          <cell r="C15" t="str">
            <v>1.62 M2</v>
          </cell>
        </row>
        <row r="16">
          <cell r="A16" t="str">
            <v>CANYORED</v>
          </cell>
          <cell r="B16" t="str">
            <v>45x45cm</v>
          </cell>
          <cell r="C16" t="str">
            <v>1.62 M2</v>
          </cell>
        </row>
        <row r="17">
          <cell r="A17" t="str">
            <v>RIVERSAND</v>
          </cell>
          <cell r="B17" t="str">
            <v>45x45cm</v>
          </cell>
          <cell r="C17" t="str">
            <v>1.62 M2</v>
          </cell>
        </row>
        <row r="19">
          <cell r="A19" t="str">
            <v>ANTIQUE</v>
          </cell>
          <cell r="D19" t="str">
            <v>PRECIO</v>
          </cell>
        </row>
        <row r="20">
          <cell r="A20" t="str">
            <v>NOCE</v>
          </cell>
          <cell r="B20" t="str">
            <v>15 x15cm</v>
          </cell>
          <cell r="C20" t="str">
            <v>1.08 M2</v>
          </cell>
        </row>
        <row r="21">
          <cell r="B21" t="str">
            <v>30x30cm</v>
          </cell>
          <cell r="C21" t="str">
            <v>1.44 M2</v>
          </cell>
        </row>
        <row r="22">
          <cell r="B22" t="str">
            <v>40x40cm</v>
          </cell>
          <cell r="C22" t="str">
            <v>1.60 M2</v>
          </cell>
        </row>
        <row r="23">
          <cell r="A23" t="str">
            <v>BLANCO</v>
          </cell>
          <cell r="B23" t="str">
            <v>15 x15cm</v>
          </cell>
          <cell r="C23" t="str">
            <v>1.08 M2</v>
          </cell>
        </row>
        <row r="24">
          <cell r="B24" t="str">
            <v>30x30cm</v>
          </cell>
          <cell r="C24" t="str">
            <v>1.44 M2</v>
          </cell>
        </row>
        <row r="25">
          <cell r="B25" t="str">
            <v>40x40cm</v>
          </cell>
          <cell r="C25" t="str">
            <v>1.60 M2</v>
          </cell>
        </row>
        <row r="26">
          <cell r="A26" t="str">
            <v>BEIGE</v>
          </cell>
          <cell r="B26" t="str">
            <v>15 x15cm</v>
          </cell>
          <cell r="C26" t="str">
            <v>1.08 M2</v>
          </cell>
        </row>
        <row r="27">
          <cell r="B27" t="str">
            <v>30x30cm</v>
          </cell>
          <cell r="C27" t="str">
            <v>1.44 M2</v>
          </cell>
        </row>
        <row r="28">
          <cell r="B28" t="str">
            <v>40x40cm</v>
          </cell>
          <cell r="C28" t="str">
            <v>1.60 M2</v>
          </cell>
        </row>
        <row r="29">
          <cell r="A29" t="str">
            <v>TAUPE</v>
          </cell>
          <cell r="B29" t="str">
            <v>15 x15cm</v>
          </cell>
          <cell r="C29" t="str">
            <v>1.08 M2</v>
          </cell>
        </row>
        <row r="30">
          <cell r="B30" t="str">
            <v>30x30cm</v>
          </cell>
          <cell r="C30" t="str">
            <v>1.44 M2</v>
          </cell>
        </row>
        <row r="31">
          <cell r="B31" t="str">
            <v>40x40cm</v>
          </cell>
          <cell r="C31" t="str">
            <v>1.60 M2</v>
          </cell>
        </row>
        <row r="33">
          <cell r="A33" t="str">
            <v>BOTICCINO</v>
          </cell>
          <cell r="D33" t="str">
            <v>PRECIO</v>
          </cell>
        </row>
        <row r="34">
          <cell r="A34" t="str">
            <v>BEIGE</v>
          </cell>
          <cell r="B34" t="str">
            <v>30x30cm</v>
          </cell>
          <cell r="C34" t="str">
            <v>1.44 M2</v>
          </cell>
        </row>
        <row r="35">
          <cell r="B35" t="str">
            <v>40x40cm</v>
          </cell>
          <cell r="C35" t="str">
            <v>1.60 M2</v>
          </cell>
        </row>
        <row r="36">
          <cell r="A36" t="str">
            <v>CAFÉ</v>
          </cell>
          <cell r="B36" t="str">
            <v>30x30cm</v>
          </cell>
          <cell r="C36" t="str">
            <v>1.44 M2</v>
          </cell>
        </row>
        <row r="37">
          <cell r="B37" t="str">
            <v>40x40cm</v>
          </cell>
          <cell r="C37" t="str">
            <v>1.60 M2</v>
          </cell>
        </row>
        <row r="38">
          <cell r="A38" t="str">
            <v>ALMENDRA</v>
          </cell>
          <cell r="B38" t="str">
            <v>30x30cm</v>
          </cell>
          <cell r="C38" t="str">
            <v>1.44 M2</v>
          </cell>
        </row>
        <row r="39">
          <cell r="B39" t="str">
            <v>40x40cm</v>
          </cell>
          <cell r="C39" t="str">
            <v>1.60 M2</v>
          </cell>
        </row>
        <row r="41">
          <cell r="A41" t="str">
            <v>MARMOLIZADO MATE</v>
          </cell>
          <cell r="D41" t="str">
            <v>PRECIO</v>
          </cell>
        </row>
        <row r="42">
          <cell r="A42" t="str">
            <v>GRIS</v>
          </cell>
          <cell r="B42" t="str">
            <v>30x30cm</v>
          </cell>
          <cell r="C42" t="str">
            <v>1.44 M2</v>
          </cell>
        </row>
        <row r="43">
          <cell r="B43" t="str">
            <v>40x40cm</v>
          </cell>
          <cell r="C43" t="str">
            <v>1.60 M2</v>
          </cell>
        </row>
        <row r="44">
          <cell r="A44" t="str">
            <v>BEIGE</v>
          </cell>
          <cell r="B44" t="str">
            <v>30x30cm</v>
          </cell>
          <cell r="C44" t="str">
            <v>1.44 M2</v>
          </cell>
        </row>
        <row r="45">
          <cell r="B45" t="str">
            <v>40x40cm</v>
          </cell>
          <cell r="C45" t="str">
            <v>1.60 M2</v>
          </cell>
        </row>
        <row r="46">
          <cell r="A46" t="str">
            <v>VERONA</v>
          </cell>
          <cell r="B46" t="str">
            <v>30x30cm</v>
          </cell>
          <cell r="C46" t="str">
            <v>1.44 M2</v>
          </cell>
        </row>
        <row r="47">
          <cell r="B47" t="str">
            <v>40x40cm</v>
          </cell>
          <cell r="C47" t="str">
            <v>1.60 M2</v>
          </cell>
        </row>
        <row r="49">
          <cell r="A49" t="str">
            <v>GRANILLA</v>
          </cell>
          <cell r="D49" t="str">
            <v>PRECIO</v>
          </cell>
        </row>
        <row r="50">
          <cell r="A50" t="str">
            <v>GRIS</v>
          </cell>
          <cell r="B50" t="str">
            <v>30x30cm</v>
          </cell>
          <cell r="C50" t="str">
            <v>1.44 M2</v>
          </cell>
        </row>
        <row r="51">
          <cell r="A51" t="str">
            <v>NEGRO</v>
          </cell>
          <cell r="B51" t="str">
            <v>30x30cm</v>
          </cell>
          <cell r="C51" t="str">
            <v>1.44 M2</v>
          </cell>
        </row>
        <row r="52">
          <cell r="A52" t="str">
            <v>BLANCO</v>
          </cell>
          <cell r="B52" t="str">
            <v>30x30cm</v>
          </cell>
          <cell r="C52" t="str">
            <v>1.44 M2</v>
          </cell>
        </row>
        <row r="54">
          <cell r="A54" t="str">
            <v>ECOCERAMICA</v>
          </cell>
          <cell r="D54" t="str">
            <v>PRECIO</v>
          </cell>
        </row>
        <row r="55">
          <cell r="A55" t="str">
            <v>CREMA</v>
          </cell>
          <cell r="B55" t="str">
            <v>20x20cm</v>
          </cell>
          <cell r="C55" t="str">
            <v>1.60 M2</v>
          </cell>
        </row>
        <row r="56">
          <cell r="A56" t="str">
            <v>AZUL CIELO</v>
          </cell>
          <cell r="B56" t="str">
            <v>20x20cm</v>
          </cell>
          <cell r="C56" t="str">
            <v>1.60 M2</v>
          </cell>
        </row>
        <row r="57">
          <cell r="A57" t="str">
            <v>PISTACHO</v>
          </cell>
          <cell r="B57" t="str">
            <v>20x20cm</v>
          </cell>
          <cell r="C57" t="str">
            <v>1.60 M2</v>
          </cell>
        </row>
        <row r="58">
          <cell r="A58" t="str">
            <v>BLANCO</v>
          </cell>
          <cell r="B58" t="str">
            <v>20x20cm</v>
          </cell>
          <cell r="C58" t="str">
            <v>1.60 M2</v>
          </cell>
        </row>
        <row r="60">
          <cell r="A60" t="str">
            <v>DUROTECH</v>
          </cell>
          <cell r="D60" t="str">
            <v>PRECIO</v>
          </cell>
        </row>
        <row r="61">
          <cell r="A61" t="str">
            <v>BLANCO</v>
          </cell>
          <cell r="B61" t="str">
            <v>20x20cm</v>
          </cell>
          <cell r="C61" t="str">
            <v>1.60 M2</v>
          </cell>
        </row>
        <row r="62">
          <cell r="A62" t="str">
            <v>GRIS</v>
          </cell>
          <cell r="B62" t="str">
            <v>20x20cm</v>
          </cell>
          <cell r="C62" t="str">
            <v>1.60 M2</v>
          </cell>
        </row>
        <row r="63">
          <cell r="A63" t="str">
            <v>AZUL</v>
          </cell>
          <cell r="B63" t="str">
            <v>20x20cm</v>
          </cell>
          <cell r="C63" t="str">
            <v>1.60 M2</v>
          </cell>
        </row>
        <row r="69">
          <cell r="A69">
            <v>2</v>
          </cell>
          <cell r="B69" t="str">
            <v>ENCHAPES</v>
          </cell>
        </row>
        <row r="71">
          <cell r="A71" t="str">
            <v>FERRARA</v>
          </cell>
          <cell r="D71" t="str">
            <v>PRECIO</v>
          </cell>
        </row>
        <row r="72">
          <cell r="A72" t="str">
            <v>CAFÉ</v>
          </cell>
          <cell r="B72" t="str">
            <v>20x30</v>
          </cell>
          <cell r="C72" t="str">
            <v>1.60 M2</v>
          </cell>
        </row>
        <row r="73">
          <cell r="A73" t="str">
            <v>BLANCO</v>
          </cell>
          <cell r="B73" t="str">
            <v>20x30</v>
          </cell>
          <cell r="C73" t="str">
            <v>1.60 M2</v>
          </cell>
        </row>
        <row r="75">
          <cell r="A75" t="str">
            <v>SICILIA</v>
          </cell>
          <cell r="D75" t="str">
            <v>PRECIO</v>
          </cell>
        </row>
        <row r="76">
          <cell r="A76" t="str">
            <v>GRIS</v>
          </cell>
          <cell r="B76" t="str">
            <v>20x30</v>
          </cell>
          <cell r="C76" t="str">
            <v>1.80 M2</v>
          </cell>
        </row>
        <row r="77">
          <cell r="A77" t="str">
            <v>CAFÉ</v>
          </cell>
          <cell r="B77" t="str">
            <v>20x30</v>
          </cell>
          <cell r="C77" t="str">
            <v>1.80 M2</v>
          </cell>
        </row>
        <row r="78">
          <cell r="A78" t="str">
            <v>VERDE</v>
          </cell>
          <cell r="B78" t="str">
            <v>20x30</v>
          </cell>
          <cell r="C78" t="str">
            <v>1.80 M2</v>
          </cell>
        </row>
        <row r="87">
          <cell r="A87">
            <v>3</v>
          </cell>
          <cell r="B87" t="str">
            <v>CONBINACION PISO Y ENCHAPE</v>
          </cell>
        </row>
        <row r="89">
          <cell r="A89" t="str">
            <v>MEDITERRANEO</v>
          </cell>
        </row>
        <row r="90">
          <cell r="A90" t="str">
            <v>Pared:</v>
          </cell>
          <cell r="C90" t="str">
            <v>Pared:</v>
          </cell>
        </row>
        <row r="91">
          <cell r="A91" t="str">
            <v>Mediterráneo pared coral y menta</v>
          </cell>
          <cell r="C91" t="str">
            <v>Mediterráneo pared azul celeste y vinotinto</v>
          </cell>
        </row>
        <row r="92">
          <cell r="A92" t="str">
            <v>Piso:</v>
          </cell>
          <cell r="C92" t="str">
            <v>Piso:</v>
          </cell>
        </row>
        <row r="93">
          <cell r="A93" t="str">
            <v>Mediterráneo menta</v>
          </cell>
          <cell r="C93" t="str">
            <v>Mediterráneo azul celeste</v>
          </cell>
        </row>
        <row r="95">
          <cell r="A95" t="str">
            <v>Pared:</v>
          </cell>
          <cell r="C95" t="str">
            <v>Pared:</v>
          </cell>
        </row>
        <row r="96">
          <cell r="A96" t="str">
            <v>Mediterráneo pared amarillo y verde</v>
          </cell>
          <cell r="C96" t="str">
            <v>Mediterráneo pared vinotinto y blanco</v>
          </cell>
        </row>
        <row r="97">
          <cell r="A97" t="str">
            <v>Piso:</v>
          </cell>
          <cell r="C97" t="str">
            <v>Piso:</v>
          </cell>
        </row>
        <row r="98">
          <cell r="A98" t="str">
            <v>Mediterráneo amarillo</v>
          </cell>
          <cell r="C98" t="str">
            <v>Mediterráneo vinotinto y menta</v>
          </cell>
        </row>
        <row r="100">
          <cell r="A100" t="str">
            <v>Pared:</v>
          </cell>
          <cell r="C100" t="str">
            <v>Pared:</v>
          </cell>
        </row>
        <row r="101">
          <cell r="A101" t="str">
            <v>Mediterráneo pared verde y azul celeste</v>
          </cell>
          <cell r="C101" t="str">
            <v>Mediterráneo pared azul celeste y verde</v>
          </cell>
        </row>
        <row r="102">
          <cell r="A102" t="str">
            <v>Piso:</v>
          </cell>
          <cell r="C102" t="str">
            <v>Piso:</v>
          </cell>
        </row>
        <row r="103">
          <cell r="A103" t="str">
            <v xml:space="preserve">Gres </v>
          </cell>
          <cell r="C103" t="str">
            <v>Mediterráneo azul</v>
          </cell>
        </row>
        <row r="128">
          <cell r="A128" t="str">
            <v>CENEFAS</v>
          </cell>
        </row>
        <row r="129">
          <cell r="A129" t="str">
            <v>CENEFA CREMA MARFIL LIGHT</v>
          </cell>
          <cell r="C129" t="str">
            <v>14.5 x40cm</v>
          </cell>
          <cell r="D129" t="str">
            <v>Unidad</v>
          </cell>
        </row>
        <row r="130">
          <cell r="A130" t="str">
            <v>ESQUINERO CREMA MARFIL LIGHT</v>
          </cell>
          <cell r="C130" t="str">
            <v>14.5 x14.5cm</v>
          </cell>
          <cell r="D130" t="str">
            <v>Unidad</v>
          </cell>
        </row>
        <row r="131">
          <cell r="A131" t="str">
            <v>CENEFA CREMA MARFIL</v>
          </cell>
          <cell r="C131" t="str">
            <v>14.5 x40cm</v>
          </cell>
          <cell r="D131" t="str">
            <v>Unidad</v>
          </cell>
        </row>
        <row r="132">
          <cell r="A132" t="str">
            <v>ESQUINERO CREMA MARFIL</v>
          </cell>
          <cell r="C132" t="str">
            <v>14.5 x14.5cm</v>
          </cell>
          <cell r="D132" t="str">
            <v>Unidad</v>
          </cell>
        </row>
        <row r="133">
          <cell r="A133" t="str">
            <v>CENEFA ALABASTRO</v>
          </cell>
          <cell r="C133" t="str">
            <v>10.5 x40cm</v>
          </cell>
          <cell r="D133" t="str">
            <v>Unidad</v>
          </cell>
        </row>
        <row r="134">
          <cell r="A134" t="str">
            <v>ESQUINERO ALABASTRO</v>
          </cell>
          <cell r="C134" t="str">
            <v>10.5 x10.5cm</v>
          </cell>
          <cell r="D134" t="str">
            <v>Unidad</v>
          </cell>
        </row>
        <row r="186">
          <cell r="A186" t="str">
            <v>PIEZAS ESPECIALES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16">
          <cell r="B16" t="str">
            <v>NOMBRE DEL PROYECTO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"/>
      <sheetName val="CANTIDADES DE OBRA"/>
      <sheetName val="TOVFEB."/>
      <sheetName val="GCB2000"/>
      <sheetName val="Hoja1"/>
      <sheetName val="%programado"/>
    </sheetNames>
    <sheetDataSet>
      <sheetData sheetId="0">
        <row r="1">
          <cell r="A1" t="str">
            <v>BASE DE DATOS TITULOS</v>
          </cell>
        </row>
        <row r="2">
          <cell r="A2" t="str">
            <v>LUGAR</v>
          </cell>
          <cell r="B2" t="str">
            <v xml:space="preserve"> DEPARTAMENTO DE CUNDINAMARCA</v>
          </cell>
        </row>
        <row r="3">
          <cell r="A3" t="str">
            <v>ENTIDAD</v>
          </cell>
          <cell r="B3" t="str">
            <v>SECRETARIA DE OBRAS PUBLICAS</v>
          </cell>
        </row>
        <row r="5">
          <cell r="A5" t="str">
            <v>OBRA</v>
          </cell>
          <cell r="B5" t="str">
            <v>AMPLIACION, MEJORAMIENTO, OBRAS DE ARTE Y PAVIMENTACION DE LA CARRETERA PUENTE VIRGINIA</v>
          </cell>
        </row>
        <row r="6">
          <cell r="A6" t="str">
            <v>MUNICIPIO</v>
          </cell>
          <cell r="B6" t="str">
            <v>ZIPAQUIRA</v>
          </cell>
        </row>
        <row r="7">
          <cell r="A7" t="str">
            <v>LOCALIDAD</v>
          </cell>
          <cell r="B7" t="str">
            <v>PUENTE VIRGINIA</v>
          </cell>
        </row>
        <row r="8">
          <cell r="A8" t="str">
            <v>OBJETO</v>
          </cell>
          <cell r="B8" t="str">
            <v>AMPLIACION, MEJORAMIENTO, OBRAS DE ARTE Y PAVIMENTACION</v>
          </cell>
        </row>
        <row r="9">
          <cell r="A9" t="str">
            <v>LIC. No</v>
          </cell>
          <cell r="B9" t="str">
            <v>SOP-15-96</v>
          </cell>
        </row>
        <row r="11">
          <cell r="A11" t="str">
            <v>BASE DE DATOS MATERIALES</v>
          </cell>
        </row>
        <row r="12">
          <cell r="A12" t="str">
            <v>CODIGO</v>
          </cell>
          <cell r="B12" t="str">
            <v>DESCRIPCION</v>
          </cell>
          <cell r="C12" t="str">
            <v>UN</v>
          </cell>
          <cell r="D12" t="str">
            <v>VALOR UNITARIO</v>
          </cell>
        </row>
        <row r="13">
          <cell r="A13" t="str">
            <v>M1000</v>
          </cell>
          <cell r="B13" t="str">
            <v>Concretos:</v>
          </cell>
        </row>
        <row r="14">
          <cell r="A14" t="str">
            <v>M1001</v>
          </cell>
          <cell r="B14" t="str">
            <v>Concreto 1500PSI</v>
          </cell>
          <cell r="C14" t="str">
            <v>M³</v>
          </cell>
          <cell r="D14">
            <v>87687.5</v>
          </cell>
        </row>
        <row r="15">
          <cell r="A15" t="str">
            <v>M1002</v>
          </cell>
          <cell r="B15" t="str">
            <v>Concreto 2000PSI</v>
          </cell>
          <cell r="C15" t="str">
            <v>M³</v>
          </cell>
          <cell r="D15">
            <v>92375</v>
          </cell>
        </row>
        <row r="16">
          <cell r="A16" t="str">
            <v>M1003</v>
          </cell>
          <cell r="B16" t="str">
            <v>Concreto 2500PSI</v>
          </cell>
          <cell r="C16" t="str">
            <v>M³</v>
          </cell>
          <cell r="D16">
            <v>94750</v>
          </cell>
        </row>
        <row r="17">
          <cell r="A17" t="str">
            <v>M1004</v>
          </cell>
          <cell r="B17" t="str">
            <v>Concreto 3000PSI</v>
          </cell>
          <cell r="C17" t="str">
            <v>M³</v>
          </cell>
          <cell r="D17">
            <v>100000</v>
          </cell>
        </row>
        <row r="18">
          <cell r="A18" t="str">
            <v>M1005</v>
          </cell>
          <cell r="B18" t="str">
            <v>Concreto 3500PSI</v>
          </cell>
          <cell r="C18" t="str">
            <v>M³</v>
          </cell>
          <cell r="D18">
            <v>105375</v>
          </cell>
        </row>
        <row r="19">
          <cell r="A19" t="str">
            <v>M1006</v>
          </cell>
          <cell r="B19" t="str">
            <v>Concreto 4000PSI</v>
          </cell>
          <cell r="C19" t="str">
            <v>M³</v>
          </cell>
          <cell r="D19">
            <v>108250</v>
          </cell>
        </row>
        <row r="20">
          <cell r="A20" t="str">
            <v>M1007</v>
          </cell>
          <cell r="B20" t="str">
            <v>Concreto 4500PSI</v>
          </cell>
          <cell r="C20" t="str">
            <v>M³</v>
          </cell>
          <cell r="D20">
            <v>112500</v>
          </cell>
        </row>
        <row r="21">
          <cell r="A21" t="str">
            <v>M1008</v>
          </cell>
          <cell r="B21" t="str">
            <v>Concreto 5000PSI</v>
          </cell>
          <cell r="C21" t="str">
            <v>M³</v>
          </cell>
          <cell r="D21">
            <v>116875</v>
          </cell>
        </row>
        <row r="22">
          <cell r="A22" t="str">
            <v>M1009</v>
          </cell>
          <cell r="B22" t="str">
            <v>Concreto 6000PSI</v>
          </cell>
          <cell r="C22" t="str">
            <v>M³</v>
          </cell>
          <cell r="D22">
            <v>129375</v>
          </cell>
        </row>
        <row r="23">
          <cell r="A23" t="str">
            <v>M1010</v>
          </cell>
          <cell r="B23" t="str">
            <v>Concreto clase F</v>
          </cell>
          <cell r="C23" t="str">
            <v>M³</v>
          </cell>
          <cell r="D23">
            <v>67860</v>
          </cell>
        </row>
        <row r="24">
          <cell r="A24" t="str">
            <v>M2000</v>
          </cell>
          <cell r="B24" t="str">
            <v>Maderas:</v>
          </cell>
        </row>
        <row r="25">
          <cell r="A25" t="str">
            <v>M2001</v>
          </cell>
          <cell r="B25" t="str">
            <v>Cerco ordinario: 3m</v>
          </cell>
          <cell r="C25" t="str">
            <v>ML</v>
          </cell>
          <cell r="D25">
            <v>1416.25</v>
          </cell>
        </row>
        <row r="26">
          <cell r="A26" t="str">
            <v>M2002</v>
          </cell>
          <cell r="B26" t="str">
            <v>Cerco ordinario: 4m</v>
          </cell>
          <cell r="C26" t="str">
            <v>ML</v>
          </cell>
          <cell r="D26">
            <v>1562.5</v>
          </cell>
        </row>
        <row r="27">
          <cell r="A27" t="str">
            <v>M2003</v>
          </cell>
          <cell r="B27" t="str">
            <v>Cerco ordinario: 6m</v>
          </cell>
          <cell r="C27" t="str">
            <v>ML</v>
          </cell>
          <cell r="D27">
            <v>2291.25</v>
          </cell>
        </row>
        <row r="28">
          <cell r="A28" t="str">
            <v>M2004</v>
          </cell>
          <cell r="B28" t="str">
            <v>Guardaescoba cedro 6 cm</v>
          </cell>
          <cell r="C28" t="str">
            <v>ML</v>
          </cell>
          <cell r="D28">
            <v>812.5</v>
          </cell>
        </row>
        <row r="29">
          <cell r="A29" t="str">
            <v>M2005</v>
          </cell>
          <cell r="B29" t="str">
            <v>Guardaescoba cedro 8 cm</v>
          </cell>
          <cell r="C29" t="str">
            <v>ML</v>
          </cell>
          <cell r="D29">
            <v>3750</v>
          </cell>
        </row>
        <row r="30">
          <cell r="A30" t="str">
            <v>M2006</v>
          </cell>
          <cell r="B30" t="str">
            <v>Guardaescoba guayacán</v>
          </cell>
          <cell r="C30" t="str">
            <v>ML</v>
          </cell>
          <cell r="D30">
            <v>5000</v>
          </cell>
        </row>
        <row r="31">
          <cell r="A31" t="str">
            <v>M2007</v>
          </cell>
          <cell r="B31" t="str">
            <v>Guardaescoba virola 6 cm</v>
          </cell>
          <cell r="C31" t="str">
            <v>ML</v>
          </cell>
          <cell r="D31">
            <v>1250</v>
          </cell>
        </row>
        <row r="32">
          <cell r="A32" t="str">
            <v>M2008</v>
          </cell>
          <cell r="B32" t="str">
            <v>Guardaescoba virola 8 cm</v>
          </cell>
          <cell r="C32" t="str">
            <v>ML</v>
          </cell>
          <cell r="D32">
            <v>2500</v>
          </cell>
        </row>
        <row r="33">
          <cell r="A33" t="str">
            <v>M2009</v>
          </cell>
          <cell r="B33" t="str">
            <v>Repisa-Ordinario 3m</v>
          </cell>
          <cell r="C33" t="str">
            <v>ML</v>
          </cell>
          <cell r="D33">
            <v>707.5</v>
          </cell>
        </row>
        <row r="34">
          <cell r="A34" t="str">
            <v>M2010</v>
          </cell>
          <cell r="B34" t="str">
            <v>Repisa-ordinaria 4m</v>
          </cell>
          <cell r="C34" t="str">
            <v>ML</v>
          </cell>
          <cell r="D34">
            <v>781.25</v>
          </cell>
        </row>
        <row r="35">
          <cell r="A35" t="str">
            <v>M2011</v>
          </cell>
          <cell r="B35" t="str">
            <v>Repisa-ordinaria 6m</v>
          </cell>
          <cell r="C35" t="str">
            <v>ML</v>
          </cell>
          <cell r="D35">
            <v>1145</v>
          </cell>
        </row>
        <row r="36">
          <cell r="A36" t="str">
            <v>M2012</v>
          </cell>
          <cell r="B36" t="str">
            <v>Planchon-ordinario 3m</v>
          </cell>
          <cell r="C36" t="str">
            <v>ML</v>
          </cell>
          <cell r="D36">
            <v>1332.5</v>
          </cell>
        </row>
        <row r="37">
          <cell r="A37" t="str">
            <v>M2013</v>
          </cell>
          <cell r="B37" t="str">
            <v>Planchon-ordinario 4m</v>
          </cell>
          <cell r="C37" t="str">
            <v>ML</v>
          </cell>
          <cell r="D37">
            <v>1562.5</v>
          </cell>
        </row>
        <row r="38">
          <cell r="A38" t="str">
            <v>M2014</v>
          </cell>
          <cell r="B38" t="str">
            <v>Planchon-ordinario 6m</v>
          </cell>
          <cell r="C38" t="str">
            <v>ML</v>
          </cell>
          <cell r="D38">
            <v>2261.25</v>
          </cell>
        </row>
        <row r="39">
          <cell r="A39" t="str">
            <v>M2015</v>
          </cell>
          <cell r="B39" t="str">
            <v xml:space="preserve">Listón de chapa </v>
          </cell>
          <cell r="C39" t="str">
            <v>ML</v>
          </cell>
          <cell r="D39">
            <v>462.5</v>
          </cell>
        </row>
        <row r="40">
          <cell r="A40" t="str">
            <v>M2016</v>
          </cell>
          <cell r="B40" t="str">
            <v>Listón de ordinario</v>
          </cell>
          <cell r="C40" t="str">
            <v>ML</v>
          </cell>
          <cell r="D40">
            <v>152</v>
          </cell>
        </row>
        <row r="41">
          <cell r="A41" t="str">
            <v>M2017</v>
          </cell>
          <cell r="B41" t="str">
            <v>Listón de Cedro Macho 5x2 cm</v>
          </cell>
          <cell r="C41" t="str">
            <v>ML</v>
          </cell>
          <cell r="D41">
            <v>1250</v>
          </cell>
        </row>
        <row r="42">
          <cell r="A42" t="str">
            <v>M2018</v>
          </cell>
          <cell r="B42" t="str">
            <v>Tabla burra ordinario 0,30</v>
          </cell>
          <cell r="C42" t="str">
            <v>ML</v>
          </cell>
          <cell r="D42">
            <v>1416.25</v>
          </cell>
        </row>
        <row r="43">
          <cell r="A43" t="str">
            <v>M2019</v>
          </cell>
          <cell r="B43" t="str">
            <v>Guadua 6m</v>
          </cell>
          <cell r="C43" t="str">
            <v>BT</v>
          </cell>
          <cell r="D43">
            <v>2500</v>
          </cell>
        </row>
        <row r="44">
          <cell r="A44" t="str">
            <v>M2020</v>
          </cell>
          <cell r="B44" t="str">
            <v>Durmiente - abarco 4m</v>
          </cell>
          <cell r="C44" t="str">
            <v>ML</v>
          </cell>
          <cell r="D44">
            <v>2600</v>
          </cell>
        </row>
        <row r="45">
          <cell r="A45" t="str">
            <v>M3000</v>
          </cell>
          <cell r="B45" t="str">
            <v>Cementos:</v>
          </cell>
        </row>
        <row r="46">
          <cell r="A46" t="str">
            <v>M3001</v>
          </cell>
          <cell r="B46" t="str">
            <v>Cemento gris</v>
          </cell>
          <cell r="C46" t="str">
            <v>KG</v>
          </cell>
          <cell r="D46">
            <v>250</v>
          </cell>
        </row>
        <row r="47">
          <cell r="A47" t="str">
            <v>M3002</v>
          </cell>
          <cell r="B47" t="str">
            <v>Cemento gris en deposito [por bulto]</v>
          </cell>
          <cell r="C47" t="str">
            <v>KG</v>
          </cell>
          <cell r="D47">
            <v>142.5</v>
          </cell>
        </row>
        <row r="48">
          <cell r="A48" t="str">
            <v>M3003</v>
          </cell>
          <cell r="B48" t="str">
            <v>Cemento gris PDR&lt;20 T</v>
          </cell>
          <cell r="C48" t="str">
            <v>KG</v>
          </cell>
          <cell r="D48">
            <v>137.5</v>
          </cell>
        </row>
        <row r="49">
          <cell r="A49" t="str">
            <v>M3004</v>
          </cell>
          <cell r="B49" t="str">
            <v>Cemento gris PDR&gt;20 T</v>
          </cell>
          <cell r="C49" t="str">
            <v>KG</v>
          </cell>
          <cell r="D49">
            <v>121.25</v>
          </cell>
        </row>
        <row r="50">
          <cell r="A50" t="str">
            <v>M3005</v>
          </cell>
          <cell r="B50" t="str">
            <v>Cemento blanco</v>
          </cell>
          <cell r="C50" t="str">
            <v>KG</v>
          </cell>
          <cell r="D50">
            <v>500</v>
          </cell>
        </row>
        <row r="51">
          <cell r="A51" t="str">
            <v>M4000</v>
          </cell>
          <cell r="B51" t="str">
            <v>Hierro y Aceros:</v>
          </cell>
        </row>
        <row r="52">
          <cell r="A52" t="str">
            <v>M4001</v>
          </cell>
          <cell r="B52" t="str">
            <v>Acero fig. diam.1/4" fy=37000PSI [laminados Andino]</v>
          </cell>
          <cell r="C52" t="str">
            <v>KG</v>
          </cell>
          <cell r="D52">
            <v>566</v>
          </cell>
        </row>
        <row r="53">
          <cell r="A53" t="str">
            <v>M4002</v>
          </cell>
          <cell r="B53" t="str">
            <v>Acero fig. diam.3/8" fy=37000PSI [laminados Andino]</v>
          </cell>
          <cell r="C53" t="str">
            <v>KG</v>
          </cell>
          <cell r="D53">
            <v>538.65</v>
          </cell>
        </row>
        <row r="54">
          <cell r="A54" t="str">
            <v>M4003</v>
          </cell>
          <cell r="B54" t="str">
            <v>Acero fig. diam.1" fy=60000PSI [laminados Andino]</v>
          </cell>
          <cell r="C54" t="str">
            <v>KG</v>
          </cell>
          <cell r="D54">
            <v>560.03</v>
          </cell>
        </row>
        <row r="55">
          <cell r="A55" t="str">
            <v>M4004</v>
          </cell>
          <cell r="B55" t="str">
            <v>Acero fig. diam.1/2" fy=60000PSI [laminados Andino]</v>
          </cell>
          <cell r="C55" t="str">
            <v>KG</v>
          </cell>
          <cell r="D55">
            <v>584.25</v>
          </cell>
        </row>
        <row r="56">
          <cell r="A56" t="str">
            <v>M4005</v>
          </cell>
          <cell r="B56" t="str">
            <v>Acero fig. diam.3/4" fy=60000PSI [laminados Andino]</v>
          </cell>
          <cell r="C56" t="str">
            <v>KG</v>
          </cell>
          <cell r="D56">
            <v>574.28</v>
          </cell>
        </row>
        <row r="57">
          <cell r="A57" t="str">
            <v>M4006</v>
          </cell>
          <cell r="B57" t="str">
            <v>Acero fig. diam.5/8" fy=60000PSI [laminados Andino]</v>
          </cell>
          <cell r="C57" t="str">
            <v>KG</v>
          </cell>
          <cell r="D57">
            <v>574.28</v>
          </cell>
        </row>
        <row r="58">
          <cell r="A58" t="str">
            <v>M4007</v>
          </cell>
          <cell r="B58" t="str">
            <v>Acero fig. diam.7/8" fy=60000PSI [laminados Andino]</v>
          </cell>
          <cell r="C58" t="str">
            <v>KG</v>
          </cell>
          <cell r="D58">
            <v>560.03</v>
          </cell>
        </row>
        <row r="59">
          <cell r="A59" t="str">
            <v>M4008</v>
          </cell>
          <cell r="B59" t="str">
            <v>Recto diam.1/2" fy=60000PSI</v>
          </cell>
          <cell r="C59" t="str">
            <v>ML</v>
          </cell>
          <cell r="D59">
            <v>538.65</v>
          </cell>
        </row>
        <row r="60">
          <cell r="A60" t="str">
            <v>M4009</v>
          </cell>
          <cell r="B60" t="str">
            <v>Recto diam.1/4" fy=37000PSI</v>
          </cell>
          <cell r="C60" t="str">
            <v>KG</v>
          </cell>
          <cell r="D60">
            <v>528.67999999999995</v>
          </cell>
        </row>
        <row r="61">
          <cell r="A61" t="str">
            <v>M4010</v>
          </cell>
          <cell r="B61" t="str">
            <v>Recto diam.3/8" fy=37000PSI</v>
          </cell>
          <cell r="C61" t="str">
            <v>KG</v>
          </cell>
          <cell r="D61">
            <v>507.3</v>
          </cell>
        </row>
        <row r="62">
          <cell r="A62" t="str">
            <v>M4011</v>
          </cell>
          <cell r="B62" t="str">
            <v>Hierro figurado diam.1/2" A-60</v>
          </cell>
          <cell r="C62" t="str">
            <v>KG</v>
          </cell>
          <cell r="D62">
            <v>562.88</v>
          </cell>
        </row>
        <row r="63">
          <cell r="A63" t="str">
            <v>M4012</v>
          </cell>
          <cell r="B63" t="str">
            <v>Hierro figurado diam.1/4" A-37</v>
          </cell>
          <cell r="C63" t="str">
            <v>KG</v>
          </cell>
          <cell r="D63">
            <v>532.95000000000005</v>
          </cell>
        </row>
        <row r="64">
          <cell r="A64" t="str">
            <v>M4013</v>
          </cell>
          <cell r="B64" t="str">
            <v>Hierro figurado diam.3/8" A-37</v>
          </cell>
          <cell r="C64" t="str">
            <v>KG</v>
          </cell>
          <cell r="D64">
            <v>507.3</v>
          </cell>
        </row>
        <row r="65">
          <cell r="A65" t="str">
            <v>M4014</v>
          </cell>
          <cell r="B65" t="str">
            <v>En chipa diam.1/4"</v>
          </cell>
          <cell r="C65" t="str">
            <v>KG</v>
          </cell>
          <cell r="D65">
            <v>621.01</v>
          </cell>
        </row>
        <row r="66">
          <cell r="A66" t="str">
            <v>M4015</v>
          </cell>
          <cell r="B66" t="str">
            <v>En chipa diam.3/8" y 1/2"</v>
          </cell>
          <cell r="C66" t="str">
            <v>KG</v>
          </cell>
          <cell r="D66">
            <v>595.79</v>
          </cell>
        </row>
        <row r="67">
          <cell r="A67" t="str">
            <v>M4016</v>
          </cell>
          <cell r="B67" t="str">
            <v>Red. corrugado diam.1"</v>
          </cell>
          <cell r="C67" t="str">
            <v>TON</v>
          </cell>
          <cell r="D67">
            <v>605910</v>
          </cell>
        </row>
        <row r="68">
          <cell r="A68" t="str">
            <v>M4017</v>
          </cell>
          <cell r="B68" t="str">
            <v>Red. corrugado diam.1/2"</v>
          </cell>
          <cell r="C68" t="str">
            <v>TON</v>
          </cell>
          <cell r="D68">
            <v>631845</v>
          </cell>
        </row>
        <row r="69">
          <cell r="A69" t="str">
            <v>M4018</v>
          </cell>
          <cell r="B69" t="str">
            <v>Red. corrugado 12mm</v>
          </cell>
          <cell r="C69" t="str">
            <v>TON</v>
          </cell>
          <cell r="D69">
            <v>631845</v>
          </cell>
        </row>
        <row r="70">
          <cell r="A70" t="str">
            <v>M4019</v>
          </cell>
          <cell r="B70" t="str">
            <v>Red. corrugado diam.3/4"</v>
          </cell>
          <cell r="C70" t="str">
            <v>TON</v>
          </cell>
          <cell r="D70">
            <v>619732.5</v>
          </cell>
        </row>
        <row r="71">
          <cell r="A71" t="str">
            <v>M4020</v>
          </cell>
          <cell r="B71" t="str">
            <v>Red. corrugado diam.3/8"</v>
          </cell>
          <cell r="C71" t="str">
            <v>TON</v>
          </cell>
          <cell r="D71">
            <v>631845</v>
          </cell>
        </row>
        <row r="72">
          <cell r="A72" t="str">
            <v>M4021</v>
          </cell>
          <cell r="B72" t="str">
            <v>Red. corrugado diam.5/8"</v>
          </cell>
          <cell r="C72" t="str">
            <v>TON</v>
          </cell>
          <cell r="D72">
            <v>619732.5</v>
          </cell>
        </row>
        <row r="73">
          <cell r="A73" t="str">
            <v>M4022</v>
          </cell>
          <cell r="B73" t="str">
            <v>Red. corrugado diam.7/8"</v>
          </cell>
          <cell r="C73" t="str">
            <v>TON</v>
          </cell>
          <cell r="D73">
            <v>605910</v>
          </cell>
        </row>
        <row r="74">
          <cell r="A74" t="str">
            <v>M4023</v>
          </cell>
          <cell r="B74" t="str">
            <v>Red. corrugado diam.1-1/4"</v>
          </cell>
          <cell r="C74" t="str">
            <v>TON</v>
          </cell>
          <cell r="D74">
            <v>648090</v>
          </cell>
        </row>
        <row r="75">
          <cell r="A75" t="str">
            <v>M4024</v>
          </cell>
          <cell r="B75" t="str">
            <v>Red. corrugado diam.1-1/8"</v>
          </cell>
          <cell r="C75" t="str">
            <v>TON</v>
          </cell>
          <cell r="D75">
            <v>648090</v>
          </cell>
        </row>
        <row r="76">
          <cell r="A76" t="str">
            <v>M4025</v>
          </cell>
          <cell r="B76" t="str">
            <v>Red. corrugado diam.1-3/8"</v>
          </cell>
          <cell r="C76" t="str">
            <v>TON</v>
          </cell>
          <cell r="D76">
            <v>648090</v>
          </cell>
        </row>
        <row r="77">
          <cell r="A77" t="str">
            <v>M4026</v>
          </cell>
          <cell r="B77" t="str">
            <v>Puntilla hasta 4"</v>
          </cell>
          <cell r="C77" t="str">
            <v>TON</v>
          </cell>
          <cell r="D77">
            <v>978637.5</v>
          </cell>
        </row>
        <row r="78">
          <cell r="A78" t="str">
            <v>M4027</v>
          </cell>
          <cell r="B78" t="str">
            <v>Puntilla C/cabeza 2"</v>
          </cell>
          <cell r="C78" t="str">
            <v>LB</v>
          </cell>
          <cell r="D78">
            <v>506</v>
          </cell>
        </row>
        <row r="79">
          <cell r="A79" t="str">
            <v>M4028</v>
          </cell>
          <cell r="B79" t="str">
            <v>Varilla 1 liso [CYRGO]</v>
          </cell>
          <cell r="C79" t="str">
            <v>UN</v>
          </cell>
          <cell r="D79">
            <v>14185.88</v>
          </cell>
        </row>
        <row r="80">
          <cell r="A80" t="str">
            <v>M4029</v>
          </cell>
          <cell r="B80" t="str">
            <v>Varilla 1x12m fy=60000PSI [CYRGO]</v>
          </cell>
          <cell r="C80" t="str">
            <v>ML</v>
          </cell>
          <cell r="D80">
            <v>2224.4299999999998</v>
          </cell>
        </row>
        <row r="81">
          <cell r="A81" t="str">
            <v>M4030</v>
          </cell>
          <cell r="B81" t="str">
            <v>Varilla 1x6m fy=60000PSI [CYRGO]</v>
          </cell>
          <cell r="C81" t="str">
            <v>UN</v>
          </cell>
          <cell r="D81">
            <v>2232.98</v>
          </cell>
        </row>
        <row r="82">
          <cell r="A82" t="str">
            <v>M4031</v>
          </cell>
          <cell r="B82" t="str">
            <v>Varilla 1/2x12m fy=60000PSI [CYRGO]</v>
          </cell>
          <cell r="C82" t="str">
            <v>ML</v>
          </cell>
          <cell r="D82">
            <v>591.38</v>
          </cell>
        </row>
        <row r="83">
          <cell r="A83" t="str">
            <v>M4032</v>
          </cell>
          <cell r="B83" t="str">
            <v>Varilla 1/2x6m liso [comercializadora de ladrillos]</v>
          </cell>
          <cell r="C83" t="str">
            <v>ML</v>
          </cell>
          <cell r="D83">
            <v>3500</v>
          </cell>
        </row>
        <row r="84">
          <cell r="A84" t="str">
            <v>M4033</v>
          </cell>
          <cell r="B84" t="str">
            <v>Varilla 1/2x6m fy=60000PSI [CYRGO]</v>
          </cell>
          <cell r="C84" t="str">
            <v>UN</v>
          </cell>
          <cell r="D84">
            <v>583.04999999999995</v>
          </cell>
        </row>
        <row r="85">
          <cell r="A85" t="str">
            <v>M4034</v>
          </cell>
          <cell r="B85" t="str">
            <v>Varilla 10,5mm liso [DIACO-al por mayor]</v>
          </cell>
          <cell r="C85" t="str">
            <v>KG</v>
          </cell>
          <cell r="D85">
            <v>611.04</v>
          </cell>
        </row>
        <row r="86">
          <cell r="A86" t="str">
            <v>M4035</v>
          </cell>
          <cell r="B86" t="str">
            <v>Varilla 12mm liso [DIACO-al por mayor]</v>
          </cell>
          <cell r="C86" t="str">
            <v>KG</v>
          </cell>
          <cell r="D86">
            <v>611.04</v>
          </cell>
        </row>
        <row r="87">
          <cell r="A87" t="str">
            <v>M4036</v>
          </cell>
          <cell r="B87" t="str">
            <v>Varilla 15mm [CYRGO]</v>
          </cell>
          <cell r="C87" t="str">
            <v>UN</v>
          </cell>
          <cell r="D87">
            <v>4423.2</v>
          </cell>
        </row>
        <row r="88">
          <cell r="A88" t="str">
            <v>M4037</v>
          </cell>
          <cell r="B88" t="str">
            <v>Varilla 3/4 liso [CYRGO]</v>
          </cell>
          <cell r="C88" t="str">
            <v>UN</v>
          </cell>
          <cell r="D88">
            <v>8086.88</v>
          </cell>
        </row>
        <row r="89">
          <cell r="A89" t="str">
            <v>M4038</v>
          </cell>
          <cell r="B89" t="str">
            <v>Varilla 3/4x6m [comercializadora de ladrillos]</v>
          </cell>
          <cell r="C89" t="str">
            <v>ML</v>
          </cell>
          <cell r="D89">
            <v>2500</v>
          </cell>
        </row>
        <row r="90">
          <cell r="A90" t="str">
            <v>M4039</v>
          </cell>
          <cell r="B90" t="str">
            <v>Varilla 3/4x12m fy=60000PSI [CYRGO]</v>
          </cell>
          <cell r="C90" t="str">
            <v>ML</v>
          </cell>
          <cell r="D90">
            <v>1292.48</v>
          </cell>
        </row>
        <row r="91">
          <cell r="A91" t="str">
            <v>M4040</v>
          </cell>
          <cell r="B91" t="str">
            <v>Varilla 3/8x6m [comercializadora de ladrillos]</v>
          </cell>
          <cell r="C91" t="str">
            <v>ML</v>
          </cell>
          <cell r="D91">
            <v>375</v>
          </cell>
        </row>
        <row r="92">
          <cell r="A92" t="str">
            <v>M4041</v>
          </cell>
          <cell r="B92" t="str">
            <v>Varilla 5/8x12m fy=60000PSI [CYRGO]</v>
          </cell>
          <cell r="C92" t="str">
            <v>ML</v>
          </cell>
          <cell r="D92">
            <v>907.01</v>
          </cell>
        </row>
        <row r="93">
          <cell r="A93" t="str">
            <v>M4042</v>
          </cell>
          <cell r="B93" t="str">
            <v>Varilla 5/8x6m fy=60000PSI [CYRGO]</v>
          </cell>
          <cell r="C93" t="str">
            <v>ML</v>
          </cell>
          <cell r="D93">
            <v>892.05</v>
          </cell>
        </row>
        <row r="94">
          <cell r="A94" t="str">
            <v>M4043</v>
          </cell>
          <cell r="B94" t="str">
            <v>Varilla 7/8 liso [CYRGO]</v>
          </cell>
          <cell r="C94" t="str">
            <v>UN</v>
          </cell>
          <cell r="D94">
            <v>10758.75</v>
          </cell>
        </row>
        <row r="95">
          <cell r="A95" t="str">
            <v>M4044</v>
          </cell>
          <cell r="B95" t="str">
            <v>Varilla 7/8x12m fy=60000PSI [CYRGO]</v>
          </cell>
          <cell r="C95" t="str">
            <v>ML</v>
          </cell>
          <cell r="D95">
            <v>1757.03</v>
          </cell>
        </row>
        <row r="96">
          <cell r="A96" t="str">
            <v>M4045</v>
          </cell>
          <cell r="B96" t="str">
            <v>Varilla 7/8x6m fy=60000PSI [CYRGO]</v>
          </cell>
          <cell r="C96" t="str">
            <v>ML</v>
          </cell>
          <cell r="D96">
            <v>1742.78</v>
          </cell>
        </row>
        <row r="97">
          <cell r="A97" t="str">
            <v>M4046</v>
          </cell>
          <cell r="B97" t="str">
            <v>Varilla corrugada de 1/2" [CYRGO]</v>
          </cell>
          <cell r="C97" t="str">
            <v>KG</v>
          </cell>
          <cell r="D97">
            <v>582.83000000000004</v>
          </cell>
        </row>
        <row r="98">
          <cell r="A98" t="str">
            <v>M4047</v>
          </cell>
          <cell r="B98" t="str">
            <v>Varilla corrugada de 3/8" [CYRGO]</v>
          </cell>
          <cell r="C98" t="str">
            <v>KG</v>
          </cell>
          <cell r="D98">
            <v>611.33000000000004</v>
          </cell>
        </row>
        <row r="99">
          <cell r="A99" t="str">
            <v>M4048</v>
          </cell>
          <cell r="B99" t="str">
            <v>Varilla corrugada 5/8" [CYRGO]</v>
          </cell>
          <cell r="C99" t="str">
            <v>KG</v>
          </cell>
          <cell r="D99">
            <v>598.5</v>
          </cell>
        </row>
        <row r="100">
          <cell r="A100" t="str">
            <v>M4049</v>
          </cell>
          <cell r="B100" t="str">
            <v>Varilla lisa 1/2" [CYRGO]</v>
          </cell>
          <cell r="C100" t="str">
            <v>KG</v>
          </cell>
          <cell r="D100">
            <v>602.78</v>
          </cell>
        </row>
        <row r="101">
          <cell r="A101" t="str">
            <v>M4050</v>
          </cell>
          <cell r="B101" t="str">
            <v>Alambre negro N°18</v>
          </cell>
          <cell r="C101" t="str">
            <v>KG</v>
          </cell>
          <cell r="D101">
            <v>830.77</v>
          </cell>
        </row>
        <row r="102">
          <cell r="A102" t="str">
            <v>M4051</v>
          </cell>
          <cell r="B102" t="str">
            <v>Puntilla sin cabeza 1/2"</v>
          </cell>
          <cell r="C102" t="str">
            <v>LB</v>
          </cell>
          <cell r="D102">
            <v>815.1</v>
          </cell>
        </row>
        <row r="103">
          <cell r="A103" t="str">
            <v>M5000</v>
          </cell>
          <cell r="B103" t="str">
            <v>Agregados pétreos:</v>
          </cell>
        </row>
        <row r="104">
          <cell r="A104" t="str">
            <v>M5001</v>
          </cell>
          <cell r="B104" t="str">
            <v>Arena lavada de río</v>
          </cell>
          <cell r="C104" t="str">
            <v>M³</v>
          </cell>
          <cell r="D104">
            <v>30000</v>
          </cell>
        </row>
        <row r="105">
          <cell r="A105" t="str">
            <v>M5002</v>
          </cell>
          <cell r="B105" t="str">
            <v>Gravilla de río</v>
          </cell>
          <cell r="C105" t="str">
            <v>M³</v>
          </cell>
          <cell r="D105">
            <v>40000</v>
          </cell>
        </row>
        <row r="106">
          <cell r="A106" t="str">
            <v>M5003</v>
          </cell>
          <cell r="B106" t="str">
            <v>Triturado de maquina</v>
          </cell>
          <cell r="C106" t="str">
            <v>M³</v>
          </cell>
          <cell r="D106">
            <v>37500</v>
          </cell>
        </row>
        <row r="107">
          <cell r="A107" t="str">
            <v>M5004</v>
          </cell>
          <cell r="B107" t="str">
            <v>Triturado de grueso</v>
          </cell>
          <cell r="C107" t="str">
            <v>M³</v>
          </cell>
          <cell r="D107">
            <v>19000</v>
          </cell>
        </row>
        <row r="108">
          <cell r="A108" t="str">
            <v>M5005</v>
          </cell>
          <cell r="B108" t="str">
            <v>Arena de peña</v>
          </cell>
          <cell r="C108" t="str">
            <v>M³</v>
          </cell>
          <cell r="D108">
            <v>13000</v>
          </cell>
        </row>
        <row r="109">
          <cell r="A109" t="str">
            <v>M5006</v>
          </cell>
          <cell r="B109" t="str">
            <v>Arena lavada para pañete</v>
          </cell>
          <cell r="C109" t="str">
            <v>LT</v>
          </cell>
          <cell r="D109">
            <v>13</v>
          </cell>
        </row>
        <row r="110">
          <cell r="A110" t="str">
            <v>M5007</v>
          </cell>
          <cell r="B110" t="str">
            <v>Recebo común</v>
          </cell>
          <cell r="C110" t="str">
            <v>M³</v>
          </cell>
          <cell r="D110">
            <v>13750</v>
          </cell>
        </row>
        <row r="111">
          <cell r="A111" t="str">
            <v>M5008</v>
          </cell>
          <cell r="B111" t="str">
            <v>Piedra</v>
          </cell>
          <cell r="C111" t="str">
            <v>M³</v>
          </cell>
          <cell r="D111">
            <v>6960</v>
          </cell>
        </row>
        <row r="112">
          <cell r="A112" t="str">
            <v>M5009</v>
          </cell>
          <cell r="B112" t="str">
            <v>Piedra rajón</v>
          </cell>
          <cell r="C112" t="str">
            <v>M³</v>
          </cell>
          <cell r="D112">
            <v>15000</v>
          </cell>
        </row>
        <row r="113">
          <cell r="A113" t="str">
            <v>M6000</v>
          </cell>
          <cell r="B113" t="str">
            <v>Desagües e instalaciones subterráneas</v>
          </cell>
        </row>
        <row r="114">
          <cell r="A114" t="str">
            <v>M6001</v>
          </cell>
          <cell r="B114" t="str">
            <v>Tubo de gres diam.4"</v>
          </cell>
          <cell r="C114" t="str">
            <v>UN</v>
          </cell>
          <cell r="D114">
            <v>2728.32</v>
          </cell>
        </row>
        <row r="115">
          <cell r="A115" t="str">
            <v>M6002</v>
          </cell>
          <cell r="B115" t="str">
            <v>Tubo de gres diam.6"</v>
          </cell>
          <cell r="C115" t="str">
            <v>UN</v>
          </cell>
          <cell r="D115">
            <v>4231.68</v>
          </cell>
        </row>
        <row r="116">
          <cell r="A116" t="str">
            <v>M6003</v>
          </cell>
          <cell r="B116" t="str">
            <v>Tubo de gres diam.8"</v>
          </cell>
          <cell r="C116" t="str">
            <v>UN</v>
          </cell>
          <cell r="D116">
            <v>10238.64</v>
          </cell>
        </row>
        <row r="117">
          <cell r="A117" t="str">
            <v>M6004</v>
          </cell>
          <cell r="B117" t="str">
            <v>Tubo de gres diam.10"</v>
          </cell>
          <cell r="C117" t="str">
            <v>UN</v>
          </cell>
          <cell r="D117">
            <v>14643.84</v>
          </cell>
        </row>
        <row r="118">
          <cell r="A118" t="str">
            <v>M6005</v>
          </cell>
          <cell r="B118" t="str">
            <v>Tubo de concreto diam.8"</v>
          </cell>
          <cell r="C118" t="str">
            <v>ML</v>
          </cell>
          <cell r="D118">
            <v>6380</v>
          </cell>
        </row>
        <row r="119">
          <cell r="A119" t="str">
            <v>M6006</v>
          </cell>
          <cell r="B119" t="str">
            <v>Tubo de concreto diam.10"</v>
          </cell>
          <cell r="C119" t="str">
            <v>ML</v>
          </cell>
          <cell r="D119">
            <v>9054.9599999999991</v>
          </cell>
        </row>
        <row r="120">
          <cell r="A120" t="str">
            <v>M6007</v>
          </cell>
          <cell r="B120" t="str">
            <v>Tubo de concreto diam.12"</v>
          </cell>
          <cell r="C120" t="str">
            <v>ML</v>
          </cell>
          <cell r="D120">
            <v>11225.32</v>
          </cell>
        </row>
        <row r="121">
          <cell r="A121" t="str">
            <v>M6008</v>
          </cell>
          <cell r="B121" t="str">
            <v>Tubo de concreto diam.24"</v>
          </cell>
          <cell r="C121" t="str">
            <v>ML</v>
          </cell>
          <cell r="D121">
            <v>55000</v>
          </cell>
        </row>
        <row r="122">
          <cell r="A122" t="str">
            <v>M6009</v>
          </cell>
          <cell r="B122" t="str">
            <v>Tubo de concreto diam.36"</v>
          </cell>
          <cell r="C122" t="str">
            <v>ML</v>
          </cell>
          <cell r="D122">
            <v>78000</v>
          </cell>
        </row>
        <row r="123">
          <cell r="A123" t="str">
            <v>M6010</v>
          </cell>
          <cell r="B123" t="str">
            <v>Drenaje de gres diam.4"</v>
          </cell>
          <cell r="C123" t="str">
            <v>ML</v>
          </cell>
          <cell r="D123">
            <v>4092.48</v>
          </cell>
        </row>
        <row r="124">
          <cell r="A124" t="str">
            <v>M6011</v>
          </cell>
          <cell r="B124" t="str">
            <v>Tubo drenaje PVC 100mm</v>
          </cell>
          <cell r="C124" t="str">
            <v>ML</v>
          </cell>
          <cell r="D124">
            <v>34073.75</v>
          </cell>
        </row>
        <row r="125">
          <cell r="A125" t="str">
            <v>M6012</v>
          </cell>
          <cell r="B125" t="str">
            <v>Ducto eléctrico PVC diam.3" [unión CONDUIT]</v>
          </cell>
          <cell r="C125" t="str">
            <v>ML</v>
          </cell>
          <cell r="D125">
            <v>3736.26</v>
          </cell>
        </row>
        <row r="126">
          <cell r="A126" t="str">
            <v>M6013</v>
          </cell>
          <cell r="B126" t="str">
            <v>Ducto eléctrico PVC diam.4" [unión CONDUIT]</v>
          </cell>
          <cell r="C126" t="str">
            <v>ML</v>
          </cell>
          <cell r="D126">
            <v>6120.27</v>
          </cell>
        </row>
        <row r="127">
          <cell r="A127" t="str">
            <v>M6014</v>
          </cell>
          <cell r="B127" t="str">
            <v>Ducto eléctrico eternit diam.4" [unión A.C cónica]</v>
          </cell>
          <cell r="C127" t="str">
            <v>ML</v>
          </cell>
          <cell r="D127">
            <v>4698</v>
          </cell>
        </row>
        <row r="128">
          <cell r="A128" t="str">
            <v>M6015</v>
          </cell>
          <cell r="B128" t="str">
            <v>Caja de inspección fibrit TR.PES</v>
          </cell>
          <cell r="C128" t="str">
            <v>UN</v>
          </cell>
          <cell r="D128">
            <v>90432.58</v>
          </cell>
        </row>
        <row r="129">
          <cell r="A129" t="str">
            <v>M6016</v>
          </cell>
          <cell r="B129" t="str">
            <v>Caja de inspección fibrit TR.LIV</v>
          </cell>
          <cell r="C129" t="str">
            <v>UN</v>
          </cell>
          <cell r="D129">
            <v>76959.899999999994</v>
          </cell>
        </row>
        <row r="130">
          <cell r="A130" t="str">
            <v>M6017</v>
          </cell>
          <cell r="B130" t="str">
            <v>Caja de inspección 100x100</v>
          </cell>
          <cell r="C130" t="str">
            <v>UN</v>
          </cell>
          <cell r="D130">
            <v>122201.22</v>
          </cell>
        </row>
        <row r="131">
          <cell r="A131" t="str">
            <v>M6018</v>
          </cell>
          <cell r="B131" t="str">
            <v>Caja de inspección 40x40</v>
          </cell>
          <cell r="C131" t="str">
            <v>UN</v>
          </cell>
          <cell r="D131">
            <v>38616.74</v>
          </cell>
        </row>
        <row r="132">
          <cell r="A132" t="str">
            <v>M6019</v>
          </cell>
          <cell r="B132" t="str">
            <v>Caja de inspección 50x50</v>
          </cell>
          <cell r="C132" t="str">
            <v>UN</v>
          </cell>
          <cell r="D132">
            <v>49161.31</v>
          </cell>
        </row>
        <row r="133">
          <cell r="A133" t="str">
            <v>M6020</v>
          </cell>
          <cell r="B133" t="str">
            <v>Caja de inspección 60x60</v>
          </cell>
          <cell r="C133" t="str">
            <v>UN</v>
          </cell>
          <cell r="D133">
            <v>60675.01</v>
          </cell>
        </row>
        <row r="134">
          <cell r="A134" t="str">
            <v>M6021</v>
          </cell>
          <cell r="B134" t="str">
            <v>Caja de inspección 80x80</v>
          </cell>
          <cell r="C134" t="str">
            <v>UN</v>
          </cell>
          <cell r="D134">
            <v>97001.02</v>
          </cell>
        </row>
        <row r="135">
          <cell r="A135" t="str">
            <v>M6022</v>
          </cell>
          <cell r="B135" t="str">
            <v>Accesorios de gres diam.4"</v>
          </cell>
          <cell r="C135" t="str">
            <v>UN</v>
          </cell>
          <cell r="D135">
            <v>7109.07</v>
          </cell>
        </row>
        <row r="136">
          <cell r="A136" t="str">
            <v>M6023</v>
          </cell>
          <cell r="B136" t="str">
            <v>Accesorio de gres diam.6"</v>
          </cell>
          <cell r="C136" t="str">
            <v>UN</v>
          </cell>
          <cell r="D136">
            <v>9995.85</v>
          </cell>
        </row>
        <row r="137">
          <cell r="A137" t="str">
            <v>M7000</v>
          </cell>
          <cell r="B137" t="str">
            <v>Ladrillos bloque cerámicos</v>
          </cell>
        </row>
        <row r="138">
          <cell r="A138" t="str">
            <v>M7001</v>
          </cell>
          <cell r="B138" t="str">
            <v>Ladrillo bloque 14x19x39</v>
          </cell>
          <cell r="C138" t="str">
            <v>UN</v>
          </cell>
          <cell r="D138">
            <v>476.25</v>
          </cell>
        </row>
        <row r="139">
          <cell r="A139" t="str">
            <v>M7002</v>
          </cell>
          <cell r="B139" t="str">
            <v>Ladrillo bloque medio</v>
          </cell>
          <cell r="C139" t="str">
            <v>UN</v>
          </cell>
          <cell r="D139">
            <v>245</v>
          </cell>
        </row>
        <row r="140">
          <cell r="A140" t="str">
            <v>M7003</v>
          </cell>
          <cell r="B140" t="str">
            <v>Ladrillo 10x10</v>
          </cell>
          <cell r="C140" t="str">
            <v>UN</v>
          </cell>
          <cell r="D140">
            <v>187.5</v>
          </cell>
        </row>
        <row r="141">
          <cell r="A141" t="str">
            <v>M7004</v>
          </cell>
          <cell r="B141" t="str">
            <v>Ladrillo 10x20</v>
          </cell>
          <cell r="C141" t="str">
            <v>UN</v>
          </cell>
          <cell r="D141">
            <v>200</v>
          </cell>
        </row>
        <row r="142">
          <cell r="A142" t="str">
            <v>M7005</v>
          </cell>
          <cell r="B142" t="str">
            <v>Ladrillo 12x24</v>
          </cell>
          <cell r="C142" t="str">
            <v>UN</v>
          </cell>
          <cell r="D142">
            <v>212.5</v>
          </cell>
        </row>
        <row r="143">
          <cell r="A143" t="str">
            <v>M7006</v>
          </cell>
          <cell r="B143" t="str">
            <v>Ladrillo bloque N° 5</v>
          </cell>
          <cell r="C143" t="str">
            <v>UN</v>
          </cell>
          <cell r="D143">
            <v>345</v>
          </cell>
        </row>
        <row r="144">
          <cell r="A144" t="str">
            <v>M7007</v>
          </cell>
          <cell r="B144" t="str">
            <v>Ladrillo cocido claro</v>
          </cell>
          <cell r="C144" t="str">
            <v>UN</v>
          </cell>
          <cell r="D144">
            <v>135.38</v>
          </cell>
        </row>
        <row r="145">
          <cell r="A145" t="str">
            <v>M7008</v>
          </cell>
          <cell r="B145" t="str">
            <v>Ladrillo cocido oscuro</v>
          </cell>
          <cell r="C145" t="str">
            <v>UN</v>
          </cell>
          <cell r="D145">
            <v>156.75</v>
          </cell>
        </row>
        <row r="146">
          <cell r="A146" t="str">
            <v>M7009</v>
          </cell>
          <cell r="B146" t="str">
            <v>Ladrillo tolete común</v>
          </cell>
          <cell r="C146" t="str">
            <v>UN</v>
          </cell>
          <cell r="D146">
            <v>325</v>
          </cell>
        </row>
        <row r="147">
          <cell r="A147" t="str">
            <v>M7010</v>
          </cell>
          <cell r="B147" t="str">
            <v>Tolete común 24,5x12 H' 6</v>
          </cell>
          <cell r="C147" t="str">
            <v>UN</v>
          </cell>
          <cell r="D147">
            <v>123.75</v>
          </cell>
        </row>
        <row r="148">
          <cell r="A148" t="str">
            <v>M7011</v>
          </cell>
          <cell r="B148" t="str">
            <v>Tolete común 6x12x24,5</v>
          </cell>
          <cell r="C148" t="str">
            <v>UN</v>
          </cell>
          <cell r="D148">
            <v>123.75</v>
          </cell>
        </row>
        <row r="149">
          <cell r="A149" t="str">
            <v>M8000</v>
          </cell>
          <cell r="B149" t="str">
            <v>Pisos varios:</v>
          </cell>
        </row>
        <row r="150">
          <cell r="A150" t="str">
            <v>M8001</v>
          </cell>
          <cell r="B150" t="str">
            <v>Baldosa grano plus BH 33x33</v>
          </cell>
          <cell r="C150" t="str">
            <v>M²</v>
          </cell>
          <cell r="D150">
            <v>7855</v>
          </cell>
        </row>
        <row r="151">
          <cell r="A151" t="str">
            <v>M8002</v>
          </cell>
          <cell r="B151" t="str">
            <v>Baldosa grano plus PCL 33x33</v>
          </cell>
          <cell r="C151" t="str">
            <v>M²</v>
          </cell>
          <cell r="D151">
            <v>12967.5</v>
          </cell>
        </row>
        <row r="152">
          <cell r="A152" t="str">
            <v>M8003</v>
          </cell>
          <cell r="B152" t="str">
            <v>Baldosa 1 33x33</v>
          </cell>
          <cell r="C152" t="str">
            <v>M²</v>
          </cell>
          <cell r="D152">
            <v>12183.75</v>
          </cell>
        </row>
        <row r="153">
          <cell r="A153" t="str">
            <v>M8004</v>
          </cell>
          <cell r="B153" t="str">
            <v>Baldosa 1-B 33x33</v>
          </cell>
          <cell r="C153" t="str">
            <v>M²</v>
          </cell>
          <cell r="D153">
            <v>11043.75</v>
          </cell>
        </row>
        <row r="154">
          <cell r="A154" t="str">
            <v>M8005</v>
          </cell>
          <cell r="B154" t="str">
            <v>Baldosa 1-N melato 33x33</v>
          </cell>
          <cell r="C154" t="str">
            <v>M²</v>
          </cell>
          <cell r="D154">
            <v>15461.25</v>
          </cell>
        </row>
        <row r="155">
          <cell r="A155" t="str">
            <v>M8006</v>
          </cell>
          <cell r="B155" t="str">
            <v>Baldosa 5 33x33</v>
          </cell>
          <cell r="C155" t="str">
            <v>M²</v>
          </cell>
          <cell r="D155">
            <v>12397.5</v>
          </cell>
        </row>
        <row r="156">
          <cell r="A156" t="str">
            <v>M8007</v>
          </cell>
          <cell r="B156" t="str">
            <v>Baldosa 5B 33x33</v>
          </cell>
          <cell r="C156" t="str">
            <v>M²</v>
          </cell>
          <cell r="D156">
            <v>11257.5</v>
          </cell>
        </row>
        <row r="157">
          <cell r="A157" t="str">
            <v>M8008</v>
          </cell>
          <cell r="B157" t="str">
            <v>Baldosa 5BH 33x33</v>
          </cell>
          <cell r="C157" t="str">
            <v>M²</v>
          </cell>
          <cell r="D157">
            <v>15390</v>
          </cell>
        </row>
        <row r="158">
          <cell r="A158" t="str">
            <v>M8009</v>
          </cell>
          <cell r="B158" t="str">
            <v>Baldosa 5 melato 33x33</v>
          </cell>
          <cell r="C158" t="str">
            <v>M²</v>
          </cell>
          <cell r="D158">
            <v>15746.25</v>
          </cell>
        </row>
        <row r="159">
          <cell r="A159" t="str">
            <v>M8010</v>
          </cell>
          <cell r="B159" t="str">
            <v>Baldosa 5 PCL 33x33</v>
          </cell>
          <cell r="C159" t="str">
            <v>M²</v>
          </cell>
          <cell r="D159">
            <v>18240</v>
          </cell>
        </row>
        <row r="160">
          <cell r="A160" t="str">
            <v>M8011</v>
          </cell>
          <cell r="B160" t="str">
            <v>Baldosa grano 1-V 33x33</v>
          </cell>
          <cell r="C160" t="str">
            <v>M²</v>
          </cell>
          <cell r="D160">
            <v>15105</v>
          </cell>
        </row>
        <row r="161">
          <cell r="A161" t="str">
            <v>M8012</v>
          </cell>
          <cell r="B161" t="str">
            <v>Vinisol comercial 2mm</v>
          </cell>
          <cell r="C161" t="str">
            <v>M²</v>
          </cell>
          <cell r="D161">
            <v>12112.5</v>
          </cell>
        </row>
        <row r="162">
          <cell r="A162" t="str">
            <v>M8013</v>
          </cell>
          <cell r="B162" t="str">
            <v>Vinisol residencial 1,6mm</v>
          </cell>
          <cell r="C162" t="str">
            <v>M²</v>
          </cell>
          <cell r="D162">
            <v>4950</v>
          </cell>
        </row>
        <row r="163">
          <cell r="A163" t="str">
            <v>M8014</v>
          </cell>
          <cell r="B163" t="str">
            <v>Vinisol trafico pesado 3mm</v>
          </cell>
          <cell r="C163" t="str">
            <v>M²</v>
          </cell>
          <cell r="D163">
            <v>9618.75</v>
          </cell>
        </row>
        <row r="164">
          <cell r="A164" t="str">
            <v>M8015</v>
          </cell>
          <cell r="B164" t="str">
            <v>Alfombra Mallorca</v>
          </cell>
          <cell r="C164" t="str">
            <v>M²</v>
          </cell>
          <cell r="D164">
            <v>11983.75</v>
          </cell>
        </row>
        <row r="165">
          <cell r="A165" t="str">
            <v>M8016</v>
          </cell>
          <cell r="B165" t="str">
            <v xml:space="preserve">G/Escoba vinisol 6,8cm </v>
          </cell>
          <cell r="C165" t="str">
            <v>ML</v>
          </cell>
          <cell r="D165">
            <v>636.25</v>
          </cell>
        </row>
        <row r="166">
          <cell r="A166" t="str">
            <v>M8017</v>
          </cell>
          <cell r="B166" t="str">
            <v>G/Virola 6cm</v>
          </cell>
          <cell r="C166" t="str">
            <v>ML</v>
          </cell>
          <cell r="D166">
            <v>1250</v>
          </cell>
        </row>
        <row r="167">
          <cell r="A167" t="str">
            <v>M8018</v>
          </cell>
          <cell r="B167" t="str">
            <v>G/Virola 8cm</v>
          </cell>
          <cell r="C167" t="str">
            <v>ML</v>
          </cell>
          <cell r="D167">
            <v>2500</v>
          </cell>
        </row>
        <row r="168">
          <cell r="A168" t="str">
            <v>M9000</v>
          </cell>
          <cell r="B168" t="str">
            <v>Materiales para cubierta:</v>
          </cell>
        </row>
        <row r="169">
          <cell r="A169" t="str">
            <v>M9001</v>
          </cell>
          <cell r="B169" t="str">
            <v>Teja eternit N°8</v>
          </cell>
          <cell r="C169" t="str">
            <v>UN</v>
          </cell>
          <cell r="D169">
            <v>13406</v>
          </cell>
        </row>
        <row r="170">
          <cell r="A170" t="str">
            <v>M9002</v>
          </cell>
          <cell r="B170" t="str">
            <v>Teja eternit N°6</v>
          </cell>
          <cell r="C170" t="str">
            <v>UN</v>
          </cell>
          <cell r="D170">
            <v>10332</v>
          </cell>
        </row>
        <row r="171">
          <cell r="A171" t="str">
            <v>M9003</v>
          </cell>
          <cell r="B171" t="str">
            <v>Teja eternit N°4</v>
          </cell>
          <cell r="C171" t="str">
            <v>UN</v>
          </cell>
          <cell r="D171">
            <v>6708</v>
          </cell>
        </row>
        <row r="172">
          <cell r="A172" t="str">
            <v>M9004</v>
          </cell>
          <cell r="B172" t="str">
            <v>Teja transparente N°4</v>
          </cell>
          <cell r="C172" t="str">
            <v>UN</v>
          </cell>
          <cell r="D172">
            <v>12064</v>
          </cell>
        </row>
        <row r="173">
          <cell r="A173" t="str">
            <v>M9005</v>
          </cell>
          <cell r="B173" t="str">
            <v>Teja transparente N°6</v>
          </cell>
          <cell r="C173" t="str">
            <v>UN</v>
          </cell>
          <cell r="D173">
            <v>18212</v>
          </cell>
        </row>
        <row r="174">
          <cell r="A174" t="str">
            <v>M9006</v>
          </cell>
          <cell r="B174" t="str">
            <v>Teja Española eternit 0,7</v>
          </cell>
          <cell r="C174" t="str">
            <v>UN</v>
          </cell>
          <cell r="D174">
            <v>6728</v>
          </cell>
        </row>
        <row r="175">
          <cell r="A175" t="str">
            <v>M9007</v>
          </cell>
          <cell r="B175" t="str">
            <v>Teja Española eternit 1,6</v>
          </cell>
          <cell r="C175" t="str">
            <v>UN</v>
          </cell>
          <cell r="D175">
            <v>17886</v>
          </cell>
        </row>
        <row r="176">
          <cell r="A176" t="str">
            <v>M9008</v>
          </cell>
          <cell r="B176" t="str">
            <v>Teja de barro roja eternit</v>
          </cell>
          <cell r="C176" t="str">
            <v>M²</v>
          </cell>
          <cell r="D176">
            <v>7615</v>
          </cell>
        </row>
        <row r="177">
          <cell r="A177" t="str">
            <v>M9009</v>
          </cell>
          <cell r="B177" t="str">
            <v>Teja de barro Moore [Bábara]</v>
          </cell>
          <cell r="C177" t="str">
            <v>M²</v>
          </cell>
          <cell r="D177">
            <v>7487.8</v>
          </cell>
        </row>
        <row r="178">
          <cell r="A178" t="str">
            <v>M9010</v>
          </cell>
          <cell r="B178" t="str">
            <v>Canaleta eternit 43x350</v>
          </cell>
          <cell r="C178" t="str">
            <v>UN</v>
          </cell>
          <cell r="D178">
            <v>26319</v>
          </cell>
        </row>
        <row r="179">
          <cell r="A179" t="str">
            <v>M9011</v>
          </cell>
          <cell r="B179" t="str">
            <v>Canaleta eternit 43x400</v>
          </cell>
          <cell r="C179" t="str">
            <v>UN</v>
          </cell>
          <cell r="D179">
            <v>31083</v>
          </cell>
        </row>
        <row r="180">
          <cell r="A180" t="str">
            <v>M9012</v>
          </cell>
          <cell r="B180" t="str">
            <v>Canaleta eternit 43x450</v>
          </cell>
          <cell r="C180" t="str">
            <v>UN</v>
          </cell>
          <cell r="D180">
            <v>32807</v>
          </cell>
        </row>
        <row r="181">
          <cell r="A181" t="str">
            <v>M9013</v>
          </cell>
          <cell r="B181" t="str">
            <v>Canaleta eternit 43x500</v>
          </cell>
          <cell r="C181" t="str">
            <v>UN</v>
          </cell>
          <cell r="D181">
            <v>35205</v>
          </cell>
        </row>
        <row r="182">
          <cell r="A182" t="str">
            <v>M9014</v>
          </cell>
          <cell r="B182" t="str">
            <v>Canaleta eternit 43x550</v>
          </cell>
          <cell r="C182" t="str">
            <v>UN</v>
          </cell>
          <cell r="D182">
            <v>38192</v>
          </cell>
        </row>
        <row r="183">
          <cell r="A183" t="str">
            <v>M9015</v>
          </cell>
          <cell r="B183" t="str">
            <v>Canaleta eternit 43x600</v>
          </cell>
          <cell r="C183" t="str">
            <v>UN</v>
          </cell>
          <cell r="D183">
            <v>41571</v>
          </cell>
        </row>
        <row r="184">
          <cell r="A184" t="str">
            <v>M9016</v>
          </cell>
          <cell r="B184" t="str">
            <v>Canaleta eternit 90x375</v>
          </cell>
          <cell r="C184" t="str">
            <v>UN</v>
          </cell>
          <cell r="D184">
            <v>32050</v>
          </cell>
        </row>
        <row r="185">
          <cell r="A185" t="str">
            <v>M9017</v>
          </cell>
          <cell r="B185" t="str">
            <v>Canaleta eternit 90x450</v>
          </cell>
          <cell r="C185" t="str">
            <v>UN</v>
          </cell>
          <cell r="D185">
            <v>39628</v>
          </cell>
        </row>
        <row r="186">
          <cell r="A186" t="str">
            <v>M9018</v>
          </cell>
          <cell r="B186" t="str">
            <v>Canaleta eternit 90x525</v>
          </cell>
          <cell r="C186" t="str">
            <v>UN</v>
          </cell>
          <cell r="D186">
            <v>49182</v>
          </cell>
        </row>
        <row r="187">
          <cell r="A187" t="str">
            <v>M9019</v>
          </cell>
          <cell r="B187" t="str">
            <v>Canaleta eternit 90x600</v>
          </cell>
          <cell r="C187" t="str">
            <v>UN</v>
          </cell>
          <cell r="D187">
            <v>52934</v>
          </cell>
        </row>
        <row r="188">
          <cell r="A188" t="str">
            <v>M9020</v>
          </cell>
          <cell r="B188" t="str">
            <v>Canaleta eternit 90x750</v>
          </cell>
          <cell r="C188" t="str">
            <v>UN</v>
          </cell>
          <cell r="D188">
            <v>66137</v>
          </cell>
        </row>
        <row r="189">
          <cell r="A189" t="str">
            <v>M9021</v>
          </cell>
          <cell r="B189" t="str">
            <v>Canaleta eternit 90x900</v>
          </cell>
          <cell r="C189" t="str">
            <v>UN</v>
          </cell>
          <cell r="D189">
            <v>83970</v>
          </cell>
        </row>
        <row r="190">
          <cell r="A190" t="str">
            <v>M9022</v>
          </cell>
          <cell r="B190" t="str">
            <v>Canaleta Acesco 90x4,5</v>
          </cell>
          <cell r="C190" t="str">
            <v>UN</v>
          </cell>
          <cell r="D190">
            <v>36077.160000000003</v>
          </cell>
        </row>
        <row r="191">
          <cell r="A191" t="str">
            <v>M9023</v>
          </cell>
          <cell r="B191" t="str">
            <v xml:space="preserve">Bajante latón 12x6 </v>
          </cell>
          <cell r="C191" t="str">
            <v>ML</v>
          </cell>
          <cell r="D191">
            <v>24128.93</v>
          </cell>
        </row>
        <row r="192">
          <cell r="A192" t="str">
            <v>M9024</v>
          </cell>
          <cell r="B192" t="str">
            <v>Bajante PVC 3"</v>
          </cell>
          <cell r="C192" t="str">
            <v>ML</v>
          </cell>
          <cell r="D192">
            <v>51422.91</v>
          </cell>
        </row>
        <row r="193">
          <cell r="A193" t="str">
            <v>M9025</v>
          </cell>
          <cell r="B193" t="str">
            <v>Afinado cubiertas planas</v>
          </cell>
          <cell r="C193" t="str">
            <v>M²</v>
          </cell>
          <cell r="D193">
            <v>16231</v>
          </cell>
        </row>
        <row r="194">
          <cell r="A194" t="str">
            <v>M9026</v>
          </cell>
          <cell r="B194" t="str">
            <v>Tornillo P/canaleta 90</v>
          </cell>
          <cell r="C194" t="str">
            <v>UN</v>
          </cell>
          <cell r="D194">
            <v>1144</v>
          </cell>
        </row>
        <row r="195">
          <cell r="A195" t="str">
            <v>M9027</v>
          </cell>
          <cell r="B195" t="str">
            <v>Tornillo P/canaleta 43 Met.</v>
          </cell>
          <cell r="C195" t="str">
            <v>UN</v>
          </cell>
          <cell r="D195">
            <v>273</v>
          </cell>
        </row>
        <row r="196">
          <cell r="A196" t="str">
            <v>M9028</v>
          </cell>
          <cell r="B196" t="str">
            <v>Gancho para teja eternit de 55mm</v>
          </cell>
          <cell r="C196" t="str">
            <v>UN</v>
          </cell>
          <cell r="D196">
            <v>140</v>
          </cell>
        </row>
        <row r="197">
          <cell r="A197" t="str">
            <v>M9029</v>
          </cell>
          <cell r="B197" t="str">
            <v>Caballete eternit PF/7 fijo</v>
          </cell>
          <cell r="C197" t="str">
            <v>UN</v>
          </cell>
          <cell r="D197">
            <v>7096</v>
          </cell>
        </row>
        <row r="198">
          <cell r="A198" t="str">
            <v>M9030</v>
          </cell>
          <cell r="B198" t="str">
            <v>Caballete teja Moore</v>
          </cell>
          <cell r="C198" t="str">
            <v>ML</v>
          </cell>
          <cell r="D198">
            <v>1624</v>
          </cell>
        </row>
        <row r="199">
          <cell r="A199" t="str">
            <v>M9031</v>
          </cell>
          <cell r="B199" t="str">
            <v>Canal PVC blanco</v>
          </cell>
          <cell r="C199" t="str">
            <v>ML</v>
          </cell>
          <cell r="D199">
            <v>12250</v>
          </cell>
        </row>
        <row r="200">
          <cell r="A200" t="str">
            <v>M9032</v>
          </cell>
          <cell r="B200" t="str">
            <v>Tapa externa</v>
          </cell>
          <cell r="C200" t="str">
            <v>UN</v>
          </cell>
          <cell r="D200">
            <v>1925</v>
          </cell>
        </row>
        <row r="201">
          <cell r="A201" t="str">
            <v>M9033</v>
          </cell>
          <cell r="B201" t="str">
            <v>Unión canal</v>
          </cell>
          <cell r="C201" t="str">
            <v>UN</v>
          </cell>
          <cell r="D201">
            <v>2175</v>
          </cell>
        </row>
        <row r="202">
          <cell r="A202" t="str">
            <v>M9034</v>
          </cell>
          <cell r="B202" t="str">
            <v>Soporte de canal</v>
          </cell>
          <cell r="C202" t="str">
            <v>UN</v>
          </cell>
          <cell r="D202">
            <v>875</v>
          </cell>
        </row>
        <row r="203">
          <cell r="A203" t="str">
            <v>M9035</v>
          </cell>
          <cell r="B203" t="str">
            <v>Canaleta 90</v>
          </cell>
          <cell r="C203" t="str">
            <v>M²</v>
          </cell>
          <cell r="D203">
            <v>47000</v>
          </cell>
        </row>
        <row r="204">
          <cell r="A204" t="str">
            <v>M9036</v>
          </cell>
          <cell r="B204" t="str">
            <v>Limpiador PVC</v>
          </cell>
          <cell r="C204" t="str">
            <v>UN</v>
          </cell>
          <cell r="D204">
            <v>6420</v>
          </cell>
        </row>
        <row r="205">
          <cell r="A205" t="str">
            <v>M9037</v>
          </cell>
          <cell r="B205" t="str">
            <v>Soldadura PVC</v>
          </cell>
          <cell r="C205" t="str">
            <v>UN</v>
          </cell>
          <cell r="D205">
            <v>1640</v>
          </cell>
        </row>
        <row r="206">
          <cell r="A206" t="str">
            <v>M10000</v>
          </cell>
          <cell r="B206" t="str">
            <v>Instalaciones eléctricas:</v>
          </cell>
        </row>
        <row r="207">
          <cell r="A207" t="str">
            <v>M10001</v>
          </cell>
          <cell r="B207" t="str">
            <v>Tubo conduit diam.1/2" PVC</v>
          </cell>
          <cell r="C207" t="str">
            <v>ML</v>
          </cell>
          <cell r="D207">
            <v>453.8</v>
          </cell>
        </row>
        <row r="208">
          <cell r="A208" t="str">
            <v>M10002</v>
          </cell>
          <cell r="B208" t="str">
            <v>Tubo conduit diam.1" PVC</v>
          </cell>
          <cell r="C208" t="str">
            <v>ML</v>
          </cell>
          <cell r="D208">
            <v>771.27</v>
          </cell>
        </row>
        <row r="209">
          <cell r="A209" t="str">
            <v>M10003</v>
          </cell>
          <cell r="B209" t="str">
            <v>Tubo conduit diam.2" PVC</v>
          </cell>
          <cell r="C209" t="str">
            <v>ML</v>
          </cell>
          <cell r="D209">
            <v>2341.27</v>
          </cell>
        </row>
        <row r="210">
          <cell r="A210" t="str">
            <v>M10004</v>
          </cell>
          <cell r="B210" t="str">
            <v>Alambre cobre THW N°10 AWG</v>
          </cell>
          <cell r="C210" t="str">
            <v>ML</v>
          </cell>
          <cell r="D210">
            <v>436.16</v>
          </cell>
        </row>
        <row r="211">
          <cell r="A211" t="str">
            <v>M10005</v>
          </cell>
          <cell r="B211" t="str">
            <v>Alambre cobre THW N°12 AWG</v>
          </cell>
          <cell r="C211" t="str">
            <v>ML</v>
          </cell>
          <cell r="D211">
            <v>278.39999999999998</v>
          </cell>
        </row>
        <row r="212">
          <cell r="A212" t="str">
            <v>M10006</v>
          </cell>
          <cell r="B212" t="str">
            <v>Alambre cobre THW N°14 AWG</v>
          </cell>
          <cell r="C212" t="str">
            <v>ML</v>
          </cell>
          <cell r="D212">
            <v>198.36</v>
          </cell>
        </row>
        <row r="213">
          <cell r="A213" t="str">
            <v>M10007</v>
          </cell>
          <cell r="B213" t="str">
            <v>Caja galvanizada tipo 5800</v>
          </cell>
          <cell r="C213" t="str">
            <v>UN</v>
          </cell>
          <cell r="D213">
            <v>360</v>
          </cell>
        </row>
        <row r="214">
          <cell r="A214" t="str">
            <v>M10008</v>
          </cell>
          <cell r="B214" t="str">
            <v>Caja octogonal</v>
          </cell>
          <cell r="C214" t="str">
            <v>UN</v>
          </cell>
          <cell r="D214">
            <v>384</v>
          </cell>
        </row>
        <row r="215">
          <cell r="A215" t="str">
            <v>M10009</v>
          </cell>
          <cell r="B215" t="str">
            <v>Toma corriente tipo AVE 15A/125V</v>
          </cell>
          <cell r="C215" t="str">
            <v>UN</v>
          </cell>
          <cell r="D215">
            <v>1324</v>
          </cell>
        </row>
        <row r="216">
          <cell r="A216" t="str">
            <v>M10010</v>
          </cell>
          <cell r="B216" t="str">
            <v>Alambre 2x22 para teléfono</v>
          </cell>
          <cell r="C216" t="str">
            <v>ML</v>
          </cell>
          <cell r="D216">
            <v>136.88</v>
          </cell>
        </row>
        <row r="217">
          <cell r="A217" t="str">
            <v>M10011</v>
          </cell>
          <cell r="B217" t="str">
            <v>Toma para teléfono</v>
          </cell>
          <cell r="C217" t="str">
            <v>UN</v>
          </cell>
          <cell r="D217">
            <v>1032.4000000000001</v>
          </cell>
        </row>
        <row r="218">
          <cell r="A218" t="str">
            <v>M10012</v>
          </cell>
          <cell r="B218" t="str">
            <v>Botón timbre</v>
          </cell>
          <cell r="C218" t="str">
            <v>UN</v>
          </cell>
          <cell r="D218">
            <v>1241.2</v>
          </cell>
        </row>
        <row r="219">
          <cell r="A219" t="str">
            <v>M10013</v>
          </cell>
          <cell r="B219" t="str">
            <v>Zumbador 110V</v>
          </cell>
          <cell r="C219" t="str">
            <v>UN</v>
          </cell>
          <cell r="D219">
            <v>2610</v>
          </cell>
        </row>
        <row r="220">
          <cell r="A220" t="str">
            <v>M10014</v>
          </cell>
          <cell r="B220" t="str">
            <v>Cordón T.V</v>
          </cell>
          <cell r="C220" t="str">
            <v>UN</v>
          </cell>
          <cell r="D220">
            <v>400</v>
          </cell>
        </row>
        <row r="221">
          <cell r="A221" t="str">
            <v>M10015</v>
          </cell>
          <cell r="B221" t="str">
            <v>Salida T.V C.N</v>
          </cell>
          <cell r="C221" t="str">
            <v>UN</v>
          </cell>
          <cell r="D221">
            <v>1863.15</v>
          </cell>
        </row>
        <row r="222">
          <cell r="A222" t="str">
            <v>M10016</v>
          </cell>
          <cell r="B222" t="str">
            <v>Tablero C/llave 12 circuitos</v>
          </cell>
          <cell r="C222" t="str">
            <v>UN</v>
          </cell>
          <cell r="D222">
            <v>61000</v>
          </cell>
        </row>
        <row r="223">
          <cell r="A223" t="str">
            <v>M10017</v>
          </cell>
          <cell r="B223" t="str">
            <v>Tablero C/llave 18 circuitos</v>
          </cell>
          <cell r="C223" t="str">
            <v>UN</v>
          </cell>
          <cell r="D223">
            <v>70580</v>
          </cell>
        </row>
        <row r="224">
          <cell r="A224" t="str">
            <v>M10018</v>
          </cell>
          <cell r="B224" t="str">
            <v>Tablero C/puerta 24 circuitos</v>
          </cell>
          <cell r="C224" t="str">
            <v>UN</v>
          </cell>
          <cell r="D224">
            <v>77490</v>
          </cell>
        </row>
        <row r="225">
          <cell r="A225" t="str">
            <v>M10019</v>
          </cell>
          <cell r="B225" t="str">
            <v>Tablero C/puerta 36 circuitos</v>
          </cell>
          <cell r="C225" t="str">
            <v>UN</v>
          </cell>
          <cell r="D225">
            <v>167527.20000000001</v>
          </cell>
        </row>
        <row r="226">
          <cell r="A226" t="str">
            <v>M10020</v>
          </cell>
          <cell r="B226" t="str">
            <v>Taco termom. unip. HQP 30A</v>
          </cell>
          <cell r="C226" t="str">
            <v>UN</v>
          </cell>
          <cell r="D226">
            <v>3132</v>
          </cell>
        </row>
        <row r="227">
          <cell r="A227" t="str">
            <v>M10021</v>
          </cell>
          <cell r="B227" t="str">
            <v>Cable teléfonos 2 pares</v>
          </cell>
          <cell r="C227" t="str">
            <v>ML</v>
          </cell>
          <cell r="D227">
            <v>237.5</v>
          </cell>
        </row>
        <row r="228">
          <cell r="A228" t="str">
            <v>M10022</v>
          </cell>
          <cell r="B228" t="str">
            <v>AD. terminal cond. 1/2"</v>
          </cell>
          <cell r="C228" t="str">
            <v>UN</v>
          </cell>
          <cell r="D228">
            <v>62.5</v>
          </cell>
        </row>
        <row r="229">
          <cell r="A229" t="str">
            <v>M10023</v>
          </cell>
          <cell r="B229" t="str">
            <v>Caja doble conduit</v>
          </cell>
          <cell r="C229" t="str">
            <v>UN</v>
          </cell>
          <cell r="D229">
            <v>717.5</v>
          </cell>
        </row>
        <row r="230">
          <cell r="A230" t="str">
            <v>M10024</v>
          </cell>
          <cell r="B230" t="str">
            <v>Tubo conduit gris 1/2"</v>
          </cell>
          <cell r="C230" t="str">
            <v>ML</v>
          </cell>
          <cell r="D230">
            <v>1407.9</v>
          </cell>
        </row>
        <row r="231">
          <cell r="A231" t="str">
            <v>M10025</v>
          </cell>
          <cell r="B231" t="str">
            <v>Caja de 60x60x10cm</v>
          </cell>
          <cell r="C231" t="str">
            <v>UN</v>
          </cell>
          <cell r="D231">
            <v>13750</v>
          </cell>
        </row>
        <row r="232">
          <cell r="A232" t="str">
            <v>M10026</v>
          </cell>
          <cell r="B232" t="str">
            <v>Unión conduit PVC 1/2"</v>
          </cell>
          <cell r="C232" t="str">
            <v>UN</v>
          </cell>
          <cell r="D232">
            <v>91.25</v>
          </cell>
        </row>
        <row r="233">
          <cell r="A233" t="str">
            <v>M10027</v>
          </cell>
          <cell r="B233" t="str">
            <v>AD. terminal conduit 1"</v>
          </cell>
          <cell r="C233" t="str">
            <v>UN</v>
          </cell>
          <cell r="D233">
            <v>197.5</v>
          </cell>
        </row>
        <row r="234">
          <cell r="A234" t="str">
            <v>M10028</v>
          </cell>
          <cell r="B234" t="str">
            <v>Roseta paflon</v>
          </cell>
          <cell r="C234" t="str">
            <v>UN</v>
          </cell>
          <cell r="D234">
            <v>555.75</v>
          </cell>
        </row>
        <row r="235">
          <cell r="A235" t="str">
            <v>M10029</v>
          </cell>
          <cell r="B235" t="str">
            <v>Interruptor sencillo</v>
          </cell>
          <cell r="C235" t="str">
            <v>UN</v>
          </cell>
          <cell r="D235">
            <v>2208.75</v>
          </cell>
        </row>
        <row r="236">
          <cell r="A236" t="str">
            <v>M10030</v>
          </cell>
          <cell r="B236" t="str">
            <v>Toma sencilla americana</v>
          </cell>
          <cell r="C236" t="str">
            <v>UN</v>
          </cell>
          <cell r="D236">
            <v>1945.12</v>
          </cell>
        </row>
        <row r="237">
          <cell r="A237" t="str">
            <v>M10031</v>
          </cell>
          <cell r="B237" t="str">
            <v>Caja sencilla conduit</v>
          </cell>
          <cell r="C237" t="str">
            <v>UN</v>
          </cell>
          <cell r="D237">
            <v>417.5</v>
          </cell>
        </row>
        <row r="238">
          <cell r="A238" t="str">
            <v>M11000</v>
          </cell>
          <cell r="B238" t="str">
            <v>Tuberia PVC sanitaria</v>
          </cell>
        </row>
        <row r="239">
          <cell r="A239" t="str">
            <v>M11001</v>
          </cell>
          <cell r="B239" t="str">
            <v>Tubo PVC A.LL. 1 1/2"</v>
          </cell>
          <cell r="C239" t="str">
            <v>ML</v>
          </cell>
          <cell r="D239">
            <v>1558.75</v>
          </cell>
        </row>
        <row r="240">
          <cell r="A240" t="str">
            <v>M11002</v>
          </cell>
          <cell r="B240" t="str">
            <v>Tubo PVC A.LL. 2"</v>
          </cell>
          <cell r="C240" t="str">
            <v>ML</v>
          </cell>
          <cell r="D240">
            <v>2300</v>
          </cell>
        </row>
        <row r="241">
          <cell r="A241" t="str">
            <v>M11003</v>
          </cell>
          <cell r="B241" t="str">
            <v>Tubo PVC A.LL. 3"</v>
          </cell>
          <cell r="C241" t="str">
            <v>ML</v>
          </cell>
          <cell r="D241">
            <v>4307.5</v>
          </cell>
        </row>
        <row r="242">
          <cell r="A242" t="str">
            <v>M11004</v>
          </cell>
          <cell r="B242" t="str">
            <v>Tubo PVC A.LL. 4"</v>
          </cell>
          <cell r="C242" t="str">
            <v>ML</v>
          </cell>
          <cell r="D242">
            <v>6327.5</v>
          </cell>
        </row>
        <row r="243">
          <cell r="A243" t="str">
            <v>M11005</v>
          </cell>
          <cell r="B243" t="str">
            <v>Codo PVC 45 3"</v>
          </cell>
          <cell r="C243" t="str">
            <v>UN</v>
          </cell>
          <cell r="D243">
            <v>1515</v>
          </cell>
        </row>
        <row r="244">
          <cell r="A244" t="str">
            <v>M11006</v>
          </cell>
          <cell r="B244" t="str">
            <v>Tubo 3/4" presión</v>
          </cell>
          <cell r="C244" t="str">
            <v>ML</v>
          </cell>
          <cell r="D244">
            <v>1175</v>
          </cell>
        </row>
        <row r="245">
          <cell r="A245" t="str">
            <v>M11007</v>
          </cell>
          <cell r="B245" t="str">
            <v>Codo PVC presión</v>
          </cell>
          <cell r="C245" t="str">
            <v>UN</v>
          </cell>
          <cell r="D245">
            <v>420</v>
          </cell>
        </row>
        <row r="246">
          <cell r="A246" t="str">
            <v>M11008</v>
          </cell>
          <cell r="B246" t="str">
            <v>Cheque red white</v>
          </cell>
          <cell r="C246" t="str">
            <v>UN</v>
          </cell>
          <cell r="D246">
            <v>34425</v>
          </cell>
        </row>
        <row r="247">
          <cell r="A247" t="str">
            <v>M11009</v>
          </cell>
          <cell r="B247" t="str">
            <v>Registro toya 3/4"</v>
          </cell>
          <cell r="C247" t="str">
            <v>UN</v>
          </cell>
          <cell r="D247">
            <v>8327</v>
          </cell>
        </row>
        <row r="248">
          <cell r="A248" t="str">
            <v>M11010</v>
          </cell>
          <cell r="B248" t="str">
            <v>Codo PVC 90 3"</v>
          </cell>
          <cell r="C248" t="str">
            <v>UN</v>
          </cell>
          <cell r="D248">
            <v>2666</v>
          </cell>
        </row>
        <row r="249">
          <cell r="A249" t="str">
            <v>M11011</v>
          </cell>
          <cell r="B249" t="str">
            <v>Codo 90 4"</v>
          </cell>
          <cell r="C249" t="str">
            <v>UN</v>
          </cell>
          <cell r="D249">
            <v>4825</v>
          </cell>
        </row>
        <row r="250">
          <cell r="A250" t="str">
            <v>M11012</v>
          </cell>
          <cell r="B250" t="str">
            <v>Codo 90 1/4 CxC 4"</v>
          </cell>
          <cell r="C250" t="str">
            <v>UN</v>
          </cell>
          <cell r="D250">
            <v>3215</v>
          </cell>
        </row>
        <row r="251">
          <cell r="A251" t="str">
            <v>M11013</v>
          </cell>
          <cell r="B251" t="str">
            <v>Tubo PVC 3" A.N.</v>
          </cell>
          <cell r="C251" t="str">
            <v>ML</v>
          </cell>
          <cell r="D251">
            <v>4307.5</v>
          </cell>
        </row>
        <row r="252">
          <cell r="A252" t="str">
            <v>M11014</v>
          </cell>
          <cell r="B252" t="str">
            <v>Tubo PVC 4" A.N.</v>
          </cell>
          <cell r="C252" t="str">
            <v>ML</v>
          </cell>
          <cell r="D252">
            <v>6327.5</v>
          </cell>
        </row>
        <row r="253">
          <cell r="A253" t="str">
            <v>M11015</v>
          </cell>
          <cell r="B253" t="str">
            <v>Tubo PVC 6" A.N.</v>
          </cell>
          <cell r="C253" t="str">
            <v>ML</v>
          </cell>
          <cell r="D253">
            <v>12695</v>
          </cell>
        </row>
        <row r="254">
          <cell r="A254" t="str">
            <v>M12000</v>
          </cell>
          <cell r="B254" t="str">
            <v>Ventaneria</v>
          </cell>
        </row>
        <row r="255">
          <cell r="A255" t="str">
            <v>M12001</v>
          </cell>
          <cell r="B255" t="str">
            <v>Vidrio plano 3mm  2,25x1,40</v>
          </cell>
          <cell r="C255" t="str">
            <v>M²</v>
          </cell>
          <cell r="D255">
            <v>5752.73</v>
          </cell>
        </row>
        <row r="256">
          <cell r="A256" t="str">
            <v>M12002</v>
          </cell>
          <cell r="B256" t="str">
            <v>Vidrio plano 4mm 2,25x1,60</v>
          </cell>
          <cell r="C256" t="str">
            <v>M²</v>
          </cell>
          <cell r="D256">
            <v>7545.38</v>
          </cell>
        </row>
        <row r="257">
          <cell r="A257" t="str">
            <v>M12003</v>
          </cell>
          <cell r="B257" t="str">
            <v>Vidrio plano 5mm 2,25x1,80</v>
          </cell>
          <cell r="C257" t="str">
            <v>M²</v>
          </cell>
          <cell r="D257">
            <v>9519</v>
          </cell>
        </row>
        <row r="258">
          <cell r="A258" t="str">
            <v>M12004</v>
          </cell>
          <cell r="B258" t="str">
            <v>Vidrio plano 6mm 2,25x1,80</v>
          </cell>
          <cell r="C258" t="str">
            <v>M²</v>
          </cell>
          <cell r="D258">
            <v>11523.98</v>
          </cell>
        </row>
        <row r="259">
          <cell r="A259" t="str">
            <v>M12005</v>
          </cell>
          <cell r="B259" t="str">
            <v>Vidrio esmerilado</v>
          </cell>
          <cell r="C259" t="str">
            <v>M²</v>
          </cell>
          <cell r="D259">
            <v>4250</v>
          </cell>
        </row>
        <row r="260">
          <cell r="A260" t="str">
            <v>M12006</v>
          </cell>
          <cell r="B260" t="str">
            <v>Ventana lámina</v>
          </cell>
          <cell r="C260" t="str">
            <v>M²</v>
          </cell>
          <cell r="D260">
            <v>21000</v>
          </cell>
        </row>
        <row r="261">
          <cell r="A261" t="str">
            <v>M13000</v>
          </cell>
          <cell r="B261" t="str">
            <v>Pinturas:</v>
          </cell>
        </row>
        <row r="262">
          <cell r="A262" t="str">
            <v>M13001</v>
          </cell>
          <cell r="B262" t="str">
            <v>Yeso corriente</v>
          </cell>
          <cell r="C262" t="str">
            <v>BULTO</v>
          </cell>
          <cell r="D262">
            <v>8125</v>
          </cell>
        </row>
        <row r="263">
          <cell r="A263" t="str">
            <v>M13002</v>
          </cell>
          <cell r="B263" t="str">
            <v>Caolín</v>
          </cell>
          <cell r="C263" t="str">
            <v>BULTO</v>
          </cell>
          <cell r="D263">
            <v>5125</v>
          </cell>
        </row>
        <row r="264">
          <cell r="A264" t="str">
            <v>M13003</v>
          </cell>
          <cell r="B264" t="str">
            <v>Viniltex</v>
          </cell>
          <cell r="C264" t="str">
            <v>GALON</v>
          </cell>
          <cell r="D264">
            <v>16550</v>
          </cell>
        </row>
        <row r="265">
          <cell r="A265" t="str">
            <v>M13004</v>
          </cell>
          <cell r="B265" t="str">
            <v>Laca transparente</v>
          </cell>
          <cell r="C265" t="str">
            <v>GALON</v>
          </cell>
          <cell r="D265">
            <v>17312.5</v>
          </cell>
        </row>
        <row r="266">
          <cell r="A266" t="str">
            <v>M13005</v>
          </cell>
          <cell r="B266" t="str">
            <v>Anticorrosivo gris</v>
          </cell>
          <cell r="C266" t="str">
            <v>GALON</v>
          </cell>
          <cell r="D266">
            <v>13250</v>
          </cell>
        </row>
        <row r="267">
          <cell r="A267" t="str">
            <v>M13006</v>
          </cell>
          <cell r="B267" t="str">
            <v>Pabmeril pliego 9x11</v>
          </cell>
          <cell r="C267" t="str">
            <v>UN</v>
          </cell>
          <cell r="D267">
            <v>718.12</v>
          </cell>
        </row>
        <row r="268">
          <cell r="A268" t="str">
            <v>M13007</v>
          </cell>
          <cell r="B268" t="str">
            <v>Acrilico Blanco y Colores</v>
          </cell>
          <cell r="C268" t="str">
            <v>GALON</v>
          </cell>
          <cell r="D268">
            <v>17162.5</v>
          </cell>
        </row>
        <row r="269">
          <cell r="A269" t="str">
            <v>M13008</v>
          </cell>
          <cell r="B269" t="str">
            <v>Acrilico Mate Suv</v>
          </cell>
          <cell r="C269" t="str">
            <v>GALON</v>
          </cell>
          <cell r="D269">
            <v>19375</v>
          </cell>
        </row>
        <row r="270">
          <cell r="A270" t="str">
            <v>M13009</v>
          </cell>
          <cell r="B270" t="str">
            <v>Acriltex</v>
          </cell>
          <cell r="C270" t="str">
            <v>GALON</v>
          </cell>
          <cell r="D270">
            <v>19475</v>
          </cell>
        </row>
        <row r="271">
          <cell r="A271" t="str">
            <v>M13010</v>
          </cell>
          <cell r="B271" t="str">
            <v>Anticorrosivo Gris</v>
          </cell>
          <cell r="C271" t="str">
            <v>GALON</v>
          </cell>
          <cell r="D271">
            <v>13250</v>
          </cell>
        </row>
        <row r="272">
          <cell r="A272" t="str">
            <v>M13011</v>
          </cell>
          <cell r="B272" t="str">
            <v>Anticorrosivo Rojo</v>
          </cell>
          <cell r="C272" t="str">
            <v>GALON</v>
          </cell>
          <cell r="D272">
            <v>13112.5</v>
          </cell>
        </row>
        <row r="273">
          <cell r="A273" t="str">
            <v>M13012</v>
          </cell>
          <cell r="B273" t="str">
            <v>Anticorrosivo Gris protección ICO</v>
          </cell>
          <cell r="C273" t="str">
            <v>GALON</v>
          </cell>
          <cell r="D273">
            <v>14850</v>
          </cell>
        </row>
        <row r="274">
          <cell r="A274" t="str">
            <v>M13013</v>
          </cell>
          <cell r="B274" t="str">
            <v>Anticorrosivo Rojo protección ICO</v>
          </cell>
          <cell r="C274" t="str">
            <v>GALON</v>
          </cell>
          <cell r="D274">
            <v>13100</v>
          </cell>
        </row>
        <row r="275">
          <cell r="A275" t="str">
            <v>M13014</v>
          </cell>
          <cell r="B275" t="str">
            <v>Barniz brillante Exterior</v>
          </cell>
          <cell r="C275" t="str">
            <v>GALON</v>
          </cell>
          <cell r="D275">
            <v>10775</v>
          </cell>
        </row>
        <row r="276">
          <cell r="A276" t="str">
            <v>M13015</v>
          </cell>
          <cell r="B276" t="str">
            <v>Barniz brillante Interior</v>
          </cell>
          <cell r="C276" t="str">
            <v>GALON</v>
          </cell>
          <cell r="D276">
            <v>14987.5</v>
          </cell>
        </row>
        <row r="277">
          <cell r="A277" t="str">
            <v>M13016</v>
          </cell>
          <cell r="B277" t="str">
            <v>Barniz Viltriflex</v>
          </cell>
          <cell r="C277" t="str">
            <v>GALON</v>
          </cell>
          <cell r="D277">
            <v>31172.5</v>
          </cell>
        </row>
        <row r="278">
          <cell r="A278" t="str">
            <v>M13017</v>
          </cell>
          <cell r="B278" t="str">
            <v>Base blanca 1490</v>
          </cell>
          <cell r="C278" t="str">
            <v>GALON</v>
          </cell>
          <cell r="D278">
            <v>31850</v>
          </cell>
        </row>
        <row r="279">
          <cell r="A279" t="str">
            <v>M13018</v>
          </cell>
          <cell r="B279" t="str">
            <v>Base blanca ultralac</v>
          </cell>
          <cell r="C279" t="str">
            <v>GALON</v>
          </cell>
          <cell r="D279">
            <v>13512.5</v>
          </cell>
        </row>
        <row r="280">
          <cell r="A280" t="str">
            <v>M13019</v>
          </cell>
          <cell r="B280" t="str">
            <v>Cal promical</v>
          </cell>
          <cell r="C280" t="str">
            <v>BULTO</v>
          </cell>
          <cell r="D280">
            <v>2500</v>
          </cell>
        </row>
        <row r="281">
          <cell r="A281" t="str">
            <v>M13020</v>
          </cell>
          <cell r="B281" t="str">
            <v xml:space="preserve">Caolín </v>
          </cell>
          <cell r="C281" t="str">
            <v>BULTO</v>
          </cell>
          <cell r="D281">
            <v>5125</v>
          </cell>
        </row>
        <row r="282">
          <cell r="A282" t="str">
            <v>M13021</v>
          </cell>
          <cell r="B282" t="str">
            <v>Esmalte corrugables</v>
          </cell>
          <cell r="C282" t="str">
            <v>GALON</v>
          </cell>
          <cell r="D282">
            <v>27672.5</v>
          </cell>
        </row>
        <row r="283">
          <cell r="A283" t="str">
            <v>M13022</v>
          </cell>
          <cell r="B283" t="str">
            <v>Esmalte domestico</v>
          </cell>
          <cell r="C283" t="str">
            <v>GALON</v>
          </cell>
          <cell r="D283">
            <v>19150</v>
          </cell>
        </row>
        <row r="284">
          <cell r="A284" t="str">
            <v>M13023</v>
          </cell>
          <cell r="B284" t="str">
            <v>Esmalte martillado</v>
          </cell>
          <cell r="C284" t="str">
            <v>GALON</v>
          </cell>
          <cell r="D284">
            <v>26225</v>
          </cell>
        </row>
        <row r="285">
          <cell r="A285" t="str">
            <v>M13024</v>
          </cell>
          <cell r="B285" t="str">
            <v>Esmalte super 15</v>
          </cell>
          <cell r="C285" t="str">
            <v>GALON</v>
          </cell>
          <cell r="D285">
            <v>21375</v>
          </cell>
        </row>
        <row r="286">
          <cell r="A286" t="str">
            <v>M13025</v>
          </cell>
          <cell r="B286" t="str">
            <v>Esmalte alto brillo</v>
          </cell>
          <cell r="C286" t="str">
            <v>GALON</v>
          </cell>
          <cell r="D286">
            <v>20875</v>
          </cell>
        </row>
        <row r="287">
          <cell r="A287" t="str">
            <v>M13026</v>
          </cell>
          <cell r="B287" t="str">
            <v>Estuco</v>
          </cell>
          <cell r="C287" t="str">
            <v>KG</v>
          </cell>
          <cell r="D287">
            <v>427.5</v>
          </cell>
        </row>
        <row r="288">
          <cell r="A288" t="str">
            <v>M13027</v>
          </cell>
          <cell r="B288" t="str">
            <v>Estucor</v>
          </cell>
          <cell r="C288" t="str">
            <v>KG</v>
          </cell>
          <cell r="D288">
            <v>430.35</v>
          </cell>
        </row>
        <row r="289">
          <cell r="A289" t="str">
            <v>M13028</v>
          </cell>
          <cell r="B289" t="str">
            <v>Laca Aerosol x 160Z</v>
          </cell>
          <cell r="C289" t="str">
            <v>UN</v>
          </cell>
          <cell r="D289">
            <v>3087.5</v>
          </cell>
        </row>
        <row r="290">
          <cell r="A290" t="str">
            <v>M13029</v>
          </cell>
          <cell r="B290" t="str">
            <v>Laca transparente mate PHLC</v>
          </cell>
          <cell r="C290" t="str">
            <v>GALON</v>
          </cell>
          <cell r="D290">
            <v>17625</v>
          </cell>
        </row>
        <row r="291">
          <cell r="A291" t="str">
            <v>M13030</v>
          </cell>
          <cell r="B291" t="str">
            <v>Pintucal</v>
          </cell>
          <cell r="C291" t="str">
            <v>KG</v>
          </cell>
          <cell r="D291">
            <v>394.73</v>
          </cell>
        </row>
        <row r="292">
          <cell r="A292" t="str">
            <v>M14000</v>
          </cell>
          <cell r="B292" t="str">
            <v>Enchapes y accesorios</v>
          </cell>
        </row>
        <row r="293">
          <cell r="A293" t="str">
            <v>M14001</v>
          </cell>
          <cell r="B293" t="str">
            <v>Cristanac especial</v>
          </cell>
          <cell r="C293" t="str">
            <v>M²</v>
          </cell>
          <cell r="D293">
            <v>23200.91</v>
          </cell>
        </row>
        <row r="294">
          <cell r="A294" t="str">
            <v>M14002</v>
          </cell>
          <cell r="B294" t="str">
            <v>Duchas Cristanac 1,2x0,9</v>
          </cell>
          <cell r="C294" t="str">
            <v>UN</v>
          </cell>
          <cell r="D294">
            <v>242747.91</v>
          </cell>
        </row>
        <row r="295">
          <cell r="A295" t="str">
            <v>M14003</v>
          </cell>
          <cell r="B295" t="str">
            <v>Gabinete baño principal</v>
          </cell>
          <cell r="C295" t="str">
            <v>UN</v>
          </cell>
          <cell r="D295">
            <v>86654</v>
          </cell>
        </row>
        <row r="296">
          <cell r="A296" t="str">
            <v>M14004</v>
          </cell>
          <cell r="B296" t="str">
            <v>Gabinete baño servicio</v>
          </cell>
          <cell r="C296" t="str">
            <v>UN</v>
          </cell>
          <cell r="D296">
            <v>46691</v>
          </cell>
        </row>
        <row r="297">
          <cell r="A297" t="str">
            <v>M14005</v>
          </cell>
          <cell r="B297" t="str">
            <v>Jaboneras porcelana acuario</v>
          </cell>
          <cell r="C297" t="str">
            <v>UN</v>
          </cell>
          <cell r="D297">
            <v>3963</v>
          </cell>
        </row>
        <row r="298">
          <cell r="A298" t="str">
            <v>M14006</v>
          </cell>
          <cell r="B298" t="str">
            <v>Juegos incrustar acuario</v>
          </cell>
          <cell r="C298" t="str">
            <v>UN</v>
          </cell>
          <cell r="D298" t="str">
            <v>19733.28</v>
          </cell>
        </row>
        <row r="299">
          <cell r="A299" t="str">
            <v>M14007</v>
          </cell>
          <cell r="B299" t="str">
            <v>Juegos incrustar royal</v>
          </cell>
          <cell r="C299" t="str">
            <v>UN</v>
          </cell>
          <cell r="D299" t="str">
            <v>24162.28</v>
          </cell>
        </row>
        <row r="300">
          <cell r="A300" t="str">
            <v>M14008</v>
          </cell>
          <cell r="B300" t="str">
            <v>Juegos incrustar stilo</v>
          </cell>
          <cell r="C300" t="str">
            <v>UN</v>
          </cell>
          <cell r="D300" t="str">
            <v>60221.15</v>
          </cell>
        </row>
        <row r="301">
          <cell r="A301" t="str">
            <v>M14009</v>
          </cell>
          <cell r="B301" t="str">
            <v>Lavaderos porcelana 11x11</v>
          </cell>
          <cell r="C301" t="str">
            <v>UN</v>
          </cell>
          <cell r="D301" t="str">
            <v>37249.76</v>
          </cell>
        </row>
        <row r="302">
          <cell r="A302" t="str">
            <v>M14010</v>
          </cell>
          <cell r="B302" t="str">
            <v>Lavaderos porcelana 20x20</v>
          </cell>
          <cell r="C302" t="str">
            <v>UN</v>
          </cell>
          <cell r="D302" t="str">
            <v>60856.28</v>
          </cell>
        </row>
        <row r="303">
          <cell r="A303" t="str">
            <v>M14011</v>
          </cell>
          <cell r="B303" t="str">
            <v>Mármol gris 30x15</v>
          </cell>
          <cell r="C303" t="str">
            <v>M²</v>
          </cell>
          <cell r="D303" t="str">
            <v>33245.36</v>
          </cell>
        </row>
        <row r="304">
          <cell r="A304" t="str">
            <v>M14012</v>
          </cell>
          <cell r="B304" t="str">
            <v>Mármol travertino peruano</v>
          </cell>
          <cell r="C304" t="str">
            <v>M²</v>
          </cell>
          <cell r="D304" t="str">
            <v>87270.49</v>
          </cell>
        </row>
        <row r="305">
          <cell r="A305" t="str">
            <v>M14013</v>
          </cell>
          <cell r="B305" t="str">
            <v>Marmol travertino 30x15</v>
          </cell>
          <cell r="C305" t="str">
            <v>M²</v>
          </cell>
          <cell r="D305">
            <v>34619.589999999997</v>
          </cell>
        </row>
        <row r="306">
          <cell r="A306" t="str">
            <v>M14014</v>
          </cell>
          <cell r="B306" t="str">
            <v>Papel de colgadura estilos</v>
          </cell>
          <cell r="C306" t="str">
            <v>M²</v>
          </cell>
          <cell r="D306">
            <v>4019.23</v>
          </cell>
        </row>
        <row r="307">
          <cell r="A307" t="str">
            <v>M14015</v>
          </cell>
          <cell r="B307" t="str">
            <v>Papel colgadura tipo 1</v>
          </cell>
          <cell r="C307" t="str">
            <v>M²</v>
          </cell>
          <cell r="D307">
            <v>4018.35</v>
          </cell>
        </row>
        <row r="308">
          <cell r="A308" t="str">
            <v>M14016</v>
          </cell>
          <cell r="B308" t="str">
            <v>Papelera porcelana acuario</v>
          </cell>
          <cell r="C308" t="str">
            <v>UN</v>
          </cell>
          <cell r="D308">
            <v>6299.72</v>
          </cell>
        </row>
        <row r="309">
          <cell r="A309" t="str">
            <v>M14017</v>
          </cell>
          <cell r="B309" t="str">
            <v>Piedra crema</v>
          </cell>
          <cell r="C309" t="str">
            <v>M²</v>
          </cell>
          <cell r="D309">
            <v>23492.93</v>
          </cell>
        </row>
        <row r="310">
          <cell r="A310" t="str">
            <v>M14018</v>
          </cell>
          <cell r="B310" t="str">
            <v>Pirlan ducha porc. 11x11</v>
          </cell>
          <cell r="C310" t="str">
            <v>ML</v>
          </cell>
          <cell r="D310">
            <v>2816.68</v>
          </cell>
        </row>
        <row r="311">
          <cell r="A311" t="str">
            <v>M14019</v>
          </cell>
          <cell r="B311" t="str">
            <v>Pirlan ducha porc. 20x20</v>
          </cell>
          <cell r="C311" t="str">
            <v>ML</v>
          </cell>
          <cell r="D311">
            <v>11013.45</v>
          </cell>
        </row>
        <row r="312">
          <cell r="A312" t="str">
            <v>M14020</v>
          </cell>
          <cell r="B312" t="str">
            <v>Porcelana esfumado base 20x20</v>
          </cell>
          <cell r="C312" t="str">
            <v>M²</v>
          </cell>
          <cell r="D312">
            <v>10357.200000000001</v>
          </cell>
        </row>
        <row r="313">
          <cell r="A313" t="str">
            <v>M14021</v>
          </cell>
          <cell r="B313" t="str">
            <v>Porcelana estancia dunas 11x11</v>
          </cell>
          <cell r="C313" t="str">
            <v>M²</v>
          </cell>
          <cell r="D313">
            <v>7150.91</v>
          </cell>
        </row>
        <row r="314">
          <cell r="A314" t="str">
            <v>M14022</v>
          </cell>
          <cell r="B314" t="str">
            <v>Rejillas plásticas sosco 3x2</v>
          </cell>
          <cell r="C314" t="str">
            <v>UN</v>
          </cell>
          <cell r="D314">
            <v>822.44</v>
          </cell>
        </row>
        <row r="315">
          <cell r="A315" t="str">
            <v>M14023</v>
          </cell>
          <cell r="B315" t="str">
            <v>Rejilla sifón 20x20</v>
          </cell>
          <cell r="C315" t="str">
            <v>UN</v>
          </cell>
          <cell r="D315">
            <v>8715.08</v>
          </cell>
        </row>
        <row r="316">
          <cell r="A316" t="str">
            <v>M14024</v>
          </cell>
          <cell r="B316" t="str">
            <v>Rejilla sifón 4,5x3,5</v>
          </cell>
          <cell r="C316" t="str">
            <v>UN</v>
          </cell>
          <cell r="D316">
            <v>5052.96</v>
          </cell>
        </row>
        <row r="317">
          <cell r="A317" t="str">
            <v>M14025</v>
          </cell>
          <cell r="B317" t="str">
            <v>Rejillas sosco 3x2</v>
          </cell>
          <cell r="C317" t="str">
            <v>UN</v>
          </cell>
          <cell r="D317">
            <v>1424.5</v>
          </cell>
        </row>
        <row r="318">
          <cell r="A318" t="str">
            <v>M14026</v>
          </cell>
          <cell r="B318" t="str">
            <v>Rejillas vent. 20x20</v>
          </cell>
          <cell r="C318" t="str">
            <v>UN</v>
          </cell>
          <cell r="D318">
            <v>3070</v>
          </cell>
        </row>
        <row r="319">
          <cell r="A319" t="str">
            <v>M14027</v>
          </cell>
          <cell r="B319" t="str">
            <v>Remate bocel aluminio</v>
          </cell>
          <cell r="C319" t="str">
            <v>ML</v>
          </cell>
          <cell r="D319">
            <v>640.5</v>
          </cell>
        </row>
        <row r="320">
          <cell r="A320" t="str">
            <v>M14028</v>
          </cell>
          <cell r="B320" t="str">
            <v>Remate bocel porc. 0,11</v>
          </cell>
          <cell r="C320" t="str">
            <v>ML</v>
          </cell>
          <cell r="D320">
            <v>1605.03</v>
          </cell>
        </row>
        <row r="321">
          <cell r="A321" t="str">
            <v>M14029</v>
          </cell>
          <cell r="B321" t="str">
            <v>Tapas registro 20x20</v>
          </cell>
          <cell r="C321" t="str">
            <v>UN</v>
          </cell>
          <cell r="D321">
            <v>9825.2000000000007</v>
          </cell>
        </row>
        <row r="322">
          <cell r="A322" t="str">
            <v>M14030</v>
          </cell>
          <cell r="B322" t="str">
            <v>Tapas registro 6x6</v>
          </cell>
          <cell r="C322" t="str">
            <v>UN</v>
          </cell>
          <cell r="D322">
            <v>4657.3999999999996</v>
          </cell>
        </row>
        <row r="323">
          <cell r="A323" t="str">
            <v>M14031</v>
          </cell>
          <cell r="B323" t="str">
            <v>Válvula lavadero 2"</v>
          </cell>
          <cell r="C323" t="str">
            <v>UN</v>
          </cell>
          <cell r="D323">
            <v>2204</v>
          </cell>
        </row>
        <row r="324">
          <cell r="A324" t="str">
            <v>M14032</v>
          </cell>
          <cell r="B324" t="str">
            <v>Sanitario nova blanco</v>
          </cell>
          <cell r="C324" t="str">
            <v>UN</v>
          </cell>
          <cell r="D324">
            <v>87780</v>
          </cell>
        </row>
        <row r="325">
          <cell r="A325" t="str">
            <v>M14033</v>
          </cell>
          <cell r="B325" t="str">
            <v>Lavamanos NOVA</v>
          </cell>
          <cell r="C325" t="str">
            <v>UN</v>
          </cell>
          <cell r="D325">
            <v>77612.5</v>
          </cell>
        </row>
        <row r="326">
          <cell r="A326" t="str">
            <v>M14034</v>
          </cell>
          <cell r="B326" t="str">
            <v>Orinal mediano</v>
          </cell>
          <cell r="C326" t="str">
            <v>UN</v>
          </cell>
          <cell r="D326">
            <v>61692.5</v>
          </cell>
        </row>
        <row r="327">
          <cell r="A327" t="str">
            <v>M15000</v>
          </cell>
          <cell r="B327" t="str">
            <v>Luminarias y lámparas:</v>
          </cell>
        </row>
        <row r="328">
          <cell r="A328" t="str">
            <v>M15001</v>
          </cell>
          <cell r="B328" t="str">
            <v>Roseta bakelita AVE</v>
          </cell>
          <cell r="C328" t="str">
            <v>UN</v>
          </cell>
          <cell r="D328">
            <v>591.6</v>
          </cell>
        </row>
        <row r="329">
          <cell r="A329" t="str">
            <v>M15002</v>
          </cell>
          <cell r="B329" t="str">
            <v>Roseta porcelana</v>
          </cell>
          <cell r="C329" t="str">
            <v>UN</v>
          </cell>
          <cell r="D329">
            <v>610.5</v>
          </cell>
        </row>
        <row r="330">
          <cell r="A330" t="str">
            <v>M15003</v>
          </cell>
          <cell r="B330" t="str">
            <v>Lámpara FLCTE 4x20 X-20K</v>
          </cell>
          <cell r="C330" t="str">
            <v>UN</v>
          </cell>
          <cell r="D330">
            <v>58877.87</v>
          </cell>
        </row>
        <row r="331">
          <cell r="A331" t="str">
            <v>M15004</v>
          </cell>
          <cell r="B331" t="str">
            <v>Lámpara FLCTE 4x20 X-70P</v>
          </cell>
          <cell r="C331" t="str">
            <v>UN</v>
          </cell>
          <cell r="D331">
            <v>76871.490000000005</v>
          </cell>
        </row>
        <row r="332">
          <cell r="A332" t="str">
            <v>M15005</v>
          </cell>
          <cell r="B332" t="str">
            <v>Lámpara SLIM 2x48 X-13K</v>
          </cell>
          <cell r="C332" t="str">
            <v>UN</v>
          </cell>
          <cell r="D332">
            <v>66735.839999999997</v>
          </cell>
        </row>
        <row r="333">
          <cell r="A333" t="str">
            <v>M15006</v>
          </cell>
          <cell r="B333" t="str">
            <v>Lámpara SLIM 2x48 X-20KM</v>
          </cell>
          <cell r="C333" t="str">
            <v>UN</v>
          </cell>
          <cell r="D333">
            <v>73568.86</v>
          </cell>
        </row>
        <row r="334">
          <cell r="A334" t="str">
            <v>M15007</v>
          </cell>
          <cell r="B334" t="str">
            <v>Farol para poste 125W</v>
          </cell>
          <cell r="C334" t="str">
            <v>UN</v>
          </cell>
          <cell r="D334">
            <v>177658.55</v>
          </cell>
        </row>
        <row r="335">
          <cell r="A335" t="str">
            <v>M15008</v>
          </cell>
          <cell r="B335" t="str">
            <v>Lámpara FLCTE 2x20 X-13K</v>
          </cell>
          <cell r="C335" t="str">
            <v>UN</v>
          </cell>
          <cell r="D335">
            <v>33823.46</v>
          </cell>
        </row>
        <row r="336">
          <cell r="A336" t="str">
            <v>M18000</v>
          </cell>
          <cell r="B336" t="str">
            <v>Puertas:</v>
          </cell>
        </row>
        <row r="337">
          <cell r="A337" t="str">
            <v>M18001</v>
          </cell>
          <cell r="B337" t="str">
            <v>Puerta doble moldura cedro 1,20x2,00</v>
          </cell>
          <cell r="C337" t="str">
            <v>UN</v>
          </cell>
          <cell r="D337">
            <v>429000</v>
          </cell>
        </row>
        <row r="338">
          <cell r="A338" t="str">
            <v>M18002</v>
          </cell>
          <cell r="B338" t="str">
            <v>Puerta doble moldura FLORM 1,20x2,00</v>
          </cell>
          <cell r="C338" t="str">
            <v>UN</v>
          </cell>
          <cell r="D338">
            <v>482625</v>
          </cell>
        </row>
        <row r="339">
          <cell r="A339" t="str">
            <v>M18003</v>
          </cell>
          <cell r="B339" t="str">
            <v>Puerta sensilla flor morado 0,80x2,00</v>
          </cell>
          <cell r="C339" t="str">
            <v>UN</v>
          </cell>
          <cell r="D339">
            <v>150000</v>
          </cell>
        </row>
        <row r="340">
          <cell r="A340" t="str">
            <v>M18004</v>
          </cell>
          <cell r="B340" t="str">
            <v>Puerta sensilla moldura cedro 0,80x2,00</v>
          </cell>
          <cell r="C340" t="str">
            <v>UN</v>
          </cell>
          <cell r="D340">
            <v>308343.75</v>
          </cell>
        </row>
        <row r="341">
          <cell r="A341" t="str">
            <v>M18005</v>
          </cell>
          <cell r="B341" t="str">
            <v>Puerta metálica</v>
          </cell>
          <cell r="C341" t="str">
            <v>M²</v>
          </cell>
          <cell r="D341">
            <v>54964.93</v>
          </cell>
        </row>
        <row r="342">
          <cell r="A342" t="str">
            <v>M19000</v>
          </cell>
          <cell r="B342" t="str">
            <v>Varios:</v>
          </cell>
        </row>
        <row r="343">
          <cell r="A343" t="str">
            <v>M19001</v>
          </cell>
          <cell r="B343" t="str">
            <v>Tornillo P/MAD. 1x6"</v>
          </cell>
          <cell r="C343" t="str">
            <v>UN</v>
          </cell>
          <cell r="D343">
            <v>11.51</v>
          </cell>
        </row>
        <row r="344">
          <cell r="A344" t="str">
            <v>M19002</v>
          </cell>
          <cell r="B344" t="str">
            <v>Perfil galvan. pag 230 18</v>
          </cell>
          <cell r="C344" t="str">
            <v>ML</v>
          </cell>
          <cell r="D344">
            <v>3003.9</v>
          </cell>
        </row>
        <row r="345">
          <cell r="A345" t="str">
            <v>M19003</v>
          </cell>
          <cell r="B345" t="str">
            <v>Cubierta arquitectónica</v>
          </cell>
          <cell r="C345" t="str">
            <v>UN</v>
          </cell>
          <cell r="D345">
            <v>15012.37</v>
          </cell>
        </row>
        <row r="346">
          <cell r="A346" t="str">
            <v>M19004</v>
          </cell>
          <cell r="B346" t="str">
            <v>Bisagra común 3"</v>
          </cell>
          <cell r="C346" t="str">
            <v>UN</v>
          </cell>
          <cell r="D346">
            <v>313.5</v>
          </cell>
        </row>
        <row r="347">
          <cell r="A347" t="str">
            <v>M19005</v>
          </cell>
          <cell r="B347" t="str">
            <v>P/candado simple 3"</v>
          </cell>
          <cell r="C347" t="str">
            <v>UN</v>
          </cell>
          <cell r="D347">
            <v>788.02</v>
          </cell>
        </row>
        <row r="348">
          <cell r="A348" t="str">
            <v>M19006</v>
          </cell>
          <cell r="B348" t="str">
            <v>T. chapa-ordinario 0,30</v>
          </cell>
          <cell r="C348" t="str">
            <v>ML</v>
          </cell>
          <cell r="D348">
            <v>1082.5</v>
          </cell>
        </row>
        <row r="349">
          <cell r="A349" t="str">
            <v>M19007</v>
          </cell>
          <cell r="B349" t="str">
            <v>Vara de clavo</v>
          </cell>
          <cell r="C349" t="str">
            <v>ML</v>
          </cell>
          <cell r="D349">
            <v>1416.25</v>
          </cell>
        </row>
        <row r="350">
          <cell r="A350" t="str">
            <v>M19008</v>
          </cell>
          <cell r="B350" t="str">
            <v>Tiras alistado 3x3x3</v>
          </cell>
          <cell r="C350" t="str">
            <v>ML</v>
          </cell>
          <cell r="D350">
            <v>208.32</v>
          </cell>
        </row>
        <row r="351">
          <cell r="A351" t="str">
            <v>M19009</v>
          </cell>
          <cell r="B351" t="str">
            <v>Pegante boxer [750ml]</v>
          </cell>
          <cell r="C351" t="str">
            <v>UN</v>
          </cell>
          <cell r="D351">
            <v>3333.75</v>
          </cell>
        </row>
        <row r="352">
          <cell r="A352" t="str">
            <v>M19010</v>
          </cell>
          <cell r="B352" t="str">
            <v>Señales y otros</v>
          </cell>
          <cell r="C352" t="str">
            <v>GLB</v>
          </cell>
          <cell r="D352">
            <v>1</v>
          </cell>
        </row>
        <row r="353">
          <cell r="A353" t="str">
            <v>M19011</v>
          </cell>
          <cell r="B353" t="str">
            <v>Explosivos</v>
          </cell>
          <cell r="C353" t="str">
            <v>KG</v>
          </cell>
          <cell r="D353">
            <v>10000</v>
          </cell>
        </row>
        <row r="354">
          <cell r="A354" t="str">
            <v>M19012</v>
          </cell>
          <cell r="B354" t="str">
            <v>Agua de carrotanque</v>
          </cell>
          <cell r="C354" t="str">
            <v>LT</v>
          </cell>
          <cell r="D354">
            <v>4.5</v>
          </cell>
        </row>
        <row r="355">
          <cell r="A355" t="str">
            <v>M19013</v>
          </cell>
          <cell r="B355" t="str">
            <v>Malla gavión</v>
          </cell>
          <cell r="C355" t="str">
            <v>ML</v>
          </cell>
          <cell r="D355">
            <v>2000</v>
          </cell>
        </row>
        <row r="356">
          <cell r="A356" t="str">
            <v>M19014</v>
          </cell>
          <cell r="B356" t="str">
            <v>Geotextil</v>
          </cell>
          <cell r="C356" t="str">
            <v>M²</v>
          </cell>
          <cell r="D356">
            <v>6000</v>
          </cell>
        </row>
        <row r="357">
          <cell r="A357" t="str">
            <v>M20000</v>
          </cell>
          <cell r="B357" t="str">
            <v>Mampostería:</v>
          </cell>
        </row>
        <row r="358">
          <cell r="A358" t="str">
            <v>M20001</v>
          </cell>
          <cell r="B358" t="str">
            <v>Mortero para pega 1:3/lt</v>
          </cell>
          <cell r="C358" t="str">
            <v>LT</v>
          </cell>
          <cell r="D358">
            <v>83.14</v>
          </cell>
        </row>
        <row r="359">
          <cell r="A359" t="str">
            <v>M20002</v>
          </cell>
          <cell r="B359" t="str">
            <v>Mortero 1:4</v>
          </cell>
          <cell r="C359" t="str">
            <v>M³</v>
          </cell>
          <cell r="D359">
            <v>76915</v>
          </cell>
        </row>
        <row r="360">
          <cell r="A360" t="str">
            <v>M21000</v>
          </cell>
          <cell r="B360" t="str">
            <v>Enchapes para muros:</v>
          </cell>
        </row>
        <row r="361">
          <cell r="A361" t="str">
            <v>M21001</v>
          </cell>
          <cell r="B361" t="str">
            <v>Porcelana DUNAS 11x11</v>
          </cell>
          <cell r="C361" t="str">
            <v>M²</v>
          </cell>
          <cell r="D361">
            <v>8478.75</v>
          </cell>
        </row>
        <row r="362">
          <cell r="A362" t="str">
            <v>M21002</v>
          </cell>
          <cell r="B362" t="str">
            <v>Porcelana estancia GRABA 11x11</v>
          </cell>
          <cell r="C362" t="str">
            <v>M²</v>
          </cell>
          <cell r="D362">
            <v>7267.5</v>
          </cell>
        </row>
        <row r="363">
          <cell r="A363" t="str">
            <v>M21003</v>
          </cell>
          <cell r="B363" t="str">
            <v>Porcelana estancia PLANO 11x11</v>
          </cell>
          <cell r="C363" t="str">
            <v>M²</v>
          </cell>
          <cell r="D363">
            <v>7267.5</v>
          </cell>
        </row>
        <row r="364">
          <cell r="A364" t="str">
            <v>M22000</v>
          </cell>
          <cell r="B364" t="str">
            <v>Estructura Metálica:</v>
          </cell>
        </row>
        <row r="365">
          <cell r="A365" t="str">
            <v>M22001</v>
          </cell>
          <cell r="B365" t="str">
            <v>Cerchas</v>
          </cell>
          <cell r="C365" t="str">
            <v>UN</v>
          </cell>
          <cell r="D365">
            <v>1250000</v>
          </cell>
        </row>
        <row r="366">
          <cell r="A366" t="str">
            <v>M22002</v>
          </cell>
          <cell r="B366" t="str">
            <v>Rejillas piso 0,3</v>
          </cell>
          <cell r="C366" t="str">
            <v>ML</v>
          </cell>
          <cell r="D366">
            <v>16023</v>
          </cell>
        </row>
        <row r="367">
          <cell r="A367" t="str">
            <v>M23000</v>
          </cell>
          <cell r="B367" t="str">
            <v>Pavimento Asfáltico</v>
          </cell>
        </row>
        <row r="368">
          <cell r="A368" t="str">
            <v>M23001</v>
          </cell>
          <cell r="B368" t="str">
            <v>Sub-base</v>
          </cell>
          <cell r="C368" t="str">
            <v>M³</v>
          </cell>
          <cell r="D368">
            <v>6496</v>
          </cell>
        </row>
        <row r="369">
          <cell r="A369" t="str">
            <v>M23002</v>
          </cell>
          <cell r="B369" t="str">
            <v>Base 7cm 1150-IV (obra)</v>
          </cell>
          <cell r="C369" t="str">
            <v>M²</v>
          </cell>
          <cell r="D369">
            <v>8980</v>
          </cell>
        </row>
        <row r="370">
          <cell r="A370" t="str">
            <v>M23003</v>
          </cell>
          <cell r="B370" t="str">
            <v>Base 7cm 1350 (obra)</v>
          </cell>
          <cell r="C370" t="str">
            <v>M²</v>
          </cell>
          <cell r="D370">
            <v>8313.64</v>
          </cell>
        </row>
        <row r="371">
          <cell r="A371" t="str">
            <v>M23004</v>
          </cell>
          <cell r="B371" t="str">
            <v>Base asfáltica (obra)</v>
          </cell>
          <cell r="C371" t="str">
            <v>M³</v>
          </cell>
          <cell r="D371">
            <v>118794.38</v>
          </cell>
        </row>
        <row r="372">
          <cell r="A372" t="str">
            <v>M23005</v>
          </cell>
          <cell r="B372" t="str">
            <v>Base asfáltica (planta)</v>
          </cell>
          <cell r="C372" t="str">
            <v>M³</v>
          </cell>
          <cell r="D372">
            <v>65461.52</v>
          </cell>
        </row>
        <row r="373">
          <cell r="A373" t="str">
            <v>M23006</v>
          </cell>
          <cell r="B373" t="str">
            <v>Rodadura 2,5cm (obra)</v>
          </cell>
          <cell r="C373" t="str">
            <v>M²</v>
          </cell>
          <cell r="D373">
            <v>3237.86</v>
          </cell>
        </row>
        <row r="374">
          <cell r="A374" t="str">
            <v>M23007</v>
          </cell>
          <cell r="B374" t="str">
            <v>Rodadura 5cm (obra)</v>
          </cell>
          <cell r="C374" t="str">
            <v>M²</v>
          </cell>
          <cell r="D374">
            <v>4224.46</v>
          </cell>
        </row>
        <row r="375">
          <cell r="A375" t="str">
            <v>M23008</v>
          </cell>
          <cell r="B375" t="str">
            <v>Rodadura asfáltica (obra)</v>
          </cell>
          <cell r="C375" t="str">
            <v>M³</v>
          </cell>
          <cell r="D375">
            <v>143658.9</v>
          </cell>
        </row>
        <row r="376">
          <cell r="A376" t="str">
            <v>M23009</v>
          </cell>
          <cell r="B376" t="str">
            <v>Rodadura asfáltica (planta)</v>
          </cell>
          <cell r="C376" t="str">
            <v>M³</v>
          </cell>
          <cell r="D376">
            <v>84669.49</v>
          </cell>
        </row>
        <row r="377">
          <cell r="A377" t="str">
            <v>M23010</v>
          </cell>
          <cell r="B377" t="str">
            <v>Imprimación</v>
          </cell>
          <cell r="C377" t="str">
            <v>M²</v>
          </cell>
          <cell r="D377">
            <v>324.8</v>
          </cell>
        </row>
        <row r="378">
          <cell r="A378" t="str">
            <v>M23011</v>
          </cell>
          <cell r="B378" t="str">
            <v>Concreto asfáltico</v>
          </cell>
          <cell r="C378" t="str">
            <v>M³</v>
          </cell>
          <cell r="D378">
            <v>32583.119999999999</v>
          </cell>
        </row>
        <row r="380">
          <cell r="A380" t="str">
            <v>BASE DE DATOS MAQUINARIA Y EQUIPOS</v>
          </cell>
        </row>
        <row r="381">
          <cell r="A381" t="str">
            <v>CODIGO</v>
          </cell>
          <cell r="B381" t="str">
            <v>DESCRIPCION</v>
          </cell>
          <cell r="C381" t="str">
            <v>TIPO</v>
          </cell>
          <cell r="D381" t="str">
            <v>MARCA</v>
          </cell>
          <cell r="E381" t="str">
            <v>MODELO</v>
          </cell>
          <cell r="F381" t="str">
            <v>CAPACIDAD</v>
          </cell>
          <cell r="G381" t="str">
            <v>UN</v>
          </cell>
          <cell r="H381" t="str">
            <v>PRECIO UNITARIO</v>
          </cell>
        </row>
        <row r="382">
          <cell r="A382" t="str">
            <v>E1000</v>
          </cell>
          <cell r="B382" t="str">
            <v>Maquinaria pesada [alquiler]:</v>
          </cell>
        </row>
        <row r="383">
          <cell r="A383" t="str">
            <v>E1001</v>
          </cell>
          <cell r="B383" t="str">
            <v>Vehículos pesados</v>
          </cell>
          <cell r="C383" t="str">
            <v>Volqueta pesada (35ton)</v>
          </cell>
          <cell r="D383" t="str">
            <v>Caterpillar</v>
          </cell>
          <cell r="E383" t="str">
            <v>769B (99F)</v>
          </cell>
          <cell r="F383" t="str">
            <v>35TON</v>
          </cell>
          <cell r="G383" t="str">
            <v>DIA</v>
          </cell>
          <cell r="H383">
            <v>33600</v>
          </cell>
        </row>
        <row r="384">
          <cell r="A384" t="str">
            <v>E1002</v>
          </cell>
          <cell r="B384" t="str">
            <v>Cargadores</v>
          </cell>
          <cell r="C384" t="str">
            <v>Cargador frontal sobre orugas (0,76m³)</v>
          </cell>
          <cell r="D384" t="str">
            <v>Case</v>
          </cell>
          <cell r="E384" t="str">
            <v>450B (PS)</v>
          </cell>
          <cell r="F384" t="str">
            <v>0,76M³</v>
          </cell>
          <cell r="G384" t="str">
            <v>DIA</v>
          </cell>
          <cell r="H384">
            <v>110323.5</v>
          </cell>
        </row>
        <row r="385">
          <cell r="A385" t="str">
            <v>E1003</v>
          </cell>
          <cell r="B385" t="str">
            <v>Compactadores</v>
          </cell>
          <cell r="C385" t="str">
            <v>Vibrocompactador eléctrico</v>
          </cell>
          <cell r="D385" t="str">
            <v>*</v>
          </cell>
          <cell r="E385" t="str">
            <v>*</v>
          </cell>
          <cell r="F385" t="str">
            <v>*</v>
          </cell>
          <cell r="G385" t="str">
            <v>DIA</v>
          </cell>
          <cell r="H385">
            <v>14000</v>
          </cell>
        </row>
        <row r="386">
          <cell r="A386" t="str">
            <v>E1004</v>
          </cell>
          <cell r="B386" t="str">
            <v>Retroexcavadoras hidráulicas</v>
          </cell>
          <cell r="C386" t="str">
            <v>Retroexcavadora sobre llantas (112HP)</v>
          </cell>
          <cell r="D386" t="str">
            <v>JCB</v>
          </cell>
          <cell r="E386" t="str">
            <v>807C</v>
          </cell>
          <cell r="F386" t="str">
            <v>0,57M³</v>
          </cell>
          <cell r="G386" t="str">
            <v>DIA</v>
          </cell>
          <cell r="H386">
            <v>128800</v>
          </cell>
        </row>
        <row r="387">
          <cell r="A387" t="str">
            <v>E1005</v>
          </cell>
          <cell r="B387" t="str">
            <v>Retroexcavadoras hidráulicas</v>
          </cell>
          <cell r="C387" t="str">
            <v>Retroexcavadora sobre orugas (185 HP)</v>
          </cell>
          <cell r="D387" t="str">
            <v>American</v>
          </cell>
          <cell r="E387" t="str">
            <v>25A</v>
          </cell>
          <cell r="F387" t="str">
            <v>1,05M³</v>
          </cell>
          <cell r="G387" t="str">
            <v>DIA</v>
          </cell>
          <cell r="H387">
            <v>212800</v>
          </cell>
        </row>
        <row r="388">
          <cell r="A388" t="str">
            <v>E1006</v>
          </cell>
          <cell r="B388" t="str">
            <v>Tractores</v>
          </cell>
          <cell r="C388" t="str">
            <v>Tractor sobre orugas</v>
          </cell>
          <cell r="D388" t="str">
            <v>Caterpillar</v>
          </cell>
          <cell r="E388" t="str">
            <v>D 4E 27X (DD)</v>
          </cell>
          <cell r="F388" t="str">
            <v>*</v>
          </cell>
          <cell r="G388" t="str">
            <v>DIA</v>
          </cell>
          <cell r="H388">
            <v>235200</v>
          </cell>
        </row>
        <row r="389">
          <cell r="A389" t="str">
            <v>E1007</v>
          </cell>
          <cell r="B389" t="str">
            <v>Vehículos pesados</v>
          </cell>
          <cell r="C389" t="str">
            <v>Volqueta (3,8 m³)</v>
          </cell>
          <cell r="D389" t="str">
            <v>Chevrolet</v>
          </cell>
          <cell r="E389" t="str">
            <v>C-70 149/189</v>
          </cell>
          <cell r="F389" t="str">
            <v>3,8M³</v>
          </cell>
          <cell r="G389" t="str">
            <v>DIA</v>
          </cell>
          <cell r="H389">
            <v>75600</v>
          </cell>
        </row>
        <row r="390">
          <cell r="A390" t="str">
            <v>E1008</v>
          </cell>
          <cell r="B390" t="str">
            <v>Motoniveladoras</v>
          </cell>
          <cell r="C390" t="str">
            <v>Motoniveladora (125HP)</v>
          </cell>
          <cell r="D390" t="str">
            <v>Caterpillar</v>
          </cell>
          <cell r="E390" t="str">
            <v>12 serie F (89H) PS</v>
          </cell>
          <cell r="F390" t="str">
            <v>*</v>
          </cell>
          <cell r="G390" t="str">
            <v>DIA</v>
          </cell>
          <cell r="H390">
            <v>179200</v>
          </cell>
        </row>
        <row r="391">
          <cell r="A391" t="str">
            <v>E1009</v>
          </cell>
          <cell r="B391" t="str">
            <v>Cilindros vibratorios lisos</v>
          </cell>
          <cell r="C391" t="str">
            <v>Cilindro vibratorio liso de arrastre</v>
          </cell>
          <cell r="D391" t="str">
            <v>Bomag</v>
          </cell>
          <cell r="E391" t="str">
            <v>BW 4</v>
          </cell>
          <cell r="F391" t="str">
            <v>*</v>
          </cell>
          <cell r="G391" t="str">
            <v>DIA</v>
          </cell>
          <cell r="H391">
            <v>140000</v>
          </cell>
        </row>
        <row r="392">
          <cell r="A392" t="str">
            <v>E1010</v>
          </cell>
          <cell r="B392" t="str">
            <v>Irrigador</v>
          </cell>
          <cell r="C392" t="str">
            <v>Carrotanque</v>
          </cell>
          <cell r="D392" t="str">
            <v>*</v>
          </cell>
          <cell r="E392" t="str">
            <v>*</v>
          </cell>
          <cell r="F392" t="str">
            <v>1000GAL</v>
          </cell>
          <cell r="G392" t="str">
            <v>DIA</v>
          </cell>
          <cell r="H392">
            <v>78400</v>
          </cell>
        </row>
        <row r="393">
          <cell r="A393" t="str">
            <v>E1011</v>
          </cell>
          <cell r="B393" t="str">
            <v>Terminadoras de asfalto</v>
          </cell>
          <cell r="C393" t="str">
            <v>Finisher, sobre orugas</v>
          </cell>
          <cell r="D393" t="str">
            <v>Baber Greene</v>
          </cell>
          <cell r="E393" t="str">
            <v>SB 111</v>
          </cell>
          <cell r="F393" t="str">
            <v>*</v>
          </cell>
          <cell r="G393" t="str">
            <v>DIA</v>
          </cell>
          <cell r="H393">
            <v>184800</v>
          </cell>
        </row>
        <row r="394">
          <cell r="A394" t="str">
            <v>E1012</v>
          </cell>
          <cell r="B394" t="str">
            <v>Cilindradores en tandem</v>
          </cell>
          <cell r="C394" t="str">
            <v>Cilindro estático</v>
          </cell>
          <cell r="D394" t="str">
            <v>Bomag</v>
          </cell>
          <cell r="E394" t="str">
            <v>S 812A</v>
          </cell>
          <cell r="F394" t="str">
            <v>*</v>
          </cell>
          <cell r="G394" t="str">
            <v>DIA</v>
          </cell>
          <cell r="H394">
            <v>140000</v>
          </cell>
        </row>
        <row r="395">
          <cell r="A395" t="str">
            <v>E1013</v>
          </cell>
          <cell r="B395" t="str">
            <v>Tractores</v>
          </cell>
          <cell r="C395" t="str">
            <v>Buldozer (220HP), sobre orugas</v>
          </cell>
          <cell r="D395" t="str">
            <v>Komatsu</v>
          </cell>
          <cell r="E395" t="str">
            <v>D 85A-18</v>
          </cell>
          <cell r="F395" t="str">
            <v>*</v>
          </cell>
          <cell r="G395" t="str">
            <v>DIA</v>
          </cell>
          <cell r="H395">
            <v>133000</v>
          </cell>
        </row>
        <row r="396">
          <cell r="A396" t="str">
            <v>E1014</v>
          </cell>
          <cell r="B396" t="str">
            <v>Irrigador de asfalto</v>
          </cell>
          <cell r="C396" t="str">
            <v>Irrigador de asfalto (1000gal)</v>
          </cell>
          <cell r="D396" t="str">
            <v>Rosco</v>
          </cell>
          <cell r="E396" t="str">
            <v>RES</v>
          </cell>
          <cell r="F396" t="str">
            <v>1000GAL</v>
          </cell>
          <cell r="G396" t="str">
            <v>DIA</v>
          </cell>
          <cell r="H396">
            <v>112000</v>
          </cell>
        </row>
        <row r="397">
          <cell r="A397" t="str">
            <v>E1015</v>
          </cell>
          <cell r="B397" t="str">
            <v>Vibradores para concreto</v>
          </cell>
          <cell r="C397" t="str">
            <v>Compresor vibrador</v>
          </cell>
          <cell r="D397" t="str">
            <v>Bosch</v>
          </cell>
          <cell r="E397" t="str">
            <v>1331 eje flexible 14'</v>
          </cell>
          <cell r="F397" t="str">
            <v>*</v>
          </cell>
          <cell r="G397" t="str">
            <v>DIA</v>
          </cell>
          <cell r="H397">
            <v>75600</v>
          </cell>
        </row>
        <row r="398">
          <cell r="A398" t="str">
            <v>E1016</v>
          </cell>
          <cell r="B398" t="str">
            <v>Perforadoras</v>
          </cell>
          <cell r="C398" t="str">
            <v>Perforador (rompe pavimentos)</v>
          </cell>
          <cell r="D398" t="str">
            <v>Ingersoll-Rand</v>
          </cell>
          <cell r="E398" t="str">
            <v>*</v>
          </cell>
          <cell r="F398" t="str">
            <v>*</v>
          </cell>
          <cell r="G398" t="str">
            <v>DIA</v>
          </cell>
          <cell r="H398">
            <v>128800</v>
          </cell>
        </row>
        <row r="399">
          <cell r="A399" t="str">
            <v>E1017</v>
          </cell>
          <cell r="B399" t="str">
            <v>Cargadores</v>
          </cell>
          <cell r="C399" t="str">
            <v>Cargador sobre llanata</v>
          </cell>
          <cell r="D399" t="str">
            <v>Allis Chalmers</v>
          </cell>
          <cell r="E399" t="str">
            <v>840B</v>
          </cell>
          <cell r="F399" t="str">
            <v>0,95M³</v>
          </cell>
          <cell r="G399" t="str">
            <v>DIA</v>
          </cell>
          <cell r="H399">
            <v>134400</v>
          </cell>
        </row>
        <row r="400">
          <cell r="A400" t="str">
            <v>E1018</v>
          </cell>
          <cell r="B400" t="str">
            <v>Mezcladoras de concreto</v>
          </cell>
          <cell r="C400" t="str">
            <v>Mezcladora genérica</v>
          </cell>
          <cell r="D400" t="str">
            <v>Proyecol</v>
          </cell>
          <cell r="E400" t="str">
            <v>6E Motor eléctrico</v>
          </cell>
          <cell r="F400" t="str">
            <v>0,17M³</v>
          </cell>
          <cell r="G400" t="str">
            <v>DIA</v>
          </cell>
          <cell r="H400">
            <v>10500</v>
          </cell>
        </row>
        <row r="401">
          <cell r="A401" t="str">
            <v>E1019</v>
          </cell>
          <cell r="B401" t="str">
            <v>Vehículos livianos</v>
          </cell>
          <cell r="C401" t="str">
            <v>Campero</v>
          </cell>
          <cell r="D401" t="str">
            <v>Nissan</v>
          </cell>
          <cell r="E401" t="str">
            <v>Patrol 4x4</v>
          </cell>
          <cell r="F401" t="str">
            <v>*</v>
          </cell>
          <cell r="G401" t="str">
            <v>DIA</v>
          </cell>
          <cell r="H401">
            <v>23333.33</v>
          </cell>
        </row>
        <row r="402">
          <cell r="A402" t="str">
            <v>E1020</v>
          </cell>
          <cell r="B402" t="str">
            <v>Vibradores</v>
          </cell>
          <cell r="C402" t="str">
            <v>Rana vibratoria</v>
          </cell>
          <cell r="D402" t="str">
            <v>*</v>
          </cell>
          <cell r="E402" t="str">
            <v>*</v>
          </cell>
          <cell r="F402" t="str">
            <v>*</v>
          </cell>
          <cell r="G402" t="str">
            <v>DIA</v>
          </cell>
          <cell r="H402">
            <v>15400</v>
          </cell>
        </row>
        <row r="403">
          <cell r="A403" t="str">
            <v>E1021</v>
          </cell>
          <cell r="B403" t="str">
            <v>Motobombas</v>
          </cell>
          <cell r="C403" t="str">
            <v>Motobomba genérica</v>
          </cell>
          <cell r="D403" t="str">
            <v>Genérica</v>
          </cell>
          <cell r="E403" t="str">
            <v>Sumergible</v>
          </cell>
          <cell r="F403" t="str">
            <v>*</v>
          </cell>
          <cell r="G403" t="str">
            <v>DIA</v>
          </cell>
          <cell r="H403">
            <v>11463</v>
          </cell>
        </row>
        <row r="404">
          <cell r="A404" t="str">
            <v>E2000</v>
          </cell>
          <cell r="B404" t="str">
            <v>Equipo [alquiler]:</v>
          </cell>
        </row>
        <row r="405">
          <cell r="A405" t="str">
            <v>E2001</v>
          </cell>
          <cell r="B405" t="str">
            <v>Vibradores</v>
          </cell>
          <cell r="C405" t="str">
            <v>Vibrador electrico</v>
          </cell>
          <cell r="D405" t="str">
            <v>*</v>
          </cell>
          <cell r="E405" t="str">
            <v>*</v>
          </cell>
          <cell r="F405" t="str">
            <v>*</v>
          </cell>
          <cell r="G405" t="str">
            <v>DIA</v>
          </cell>
          <cell r="H405">
            <v>10687.5</v>
          </cell>
        </row>
        <row r="406">
          <cell r="A406" t="str">
            <v>E2002</v>
          </cell>
          <cell r="B406" t="str">
            <v>Compresores de aire portátiles</v>
          </cell>
          <cell r="C406" t="str">
            <v>Compresor de 2 martillos (vibradores)</v>
          </cell>
          <cell r="D406" t="str">
            <v>*</v>
          </cell>
          <cell r="E406" t="str">
            <v>*</v>
          </cell>
          <cell r="F406" t="str">
            <v>*</v>
          </cell>
          <cell r="G406" t="str">
            <v>DIA</v>
          </cell>
          <cell r="H406">
            <v>1236000</v>
          </cell>
        </row>
        <row r="407">
          <cell r="A407" t="str">
            <v>E2003</v>
          </cell>
          <cell r="B407" t="str">
            <v xml:space="preserve">Cortadora de ladrillo </v>
          </cell>
          <cell r="C407" t="str">
            <v>*</v>
          </cell>
          <cell r="D407" t="str">
            <v>*</v>
          </cell>
          <cell r="E407" t="str">
            <v>*</v>
          </cell>
          <cell r="F407" t="str">
            <v>*</v>
          </cell>
          <cell r="G407" t="str">
            <v>DIA</v>
          </cell>
          <cell r="H407">
            <v>13750</v>
          </cell>
        </row>
        <row r="408">
          <cell r="A408" t="str">
            <v>E2004</v>
          </cell>
          <cell r="B408" t="str">
            <v>Escalera transporte vertical</v>
          </cell>
          <cell r="C408" t="str">
            <v>*</v>
          </cell>
          <cell r="D408" t="str">
            <v>*</v>
          </cell>
          <cell r="E408" t="str">
            <v>*</v>
          </cell>
          <cell r="F408" t="str">
            <v>*</v>
          </cell>
          <cell r="G408" t="str">
            <v>DIA</v>
          </cell>
          <cell r="H408">
            <v>415.62</v>
          </cell>
        </row>
        <row r="409">
          <cell r="A409" t="str">
            <v>E2005</v>
          </cell>
          <cell r="B409" t="str">
            <v xml:space="preserve">Paral corriente </v>
          </cell>
          <cell r="C409" t="str">
            <v>*</v>
          </cell>
          <cell r="D409" t="str">
            <v>*</v>
          </cell>
          <cell r="E409" t="str">
            <v>*</v>
          </cell>
          <cell r="F409" t="str">
            <v>*</v>
          </cell>
          <cell r="G409" t="str">
            <v>DIA</v>
          </cell>
          <cell r="H409">
            <v>50</v>
          </cell>
        </row>
        <row r="410">
          <cell r="A410" t="str">
            <v>E2006</v>
          </cell>
          <cell r="B410" t="str">
            <v>Torres grúas</v>
          </cell>
          <cell r="C410" t="str">
            <v>Grua H50 1200KG</v>
          </cell>
          <cell r="D410" t="str">
            <v>*</v>
          </cell>
          <cell r="E410" t="str">
            <v>*</v>
          </cell>
          <cell r="F410" t="str">
            <v>*</v>
          </cell>
          <cell r="G410" t="str">
            <v>DIA</v>
          </cell>
          <cell r="H410">
            <v>800000</v>
          </cell>
        </row>
        <row r="411">
          <cell r="A411" t="str">
            <v>E2007</v>
          </cell>
          <cell r="B411" t="str">
            <v>Equipo de soldadura</v>
          </cell>
          <cell r="C411" t="str">
            <v>*</v>
          </cell>
          <cell r="D411" t="str">
            <v>*</v>
          </cell>
          <cell r="E411" t="str">
            <v>*</v>
          </cell>
          <cell r="F411" t="str">
            <v>*</v>
          </cell>
          <cell r="G411" t="str">
            <v>DIA</v>
          </cell>
          <cell r="H411">
            <v>50000</v>
          </cell>
        </row>
        <row r="412">
          <cell r="A412" t="str">
            <v>E2008</v>
          </cell>
          <cell r="B412" t="str">
            <v>Equipo de topografía</v>
          </cell>
          <cell r="C412" t="str">
            <v>*</v>
          </cell>
          <cell r="D412" t="str">
            <v>*</v>
          </cell>
          <cell r="E412" t="str">
            <v>*</v>
          </cell>
          <cell r="F412" t="str">
            <v>*</v>
          </cell>
          <cell r="G412" t="str">
            <v>DIA</v>
          </cell>
          <cell r="H412">
            <v>7000</v>
          </cell>
        </row>
        <row r="413">
          <cell r="A413" t="str">
            <v>E2009</v>
          </cell>
          <cell r="B413" t="str">
            <v>Andamio colgante</v>
          </cell>
          <cell r="C413" t="str">
            <v>*</v>
          </cell>
          <cell r="D413" t="str">
            <v>*</v>
          </cell>
          <cell r="E413" t="str">
            <v>*</v>
          </cell>
          <cell r="F413" t="str">
            <v>*</v>
          </cell>
          <cell r="G413" t="str">
            <v>DIA</v>
          </cell>
          <cell r="H413">
            <v>750</v>
          </cell>
        </row>
        <row r="414">
          <cell r="A414" t="str">
            <v>E2010</v>
          </cell>
          <cell r="B414" t="str">
            <v>Andamio metalico tubular</v>
          </cell>
          <cell r="C414" t="str">
            <v>*</v>
          </cell>
          <cell r="D414" t="str">
            <v>*</v>
          </cell>
          <cell r="E414" t="str">
            <v>*</v>
          </cell>
          <cell r="F414" t="str">
            <v>*</v>
          </cell>
          <cell r="G414" t="str">
            <v>DIA</v>
          </cell>
          <cell r="H414">
            <v>200</v>
          </cell>
        </row>
        <row r="415">
          <cell r="A415" t="str">
            <v>E2011</v>
          </cell>
          <cell r="B415" t="str">
            <v>Andamio sección</v>
          </cell>
          <cell r="C415" t="str">
            <v>*</v>
          </cell>
          <cell r="D415" t="str">
            <v>*</v>
          </cell>
          <cell r="E415" t="str">
            <v>*</v>
          </cell>
          <cell r="F415" t="str">
            <v>*</v>
          </cell>
          <cell r="G415" t="str">
            <v>DIA</v>
          </cell>
          <cell r="H415">
            <v>158.33000000000001</v>
          </cell>
        </row>
        <row r="416">
          <cell r="A416" t="str">
            <v>E2012</v>
          </cell>
          <cell r="B416" t="str">
            <v>Camilla en madera 0,70x1,40</v>
          </cell>
          <cell r="C416" t="str">
            <v>*</v>
          </cell>
          <cell r="D416" t="str">
            <v>*</v>
          </cell>
          <cell r="E416" t="str">
            <v>*</v>
          </cell>
          <cell r="F416" t="str">
            <v>*</v>
          </cell>
          <cell r="G416" t="str">
            <v>DIA</v>
          </cell>
          <cell r="H416">
            <v>49.87</v>
          </cell>
        </row>
        <row r="417">
          <cell r="A417" t="str">
            <v>E2013</v>
          </cell>
          <cell r="B417" t="str">
            <v>Camilla en madera para formaleta</v>
          </cell>
          <cell r="C417" t="str">
            <v>*</v>
          </cell>
          <cell r="D417" t="str">
            <v>*</v>
          </cell>
          <cell r="E417" t="str">
            <v>*</v>
          </cell>
          <cell r="F417" t="str">
            <v>*</v>
          </cell>
          <cell r="G417" t="str">
            <v>DIA</v>
          </cell>
          <cell r="H417">
            <v>58.12</v>
          </cell>
        </row>
        <row r="418">
          <cell r="A418" t="str">
            <v>E2014</v>
          </cell>
          <cell r="B418" t="str">
            <v>Formaleta para columnas 30x30</v>
          </cell>
          <cell r="C418" t="str">
            <v>*</v>
          </cell>
          <cell r="D418" t="str">
            <v>*</v>
          </cell>
          <cell r="E418" t="str">
            <v>*</v>
          </cell>
          <cell r="F418" t="str">
            <v>*</v>
          </cell>
          <cell r="G418" t="str">
            <v>DIA</v>
          </cell>
          <cell r="H418">
            <v>25.83</v>
          </cell>
        </row>
        <row r="419">
          <cell r="A419" t="str">
            <v>E2015</v>
          </cell>
          <cell r="B419" t="str">
            <v>Formaleta para columnas 50x50</v>
          </cell>
          <cell r="C419" t="str">
            <v>*</v>
          </cell>
          <cell r="D419" t="str">
            <v>*</v>
          </cell>
          <cell r="E419" t="str">
            <v>*</v>
          </cell>
          <cell r="F419" t="str">
            <v>*</v>
          </cell>
          <cell r="G419" t="str">
            <v>DIA</v>
          </cell>
          <cell r="H419">
            <v>812.5</v>
          </cell>
        </row>
        <row r="420">
          <cell r="A420" t="str">
            <v>E2016</v>
          </cell>
          <cell r="B420" t="str">
            <v>Formaleta entrepisos &lt;200 m²</v>
          </cell>
          <cell r="C420" t="str">
            <v>*</v>
          </cell>
          <cell r="D420" t="str">
            <v>*</v>
          </cell>
          <cell r="E420" t="str">
            <v>*</v>
          </cell>
          <cell r="F420" t="str">
            <v>*</v>
          </cell>
          <cell r="G420" t="str">
            <v>DIA</v>
          </cell>
          <cell r="H420">
            <v>96.45</v>
          </cell>
        </row>
        <row r="421">
          <cell r="A421" t="str">
            <v>E2017</v>
          </cell>
          <cell r="B421" t="str">
            <v>Formaleta de entrepisos &lt;500 m²</v>
          </cell>
          <cell r="C421" t="str">
            <v>*</v>
          </cell>
          <cell r="D421" t="str">
            <v>*</v>
          </cell>
          <cell r="E421" t="str">
            <v>*</v>
          </cell>
          <cell r="F421" t="str">
            <v>*</v>
          </cell>
          <cell r="G421" t="str">
            <v>DIA</v>
          </cell>
          <cell r="H421">
            <v>103.12</v>
          </cell>
        </row>
        <row r="422">
          <cell r="A422" t="str">
            <v>E2018</v>
          </cell>
          <cell r="B422" t="str">
            <v>Formaleta [camilla+parales+cerchas+crucetas]</v>
          </cell>
          <cell r="C422" t="str">
            <v>*</v>
          </cell>
          <cell r="D422" t="str">
            <v>*</v>
          </cell>
          <cell r="E422" t="str">
            <v>*</v>
          </cell>
          <cell r="F422" t="str">
            <v>*</v>
          </cell>
          <cell r="G422" t="str">
            <v>DIA</v>
          </cell>
          <cell r="H422">
            <v>2778.75</v>
          </cell>
        </row>
        <row r="424">
          <cell r="A424" t="str">
            <v>BASE DE DATOS MANO DE OBRA</v>
          </cell>
        </row>
        <row r="425">
          <cell r="A425" t="str">
            <v>CODIGO</v>
          </cell>
          <cell r="B425" t="str">
            <v>DESCRIPCION</v>
          </cell>
          <cell r="C425" t="str">
            <v>UN</v>
          </cell>
          <cell r="D425" t="str">
            <v>VALOR UNITARIO</v>
          </cell>
        </row>
        <row r="426">
          <cell r="A426" t="str">
            <v>C1000</v>
          </cell>
          <cell r="B426" t="str">
            <v>Ingeniero director</v>
          </cell>
          <cell r="C426" t="str">
            <v>MES</v>
          </cell>
          <cell r="D426">
            <v>1450000</v>
          </cell>
        </row>
        <row r="427">
          <cell r="A427" t="str">
            <v>C1001</v>
          </cell>
          <cell r="B427" t="str">
            <v>Ingeniero residente</v>
          </cell>
          <cell r="C427" t="str">
            <v>MES</v>
          </cell>
          <cell r="D427">
            <v>928000</v>
          </cell>
        </row>
        <row r="428">
          <cell r="A428" t="str">
            <v>C1002</v>
          </cell>
          <cell r="B428" t="str">
            <v>Ingeniero de producción</v>
          </cell>
          <cell r="C428" t="str">
            <v>MES</v>
          </cell>
          <cell r="D428">
            <v>754000</v>
          </cell>
        </row>
        <row r="429">
          <cell r="A429" t="str">
            <v>C1003</v>
          </cell>
          <cell r="B429" t="str">
            <v>Topógrafo</v>
          </cell>
          <cell r="C429" t="str">
            <v>MES</v>
          </cell>
          <cell r="D429">
            <v>464000</v>
          </cell>
        </row>
        <row r="430">
          <cell r="A430" t="str">
            <v>C1004</v>
          </cell>
          <cell r="B430" t="str">
            <v>Cadenero I</v>
          </cell>
          <cell r="C430" t="str">
            <v>MES</v>
          </cell>
          <cell r="D430">
            <v>232000</v>
          </cell>
        </row>
        <row r="431">
          <cell r="A431" t="str">
            <v>C1005</v>
          </cell>
          <cell r="B431" t="str">
            <v>Cadenero II</v>
          </cell>
          <cell r="C431" t="str">
            <v>MES</v>
          </cell>
          <cell r="D431">
            <v>191400</v>
          </cell>
        </row>
        <row r="432">
          <cell r="A432" t="str">
            <v>C1006</v>
          </cell>
          <cell r="B432" t="str">
            <v>Estaquero</v>
          </cell>
          <cell r="C432" t="str">
            <v>MES</v>
          </cell>
          <cell r="D432">
            <v>145000</v>
          </cell>
        </row>
        <row r="433">
          <cell r="A433" t="str">
            <v>C1007</v>
          </cell>
          <cell r="B433" t="str">
            <v>Topógrafo inspector</v>
          </cell>
          <cell r="C433" t="str">
            <v>MES</v>
          </cell>
          <cell r="D433">
            <v>522000</v>
          </cell>
        </row>
        <row r="434">
          <cell r="A434" t="str">
            <v>C1008</v>
          </cell>
          <cell r="B434" t="str">
            <v>Almacenista</v>
          </cell>
          <cell r="C434" t="str">
            <v>MES</v>
          </cell>
          <cell r="D434">
            <v>220000</v>
          </cell>
        </row>
        <row r="435">
          <cell r="A435" t="str">
            <v>C1009</v>
          </cell>
          <cell r="B435" t="str">
            <v>Asistente administración</v>
          </cell>
          <cell r="C435" t="str">
            <v>MES</v>
          </cell>
          <cell r="D435">
            <v>290000</v>
          </cell>
        </row>
        <row r="436">
          <cell r="A436" t="str">
            <v>C1010</v>
          </cell>
          <cell r="B436" t="str">
            <v>Celador</v>
          </cell>
          <cell r="C436" t="str">
            <v>MES</v>
          </cell>
          <cell r="D436">
            <v>150000</v>
          </cell>
        </row>
        <row r="437">
          <cell r="A437" t="str">
            <v>C1011</v>
          </cell>
          <cell r="B437" t="str">
            <v>Inspector de equipos</v>
          </cell>
          <cell r="C437" t="str">
            <v>MES</v>
          </cell>
          <cell r="D437">
            <v>348000</v>
          </cell>
        </row>
        <row r="438">
          <cell r="A438" t="str">
            <v>C1012</v>
          </cell>
          <cell r="B438" t="str">
            <v>Maestro</v>
          </cell>
          <cell r="C438" t="str">
            <v>MES</v>
          </cell>
          <cell r="D438">
            <v>462850</v>
          </cell>
        </row>
        <row r="439">
          <cell r="A439" t="str">
            <v>C1013</v>
          </cell>
          <cell r="B439" t="str">
            <v>Oficial</v>
          </cell>
          <cell r="C439" t="str">
            <v>JORNAL</v>
          </cell>
          <cell r="D439">
            <v>8120</v>
          </cell>
        </row>
        <row r="440">
          <cell r="A440" t="str">
            <v>C1014</v>
          </cell>
          <cell r="B440" t="str">
            <v>Obrero</v>
          </cell>
          <cell r="C440" t="str">
            <v>JORNAL</v>
          </cell>
          <cell r="D440">
            <v>5800</v>
          </cell>
        </row>
        <row r="441">
          <cell r="A441" t="str">
            <v>C1015</v>
          </cell>
          <cell r="B441" t="str">
            <v>Conductor</v>
          </cell>
          <cell r="C441" t="str">
            <v>MES</v>
          </cell>
          <cell r="D441">
            <v>232000</v>
          </cell>
        </row>
        <row r="443">
          <cell r="A443" t="str">
            <v>BASE DE DATOS TRANSPORTE</v>
          </cell>
        </row>
        <row r="444">
          <cell r="A444" t="str">
            <v>CODIGO</v>
          </cell>
          <cell r="B444" t="str">
            <v>MATERIAL</v>
          </cell>
          <cell r="C444" t="str">
            <v>UN</v>
          </cell>
          <cell r="D444" t="str">
            <v>PRECIO UNITARIO</v>
          </cell>
        </row>
        <row r="445">
          <cell r="A445" t="str">
            <v>T1000</v>
          </cell>
          <cell r="B445" t="str">
            <v>Materiales</v>
          </cell>
        </row>
        <row r="446">
          <cell r="A446" t="str">
            <v>T1001</v>
          </cell>
          <cell r="B446" t="str">
            <v>Base</v>
          </cell>
          <cell r="C446" t="str">
            <v>KM</v>
          </cell>
          <cell r="D446">
            <v>145000</v>
          </cell>
        </row>
        <row r="447">
          <cell r="A447" t="str">
            <v>T1002</v>
          </cell>
          <cell r="B447" t="str">
            <v>Sub-base</v>
          </cell>
          <cell r="C447" t="str">
            <v>KM</v>
          </cell>
          <cell r="D447">
            <v>166000</v>
          </cell>
        </row>
      </sheetData>
      <sheetData sheetId="1">
        <row r="9">
          <cell r="D9" t="str">
            <v>2.4.b</v>
          </cell>
          <cell r="E9" t="str">
            <v>EXCAVACION DEL MATERIAL COMUN DE CORTES, CANALES Y PRESTAMOS</v>
          </cell>
          <cell r="F9" t="str">
            <v>M³</v>
          </cell>
          <cell r="G9">
            <v>78000</v>
          </cell>
        </row>
        <row r="10">
          <cell r="D10" t="str">
            <v>2.4.a.1</v>
          </cell>
          <cell r="E10" t="str">
            <v>EXCAVACION EN ROCA DE CORTES, CANALES Y PRESTAMOS SIN USO DE EXPLOSIVOS</v>
          </cell>
          <cell r="F10" t="str">
            <v>M³</v>
          </cell>
          <cell r="G10">
            <v>11700</v>
          </cell>
        </row>
        <row r="11">
          <cell r="D11" t="str">
            <v>2.4.a.2</v>
          </cell>
          <cell r="E11" t="str">
            <v>EXCAVACION EN ROCA DE CORTES, CANALES Y PRESTAMOS CON USO DE EXPLOSIVOS</v>
          </cell>
          <cell r="F11" t="str">
            <v>M³</v>
          </cell>
          <cell r="G11">
            <v>3900</v>
          </cell>
        </row>
        <row r="12">
          <cell r="D12" t="str">
            <v>2.5</v>
          </cell>
          <cell r="E12" t="str">
            <v>SOBREACARREOS DE EXCAVACION (DESPUES DE 100 MTS)</v>
          </cell>
          <cell r="F12" t="str">
            <v>M³ - KM</v>
          </cell>
          <cell r="G12">
            <v>142500</v>
          </cell>
        </row>
        <row r="13">
          <cell r="D13">
            <v>4</v>
          </cell>
          <cell r="E13" t="str">
            <v>CONFORMACION DE LA CALZADA EXISTENTE</v>
          </cell>
          <cell r="F13" t="str">
            <v>KM</v>
          </cell>
          <cell r="G13">
            <v>12</v>
          </cell>
        </row>
        <row r="14">
          <cell r="D14" t="str">
            <v>10.P</v>
          </cell>
          <cell r="E14" t="str">
            <v>SUB-BASE GRANULAR COMPACTA: INCLUYE EXPLOTACION, CARGUE, TRANSPORTE Y PROCESO</v>
          </cell>
          <cell r="F14" t="str">
            <v>M³</v>
          </cell>
          <cell r="G14">
            <v>14640</v>
          </cell>
        </row>
        <row r="15">
          <cell r="D15" t="str">
            <v>12.P</v>
          </cell>
          <cell r="E15" t="str">
            <v>BASE GRANULAR COMPACTA: INCLUYE EXPLOTACION, CARGUE, TRANSPORTE Y PROCESO</v>
          </cell>
          <cell r="F15" t="str">
            <v>M³</v>
          </cell>
          <cell r="G15">
            <v>9900</v>
          </cell>
        </row>
        <row r="16">
          <cell r="D16" t="str">
            <v>20.P</v>
          </cell>
          <cell r="E16" t="str">
            <v>IMPRIMACION CON EMULSION ASFALTICA CRL</v>
          </cell>
          <cell r="F16" t="str">
            <v>M²</v>
          </cell>
          <cell r="G16">
            <v>7150</v>
          </cell>
        </row>
        <row r="17">
          <cell r="D17" t="str">
            <v>33.1.b</v>
          </cell>
          <cell r="E17" t="str">
            <v>RODADURA B-1150 ESPESOR 5CM COMPACTOS, INCLUYE IMPRIMACION</v>
          </cell>
          <cell r="F17" t="str">
            <v>M²</v>
          </cell>
          <cell r="G17">
            <v>71500</v>
          </cell>
        </row>
        <row r="18">
          <cell r="D18" t="str">
            <v>43.P</v>
          </cell>
          <cell r="E18" t="str">
            <v>CUNETAS REVESTIDAS EN CONCRETO</v>
          </cell>
          <cell r="F18" t="str">
            <v>M³</v>
          </cell>
          <cell r="G18">
            <v>674</v>
          </cell>
        </row>
        <row r="19">
          <cell r="D19" t="str">
            <v>32.7.1</v>
          </cell>
          <cell r="E19" t="str">
            <v>CONCRETO CICLOPEO CLASE 6 PARA BASES</v>
          </cell>
          <cell r="F19" t="str">
            <v>M³</v>
          </cell>
          <cell r="G19">
            <v>60</v>
          </cell>
        </row>
        <row r="20">
          <cell r="D20" t="str">
            <v>32.7.2</v>
          </cell>
          <cell r="E20" t="str">
            <v>CONCRETO CICLOPEO CLASE 6 PARA ELEVACIONES</v>
          </cell>
          <cell r="F20" t="str">
            <v>M³</v>
          </cell>
          <cell r="G20">
            <v>100</v>
          </cell>
        </row>
        <row r="21">
          <cell r="D21" t="str">
            <v>41.1</v>
          </cell>
          <cell r="E21" t="str">
            <v>TUBERIA DE CONCRETO D=24"</v>
          </cell>
          <cell r="F21" t="str">
            <v>ML</v>
          </cell>
          <cell r="G21">
            <v>140</v>
          </cell>
        </row>
        <row r="22">
          <cell r="D22" t="str">
            <v>40.3</v>
          </cell>
          <cell r="E22" t="str">
            <v>TUBERIA DE CONCRETO REFORZADO D=36"</v>
          </cell>
          <cell r="F22" t="str">
            <v>ML</v>
          </cell>
          <cell r="G22">
            <v>28</v>
          </cell>
        </row>
        <row r="23">
          <cell r="D23" t="str">
            <v>32.6</v>
          </cell>
          <cell r="E23" t="str">
            <v>CONCRETO CLASE F PARA SOLADOS</v>
          </cell>
          <cell r="F23" t="str">
            <v>M³</v>
          </cell>
          <cell r="G23">
            <v>50</v>
          </cell>
        </row>
        <row r="24">
          <cell r="D24" t="str">
            <v>30.2.a</v>
          </cell>
          <cell r="E24" t="str">
            <v>EXCAVACIONES SECAS EN MATERIAL COMUN</v>
          </cell>
          <cell r="F24" t="str">
            <v>M³</v>
          </cell>
          <cell r="G24">
            <v>650</v>
          </cell>
        </row>
        <row r="25">
          <cell r="D25" t="str">
            <v>20.0.a</v>
          </cell>
          <cell r="E25" t="str">
            <v>EXCAVACIONES SECAS EN ROCA</v>
          </cell>
          <cell r="F25" t="str">
            <v>M³</v>
          </cell>
          <cell r="G25">
            <v>30</v>
          </cell>
        </row>
        <row r="26">
          <cell r="D26" t="str">
            <v>30.2.b.1</v>
          </cell>
          <cell r="E26" t="str">
            <v>EXCAVACIONES BAJO AGUA EN MATERIAL COMUN</v>
          </cell>
          <cell r="F26" t="str">
            <v>M³</v>
          </cell>
          <cell r="G26">
            <v>80</v>
          </cell>
        </row>
        <row r="27">
          <cell r="D27" t="str">
            <v>30.2.b.2</v>
          </cell>
          <cell r="E27" t="str">
            <v>EXCAVACIONES BAJO AGUA EN ROCA</v>
          </cell>
          <cell r="F27" t="str">
            <v>M³</v>
          </cell>
          <cell r="G27">
            <v>5</v>
          </cell>
        </row>
        <row r="28">
          <cell r="D28" t="str">
            <v>32.4.1</v>
          </cell>
          <cell r="E28" t="str">
            <v>CONCRETO PARA BOXCULVERT 3000 PSI</v>
          </cell>
          <cell r="F28" t="str">
            <v>M³</v>
          </cell>
          <cell r="G28">
            <v>15</v>
          </cell>
        </row>
        <row r="29">
          <cell r="D29" t="str">
            <v>32.4.2</v>
          </cell>
          <cell r="E29" t="str">
            <v>CONCRETO PARA PLACA Y VIGA 3000 PSI</v>
          </cell>
          <cell r="F29" t="str">
            <v>M³</v>
          </cell>
          <cell r="G29">
            <v>25</v>
          </cell>
        </row>
        <row r="30">
          <cell r="D30" t="str">
            <v>33.1</v>
          </cell>
          <cell r="E30" t="str">
            <v>HIERRO DE REFUERZO POR 60</v>
          </cell>
          <cell r="F30" t="str">
            <v>KG</v>
          </cell>
          <cell r="G30">
            <v>2450</v>
          </cell>
        </row>
        <row r="31">
          <cell r="D31" t="str">
            <v>33.2</v>
          </cell>
          <cell r="E31" t="str">
            <v>HIERRO DE REFUERZO A-37</v>
          </cell>
          <cell r="F31" t="str">
            <v>KG</v>
          </cell>
          <cell r="G31">
            <v>300</v>
          </cell>
        </row>
        <row r="32">
          <cell r="D32" t="str">
            <v>3.2.15</v>
          </cell>
          <cell r="E32" t="str">
            <v>FILTRO GEOTEXTIL</v>
          </cell>
          <cell r="F32" t="str">
            <v>M³</v>
          </cell>
          <cell r="G32">
            <v>480</v>
          </cell>
        </row>
        <row r="33">
          <cell r="D33">
            <v>50</v>
          </cell>
          <cell r="E33" t="str">
            <v>GAVIONES</v>
          </cell>
          <cell r="F33" t="str">
            <v>M³</v>
          </cell>
          <cell r="G33">
            <v>300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MT"/>
      <sheetName val="PAGA"/>
      <sheetName val="FM (2,07)"/>
      <sheetName val="FM (2,04)"/>
      <sheetName val="FM (2,00)"/>
      <sheetName val="Inter"/>
      <sheetName val="AIU"/>
      <sheetName val="MO"/>
      <sheetName val="C"/>
      <sheetName val="Presupuesto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"/>
      <sheetName val="MC-14"/>
      <sheetName val="MC-15"/>
      <sheetName val="MC-16"/>
      <sheetName val="MC-17"/>
      <sheetName val="LM "/>
      <sheetName val="L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ACERO"/>
      <sheetName val="MR40"/>
      <sheetName val="13"/>
      <sheetName val="14"/>
      <sheetName val="15"/>
      <sheetName val="mortero"/>
      <sheetName val="2000"/>
      <sheetName val="3000"/>
      <sheetName val="16"/>
      <sheetName val="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J1">
            <v>27</v>
          </cell>
        </row>
        <row r="2">
          <cell r="J2">
            <v>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FLUJOS"/>
      <sheetName val="\\Pc1\E\AMV-3005-2005\ADMON GRU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alidad"/>
      <sheetName val="HOJA BASE"/>
      <sheetName val="2121"/>
      <sheetName val="BASE"/>
      <sheetName val="General"/>
      <sheetName val="PRESUPUESTO "/>
      <sheetName val="Cuadrillas"/>
      <sheetName val="Equ"/>
      <sheetName val="Trans"/>
      <sheetName val="Mat"/>
      <sheetName val="Salarios"/>
      <sheetName val="Personalizar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Modelo"/>
      <sheetName val="UNITARIOS GENERALES"/>
      <sheetName val="BASES"/>
      <sheetName val="MC SF GAVIONES"/>
      <sheetName val="PESOS"/>
      <sheetName val="civ_roma"/>
      <sheetName val="Sheet1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Datos"/>
      <sheetName val="EBI-1"/>
      <sheetName val="PE-02"/>
      <sheetName val="BASE"/>
      <sheetName val="PE_02"/>
      <sheetName val="Listado"/>
      <sheetName val="PRESUPUESTO"/>
      <sheetName val="letra"/>
      <sheetName val="5. MODIFICATORIA"/>
      <sheetName val="CRA.MODI"/>
      <sheetName val="Estruc_ Tarif"/>
      <sheetName val="UNITARIOS_GENERALES"/>
      <sheetName val="5__MODIFICATORIA"/>
      <sheetName val="BASE DATOS"/>
      <sheetName val="AIUsan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OCTUBRE"/>
      <sheetName val="Sheet1"/>
      <sheetName val="PrecRec"/>
      <sheetName val="PESOS"/>
      <sheetName val="210.2.2"/>
      <sheetName val="EST2"/>
      <sheetName val="Hoja2"/>
      <sheetName val="7422CW00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 refreshError="1"/>
      <sheetData sheetId="1" refreshError="1">
        <row r="3">
          <cell r="C3">
            <v>0.38300000000000001</v>
          </cell>
        </row>
        <row r="4">
          <cell r="C4">
            <v>0.4</v>
          </cell>
        </row>
        <row r="5">
          <cell r="C5">
            <v>0.15</v>
          </cell>
        </row>
        <row r="9">
          <cell r="C9">
            <v>175.28474320241691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Control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</sheetNames>
    <sheetDataSet>
      <sheetData sheetId="0"/>
      <sheetData sheetId="1"/>
      <sheetData sheetId="2"/>
      <sheetData sheetId="3"/>
      <sheetData sheetId="4">
        <row r="1">
          <cell r="S1" t="str">
            <v>Obligatorio</v>
          </cell>
        </row>
        <row r="2">
          <cell r="S2" t="str">
            <v>Opcional</v>
          </cell>
        </row>
      </sheetData>
      <sheetData sheetId="5"/>
      <sheetData sheetId="6"/>
      <sheetData sheetId="7"/>
      <sheetData sheetId="8">
        <row r="2">
          <cell r="B2" t="str">
            <v>Cumplimiento del gasto público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TULOS"/>
      <sheetName val="HOJA MODELO"/>
      <sheetName val="MANO DE OBRA"/>
      <sheetName val="ANALISIS BASICOS"/>
      <sheetName val="Hoja1"/>
      <sheetName val="1- PRELIMINARES"/>
      <sheetName val="2 - DEMOLICIONES"/>
      <sheetName val="3 MOVIMIENTOS DE TIERRA - EXCAV"/>
      <sheetName val="4 - CIMENTACIÓN - CONCRETOS"/>
      <sheetName val="5 - ESTRUCTURA - CONCRETOS "/>
      <sheetName val="6 - MAMPOSTERIA - ESTRUCT. ESP."/>
      <sheetName val="7 - ESTRUCTURA CUBIERTA"/>
      <sheetName val="8 - PISOS - CONCRETO-ENCHAPES"/>
      <sheetName val="9 - PAÑETES - PINTURA"/>
      <sheetName val="10- DEPORTES - ESPECIALES"/>
      <sheetName val="12- INST VARIAS"/>
      <sheetName val="13. ELECTRICOS"/>
      <sheetName val="13. ELECTRICOS 2"/>
      <sheetName val="CERRAMIENTO"/>
      <sheetName val="LISTADO MATERIALES"/>
      <sheetName val="LISTADO EQUIPOS"/>
      <sheetName val="HIDROSANITARIA"/>
    </sheetNames>
    <sheetDataSet>
      <sheetData sheetId="0"/>
      <sheetData sheetId="1">
        <row r="21">
          <cell r="A21" t="str">
            <v>Descripción</v>
          </cell>
        </row>
      </sheetData>
      <sheetData sheetId="2">
        <row r="186">
          <cell r="A186" t="str">
            <v>Oficial (Incl. Prestaciones)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5">
          <cell r="C15" t="str">
            <v>ALAMBRE NEGRO No. 18</v>
          </cell>
        </row>
      </sheetData>
      <sheetData sheetId="20">
        <row r="22">
          <cell r="C22" t="str">
            <v>HERRAMIENTA MENOR.</v>
          </cell>
        </row>
        <row r="44">
          <cell r="C44" t="str">
            <v>Herramienta menor de cuadrilla</v>
          </cell>
          <cell r="D44" t="str">
            <v>Hr</v>
          </cell>
          <cell r="E44">
            <v>3750</v>
          </cell>
        </row>
        <row r="45">
          <cell r="C45" t="str">
            <v>Herramienta de excavacion</v>
          </cell>
          <cell r="D45" t="str">
            <v>Hr</v>
          </cell>
          <cell r="E45">
            <v>3125</v>
          </cell>
        </row>
        <row r="46">
          <cell r="C46" t="str">
            <v>Computador</v>
          </cell>
          <cell r="D46" t="str">
            <v>Hr</v>
          </cell>
          <cell r="E46">
            <v>5625</v>
          </cell>
        </row>
        <row r="47">
          <cell r="C47" t="str">
            <v>GPS</v>
          </cell>
          <cell r="D47" t="str">
            <v>Hr</v>
          </cell>
          <cell r="E47">
            <v>5625</v>
          </cell>
        </row>
        <row r="48">
          <cell r="C48" t="str">
            <v>Camara fotografica</v>
          </cell>
          <cell r="D48" t="str">
            <v>Hr</v>
          </cell>
          <cell r="E48">
            <v>3125</v>
          </cell>
        </row>
        <row r="49">
          <cell r="C49" t="str">
            <v>Equipo de topografia</v>
          </cell>
          <cell r="D49" t="str">
            <v>Hr</v>
          </cell>
          <cell r="E49">
            <v>8055.125</v>
          </cell>
        </row>
        <row r="50">
          <cell r="C50" t="str">
            <v>Camioneta</v>
          </cell>
          <cell r="D50" t="str">
            <v>Dia</v>
          </cell>
          <cell r="E50">
            <v>107000</v>
          </cell>
        </row>
        <row r="51">
          <cell r="C51" t="str">
            <v>Grua</v>
          </cell>
          <cell r="D51" t="str">
            <v>Dia</v>
          </cell>
          <cell r="E51">
            <v>900000</v>
          </cell>
        </row>
        <row r="52">
          <cell r="C52" t="str">
            <v>Vehiculo 3 Ton</v>
          </cell>
          <cell r="D52" t="str">
            <v>Un</v>
          </cell>
          <cell r="E52">
            <v>300726</v>
          </cell>
        </row>
        <row r="53">
          <cell r="C53" t="str">
            <v>Equipo de tendido y tensionado</v>
          </cell>
          <cell r="D53" t="str">
            <v>Hr</v>
          </cell>
          <cell r="E53">
            <v>18750</v>
          </cell>
        </row>
        <row r="54">
          <cell r="C54" t="str">
            <v>Equipo de prueba salida de datos</v>
          </cell>
          <cell r="D54" t="str">
            <v>Un</v>
          </cell>
          <cell r="E54">
            <v>12000</v>
          </cell>
        </row>
      </sheetData>
      <sheetData sheetId="2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  <sheetName val="BASES"/>
      <sheetName val="CDItem"/>
      <sheetName val="Datos"/>
      <sheetName val="ENE_JUN"/>
      <sheetName val="Puntos"/>
      <sheetName val="General"/>
      <sheetName val="Enero-2010"/>
      <sheetName val="Febrero-2010"/>
      <sheetName val="Marzo-2010"/>
      <sheetName val="PYGUP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PPTO REDUCIDO"/>
      <sheetName val="INS"/>
      <sheetName val="Presupuesto HMP E1"/>
      <sheetName val="Presupuesto HMP E2A"/>
      <sheetName val="Presupuesto HMP E2B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>
        <row r="52">
          <cell r="H52">
            <v>46548</v>
          </cell>
        </row>
      </sheetData>
      <sheetData sheetId="17">
        <row r="52">
          <cell r="H52">
            <v>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RIF200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Formular"/>
      <sheetName val="Recursos"/>
      <sheetName val="PROGR VER02"/>
      <sheetName val="acta"/>
      <sheetName val="Itemes Renovación"/>
      <sheetName val="Hoja1"/>
      <sheetName val="Pivot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ias_Sectoriales"/>
      <sheetName val="procesos"/>
      <sheetName val="EV-Indice"/>
      <sheetName val="EV-23"/>
      <sheetName val="EV-23(I)"/>
      <sheetName val="EV-24"/>
      <sheetName val="EV-25"/>
      <sheetName val="EV-26"/>
      <sheetName val="EV-27"/>
      <sheetName val="EV-28"/>
      <sheetName val="Listado"/>
      <sheetName val="Alternativas"/>
    </sheetNames>
    <sheetDataSet>
      <sheetData sheetId="0" refreshError="1">
        <row r="1">
          <cell r="A1" t="str">
            <v>Proyectos Ambientales</v>
          </cell>
          <cell r="B1">
            <v>1</v>
          </cell>
          <cell r="C1" t="str">
            <v>Mayo de 2003</v>
          </cell>
        </row>
        <row r="2">
          <cell r="A2" t="str">
            <v>Proyectos de Ciencia y Tecnologia</v>
          </cell>
          <cell r="B2">
            <v>2</v>
          </cell>
          <cell r="C2" t="str">
            <v>Mayo de 2003</v>
          </cell>
        </row>
        <row r="3">
          <cell r="A3" t="str">
            <v>Proyectos Regionales de Comercializacion</v>
          </cell>
          <cell r="B3">
            <v>3</v>
          </cell>
          <cell r="C3" t="str">
            <v>Mayo de 2003</v>
          </cell>
        </row>
        <row r="4">
          <cell r="A4" t="str">
            <v>Proyectos de Pequeña Irrigacion</v>
          </cell>
          <cell r="B4">
            <v>4</v>
          </cell>
          <cell r="C4" t="str">
            <v>Mayo de 2003</v>
          </cell>
        </row>
        <row r="5">
          <cell r="A5" t="str">
            <v xml:space="preserve">Proyectos de Construccion, Mejoramiento y Rehabilitacion de Infraestructura Vial. </v>
          </cell>
          <cell r="B5">
            <v>5</v>
          </cell>
          <cell r="C5" t="str">
            <v>Mayo de 2003</v>
          </cell>
        </row>
        <row r="6">
          <cell r="A6" t="str">
            <v>Proyectos Mineros</v>
          </cell>
          <cell r="B6">
            <v>6</v>
          </cell>
          <cell r="C6" t="str">
            <v>Mayo de 2003</v>
          </cell>
        </row>
        <row r="7">
          <cell r="A7" t="str">
            <v>Modelo Hdm Para Proyectos de Construccion y Mejoramiento de Carreteras</v>
          </cell>
          <cell r="B7">
            <v>7</v>
          </cell>
          <cell r="C7" t="str">
            <v>Mayo de 2003</v>
          </cell>
        </row>
        <row r="8">
          <cell r="A8" t="str">
            <v xml:space="preserve">Proyectos de Gestion Integral de Residuos Solidos </v>
          </cell>
          <cell r="B8">
            <v>8</v>
          </cell>
          <cell r="C8" t="str">
            <v>Mayo de 2003</v>
          </cell>
        </row>
        <row r="9">
          <cell r="A9" t="str">
            <v>Proyectos Carcelarios, Tribunales y despachos Judiciales</v>
          </cell>
          <cell r="B9">
            <v>9</v>
          </cell>
          <cell r="C9" t="str">
            <v>Mayo de 2003</v>
          </cell>
        </row>
        <row r="10">
          <cell r="A10" t="str">
            <v>Proyectos de Educacion</v>
          </cell>
          <cell r="B10">
            <v>10</v>
          </cell>
          <cell r="C10" t="str">
            <v>Mayo de 2003</v>
          </cell>
        </row>
        <row r="11">
          <cell r="A11" t="str">
            <v>Proyectos de Energia</v>
          </cell>
          <cell r="B11">
            <v>11</v>
          </cell>
          <cell r="C11" t="str">
            <v>Mayo de 2003</v>
          </cell>
        </row>
        <row r="12">
          <cell r="A12" t="str">
            <v>Proyectos de Salud</v>
          </cell>
          <cell r="B12">
            <v>12</v>
          </cell>
          <cell r="C12" t="str">
            <v>Mayo de 2003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3(i)"/>
      <sheetName val="PE-04"/>
      <sheetName val="PE-04(I)"/>
      <sheetName val="PE-05"/>
      <sheetName val="PE-06"/>
      <sheetName val="PE-07"/>
      <sheetName val="PE-08"/>
      <sheetName val="PE-08(I)"/>
      <sheetName val="PE-09"/>
      <sheetName val="PE-09(I)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8(I)"/>
      <sheetName val="PE-19"/>
      <sheetName val="PE-20"/>
      <sheetName val="PE-21"/>
      <sheetName val="PE-22"/>
      <sheetName val="PE-23"/>
      <sheetName val="PE-23(I)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 refreshError="1">
        <row r="2">
          <cell r="T2" t="str">
            <v>Plan de Desarrollo</v>
          </cell>
          <cell r="AE2" t="str">
            <v>Alta</v>
          </cell>
        </row>
        <row r="3">
          <cell r="T3" t="str">
            <v>Plan de Ordenamiento Territorial,POT</v>
          </cell>
          <cell r="AE3" t="str">
            <v>Media</v>
          </cell>
        </row>
        <row r="4">
          <cell r="T4" t="str">
            <v>Régimen Tributario, Tasas</v>
          </cell>
          <cell r="AE4" t="str">
            <v>Baja</v>
          </cell>
        </row>
        <row r="5">
          <cell r="T5" t="str">
            <v>Tasas Retributivas Ambientales</v>
          </cell>
        </row>
        <row r="6">
          <cell r="T6" t="str">
            <v>Tasas dentro del Régimen Tributario</v>
          </cell>
        </row>
        <row r="7">
          <cell r="T7" t="str">
            <v>Legislación Laboral (salarios, prestaciones, contrataciones, etc)</v>
          </cell>
        </row>
        <row r="8">
          <cell r="T8" t="str">
            <v>Leyes, Decretos, Ordenanzas, Acuerdos, Resoluciones</v>
          </cell>
        </row>
        <row r="9">
          <cell r="T9" t="str">
            <v>Licencias (Exploración, construcción, demolición, etc)</v>
          </cell>
        </row>
        <row r="10">
          <cell r="T10" t="str">
            <v>Contratos de áreas aporte</v>
          </cell>
        </row>
        <row r="11">
          <cell r="B11" t="str">
            <v>Internacional</v>
          </cell>
          <cell r="T11" t="str">
            <v>Contratos de Concesión</v>
          </cell>
        </row>
        <row r="12">
          <cell r="B12" t="str">
            <v>Costa Atlántica</v>
          </cell>
          <cell r="T12" t="str">
            <v>Otras Normas</v>
          </cell>
        </row>
        <row r="13">
          <cell r="B13" t="str">
            <v>Occidente</v>
          </cell>
        </row>
        <row r="14">
          <cell r="B14" t="str">
            <v>Centro Oriente</v>
          </cell>
        </row>
        <row r="15">
          <cell r="B15" t="str">
            <v>Orinoquía</v>
          </cell>
        </row>
        <row r="16">
          <cell r="B16" t="str">
            <v>Amazonía</v>
          </cell>
        </row>
        <row r="17">
          <cell r="B17" t="str">
            <v>Bogotá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UnitPrices"/>
      <sheetName val="DATOS GRAFICOS"/>
      <sheetName val="BASE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320.1"/>
      <sheetName val="330.2"/>
      <sheetName val="700.1"/>
      <sheetName val="AIU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Item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LISTADO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  <sheetName val="items"/>
      <sheetName val="Insum"/>
      <sheetName val="Informe Semanal 1"/>
      <sheetName val="Mater"/>
      <sheetName val="Informe Semanal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  <sheetName val="M_PROY"/>
      <sheetName val="EQUIP"/>
      <sheetName val="ESTADO VÍA-CRIT.TECNICO"/>
    </sheetNames>
    <sheetDataSet>
      <sheetData sheetId="0" refreshError="1">
        <row r="5">
          <cell r="A5" t="str">
            <v>REFE</v>
          </cell>
          <cell r="B5" t="str">
            <v>MATERIAL</v>
          </cell>
          <cell r="C5" t="str">
            <v>UNID</v>
          </cell>
          <cell r="D5" t="str">
            <v>PRECIO</v>
          </cell>
        </row>
        <row r="7">
          <cell r="A7" t="str">
            <v>000100</v>
          </cell>
          <cell r="B7" t="str">
            <v>AGREGADOS Y CEMENTO</v>
          </cell>
        </row>
        <row r="8">
          <cell r="A8" t="str">
            <v>000101</v>
          </cell>
          <cell r="B8" t="str">
            <v xml:space="preserve">ARENA </v>
          </cell>
          <cell r="C8" t="str">
            <v>M3.</v>
          </cell>
          <cell r="D8">
            <v>18000</v>
          </cell>
        </row>
        <row r="9">
          <cell r="A9" t="str">
            <v>000102</v>
          </cell>
          <cell r="B9" t="str">
            <v>AGUA</v>
          </cell>
          <cell r="C9" t="str">
            <v>LTS.</v>
          </cell>
          <cell r="D9">
            <v>5</v>
          </cell>
        </row>
        <row r="10">
          <cell r="A10" t="str">
            <v>000103</v>
          </cell>
          <cell r="B10" t="str">
            <v>GRAVILLA TRITURADA</v>
          </cell>
          <cell r="C10" t="str">
            <v>CUBO</v>
          </cell>
          <cell r="D10">
            <v>50000</v>
          </cell>
        </row>
        <row r="11">
          <cell r="A11" t="str">
            <v>000104</v>
          </cell>
          <cell r="B11" t="str">
            <v>PIEDRA MEDIA ZONGA</v>
          </cell>
          <cell r="C11" t="str">
            <v>M3.</v>
          </cell>
          <cell r="D11">
            <v>28000</v>
          </cell>
        </row>
        <row r="12">
          <cell r="A12" t="str">
            <v>000105</v>
          </cell>
          <cell r="B12" t="str">
            <v xml:space="preserve">CEMENTO GRIS </v>
          </cell>
          <cell r="C12" t="str">
            <v>KG.</v>
          </cell>
          <cell r="D12">
            <v>200</v>
          </cell>
        </row>
        <row r="13">
          <cell r="A13" t="str">
            <v>000106</v>
          </cell>
          <cell r="B13" t="str">
            <v>COLOR MINERAL NACIONAL</v>
          </cell>
          <cell r="C13" t="str">
            <v>KG.</v>
          </cell>
          <cell r="D13">
            <v>2400</v>
          </cell>
        </row>
        <row r="14">
          <cell r="A14" t="str">
            <v>000107</v>
          </cell>
          <cell r="B14" t="str">
            <v>CAL (BLANCA) 10 Kg</v>
          </cell>
          <cell r="C14" t="str">
            <v>KG.</v>
          </cell>
          <cell r="D14">
            <v>4500</v>
          </cell>
        </row>
        <row r="15">
          <cell r="A15" t="str">
            <v>000108</v>
          </cell>
          <cell r="B15" t="str">
            <v>CONCRETO 2500 PSI</v>
          </cell>
          <cell r="C15" t="str">
            <v>M3.</v>
          </cell>
          <cell r="D15">
            <v>194022.128</v>
          </cell>
        </row>
        <row r="16">
          <cell r="A16" t="str">
            <v>000109</v>
          </cell>
          <cell r="B16" t="str">
            <v>MORTERO 1:4</v>
          </cell>
          <cell r="C16" t="str">
            <v>M3.</v>
          </cell>
          <cell r="D16">
            <v>162022.22399999999</v>
          </cell>
        </row>
        <row r="17">
          <cell r="A17" t="str">
            <v>000110</v>
          </cell>
          <cell r="B17" t="str">
            <v>CONCRETO 3000 PSI</v>
          </cell>
          <cell r="C17" t="str">
            <v>M3.</v>
          </cell>
          <cell r="D17">
            <v>213813.136</v>
          </cell>
        </row>
        <row r="18">
          <cell r="A18" t="str">
            <v>000111</v>
          </cell>
          <cell r="B18" t="str">
            <v xml:space="preserve">CEMENTO BLANCO </v>
          </cell>
          <cell r="C18" t="str">
            <v>KG.</v>
          </cell>
          <cell r="D18">
            <v>600</v>
          </cell>
        </row>
        <row r="19">
          <cell r="A19" t="str">
            <v>000112</v>
          </cell>
          <cell r="B19" t="str">
            <v xml:space="preserve">RECEBO </v>
          </cell>
          <cell r="C19" t="str">
            <v>M3.</v>
          </cell>
          <cell r="D19">
            <v>8000</v>
          </cell>
        </row>
        <row r="20">
          <cell r="A20" t="str">
            <v>000113</v>
          </cell>
          <cell r="B20" t="str">
            <v>BALASTRO VOLQUETA</v>
          </cell>
          <cell r="C20" t="str">
            <v>UND.</v>
          </cell>
          <cell r="D20">
            <v>68000</v>
          </cell>
        </row>
        <row r="21">
          <cell r="A21" t="str">
            <v>000114</v>
          </cell>
          <cell r="B21" t="str">
            <v>PIEDRA VOLQUETA</v>
          </cell>
          <cell r="C21" t="str">
            <v>UND.</v>
          </cell>
          <cell r="D21">
            <v>68000</v>
          </cell>
        </row>
        <row r="22">
          <cell r="A22" t="str">
            <v>000115</v>
          </cell>
          <cell r="B22" t="str">
            <v>GRAVA 3/4"</v>
          </cell>
          <cell r="C22" t="str">
            <v>M3.</v>
          </cell>
          <cell r="D22">
            <v>31800</v>
          </cell>
        </row>
        <row r="23">
          <cell r="A23" t="str">
            <v>000116</v>
          </cell>
          <cell r="B23" t="str">
            <v>MEZCLA ASFALTICA</v>
          </cell>
          <cell r="D23">
            <v>180000</v>
          </cell>
        </row>
        <row r="24">
          <cell r="A24" t="str">
            <v>000117</v>
          </cell>
          <cell r="B24" t="str">
            <v>MIXTO PARA CONCRETO</v>
          </cell>
          <cell r="C24" t="str">
            <v>M3.</v>
          </cell>
          <cell r="D24">
            <v>30700</v>
          </cell>
        </row>
        <row r="25">
          <cell r="A25" t="str">
            <v>000118</v>
          </cell>
          <cell r="B25" t="str">
            <v>ARENA EXTRAFINA</v>
          </cell>
          <cell r="C25" t="str">
            <v>M3.</v>
          </cell>
          <cell r="D25">
            <v>0</v>
          </cell>
        </row>
        <row r="27">
          <cell r="A27" t="str">
            <v>000200</v>
          </cell>
          <cell r="B27" t="str">
            <v>MANPOSTERIA</v>
          </cell>
        </row>
        <row r="28">
          <cell r="A28" t="str">
            <v>000201</v>
          </cell>
          <cell r="B28" t="str">
            <v>BLOQUE HUECO N° 4</v>
          </cell>
          <cell r="C28" t="str">
            <v>UND.</v>
          </cell>
          <cell r="D28">
            <v>650</v>
          </cell>
        </row>
        <row r="29">
          <cell r="A29" t="str">
            <v>000202</v>
          </cell>
          <cell r="B29" t="str">
            <v>BLOQUE HUECO N° 5</v>
          </cell>
          <cell r="C29" t="str">
            <v>UND.</v>
          </cell>
          <cell r="D29">
            <v>750</v>
          </cell>
        </row>
        <row r="30">
          <cell r="A30" t="str">
            <v>000203</v>
          </cell>
          <cell r="B30" t="str">
            <v>BLOQUE TOLETE</v>
          </cell>
          <cell r="C30" t="str">
            <v>UND.</v>
          </cell>
          <cell r="D30">
            <v>280</v>
          </cell>
        </row>
        <row r="31">
          <cell r="A31" t="str">
            <v>000204</v>
          </cell>
          <cell r="B31" t="str">
            <v>LADRILLO HUECO Nº 4</v>
          </cell>
          <cell r="C31" t="str">
            <v>UND.</v>
          </cell>
          <cell r="D31">
            <v>700</v>
          </cell>
        </row>
        <row r="32">
          <cell r="A32" t="str">
            <v>000205</v>
          </cell>
          <cell r="B32" t="str">
            <v>LADRILLO HUECO Nº 5</v>
          </cell>
          <cell r="C32" t="str">
            <v>UND.</v>
          </cell>
          <cell r="D32">
            <v>750</v>
          </cell>
        </row>
        <row r="33">
          <cell r="A33" t="str">
            <v>000206</v>
          </cell>
          <cell r="B33" t="str">
            <v>LADRILLO TOLETE COMUN</v>
          </cell>
          <cell r="C33" t="str">
            <v>UND.</v>
          </cell>
          <cell r="D33">
            <v>140</v>
          </cell>
        </row>
        <row r="34">
          <cell r="A34" t="str">
            <v>000207</v>
          </cell>
          <cell r="B34" t="str">
            <v>LADRILLO SANTA FE</v>
          </cell>
          <cell r="C34" t="str">
            <v>UND.</v>
          </cell>
          <cell r="D34">
            <v>850</v>
          </cell>
        </row>
        <row r="35">
          <cell r="A35" t="str">
            <v>000208</v>
          </cell>
          <cell r="B35" t="str">
            <v>ADOQUIN RECTANGULAR</v>
          </cell>
          <cell r="C35" t="str">
            <v>UND.</v>
          </cell>
          <cell r="D35">
            <v>200</v>
          </cell>
        </row>
        <row r="36">
          <cell r="A36" t="str">
            <v>000209</v>
          </cell>
          <cell r="B36" t="str">
            <v>ADOQUIN CORBATIN</v>
          </cell>
          <cell r="C36" t="str">
            <v>UND.</v>
          </cell>
          <cell r="D36">
            <v>270</v>
          </cell>
        </row>
        <row r="37">
          <cell r="A37" t="str">
            <v>000210</v>
          </cell>
          <cell r="B37" t="str">
            <v>BORDILLO PREF CONCR</v>
          </cell>
          <cell r="C37" t="str">
            <v>UND.</v>
          </cell>
          <cell r="D37">
            <v>0</v>
          </cell>
        </row>
        <row r="39">
          <cell r="A39" t="str">
            <v>000300</v>
          </cell>
          <cell r="B39" t="str">
            <v>CUBIERTAS</v>
          </cell>
        </row>
        <row r="40">
          <cell r="A40" t="str">
            <v>000301</v>
          </cell>
          <cell r="B40" t="str">
            <v>TEJA  ONDULADA Eternit Nº 6</v>
          </cell>
          <cell r="C40" t="str">
            <v>UND.</v>
          </cell>
          <cell r="D40">
            <v>17600</v>
          </cell>
        </row>
        <row r="41">
          <cell r="A41" t="str">
            <v>000302</v>
          </cell>
          <cell r="B41" t="str">
            <v xml:space="preserve">TEJA  ONDULADA Eternit Nº 5 </v>
          </cell>
          <cell r="C41" t="str">
            <v>UND.</v>
          </cell>
          <cell r="D41">
            <v>14400</v>
          </cell>
        </row>
        <row r="42">
          <cell r="A42" t="str">
            <v>000303</v>
          </cell>
          <cell r="B42" t="str">
            <v xml:space="preserve">CABALLETE FIJO ETERNIT </v>
          </cell>
          <cell r="C42" t="str">
            <v>UND.</v>
          </cell>
          <cell r="D42">
            <v>13000</v>
          </cell>
        </row>
        <row r="43">
          <cell r="A43" t="str">
            <v>000304</v>
          </cell>
          <cell r="B43" t="str">
            <v>PERFIL HG de 10*5 Calb 18</v>
          </cell>
          <cell r="C43" t="str">
            <v>UND.</v>
          </cell>
          <cell r="D43">
            <v>43000</v>
          </cell>
        </row>
        <row r="44">
          <cell r="A44" t="str">
            <v>000305</v>
          </cell>
          <cell r="B44" t="str">
            <v>GANCHO PARA TEJA ETERNIT</v>
          </cell>
          <cell r="C44" t="str">
            <v>UND.</v>
          </cell>
          <cell r="D44">
            <v>200</v>
          </cell>
        </row>
        <row r="45">
          <cell r="A45" t="str">
            <v>000306</v>
          </cell>
          <cell r="B45" t="str">
            <v>AMARRE PARA TEJA</v>
          </cell>
          <cell r="C45" t="str">
            <v>UND.</v>
          </cell>
          <cell r="D45">
            <v>60</v>
          </cell>
        </row>
        <row r="46">
          <cell r="A46" t="str">
            <v>000307</v>
          </cell>
          <cell r="B46" t="str">
            <v xml:space="preserve">TEJA ONDULADA Eternit </v>
          </cell>
          <cell r="C46" t="str">
            <v>UND.</v>
          </cell>
          <cell r="D46">
            <v>10400</v>
          </cell>
        </row>
        <row r="47">
          <cell r="A47" t="str">
            <v>000308</v>
          </cell>
          <cell r="B47" t="str">
            <v>TEJA ONDULADA Eternit Nº 8</v>
          </cell>
          <cell r="C47" t="str">
            <v>UND.</v>
          </cell>
          <cell r="D47">
            <v>21800</v>
          </cell>
        </row>
        <row r="48">
          <cell r="A48" t="str">
            <v>000309</v>
          </cell>
          <cell r="B48" t="str">
            <v>TUBO RECTANG. de 3*11/2 Calb 18</v>
          </cell>
          <cell r="C48" t="str">
            <v>UND.</v>
          </cell>
          <cell r="D48">
            <v>30000</v>
          </cell>
        </row>
        <row r="49">
          <cell r="A49" t="str">
            <v>000310</v>
          </cell>
          <cell r="B49" t="str">
            <v>PERFIL CAL18 de 3*1 1/2 CERR. COLD ROLLED</v>
          </cell>
          <cell r="C49" t="str">
            <v>ML</v>
          </cell>
          <cell r="D49">
            <v>11000</v>
          </cell>
        </row>
        <row r="50">
          <cell r="A50" t="str">
            <v>000311</v>
          </cell>
          <cell r="B50" t="str">
            <v>PERFIL CAL 18 DE 10*5 HG ABIERTO</v>
          </cell>
          <cell r="C50" t="str">
            <v>UND.</v>
          </cell>
          <cell r="D50">
            <v>45000</v>
          </cell>
        </row>
        <row r="51">
          <cell r="A51" t="str">
            <v>000312</v>
          </cell>
          <cell r="B51" t="str">
            <v>GANCHO PARA TEJA ETERNIT</v>
          </cell>
          <cell r="C51" t="str">
            <v>UND.</v>
          </cell>
          <cell r="D51">
            <v>260</v>
          </cell>
        </row>
        <row r="52">
          <cell r="A52" t="str">
            <v>000313</v>
          </cell>
          <cell r="B52" t="str">
            <v xml:space="preserve">CABALLETE </v>
          </cell>
          <cell r="C52" t="str">
            <v>UND.</v>
          </cell>
          <cell r="D52">
            <v>12500</v>
          </cell>
        </row>
        <row r="53">
          <cell r="A53" t="str">
            <v>000314</v>
          </cell>
          <cell r="B53" t="str">
            <v>TEJA DE ZINC 2.14 CAL. 33</v>
          </cell>
          <cell r="C53" t="str">
            <v>UND.</v>
          </cell>
          <cell r="D53">
            <v>12000</v>
          </cell>
        </row>
        <row r="54">
          <cell r="A54" t="str">
            <v>000315</v>
          </cell>
          <cell r="B54" t="str">
            <v>TEJA ZINC 3.05 CAL. 33</v>
          </cell>
          <cell r="C54" t="str">
            <v>UND.</v>
          </cell>
          <cell r="D54">
            <v>16000</v>
          </cell>
        </row>
        <row r="55">
          <cell r="A55" t="str">
            <v>000316</v>
          </cell>
          <cell r="B55" t="str">
            <v>TEJA ETERNIT  Nº 10</v>
          </cell>
          <cell r="C55" t="str">
            <v>UND.</v>
          </cell>
          <cell r="D55">
            <v>29500</v>
          </cell>
        </row>
        <row r="56">
          <cell r="A56" t="str">
            <v>000317</v>
          </cell>
          <cell r="B56" t="str">
            <v>CULATA</v>
          </cell>
          <cell r="C56" t="str">
            <v>UND.</v>
          </cell>
          <cell r="D56">
            <v>10000</v>
          </cell>
        </row>
        <row r="57">
          <cell r="A57" t="str">
            <v>000318</v>
          </cell>
          <cell r="B57" t="str">
            <v>LAM. SUPER BOARD 6mm (122*244)</v>
          </cell>
          <cell r="C57" t="str">
            <v>UND.</v>
          </cell>
          <cell r="D57">
            <v>26850</v>
          </cell>
        </row>
        <row r="58">
          <cell r="A58" t="str">
            <v>000319</v>
          </cell>
          <cell r="B58" t="str">
            <v>PERFIL ALUMINIO ANG. (6M)</v>
          </cell>
          <cell r="C58" t="str">
            <v>ML</v>
          </cell>
          <cell r="D58">
            <v>1400</v>
          </cell>
        </row>
        <row r="59">
          <cell r="A59" t="str">
            <v>000320</v>
          </cell>
          <cell r="B59" t="str">
            <v>PERFIL ALUMINIO TEE (6M)</v>
          </cell>
          <cell r="C59" t="str">
            <v>ML</v>
          </cell>
          <cell r="D59">
            <v>1450</v>
          </cell>
        </row>
        <row r="60">
          <cell r="A60" t="str">
            <v>000321</v>
          </cell>
          <cell r="B60" t="str">
            <v>CERCHA METALICA</v>
          </cell>
          <cell r="C60" t="str">
            <v>ML</v>
          </cell>
          <cell r="D60">
            <v>55000</v>
          </cell>
        </row>
        <row r="61">
          <cell r="A61" t="str">
            <v>000400</v>
          </cell>
          <cell r="B61" t="str">
            <v>PINTURAS</v>
          </cell>
        </row>
        <row r="62">
          <cell r="A62" t="str">
            <v>000401</v>
          </cell>
          <cell r="B62" t="str">
            <v>ANTICORROSIVO ROJO</v>
          </cell>
          <cell r="C62" t="str">
            <v>GAL</v>
          </cell>
          <cell r="D62">
            <v>22000</v>
          </cell>
        </row>
        <row r="63">
          <cell r="A63" t="str">
            <v>000402</v>
          </cell>
          <cell r="B63" t="str">
            <v>ESMALTE</v>
          </cell>
          <cell r="C63" t="str">
            <v>GAL</v>
          </cell>
          <cell r="D63">
            <v>28000</v>
          </cell>
        </row>
        <row r="64">
          <cell r="A64" t="str">
            <v>000403</v>
          </cell>
          <cell r="B64" t="str">
            <v>VINILO TIP.1 VINILICO</v>
          </cell>
          <cell r="C64" t="str">
            <v>CAN</v>
          </cell>
          <cell r="D64">
            <v>169500</v>
          </cell>
        </row>
        <row r="65">
          <cell r="A65" t="str">
            <v>000404</v>
          </cell>
          <cell r="B65" t="str">
            <v>PINTURA VINILTEX</v>
          </cell>
          <cell r="C65" t="str">
            <v>CAN</v>
          </cell>
          <cell r="D65">
            <v>200280</v>
          </cell>
        </row>
        <row r="66">
          <cell r="A66" t="str">
            <v>000405</v>
          </cell>
          <cell r="B66" t="str">
            <v>PINTURA KORAZA</v>
          </cell>
          <cell r="C66" t="str">
            <v>CAN</v>
          </cell>
          <cell r="D66">
            <v>216630</v>
          </cell>
        </row>
        <row r="67">
          <cell r="A67" t="str">
            <v>000406</v>
          </cell>
          <cell r="B67" t="str">
            <v>ESTUCO PROFESIONAL</v>
          </cell>
          <cell r="C67" t="str">
            <v>CAN</v>
          </cell>
          <cell r="D67">
            <v>52040</v>
          </cell>
        </row>
        <row r="68">
          <cell r="A68" t="str">
            <v>000407</v>
          </cell>
          <cell r="B68" t="str">
            <v>BOLSA ESTUCO *2 Kg</v>
          </cell>
          <cell r="C68" t="str">
            <v>KG</v>
          </cell>
          <cell r="D68">
            <v>2022</v>
          </cell>
        </row>
        <row r="69">
          <cell r="A69" t="str">
            <v>000408</v>
          </cell>
          <cell r="B69" t="str">
            <v>GRANIPLAST TONO CLARO</v>
          </cell>
          <cell r="C69" t="str">
            <v>KIL.</v>
          </cell>
          <cell r="D69">
            <v>1000</v>
          </cell>
        </row>
        <row r="70">
          <cell r="A70" t="str">
            <v>000409</v>
          </cell>
          <cell r="B70" t="str">
            <v>VINILO ESPLENDOR MARCA ICO</v>
          </cell>
          <cell r="C70" t="str">
            <v>CAN</v>
          </cell>
          <cell r="D70">
            <v>38000</v>
          </cell>
        </row>
        <row r="71">
          <cell r="A71" t="str">
            <v>000410</v>
          </cell>
          <cell r="B71" t="str">
            <v xml:space="preserve">VINILO TIPO 2 </v>
          </cell>
          <cell r="C71" t="str">
            <v>CAN</v>
          </cell>
          <cell r="D71">
            <v>110000</v>
          </cell>
        </row>
        <row r="72">
          <cell r="A72" t="str">
            <v>000411</v>
          </cell>
          <cell r="B72" t="str">
            <v>ESMALTE FESTIVAL MARCA ICO</v>
          </cell>
          <cell r="C72" t="str">
            <v>GAL</v>
          </cell>
          <cell r="D72">
            <v>26000</v>
          </cell>
        </row>
        <row r="73">
          <cell r="A73" t="str">
            <v>000412</v>
          </cell>
          <cell r="B73" t="str">
            <v>YESO</v>
          </cell>
          <cell r="C73" t="str">
            <v>BUL.</v>
          </cell>
          <cell r="D73">
            <v>10700</v>
          </cell>
        </row>
        <row r="74">
          <cell r="A74" t="str">
            <v>000413</v>
          </cell>
          <cell r="B74" t="str">
            <v>CAOLIN</v>
          </cell>
          <cell r="C74" t="str">
            <v>BUL.</v>
          </cell>
          <cell r="D74">
            <v>3800</v>
          </cell>
        </row>
        <row r="75">
          <cell r="A75" t="str">
            <v>000414</v>
          </cell>
          <cell r="B75" t="str">
            <v>CUÑETE ESTUCO PLASTICO</v>
          </cell>
          <cell r="C75" t="str">
            <v>UND.</v>
          </cell>
          <cell r="D75">
            <v>43800</v>
          </cell>
        </row>
        <row r="76">
          <cell r="A76" t="str">
            <v>000415</v>
          </cell>
          <cell r="B76" t="str">
            <v>GRANIPLAST TONO OSCURO</v>
          </cell>
          <cell r="C76" t="str">
            <v>KIL.</v>
          </cell>
          <cell r="D76">
            <v>1200</v>
          </cell>
        </row>
        <row r="77">
          <cell r="A77" t="str">
            <v>000416</v>
          </cell>
          <cell r="B77" t="str">
            <v>BARNIZ TRANSPARENTE</v>
          </cell>
          <cell r="C77" t="str">
            <v>GAL</v>
          </cell>
          <cell r="D77">
            <v>20000</v>
          </cell>
        </row>
        <row r="79">
          <cell r="A79" t="str">
            <v>000500</v>
          </cell>
          <cell r="B79" t="str">
            <v>CARPINTERIA METALICA</v>
          </cell>
        </row>
        <row r="80">
          <cell r="A80" t="str">
            <v>000501</v>
          </cell>
          <cell r="B80" t="str">
            <v>PUERTA METALICA</v>
          </cell>
          <cell r="C80" t="str">
            <v>M2.</v>
          </cell>
          <cell r="D80">
            <v>75000</v>
          </cell>
        </row>
        <row r="81">
          <cell r="A81" t="str">
            <v>000504</v>
          </cell>
          <cell r="B81" t="str">
            <v xml:space="preserve">VENTANA METALICA </v>
          </cell>
          <cell r="C81" t="str">
            <v>M2.</v>
          </cell>
          <cell r="D81">
            <v>50000</v>
          </cell>
        </row>
        <row r="82">
          <cell r="A82" t="str">
            <v>000505</v>
          </cell>
          <cell r="B82" t="str">
            <v>CHAPA DE SEGURIDAD GATO</v>
          </cell>
          <cell r="C82" t="str">
            <v>UND.</v>
          </cell>
          <cell r="D82">
            <v>36000</v>
          </cell>
        </row>
        <row r="83">
          <cell r="A83" t="str">
            <v>000506</v>
          </cell>
          <cell r="B83" t="str">
            <v>MARCO PUERTAS</v>
          </cell>
          <cell r="C83" t="str">
            <v>UND.</v>
          </cell>
          <cell r="D83">
            <v>35000</v>
          </cell>
        </row>
        <row r="85">
          <cell r="A85" t="str">
            <v>000600</v>
          </cell>
          <cell r="B85" t="str">
            <v>PISOS Y ENCHAPES</v>
          </cell>
        </row>
        <row r="86">
          <cell r="A86" t="str">
            <v>000601</v>
          </cell>
          <cell r="B86" t="str">
            <v>PISO BOSTON BEIGE 45*45 EURO TRAF 4</v>
          </cell>
          <cell r="C86" t="str">
            <v>M2.</v>
          </cell>
          <cell r="D86">
            <v>18000</v>
          </cell>
        </row>
        <row r="87">
          <cell r="A87" t="str">
            <v>000602</v>
          </cell>
          <cell r="B87" t="str">
            <v>PISO BOSTON BEIGE 32*32 EURO TRAF 4</v>
          </cell>
          <cell r="C87" t="str">
            <v>M2.</v>
          </cell>
          <cell r="D87">
            <v>17000</v>
          </cell>
        </row>
        <row r="88">
          <cell r="A88" t="str">
            <v>000603</v>
          </cell>
          <cell r="B88" t="str">
            <v>PISO SELENIO BLANCO CORONA 41*41 TRAF 4</v>
          </cell>
          <cell r="C88" t="str">
            <v>M2.</v>
          </cell>
          <cell r="D88">
            <v>23500</v>
          </cell>
        </row>
        <row r="89">
          <cell r="A89" t="str">
            <v>000604</v>
          </cell>
          <cell r="B89" t="str">
            <v>PISO SILEX BEIGE CORONA 41*41 TRAF 4</v>
          </cell>
          <cell r="C89" t="str">
            <v>M2.</v>
          </cell>
          <cell r="D89">
            <v>23500</v>
          </cell>
        </row>
        <row r="90">
          <cell r="A90" t="str">
            <v>000605</v>
          </cell>
          <cell r="B90" t="str">
            <v>ENCHAP. BAÑO PARED  CORONA 20*25</v>
          </cell>
          <cell r="C90" t="str">
            <v>M2.</v>
          </cell>
          <cell r="D90">
            <v>16300</v>
          </cell>
        </row>
        <row r="91">
          <cell r="A91" t="str">
            <v>000606</v>
          </cell>
          <cell r="B91" t="str">
            <v xml:space="preserve">ENCHAP. BAÑO PISO 30*30 BLAN. </v>
          </cell>
          <cell r="C91" t="str">
            <v>M2.</v>
          </cell>
          <cell r="D91">
            <v>17100</v>
          </cell>
        </row>
        <row r="92">
          <cell r="A92" t="str">
            <v>000607</v>
          </cell>
          <cell r="B92" t="str">
            <v>ENCHAPE BAÑO PISO 20.5*20.5 BLANCO CORONA</v>
          </cell>
          <cell r="C92" t="str">
            <v>M2.</v>
          </cell>
          <cell r="D92">
            <v>17500</v>
          </cell>
        </row>
        <row r="93">
          <cell r="A93" t="str">
            <v>000608</v>
          </cell>
          <cell r="B93" t="str">
            <v>ADOQUIN RECTANGULAR PEATONAL e=4cm</v>
          </cell>
          <cell r="C93" t="str">
            <v>M2.</v>
          </cell>
          <cell r="D93">
            <v>11500</v>
          </cell>
        </row>
        <row r="94">
          <cell r="A94" t="str">
            <v>000609</v>
          </cell>
          <cell r="B94" t="str">
            <v>TABLON 33*33 GRAFILADO TRAF 4</v>
          </cell>
          <cell r="C94" t="str">
            <v>M2.</v>
          </cell>
          <cell r="D94">
            <v>9700</v>
          </cell>
        </row>
        <row r="95">
          <cell r="A95" t="str">
            <v>000610</v>
          </cell>
          <cell r="B95" t="str">
            <v>TABLON 25*25 GRAFILADO TRAF 4</v>
          </cell>
          <cell r="C95" t="str">
            <v>M2.</v>
          </cell>
          <cell r="D95">
            <v>8500</v>
          </cell>
        </row>
        <row r="96">
          <cell r="A96" t="str">
            <v>000611</v>
          </cell>
          <cell r="B96" t="str">
            <v>ENCHAPE PISO BAÑO 20*32 BLANCO EURO TRAF 4</v>
          </cell>
          <cell r="C96" t="str">
            <v>M2.</v>
          </cell>
          <cell r="D96">
            <v>14800</v>
          </cell>
        </row>
        <row r="97">
          <cell r="A97" t="str">
            <v>000612</v>
          </cell>
          <cell r="B97" t="str">
            <v>ENCHAPE PISO CAREY TRF1</v>
          </cell>
          <cell r="C97" t="str">
            <v>M2.</v>
          </cell>
          <cell r="D97">
            <v>16000</v>
          </cell>
        </row>
        <row r="98">
          <cell r="A98" t="str">
            <v>000613</v>
          </cell>
          <cell r="B98" t="str">
            <v>ENCHAPE PISO OPAL 20.5*20.5</v>
          </cell>
          <cell r="C98" t="str">
            <v>M2.</v>
          </cell>
          <cell r="D98">
            <v>17500</v>
          </cell>
        </row>
        <row r="99">
          <cell r="A99" t="str">
            <v>000614</v>
          </cell>
          <cell r="B99" t="str">
            <v>ENCHAPE PARED EGEO</v>
          </cell>
          <cell r="C99" t="str">
            <v>M2.</v>
          </cell>
          <cell r="D99">
            <v>14900</v>
          </cell>
        </row>
        <row r="101">
          <cell r="A101" t="str">
            <v>000700</v>
          </cell>
          <cell r="B101" t="str">
            <v>VIDRIOS Y ESPEJOS</v>
          </cell>
        </row>
        <row r="102">
          <cell r="A102" t="str">
            <v>000701</v>
          </cell>
          <cell r="B102" t="str">
            <v>VIDRIO 3MM</v>
          </cell>
          <cell r="C102" t="str">
            <v>M2.</v>
          </cell>
          <cell r="D102">
            <v>21000</v>
          </cell>
        </row>
        <row r="111">
          <cell r="A111" t="str">
            <v>LISTA DE PRECIOS</v>
          </cell>
        </row>
        <row r="112">
          <cell r="A112" t="str">
            <v>HOSPITAL DEPARTAMENTAL SAN ANTONIO DE PADUA  (LA PLATA)</v>
          </cell>
        </row>
        <row r="113">
          <cell r="D113" t="str">
            <v>FECHA:</v>
          </cell>
        </row>
        <row r="114">
          <cell r="A114" t="str">
            <v>REFE</v>
          </cell>
          <cell r="B114" t="str">
            <v>MATERIAL</v>
          </cell>
          <cell r="C114" t="str">
            <v>UNID</v>
          </cell>
          <cell r="D114" t="str">
            <v>PRECIO</v>
          </cell>
        </row>
        <row r="116">
          <cell r="A116" t="str">
            <v>000800</v>
          </cell>
          <cell r="B116" t="str">
            <v>APARATOS SANITARIOS</v>
          </cell>
        </row>
        <row r="117">
          <cell r="A117" t="str">
            <v>000801</v>
          </cell>
          <cell r="B117" t="str">
            <v xml:space="preserve">SANITARIO </v>
          </cell>
          <cell r="C117" t="str">
            <v>UND.</v>
          </cell>
          <cell r="D117">
            <v>135000</v>
          </cell>
        </row>
        <row r="118">
          <cell r="A118" t="str">
            <v>000802</v>
          </cell>
          <cell r="B118" t="str">
            <v>GRIFERIA SANITARIA</v>
          </cell>
          <cell r="C118" t="str">
            <v>UND.</v>
          </cell>
          <cell r="D118">
            <v>12000</v>
          </cell>
        </row>
        <row r="119">
          <cell r="A119" t="str">
            <v>000803</v>
          </cell>
          <cell r="B119" t="str">
            <v xml:space="preserve">LAVAMANOS </v>
          </cell>
          <cell r="C119" t="str">
            <v>UND.</v>
          </cell>
          <cell r="D119">
            <v>80000</v>
          </cell>
        </row>
        <row r="120">
          <cell r="A120" t="str">
            <v>000804</v>
          </cell>
          <cell r="B120" t="str">
            <v>LAVAPLATOS</v>
          </cell>
          <cell r="C120" t="str">
            <v>UND.</v>
          </cell>
          <cell r="D120">
            <v>45000</v>
          </cell>
        </row>
        <row r="121">
          <cell r="A121" t="str">
            <v>000805</v>
          </cell>
          <cell r="B121" t="str">
            <v xml:space="preserve">LAVADERO </v>
          </cell>
          <cell r="C121" t="str">
            <v>UND.</v>
          </cell>
          <cell r="D121">
            <v>80000</v>
          </cell>
        </row>
        <row r="122">
          <cell r="A122" t="str">
            <v>000806</v>
          </cell>
          <cell r="B122" t="str">
            <v xml:space="preserve">TANQUE DE 500 LITROS </v>
          </cell>
          <cell r="C122" t="str">
            <v>UND.</v>
          </cell>
          <cell r="D122">
            <v>110000</v>
          </cell>
        </row>
        <row r="123">
          <cell r="A123" t="str">
            <v>000807</v>
          </cell>
          <cell r="B123" t="str">
            <v>LLAVE TANQUE 1/2"</v>
          </cell>
          <cell r="C123" t="str">
            <v>UND.</v>
          </cell>
          <cell r="D123">
            <v>5000</v>
          </cell>
        </row>
        <row r="124">
          <cell r="A124" t="str">
            <v>000808</v>
          </cell>
          <cell r="B124" t="str">
            <v>FLOTADOR METALICO</v>
          </cell>
          <cell r="C124" t="str">
            <v>UND.</v>
          </cell>
          <cell r="D124">
            <v>7000</v>
          </cell>
        </row>
        <row r="125">
          <cell r="A125" t="str">
            <v>000809</v>
          </cell>
          <cell r="B125" t="str">
            <v xml:space="preserve">LLAVE DUCHA </v>
          </cell>
          <cell r="C125" t="str">
            <v>UND.</v>
          </cell>
          <cell r="D125">
            <v>1200</v>
          </cell>
        </row>
        <row r="126">
          <cell r="A126" t="str">
            <v>000810</v>
          </cell>
          <cell r="B126" t="str">
            <v>TUBO 1/2 PRESION TL * 6M</v>
          </cell>
          <cell r="C126" t="str">
            <v>UND.</v>
          </cell>
          <cell r="D126">
            <v>6000</v>
          </cell>
        </row>
        <row r="127">
          <cell r="A127" t="str">
            <v>000811</v>
          </cell>
          <cell r="B127" t="str">
            <v>TUBO 1/2 PRESION TP * 6M</v>
          </cell>
          <cell r="C127" t="str">
            <v>UND.</v>
          </cell>
          <cell r="D127">
            <v>7500</v>
          </cell>
        </row>
        <row r="128">
          <cell r="A128" t="str">
            <v>000812</v>
          </cell>
          <cell r="B128" t="str">
            <v>TUBO 2" SANITARIO TL * 6M</v>
          </cell>
          <cell r="C128" t="str">
            <v>UND.</v>
          </cell>
          <cell r="D128">
            <v>18500</v>
          </cell>
        </row>
        <row r="129">
          <cell r="A129" t="str">
            <v>000813</v>
          </cell>
          <cell r="B129" t="str">
            <v>TUBO 3" SANITARIO TL *6M</v>
          </cell>
          <cell r="C129" t="str">
            <v>UND.</v>
          </cell>
          <cell r="D129">
            <v>25500</v>
          </cell>
        </row>
        <row r="130">
          <cell r="A130" t="str">
            <v>000814</v>
          </cell>
          <cell r="B130" t="str">
            <v>TUBO 4" SANITARIO TL * 6M</v>
          </cell>
          <cell r="C130" t="str">
            <v>UND.</v>
          </cell>
          <cell r="D130">
            <v>38500</v>
          </cell>
        </row>
        <row r="131">
          <cell r="A131" t="str">
            <v>000815</v>
          </cell>
          <cell r="B131" t="str">
            <v>TUBO 6" SANITARIO TL * 6M</v>
          </cell>
          <cell r="C131" t="str">
            <v>UND.</v>
          </cell>
          <cell r="D131">
            <v>107000</v>
          </cell>
        </row>
        <row r="132">
          <cell r="A132" t="str">
            <v>000816</v>
          </cell>
          <cell r="B132" t="str">
            <v>ACCESORIOS 1/2 PRESION PVC</v>
          </cell>
          <cell r="C132" t="str">
            <v>UND.</v>
          </cell>
          <cell r="D132">
            <v>250</v>
          </cell>
        </row>
        <row r="133">
          <cell r="A133" t="str">
            <v>000817</v>
          </cell>
          <cell r="B133" t="str">
            <v>TEE 1/2 PRESION PVC</v>
          </cell>
          <cell r="C133" t="str">
            <v>UND.</v>
          </cell>
          <cell r="D133">
            <v>300</v>
          </cell>
        </row>
        <row r="134">
          <cell r="A134" t="str">
            <v>000818</v>
          </cell>
          <cell r="B134" t="str">
            <v xml:space="preserve">LAVAMANOS </v>
          </cell>
          <cell r="C134" t="str">
            <v>UND.</v>
          </cell>
          <cell r="D134">
            <v>95000</v>
          </cell>
        </row>
        <row r="135">
          <cell r="A135" t="str">
            <v>000819</v>
          </cell>
          <cell r="B135" t="str">
            <v>COMBO ACUACER BLANCO CORONA</v>
          </cell>
          <cell r="C135" t="str">
            <v>UND.</v>
          </cell>
          <cell r="D135">
            <v>190000</v>
          </cell>
        </row>
        <row r="136">
          <cell r="A136" t="str">
            <v>000820</v>
          </cell>
          <cell r="B136" t="str">
            <v xml:space="preserve">ACCESORIO LAVAMANO </v>
          </cell>
          <cell r="C136" t="str">
            <v>UND.</v>
          </cell>
          <cell r="D136">
            <v>35000</v>
          </cell>
        </row>
        <row r="137">
          <cell r="A137" t="str">
            <v>000821</v>
          </cell>
          <cell r="B137" t="str">
            <v>LIMPIADOR PVC LIQU 1/4 DE GAL</v>
          </cell>
          <cell r="C137" t="str">
            <v>UND.</v>
          </cell>
          <cell r="D137">
            <v>15200</v>
          </cell>
        </row>
        <row r="138">
          <cell r="A138" t="str">
            <v>000822</v>
          </cell>
          <cell r="B138" t="str">
            <v>SOLDADURA PVC LIQU 1/4 DE GAL</v>
          </cell>
          <cell r="C138" t="str">
            <v>UND.</v>
          </cell>
          <cell r="D138">
            <v>31500</v>
          </cell>
        </row>
        <row r="139">
          <cell r="A139" t="str">
            <v>000823</v>
          </cell>
          <cell r="B139" t="str">
            <v>CODO 90 4" PVC SANITARIO</v>
          </cell>
          <cell r="C139" t="str">
            <v>UND.</v>
          </cell>
          <cell r="D139">
            <v>5000</v>
          </cell>
        </row>
        <row r="140">
          <cell r="A140" t="str">
            <v>000824</v>
          </cell>
          <cell r="B140" t="str">
            <v>CODO 90 3" PVC SANITARIO</v>
          </cell>
          <cell r="C140" t="str">
            <v>UND.</v>
          </cell>
          <cell r="D140">
            <v>2800</v>
          </cell>
        </row>
        <row r="141">
          <cell r="A141" t="str">
            <v>000825</v>
          </cell>
          <cell r="B141" t="str">
            <v>CODO 90 2" PVC SANITARIO</v>
          </cell>
          <cell r="C141" t="str">
            <v>UND.</v>
          </cell>
          <cell r="D141">
            <v>1250</v>
          </cell>
        </row>
        <row r="142">
          <cell r="A142" t="str">
            <v>000826</v>
          </cell>
          <cell r="B142" t="str">
            <v>SIFON 90 3" PVC SANITARIO</v>
          </cell>
          <cell r="C142" t="str">
            <v>UND.</v>
          </cell>
          <cell r="D142">
            <v>3900</v>
          </cell>
        </row>
        <row r="143">
          <cell r="A143" t="str">
            <v>000827</v>
          </cell>
          <cell r="B143" t="str">
            <v>SEMICODO CAMP POR CAMP 3"</v>
          </cell>
          <cell r="C143" t="str">
            <v>UND.</v>
          </cell>
          <cell r="D143">
            <v>3200</v>
          </cell>
        </row>
        <row r="144">
          <cell r="A144" t="str">
            <v>000828</v>
          </cell>
          <cell r="B144" t="str">
            <v>SIFON DE 2" PVC SANITARIO</v>
          </cell>
          <cell r="C144" t="str">
            <v>UND.</v>
          </cell>
          <cell r="D144">
            <v>2050</v>
          </cell>
        </row>
        <row r="145">
          <cell r="A145" t="str">
            <v>000829</v>
          </cell>
          <cell r="B145" t="str">
            <v>CODO CAMPANA POR ESPIGO 2"</v>
          </cell>
          <cell r="C145" t="str">
            <v>UND.</v>
          </cell>
          <cell r="D145">
            <v>1532</v>
          </cell>
        </row>
        <row r="146">
          <cell r="A146" t="str">
            <v>000830</v>
          </cell>
          <cell r="B146" t="str">
            <v>TUBO GRES 3"</v>
          </cell>
          <cell r="C146" t="str">
            <v>UND.</v>
          </cell>
          <cell r="D146">
            <v>3000</v>
          </cell>
        </row>
        <row r="147">
          <cell r="A147" t="str">
            <v>000831</v>
          </cell>
          <cell r="B147" t="str">
            <v>TUBO GRES 4"</v>
          </cell>
          <cell r="C147" t="str">
            <v>UND.</v>
          </cell>
          <cell r="D147">
            <v>3200</v>
          </cell>
        </row>
        <row r="148">
          <cell r="A148" t="str">
            <v>000832</v>
          </cell>
          <cell r="B148" t="str">
            <v>TUBO GRES 6"</v>
          </cell>
          <cell r="C148" t="str">
            <v>UND.</v>
          </cell>
          <cell r="D148">
            <v>4200</v>
          </cell>
        </row>
        <row r="149">
          <cell r="A149" t="str">
            <v>000833</v>
          </cell>
          <cell r="B149" t="str">
            <v>ACCESORIO GRES 3"</v>
          </cell>
          <cell r="C149" t="str">
            <v>UND.</v>
          </cell>
          <cell r="D149">
            <v>3000</v>
          </cell>
        </row>
        <row r="150">
          <cell r="A150" t="str">
            <v>000834</v>
          </cell>
          <cell r="B150" t="str">
            <v>ACCESORIO GRES 4"</v>
          </cell>
          <cell r="C150" t="str">
            <v>UND.</v>
          </cell>
          <cell r="D150">
            <v>3200</v>
          </cell>
        </row>
        <row r="151">
          <cell r="A151" t="str">
            <v>000835</v>
          </cell>
          <cell r="B151" t="str">
            <v>ACCESORIO GRES 6"</v>
          </cell>
          <cell r="C151" t="str">
            <v>UND.</v>
          </cell>
          <cell r="D151">
            <v>4200</v>
          </cell>
        </row>
        <row r="152">
          <cell r="A152" t="str">
            <v>000836</v>
          </cell>
          <cell r="B152" t="str">
            <v>LLAVE BOLA DE 1/2</v>
          </cell>
          <cell r="C152" t="str">
            <v>UND.</v>
          </cell>
          <cell r="D152">
            <v>6500</v>
          </cell>
        </row>
        <row r="153">
          <cell r="A153" t="str">
            <v>000837</v>
          </cell>
          <cell r="B153" t="str">
            <v>LLAVE TERMINAL</v>
          </cell>
          <cell r="C153" t="str">
            <v>UND.</v>
          </cell>
          <cell r="D153">
            <v>4000</v>
          </cell>
        </row>
        <row r="154">
          <cell r="A154" t="str">
            <v>000838</v>
          </cell>
          <cell r="B154" t="str">
            <v>ACCESORIOS LAVAPLATOS</v>
          </cell>
          <cell r="C154" t="str">
            <v>UND.</v>
          </cell>
          <cell r="D154">
            <v>13500</v>
          </cell>
        </row>
        <row r="155">
          <cell r="A155" t="str">
            <v>000839</v>
          </cell>
          <cell r="B155" t="str">
            <v>CODO 90 1/2"</v>
          </cell>
          <cell r="C155" t="str">
            <v>UND.</v>
          </cell>
          <cell r="D155">
            <v>1059</v>
          </cell>
        </row>
        <row r="156">
          <cell r="A156" t="str">
            <v>000840</v>
          </cell>
          <cell r="B156" t="str">
            <v>CODO 45 1/2"</v>
          </cell>
          <cell r="C156" t="str">
            <v>UND.</v>
          </cell>
          <cell r="D156">
            <v>1226</v>
          </cell>
        </row>
        <row r="157">
          <cell r="A157" t="str">
            <v>000841</v>
          </cell>
          <cell r="B157" t="str">
            <v>TEE REDUCCION 1/2"</v>
          </cell>
          <cell r="C157" t="str">
            <v>UND.</v>
          </cell>
          <cell r="D157">
            <v>2212</v>
          </cell>
        </row>
        <row r="158">
          <cell r="A158" t="str">
            <v>000842</v>
          </cell>
          <cell r="B158" t="str">
            <v>ADAPTADOR MACHO 1/2"</v>
          </cell>
          <cell r="C158" t="str">
            <v>UND.</v>
          </cell>
          <cell r="D158">
            <v>0</v>
          </cell>
        </row>
        <row r="159">
          <cell r="A159" t="str">
            <v>000843</v>
          </cell>
          <cell r="B159" t="str">
            <v>ADAPTADOR HEMBRA 1/2"</v>
          </cell>
          <cell r="C159" t="str">
            <v>UND.</v>
          </cell>
          <cell r="D159">
            <v>2767</v>
          </cell>
        </row>
        <row r="160">
          <cell r="A160" t="str">
            <v>000844</v>
          </cell>
          <cell r="B160" t="str">
            <v>ACOPLE SANITARIO</v>
          </cell>
          <cell r="C160" t="str">
            <v>UND.</v>
          </cell>
          <cell r="D160">
            <v>0</v>
          </cell>
        </row>
        <row r="161">
          <cell r="A161" t="str">
            <v>000845</v>
          </cell>
          <cell r="B161" t="str">
            <v>ACOPLE LAVAMANO</v>
          </cell>
          <cell r="C161" t="str">
            <v>UND.</v>
          </cell>
          <cell r="D161">
            <v>0</v>
          </cell>
        </row>
        <row r="164">
          <cell r="A164" t="str">
            <v>000900</v>
          </cell>
          <cell r="B164" t="str">
            <v>EQUIPO</v>
          </cell>
        </row>
        <row r="165">
          <cell r="A165" t="str">
            <v>000901</v>
          </cell>
          <cell r="B165" t="str">
            <v>ANDAMIO METALICO</v>
          </cell>
          <cell r="C165" t="str">
            <v>DIA.</v>
          </cell>
          <cell r="D165">
            <v>1000</v>
          </cell>
        </row>
        <row r="166">
          <cell r="A166" t="str">
            <v>000902</v>
          </cell>
          <cell r="B166" t="str">
            <v>VIBRADOR CONCRETO</v>
          </cell>
          <cell r="C166" t="str">
            <v>DIA.</v>
          </cell>
          <cell r="D166">
            <v>29000</v>
          </cell>
        </row>
        <row r="167">
          <cell r="A167" t="str">
            <v>000903</v>
          </cell>
          <cell r="B167" t="str">
            <v>MEZCLADORA CONCRETO</v>
          </cell>
          <cell r="C167" t="str">
            <v>DIA.</v>
          </cell>
          <cell r="D167">
            <v>35000</v>
          </cell>
        </row>
        <row r="168">
          <cell r="A168" t="str">
            <v>000904</v>
          </cell>
          <cell r="B168" t="str">
            <v>FORMALETA MADERA PLACA TABLERO</v>
          </cell>
          <cell r="C168" t="str">
            <v>DIA.</v>
          </cell>
          <cell r="D168">
            <v>150</v>
          </cell>
        </row>
        <row r="169">
          <cell r="A169" t="str">
            <v>000905</v>
          </cell>
          <cell r="B169" t="str">
            <v>HERRAMIENTA MENOR</v>
          </cell>
          <cell r="C169" t="str">
            <v>DIA.</v>
          </cell>
          <cell r="D169">
            <v>5600</v>
          </cell>
        </row>
        <row r="170">
          <cell r="A170" t="str">
            <v>000906</v>
          </cell>
          <cell r="B170" t="str">
            <v>RANAS</v>
          </cell>
          <cell r="C170" t="str">
            <v>DIA.</v>
          </cell>
          <cell r="D170">
            <v>30160</v>
          </cell>
        </row>
        <row r="171">
          <cell r="A171" t="str">
            <v>000907</v>
          </cell>
          <cell r="B171" t="str">
            <v>CAMILLAS</v>
          </cell>
          <cell r="C171" t="str">
            <v>DIA.</v>
          </cell>
          <cell r="D171">
            <v>150</v>
          </cell>
        </row>
        <row r="172">
          <cell r="A172" t="str">
            <v>000908</v>
          </cell>
          <cell r="B172" t="str">
            <v>PARALES</v>
          </cell>
          <cell r="C172" t="str">
            <v>DIA.</v>
          </cell>
          <cell r="D172">
            <v>140</v>
          </cell>
        </row>
        <row r="173">
          <cell r="A173" t="str">
            <v>000909</v>
          </cell>
          <cell r="B173" t="str">
            <v>CERCHAS</v>
          </cell>
          <cell r="C173" t="str">
            <v>DIA.</v>
          </cell>
          <cell r="D173">
            <v>140</v>
          </cell>
        </row>
        <row r="174">
          <cell r="A174" t="str">
            <v>000910</v>
          </cell>
          <cell r="B174" t="str">
            <v>ANDAMIO</v>
          </cell>
          <cell r="C174" t="str">
            <v>DIA.</v>
          </cell>
          <cell r="D174">
            <v>1000</v>
          </cell>
        </row>
        <row r="175">
          <cell r="A175" t="str">
            <v>000911</v>
          </cell>
          <cell r="B175" t="str">
            <v xml:space="preserve">FORMALETA COLUMNA 30*30 </v>
          </cell>
          <cell r="C175" t="str">
            <v>DIA.</v>
          </cell>
          <cell r="D175">
            <v>12000</v>
          </cell>
        </row>
        <row r="176">
          <cell r="A176" t="str">
            <v>000912</v>
          </cell>
          <cell r="B176" t="str">
            <v>FORMALETA VIGUETA</v>
          </cell>
          <cell r="C176" t="str">
            <v>DIA.</v>
          </cell>
          <cell r="D176">
            <v>4000</v>
          </cell>
        </row>
        <row r="177">
          <cell r="A177" t="str">
            <v>000913</v>
          </cell>
          <cell r="B177" t="str">
            <v>GATOS</v>
          </cell>
          <cell r="C177" t="str">
            <v>DIA.</v>
          </cell>
          <cell r="D177">
            <v>120</v>
          </cell>
        </row>
        <row r="178">
          <cell r="A178" t="str">
            <v>000914</v>
          </cell>
          <cell r="B178" t="str">
            <v>TIJERA</v>
          </cell>
          <cell r="C178" t="str">
            <v>DIA.</v>
          </cell>
          <cell r="D178">
            <v>60</v>
          </cell>
        </row>
        <row r="179">
          <cell r="A179" t="str">
            <v>000915</v>
          </cell>
          <cell r="B179" t="str">
            <v>TACO CORTO</v>
          </cell>
          <cell r="C179" t="str">
            <v>DIA.</v>
          </cell>
          <cell r="D179">
            <v>116</v>
          </cell>
        </row>
        <row r="180">
          <cell r="A180" t="str">
            <v>000916</v>
          </cell>
          <cell r="B180" t="str">
            <v>TACO LARGO</v>
          </cell>
          <cell r="C180" t="str">
            <v>DIA.</v>
          </cell>
          <cell r="D180">
            <v>174</v>
          </cell>
        </row>
        <row r="181">
          <cell r="A181" t="str">
            <v>000917</v>
          </cell>
          <cell r="B181" t="str">
            <v>CERCHA METALICA</v>
          </cell>
          <cell r="C181" t="str">
            <v>DIA.</v>
          </cell>
          <cell r="D181">
            <v>135</v>
          </cell>
        </row>
        <row r="182">
          <cell r="A182" t="str">
            <v>000918</v>
          </cell>
          <cell r="B182" t="str">
            <v>DIAGONALES</v>
          </cell>
          <cell r="C182" t="str">
            <v>DIA.</v>
          </cell>
          <cell r="D182">
            <v>50</v>
          </cell>
        </row>
        <row r="183">
          <cell r="A183" t="str">
            <v>000919</v>
          </cell>
          <cell r="B183" t="str">
            <v>SECCIONES DE ANDAMIO</v>
          </cell>
          <cell r="C183" t="str">
            <v>DIA.</v>
          </cell>
          <cell r="D183">
            <v>650</v>
          </cell>
        </row>
        <row r="184">
          <cell r="A184" t="str">
            <v>000920</v>
          </cell>
          <cell r="B184" t="str">
            <v>BUGGY</v>
          </cell>
          <cell r="C184" t="str">
            <v>DIA.</v>
          </cell>
          <cell r="D184">
            <v>1740</v>
          </cell>
        </row>
        <row r="185">
          <cell r="A185" t="str">
            <v>000921</v>
          </cell>
          <cell r="B185" t="str">
            <v>FORMALETA</v>
          </cell>
          <cell r="C185" t="str">
            <v>MES.</v>
          </cell>
          <cell r="D185">
            <v>9800</v>
          </cell>
        </row>
        <row r="186">
          <cell r="A186" t="str">
            <v>000922</v>
          </cell>
          <cell r="B186" t="str">
            <v>CASETON EN HICOPOR</v>
          </cell>
          <cell r="C186" t="str">
            <v>M2.</v>
          </cell>
          <cell r="D186">
            <v>18000</v>
          </cell>
        </row>
        <row r="187">
          <cell r="A187" t="str">
            <v>000923</v>
          </cell>
          <cell r="B187" t="str">
            <v>VOLQUETA</v>
          </cell>
          <cell r="C187" t="str">
            <v>M3</v>
          </cell>
          <cell r="D187">
            <v>0</v>
          </cell>
        </row>
        <row r="188">
          <cell r="A188" t="str">
            <v>000924</v>
          </cell>
          <cell r="B188" t="str">
            <v>VIBROCOMPACTADOR</v>
          </cell>
          <cell r="C188" t="str">
            <v>M3</v>
          </cell>
          <cell r="D188">
            <v>0</v>
          </cell>
        </row>
        <row r="189">
          <cell r="A189" t="str">
            <v>000925</v>
          </cell>
          <cell r="B189" t="str">
            <v xml:space="preserve">CARGADOR FRONTAL </v>
          </cell>
          <cell r="C189" t="str">
            <v>M3</v>
          </cell>
          <cell r="D189">
            <v>0</v>
          </cell>
        </row>
        <row r="190">
          <cell r="A190" t="str">
            <v>000926</v>
          </cell>
          <cell r="B190" t="str">
            <v>BULDOZER</v>
          </cell>
          <cell r="C190" t="str">
            <v>DIA.</v>
          </cell>
          <cell r="D190">
            <v>0</v>
          </cell>
        </row>
        <row r="192">
          <cell r="A192" t="str">
            <v>00100</v>
          </cell>
          <cell r="B192" t="str">
            <v>MADERA</v>
          </cell>
        </row>
        <row r="193">
          <cell r="A193" t="str">
            <v>00101</v>
          </cell>
          <cell r="B193" t="str">
            <v>CHAFLAN (0.05*0.10*3.0)</v>
          </cell>
          <cell r="C193" t="str">
            <v>UND,</v>
          </cell>
          <cell r="D193">
            <v>4000</v>
          </cell>
        </row>
        <row r="194">
          <cell r="A194" t="str">
            <v>00102</v>
          </cell>
          <cell r="B194" t="str">
            <v xml:space="preserve">INMUNIZANTE DE MADERA </v>
          </cell>
          <cell r="C194" t="str">
            <v>UND,</v>
          </cell>
          <cell r="D194">
            <v>4000</v>
          </cell>
        </row>
        <row r="195">
          <cell r="A195" t="str">
            <v>00103</v>
          </cell>
          <cell r="B195" t="str">
            <v>POLIN (5*5*3)</v>
          </cell>
          <cell r="C195" t="str">
            <v>ML</v>
          </cell>
          <cell r="D195">
            <v>750</v>
          </cell>
        </row>
        <row r="196">
          <cell r="A196" t="str">
            <v>00104</v>
          </cell>
          <cell r="B196" t="str">
            <v>LISTON DE (0.25*0,04*3,0)</v>
          </cell>
          <cell r="C196" t="str">
            <v>UND,</v>
          </cell>
          <cell r="D196">
            <v>2000</v>
          </cell>
        </row>
        <row r="197">
          <cell r="A197" t="str">
            <v>00105</v>
          </cell>
          <cell r="B197" t="str">
            <v>TABLA COMUN CHAPA 3*0.30*0.02</v>
          </cell>
          <cell r="C197" t="str">
            <v>ML</v>
          </cell>
          <cell r="D197">
            <v>7000</v>
          </cell>
        </row>
        <row r="198">
          <cell r="A198" t="str">
            <v>00106</v>
          </cell>
          <cell r="B198" t="str">
            <v>LISTON DE (0.02*0,04*3,0)</v>
          </cell>
          <cell r="C198" t="str">
            <v>UND</v>
          </cell>
          <cell r="D198">
            <v>1500</v>
          </cell>
        </row>
        <row r="199">
          <cell r="A199" t="str">
            <v>00107</v>
          </cell>
          <cell r="B199" t="str">
            <v>CERCO (10*5*3)</v>
          </cell>
          <cell r="C199" t="str">
            <v>UND.</v>
          </cell>
          <cell r="D199">
            <v>6000</v>
          </cell>
        </row>
        <row r="200">
          <cell r="A200" t="str">
            <v>00108</v>
          </cell>
          <cell r="B200" t="str">
            <v>TABLA BURRA 3*0.3*0.03</v>
          </cell>
          <cell r="C200" t="str">
            <v>ML</v>
          </cell>
          <cell r="D200">
            <v>3400</v>
          </cell>
        </row>
        <row r="201">
          <cell r="A201" t="str">
            <v>00109</v>
          </cell>
          <cell r="B201" t="str">
            <v>TABLA COM. CHAP. 3*0.25*0.02</v>
          </cell>
          <cell r="C201" t="str">
            <v>ML</v>
          </cell>
          <cell r="D201">
            <v>2000</v>
          </cell>
        </row>
        <row r="202">
          <cell r="A202" t="str">
            <v>00110</v>
          </cell>
          <cell r="B202" t="str">
            <v>TABLA BURRA 3*0.25*0.03</v>
          </cell>
          <cell r="C202" t="str">
            <v>ML</v>
          </cell>
          <cell r="D202">
            <v>3000</v>
          </cell>
        </row>
        <row r="204">
          <cell r="A204" t="str">
            <v>00200</v>
          </cell>
          <cell r="B204" t="str">
            <v>REFUERZO</v>
          </cell>
        </row>
        <row r="205">
          <cell r="A205" t="str">
            <v>00201</v>
          </cell>
          <cell r="B205" t="str">
            <v xml:space="preserve">ACERO PDR-60 Corrugada </v>
          </cell>
          <cell r="C205" t="str">
            <v>KG.</v>
          </cell>
          <cell r="D205">
            <v>1835</v>
          </cell>
        </row>
        <row r="206">
          <cell r="A206" t="str">
            <v>00202</v>
          </cell>
          <cell r="B206" t="str">
            <v>ACERO A-37"</v>
          </cell>
          <cell r="C206" t="str">
            <v>KG.</v>
          </cell>
          <cell r="D206">
            <v>1900</v>
          </cell>
        </row>
        <row r="207">
          <cell r="A207" t="str">
            <v>00203</v>
          </cell>
          <cell r="B207" t="str">
            <v xml:space="preserve">ALAMBRE NEGRO Cal. 18 </v>
          </cell>
          <cell r="C207" t="str">
            <v>KG.</v>
          </cell>
          <cell r="D207">
            <v>2800</v>
          </cell>
        </row>
        <row r="208">
          <cell r="A208" t="str">
            <v>00204</v>
          </cell>
          <cell r="B208" t="str">
            <v>HOJA DE CEGUETA</v>
          </cell>
          <cell r="C208" t="str">
            <v>UND.</v>
          </cell>
          <cell r="D208">
            <v>1500</v>
          </cell>
        </row>
        <row r="209">
          <cell r="A209" t="str">
            <v>00205</v>
          </cell>
          <cell r="B209" t="str">
            <v>VARIILA DE 1/2 * 60000 (6M)</v>
          </cell>
          <cell r="C209" t="str">
            <v>ML.</v>
          </cell>
          <cell r="D209">
            <v>1800</v>
          </cell>
        </row>
        <row r="210">
          <cell r="A210" t="str">
            <v>00206</v>
          </cell>
          <cell r="B210" t="str">
            <v>VARILLA DE 12 Mil</v>
          </cell>
          <cell r="D210">
            <v>9800</v>
          </cell>
        </row>
        <row r="211">
          <cell r="A211" t="str">
            <v>00207</v>
          </cell>
          <cell r="B211" t="str">
            <v>VARILLA DE 11 Mil</v>
          </cell>
          <cell r="D211">
            <v>8800</v>
          </cell>
        </row>
        <row r="212">
          <cell r="A212" t="str">
            <v>00208</v>
          </cell>
          <cell r="B212" t="str">
            <v>HIERRO 1/4 y 3/8</v>
          </cell>
          <cell r="C212" t="str">
            <v>KG:</v>
          </cell>
          <cell r="D212">
            <v>2100</v>
          </cell>
        </row>
        <row r="213">
          <cell r="A213" t="str">
            <v>000209</v>
          </cell>
          <cell r="B213" t="str">
            <v>VARILLA 5/8 (6M)</v>
          </cell>
          <cell r="C213" t="str">
            <v>ML.</v>
          </cell>
          <cell r="D213">
            <v>2990</v>
          </cell>
        </row>
        <row r="214">
          <cell r="A214" t="str">
            <v>000210</v>
          </cell>
          <cell r="B214" t="str">
            <v>VARILLA 3/8 95mm (6M)</v>
          </cell>
          <cell r="C214" t="str">
            <v>ML.</v>
          </cell>
          <cell r="D214">
            <v>1050</v>
          </cell>
        </row>
        <row r="215">
          <cell r="A215" t="str">
            <v>000211</v>
          </cell>
          <cell r="B215" t="str">
            <v>VARILLA 3/8 90mm (6M)</v>
          </cell>
          <cell r="C215" t="str">
            <v>ML.</v>
          </cell>
          <cell r="D215">
            <v>950</v>
          </cell>
        </row>
        <row r="216">
          <cell r="A216" t="str">
            <v>000212</v>
          </cell>
          <cell r="B216" t="str">
            <v>VARILLA 3/8</v>
          </cell>
          <cell r="C216" t="str">
            <v>KG.</v>
          </cell>
          <cell r="D216">
            <v>1835</v>
          </cell>
        </row>
        <row r="217">
          <cell r="A217" t="str">
            <v>000213</v>
          </cell>
          <cell r="B217" t="str">
            <v>VARILLA 1/4</v>
          </cell>
          <cell r="C217" t="str">
            <v>KG.</v>
          </cell>
          <cell r="D217">
            <v>1835</v>
          </cell>
        </row>
        <row r="218">
          <cell r="A218" t="str">
            <v>000214</v>
          </cell>
          <cell r="B218" t="str">
            <v>CHIPA 1/4 - 3/8</v>
          </cell>
          <cell r="C218" t="str">
            <v>KIL.</v>
          </cell>
          <cell r="D218">
            <v>1920</v>
          </cell>
        </row>
        <row r="219">
          <cell r="A219" t="str">
            <v>000215</v>
          </cell>
          <cell r="B219" t="str">
            <v>VARILLA 3/4 (6M)</v>
          </cell>
          <cell r="C219" t="str">
            <v>ML.</v>
          </cell>
          <cell r="D219">
            <v>4650</v>
          </cell>
        </row>
        <row r="221">
          <cell r="A221" t="str">
            <v>00300</v>
          </cell>
          <cell r="B221" t="str">
            <v>OTROS</v>
          </cell>
        </row>
        <row r="222">
          <cell r="A222" t="str">
            <v>00301</v>
          </cell>
          <cell r="B222" t="str">
            <v>PUNTILLA</v>
          </cell>
          <cell r="C222" t="str">
            <v>LB</v>
          </cell>
          <cell r="D222">
            <v>1400</v>
          </cell>
        </row>
        <row r="223">
          <cell r="A223" t="str">
            <v>00302</v>
          </cell>
          <cell r="B223" t="str">
            <v>SILICONA TRANSPARENTE</v>
          </cell>
          <cell r="C223" t="str">
            <v>UND.</v>
          </cell>
          <cell r="D223">
            <v>5000</v>
          </cell>
        </row>
        <row r="224">
          <cell r="A224" t="str">
            <v>00303</v>
          </cell>
          <cell r="B224" t="str">
            <v>HOJA DE SEGUETA</v>
          </cell>
          <cell r="C224" t="str">
            <v>UND.</v>
          </cell>
          <cell r="D224">
            <v>2000</v>
          </cell>
        </row>
        <row r="225">
          <cell r="A225" t="str">
            <v>00304</v>
          </cell>
          <cell r="B225" t="str">
            <v>MULTI PEGA 10 KG</v>
          </cell>
          <cell r="C225" t="str">
            <v>KG.</v>
          </cell>
          <cell r="D225">
            <v>500</v>
          </cell>
        </row>
        <row r="226">
          <cell r="A226" t="str">
            <v>00305</v>
          </cell>
          <cell r="B226" t="str">
            <v>TELA CERRAMIENTO</v>
          </cell>
          <cell r="C226" t="str">
            <v>MT</v>
          </cell>
          <cell r="D226">
            <v>2400</v>
          </cell>
        </row>
        <row r="227">
          <cell r="A227" t="str">
            <v>00306</v>
          </cell>
          <cell r="B227" t="str">
            <v>MALLA CON VENA</v>
          </cell>
          <cell r="C227" t="str">
            <v>MT</v>
          </cell>
          <cell r="D227">
            <v>4800</v>
          </cell>
        </row>
        <row r="228">
          <cell r="A228" t="str">
            <v>00307</v>
          </cell>
          <cell r="B228" t="str">
            <v>CERCHA METALICA CAL 20</v>
          </cell>
          <cell r="C228" t="str">
            <v>UND.</v>
          </cell>
          <cell r="D228">
            <v>29000</v>
          </cell>
        </row>
        <row r="229">
          <cell r="A229" t="str">
            <v>00308</v>
          </cell>
          <cell r="B229" t="str">
            <v>CERCHA METALICA CAL 18</v>
          </cell>
          <cell r="C229" t="str">
            <v>UND.</v>
          </cell>
          <cell r="D229">
            <v>34000</v>
          </cell>
        </row>
        <row r="230">
          <cell r="A230" t="str">
            <v>00309</v>
          </cell>
          <cell r="B230" t="str">
            <v>PALA CON CABO Nº 2</v>
          </cell>
          <cell r="C230" t="str">
            <v>UND.</v>
          </cell>
          <cell r="D230">
            <v>10800</v>
          </cell>
        </row>
        <row r="231">
          <cell r="A231" t="str">
            <v>00310</v>
          </cell>
          <cell r="B231" t="str">
            <v>PICA CON CABO</v>
          </cell>
          <cell r="C231" t="str">
            <v>UND.</v>
          </cell>
          <cell r="D231">
            <v>14000</v>
          </cell>
        </row>
        <row r="232">
          <cell r="A232" t="str">
            <v>00311</v>
          </cell>
          <cell r="B232" t="str">
            <v>BALDE DE CONSTRUCCION</v>
          </cell>
          <cell r="C232" t="str">
            <v>UND.</v>
          </cell>
          <cell r="D232">
            <v>2300</v>
          </cell>
        </row>
        <row r="233">
          <cell r="A233" t="str">
            <v>00312</v>
          </cell>
          <cell r="B233" t="str">
            <v>CERRADURA YALE</v>
          </cell>
          <cell r="C233" t="str">
            <v>UND.</v>
          </cell>
          <cell r="D233">
            <v>36500</v>
          </cell>
        </row>
        <row r="234">
          <cell r="A234" t="str">
            <v>00313</v>
          </cell>
          <cell r="B234" t="str">
            <v>ALAMBRE N- 8</v>
          </cell>
          <cell r="C234" t="str">
            <v>ML</v>
          </cell>
          <cell r="D234">
            <v>850</v>
          </cell>
        </row>
        <row r="235">
          <cell r="A235" t="str">
            <v>00314</v>
          </cell>
          <cell r="B235" t="str">
            <v>ALAMBRE N- 10</v>
          </cell>
          <cell r="C235" t="str">
            <v>ML</v>
          </cell>
          <cell r="D235">
            <v>600</v>
          </cell>
        </row>
        <row r="236">
          <cell r="A236" t="str">
            <v>00315</v>
          </cell>
          <cell r="B236" t="str">
            <v>ALAMBRE N - 12</v>
          </cell>
          <cell r="C236" t="str">
            <v>ML</v>
          </cell>
          <cell r="D236">
            <v>400</v>
          </cell>
        </row>
        <row r="237">
          <cell r="A237" t="str">
            <v>00316</v>
          </cell>
          <cell r="B237" t="str">
            <v>ALAMBRE N - 14</v>
          </cell>
          <cell r="C237" t="str">
            <v>ML</v>
          </cell>
          <cell r="D237">
            <v>300</v>
          </cell>
        </row>
        <row r="238">
          <cell r="A238" t="str">
            <v>00317</v>
          </cell>
          <cell r="B238" t="str">
            <v>PLAFON</v>
          </cell>
          <cell r="C238" t="str">
            <v>UND</v>
          </cell>
          <cell r="D238">
            <v>1200</v>
          </cell>
        </row>
        <row r="239">
          <cell r="A239" t="str">
            <v>00318</v>
          </cell>
          <cell r="B239" t="str">
            <v>CAJILLA OCTAGONAL</v>
          </cell>
          <cell r="C239" t="str">
            <v>UND</v>
          </cell>
          <cell r="D239">
            <v>600</v>
          </cell>
        </row>
        <row r="240">
          <cell r="A240" t="str">
            <v>00319</v>
          </cell>
          <cell r="B240" t="str">
            <v>CAJILLA 5800</v>
          </cell>
          <cell r="C240" t="str">
            <v>UND</v>
          </cell>
          <cell r="D240">
            <v>600</v>
          </cell>
        </row>
        <row r="241">
          <cell r="A241" t="str">
            <v>00320</v>
          </cell>
          <cell r="B241" t="str">
            <v>TUBO PVC 1/2" 4 M</v>
          </cell>
          <cell r="C241" t="str">
            <v>UND</v>
          </cell>
          <cell r="D241">
            <v>2400</v>
          </cell>
        </row>
        <row r="242">
          <cell r="A242" t="str">
            <v>00321</v>
          </cell>
          <cell r="B242" t="str">
            <v>CAJILLA CONTADOR</v>
          </cell>
          <cell r="C242" t="str">
            <v>UND</v>
          </cell>
          <cell r="D242">
            <v>24000</v>
          </cell>
        </row>
        <row r="243">
          <cell r="A243" t="str">
            <v>00322</v>
          </cell>
          <cell r="B243" t="str">
            <v>CAJA DE DOS TACOS</v>
          </cell>
          <cell r="C243" t="str">
            <v>UND</v>
          </cell>
          <cell r="D243">
            <v>5000</v>
          </cell>
        </row>
        <row r="244">
          <cell r="A244" t="str">
            <v>00323</v>
          </cell>
          <cell r="B244" t="str">
            <v>CAJA DE 4 TACOS</v>
          </cell>
          <cell r="C244" t="str">
            <v>UND</v>
          </cell>
          <cell r="D244">
            <v>8900</v>
          </cell>
        </row>
        <row r="245">
          <cell r="A245" t="str">
            <v>00324</v>
          </cell>
          <cell r="B245" t="str">
            <v>INTERRUPTOR SENCILLO</v>
          </cell>
          <cell r="C245" t="str">
            <v>UND</v>
          </cell>
          <cell r="D245">
            <v>0</v>
          </cell>
        </row>
        <row r="246">
          <cell r="A246" t="str">
            <v>00325</v>
          </cell>
          <cell r="B246" t="str">
            <v>TOMA SENCILLO AMERICANO</v>
          </cell>
          <cell r="C246" t="str">
            <v>UND</v>
          </cell>
          <cell r="D246">
            <v>0</v>
          </cell>
        </row>
        <row r="247">
          <cell r="A247" t="str">
            <v>00326</v>
          </cell>
          <cell r="B247" t="str">
            <v>ADAPTADOR TERMINAL COND. 1/2"</v>
          </cell>
          <cell r="C247" t="str">
            <v>UND</v>
          </cell>
          <cell r="D247">
            <v>0</v>
          </cell>
        </row>
        <row r="248">
          <cell r="A248" t="str">
            <v>00327</v>
          </cell>
          <cell r="B248" t="str">
            <v>CAJA SENCILLA</v>
          </cell>
          <cell r="C248" t="str">
            <v>UND</v>
          </cell>
          <cell r="D248">
            <v>0</v>
          </cell>
        </row>
        <row r="249">
          <cell r="A249" t="str">
            <v>00328</v>
          </cell>
          <cell r="B249" t="str">
            <v>TAPON 3" PVC</v>
          </cell>
          <cell r="C249" t="str">
            <v>UND</v>
          </cell>
          <cell r="D249">
            <v>7000</v>
          </cell>
        </row>
        <row r="250">
          <cell r="A250" t="str">
            <v>00329</v>
          </cell>
          <cell r="B250" t="str">
            <v>VARILLA 120 3" COB COB</v>
          </cell>
          <cell r="C250" t="str">
            <v>UND</v>
          </cell>
          <cell r="D250">
            <v>28000</v>
          </cell>
        </row>
        <row r="251">
          <cell r="A251" t="str">
            <v>00330</v>
          </cell>
          <cell r="B251" t="str">
            <v>TACO SE</v>
          </cell>
          <cell r="C251" t="str">
            <v>UND</v>
          </cell>
          <cell r="D251">
            <v>6800</v>
          </cell>
        </row>
        <row r="252">
          <cell r="A252" t="str">
            <v>00331</v>
          </cell>
          <cell r="B252" t="str">
            <v>TACO SA</v>
          </cell>
          <cell r="C252" t="str">
            <v>UND</v>
          </cell>
          <cell r="D252">
            <v>9400</v>
          </cell>
        </row>
        <row r="253">
          <cell r="A253" t="str">
            <v>00332</v>
          </cell>
          <cell r="B253" t="str">
            <v>TUBO GALV. 3/4" 3M</v>
          </cell>
          <cell r="C253" t="str">
            <v>UND</v>
          </cell>
          <cell r="D253">
            <v>0</v>
          </cell>
        </row>
        <row r="254">
          <cell r="A254" t="str">
            <v>00333</v>
          </cell>
          <cell r="B254" t="str">
            <v>CAPACETE 3/4</v>
          </cell>
          <cell r="C254" t="str">
            <v>UND</v>
          </cell>
          <cell r="D254">
            <v>0</v>
          </cell>
        </row>
        <row r="255">
          <cell r="A255" t="str">
            <v>00334</v>
          </cell>
          <cell r="B255" t="str">
            <v>TACOS TERMOMG. UNIPOL. 30A</v>
          </cell>
          <cell r="C255" t="str">
            <v>UND</v>
          </cell>
          <cell r="D255">
            <v>0</v>
          </cell>
        </row>
        <row r="256">
          <cell r="A256" t="str">
            <v>00335</v>
          </cell>
          <cell r="B256" t="str">
            <v>TOMA DOBLE</v>
          </cell>
          <cell r="C256" t="str">
            <v>UND</v>
          </cell>
          <cell r="D256">
            <v>0</v>
          </cell>
        </row>
        <row r="257">
          <cell r="A257" t="str">
            <v>00336</v>
          </cell>
          <cell r="B257" t="str">
            <v>CAJILLA 4600</v>
          </cell>
          <cell r="C257" t="str">
            <v>UND</v>
          </cell>
          <cell r="D257">
            <v>0</v>
          </cell>
        </row>
        <row r="258">
          <cell r="A258" t="str">
            <v>00337</v>
          </cell>
          <cell r="B258" t="str">
            <v>VARILLA COPEL WELL</v>
          </cell>
          <cell r="C258" t="str">
            <v>UND</v>
          </cell>
          <cell r="D258">
            <v>0</v>
          </cell>
        </row>
        <row r="259">
          <cell r="A259" t="str">
            <v>00338</v>
          </cell>
          <cell r="B259" t="str">
            <v>TAPON REVISION</v>
          </cell>
          <cell r="C259" t="str">
            <v>UND</v>
          </cell>
          <cell r="D259">
            <v>0</v>
          </cell>
        </row>
        <row r="260">
          <cell r="A260" t="str">
            <v>00339</v>
          </cell>
          <cell r="B260" t="str">
            <v>ALAMBRE DESNUDO</v>
          </cell>
          <cell r="C260" t="str">
            <v>ML</v>
          </cell>
          <cell r="D260">
            <v>0</v>
          </cell>
        </row>
        <row r="262">
          <cell r="A262" t="str">
            <v>00400</v>
          </cell>
          <cell r="B262" t="str">
            <v>CARPINTERIA DE MADERA</v>
          </cell>
        </row>
        <row r="263">
          <cell r="A263" t="str">
            <v>00401</v>
          </cell>
          <cell r="B263" t="str">
            <v>CLOSETS (0,6*2,5*2)</v>
          </cell>
          <cell r="C263" t="str">
            <v>UND</v>
          </cell>
          <cell r="D263">
            <v>400000</v>
          </cell>
        </row>
        <row r="264">
          <cell r="A264" t="str">
            <v>00402</v>
          </cell>
          <cell r="B264" t="str">
            <v xml:space="preserve">PUERTA </v>
          </cell>
          <cell r="C264" t="str">
            <v>UND</v>
          </cell>
          <cell r="D264">
            <v>120000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ALISIS RESUMIDOS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>
        <row r="39">
          <cell r="C39" t="str">
            <v>ML</v>
          </cell>
        </row>
        <row r="40">
          <cell r="C40" t="str">
            <v>ML</v>
          </cell>
        </row>
        <row r="178">
          <cell r="C178" t="str">
            <v>ML</v>
          </cell>
        </row>
        <row r="179">
          <cell r="C179" t="str">
            <v>ML</v>
          </cell>
        </row>
        <row r="181">
          <cell r="C181" t="str">
            <v>ML</v>
          </cell>
        </row>
        <row r="183">
          <cell r="C183" t="str">
            <v>ML</v>
          </cell>
        </row>
        <row r="186">
          <cell r="C186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5">
          <cell r="F25">
            <v>333922</v>
          </cell>
        </row>
      </sheetData>
      <sheetData sheetId="12">
        <row r="31">
          <cell r="F31">
            <v>34978.9</v>
          </cell>
        </row>
      </sheetData>
      <sheetData sheetId="13">
        <row r="7">
          <cell r="D7">
            <v>2200</v>
          </cell>
        </row>
      </sheetData>
      <sheetData sheetId="14">
        <row r="1">
          <cell r="A1" t="str">
            <v>GOBERNACION DEL HUILA</v>
          </cell>
        </row>
      </sheetData>
      <sheetData sheetId="15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"/>
      <sheetName val="Inter"/>
      <sheetName val="AIU"/>
      <sheetName val="CARACTE"/>
      <sheetName val="MO ok"/>
      <sheetName val="P.M.T. "/>
      <sheetName val="Presupuesto U "/>
      <sheetName val="cronograma U"/>
      <sheetName val="MC-1 CVial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"/>
      <sheetName val="MC-14"/>
      <sheetName val="MC-15"/>
      <sheetName val="MC-16"/>
      <sheetName val="MC-17"/>
      <sheetName val="MC-18"/>
      <sheetName val="MC-19"/>
      <sheetName val="MC-20"/>
      <sheetName val="MC-21"/>
      <sheetName val="MC-22"/>
      <sheetName val="MC-23"/>
      <sheetName val="MC-24"/>
      <sheetName val="MC-25"/>
      <sheetName val="MC-26"/>
      <sheetName val="MDC19"/>
      <sheetName val="mortero"/>
      <sheetName val="2000"/>
      <sheetName val="2500"/>
      <sheetName val="3000"/>
      <sheetName val="1,1"/>
      <sheetName val="2,2"/>
      <sheetName val="2,3"/>
      <sheetName val="2,5"/>
      <sheetName val="2,6"/>
      <sheetName val="2,7"/>
      <sheetName val="2,8"/>
      <sheetName val="2,9"/>
      <sheetName val="2,10"/>
      <sheetName val="2,11"/>
      <sheetName val="2,12"/>
      <sheetName val="3.1"/>
      <sheetName val="3,2"/>
      <sheetName val="3,3"/>
      <sheetName val="3,4"/>
      <sheetName val="4,1"/>
      <sheetName val="4,2"/>
      <sheetName val="4,3"/>
      <sheetName val="4,4"/>
      <sheetName val="4,5"/>
      <sheetName val="5,1"/>
      <sheetName val="5,2"/>
      <sheetName val="5,3"/>
      <sheetName val="5,4"/>
      <sheetName val="5.5"/>
      <sheetName val="5.6"/>
    </sheetNames>
    <sheetDataSet>
      <sheetData sheetId="0" refreshError="1"/>
      <sheetData sheetId="1" refreshError="1"/>
      <sheetData sheetId="2">
        <row r="4">
          <cell r="C4" t="str">
            <v xml:space="preserve"> MEJORAMIENTO DE LA VIA  DE SEGUNDO ORDEN CRUCE PLATANILLAL-SAN ANTONIO- VEGALARGA -MUNICIPIO DE NEIVA, DEPARTAMENTO DEL HUILA</v>
          </cell>
        </row>
      </sheetData>
      <sheetData sheetId="3" refreshError="1"/>
      <sheetData sheetId="4">
        <row r="10">
          <cell r="G10" t="str">
            <v>OB</v>
          </cell>
        </row>
      </sheetData>
      <sheetData sheetId="5" refreshError="1"/>
      <sheetData sheetId="6">
        <row r="2">
          <cell r="K2">
            <v>30</v>
          </cell>
        </row>
        <row r="6">
          <cell r="K6">
            <v>30</v>
          </cell>
        </row>
        <row r="7">
          <cell r="K7">
            <v>27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61">
          <cell r="J61">
            <v>30000</v>
          </cell>
        </row>
        <row r="63">
          <cell r="J63">
            <v>45000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DATOS"/>
      <sheetName val="INFORME SEMANAL"/>
      <sheetName val="AVANCE SEMANAL"/>
      <sheetName val="CLIMA mes"/>
      <sheetName val="REG FOTO"/>
      <sheetName val="SISOMA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5">
          <cell r="C5" t="str">
            <v>OBR-002</v>
          </cell>
        </row>
      </sheetData>
      <sheetData sheetId="29"/>
      <sheetData sheetId="30"/>
      <sheetData sheetId="31"/>
      <sheetData sheetId="32"/>
      <sheetData sheetId="33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 pavi"/>
      <sheetName val="ACERO"/>
      <sheetName val="R"/>
      <sheetName val="1"/>
      <sheetName val="2"/>
      <sheetName val="3"/>
      <sheetName val="4"/>
      <sheetName val="5"/>
      <sheetName val="P-1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C5">
            <v>1</v>
          </cell>
          <cell r="D5" t="str">
            <v>Calle 13B entre Carreras 4 y 5. Riveras de Garzon</v>
          </cell>
        </row>
        <row r="6">
          <cell r="C6">
            <v>2</v>
          </cell>
          <cell r="D6" t="str">
            <v>Carrera 1 1 Este entre Calles 6 y 6a Barrio Orquidea Real.</v>
          </cell>
        </row>
        <row r="7">
          <cell r="C7">
            <v>3</v>
          </cell>
          <cell r="D7" t="str">
            <v>Tramo 1 Entrada Barrio 16 de julio</v>
          </cell>
        </row>
        <row r="8">
          <cell r="C8">
            <v>4</v>
          </cell>
          <cell r="D8" t="str">
            <v>Tramo 2 Entrada Barrio 16 de julio</v>
          </cell>
        </row>
        <row r="9">
          <cell r="C9">
            <v>5</v>
          </cell>
          <cell r="D9" t="str">
            <v>Tramo frente brisas del café y laureles (piedra del indio)</v>
          </cell>
        </row>
      </sheetData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 Granada Proyectado V2"/>
      <sheetName val="Parámetros"/>
    </sheetNames>
    <sheetDataSet>
      <sheetData sheetId="0" refreshError="1"/>
      <sheetData sheetId="1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 (3)"/>
      <sheetName val="600.2.3"/>
      <sheetName val="610.1"/>
      <sheetName val="BALANCE Solo Tangente "/>
      <sheetName val="Mc TRAMO 1"/>
      <sheetName val="Mc TRAMO 2"/>
      <sheetName val="Mc TRAMO 3"/>
      <sheetName val="BALANCE Curva T8 tramo 2"/>
      <sheetName val="Mc TRAMO 2 -curva"/>
      <sheetName val="ALCANTARILLA"/>
      <sheetName val="SUBBASE"/>
      <sheetName val="EXCA PH"/>
      <sheetName val="CONCRETO D PH"/>
      <sheetName val="CICLO PH D"/>
      <sheetName val="ACERO"/>
      <sheetName val="cURVA 8"/>
      <sheetName val="MC-Mod"/>
      <sheetName val="Hoja1"/>
    </sheetNames>
    <sheetDataSet>
      <sheetData sheetId="0"/>
      <sheetData sheetId="1"/>
      <sheetData sheetId="2"/>
      <sheetData sheetId="3">
        <row r="19">
          <cell r="A19">
            <v>1</v>
          </cell>
          <cell r="B19" t="str">
            <v>600.2.3</v>
          </cell>
          <cell r="C19" t="str">
            <v>600-13</v>
          </cell>
          <cell r="E19" t="str">
            <v>Excavaciones varias en material comun en seco</v>
          </cell>
          <cell r="F19" t="str">
            <v>m3</v>
          </cell>
          <cell r="G19" t="str">
            <v>33,56</v>
          </cell>
          <cell r="H19">
            <v>16202.21</v>
          </cell>
          <cell r="I19">
            <v>543746.17000000004</v>
          </cell>
        </row>
        <row r="20">
          <cell r="A20">
            <v>2</v>
          </cell>
          <cell r="B20">
            <v>610.1</v>
          </cell>
          <cell r="C20" t="str">
            <v>610-13</v>
          </cell>
          <cell r="E20" t="str">
            <v>Relleno para estructuras con suelo</v>
          </cell>
          <cell r="F20" t="str">
            <v>m3</v>
          </cell>
          <cell r="G20" t="str">
            <v>14,11</v>
          </cell>
          <cell r="H20">
            <v>75891.240000000005</v>
          </cell>
          <cell r="I20">
            <v>1070825.3999999999</v>
          </cell>
        </row>
        <row r="21">
          <cell r="A21">
            <v>3</v>
          </cell>
          <cell r="B21">
            <v>630.4</v>
          </cell>
          <cell r="C21" t="str">
            <v>630-13</v>
          </cell>
          <cell r="E21" t="str">
            <v>Concreto clase D (f`c = 21 Mpa)</v>
          </cell>
          <cell r="F21" t="str">
            <v>m3</v>
          </cell>
          <cell r="G21" t="str">
            <v>4,84</v>
          </cell>
          <cell r="H21">
            <v>662512.29</v>
          </cell>
          <cell r="I21">
            <v>3206559.48</v>
          </cell>
        </row>
        <row r="22">
          <cell r="A22">
            <v>4</v>
          </cell>
          <cell r="B22">
            <v>630.6</v>
          </cell>
          <cell r="C22" t="str">
            <v>630-13</v>
          </cell>
          <cell r="E22" t="str">
            <v>Concreto clase F (f`c = 14 Mpa)</v>
          </cell>
          <cell r="F22" t="str">
            <v>m3</v>
          </cell>
          <cell r="G22" t="str">
            <v>5,56</v>
          </cell>
          <cell r="H22">
            <v>545519.26</v>
          </cell>
          <cell r="I22">
            <v>3033087.09</v>
          </cell>
        </row>
        <row r="23">
          <cell r="A23">
            <v>5</v>
          </cell>
          <cell r="B23">
            <v>661.1</v>
          </cell>
          <cell r="C23" t="str">
            <v>661-13</v>
          </cell>
          <cell r="E23" t="str">
            <v>Tubería de concreto reforzado clase D, de 900 mm</v>
          </cell>
          <cell r="F23" t="str">
            <v>m</v>
          </cell>
          <cell r="G23" t="str">
            <v>6,00</v>
          </cell>
          <cell r="H23">
            <v>662789.92000000004</v>
          </cell>
          <cell r="I23">
            <v>3976739.52</v>
          </cell>
        </row>
        <row r="24">
          <cell r="A24">
            <v>6</v>
          </cell>
          <cell r="B24">
            <v>640.1</v>
          </cell>
          <cell r="C24" t="str">
            <v>640-13</v>
          </cell>
          <cell r="E24" t="str">
            <v>Acero de refuerzo fy = 420 Mpa</v>
          </cell>
          <cell r="F24" t="str">
            <v>kg</v>
          </cell>
          <cell r="G24" t="str">
            <v>1.030,00</v>
          </cell>
          <cell r="H24">
            <v>4979.3999999999996</v>
          </cell>
          <cell r="I24">
            <v>5128782</v>
          </cell>
        </row>
        <row r="25">
          <cell r="A25" t="str">
            <v>TOTAL</v>
          </cell>
          <cell r="I25">
            <v>16959739.66</v>
          </cell>
        </row>
        <row r="26">
          <cell r="A26" t="str">
            <v xml:space="preserve">CONSTRUCCIÓN DE ( 10 ) ALCANTARILLAS TUBERIA CONCRETO REFORZADO </v>
          </cell>
        </row>
        <row r="27">
          <cell r="A27">
            <v>7</v>
          </cell>
          <cell r="B27" t="str">
            <v>600.2.3</v>
          </cell>
          <cell r="C27" t="str">
            <v>600-13</v>
          </cell>
          <cell r="E27" t="str">
            <v>Excavaciones varias en material comun en seco</v>
          </cell>
          <cell r="F27" t="str">
            <v>m3</v>
          </cell>
          <cell r="G27" t="str">
            <v>304,80</v>
          </cell>
          <cell r="H27">
            <v>16202.21</v>
          </cell>
          <cell r="I27">
            <v>4938433.6100000003</v>
          </cell>
        </row>
        <row r="28">
          <cell r="A28">
            <v>8</v>
          </cell>
          <cell r="B28">
            <v>610.1</v>
          </cell>
          <cell r="C28" t="str">
            <v>610-13</v>
          </cell>
          <cell r="E28" t="str">
            <v>Relleno para estructuras con suelo</v>
          </cell>
          <cell r="F28" t="str">
            <v>m3</v>
          </cell>
          <cell r="G28" t="str">
            <v>122,40</v>
          </cell>
          <cell r="H28">
            <v>75891.240000000005</v>
          </cell>
          <cell r="I28">
            <v>9289087.7799999993</v>
          </cell>
        </row>
        <row r="29">
          <cell r="A29">
            <v>9</v>
          </cell>
          <cell r="B29">
            <v>630.4</v>
          </cell>
          <cell r="C29" t="str">
            <v>630-13</v>
          </cell>
          <cell r="E29" t="str">
            <v>Concreto clase D (f`c = 21 Mpa)</v>
          </cell>
          <cell r="F29" t="str">
            <v>m3</v>
          </cell>
          <cell r="G29" t="str">
            <v>53,10</v>
          </cell>
          <cell r="H29">
            <v>662512.29</v>
          </cell>
          <cell r="I29">
            <v>35179402.600000001</v>
          </cell>
        </row>
        <row r="30">
          <cell r="A30">
            <v>10</v>
          </cell>
          <cell r="B30">
            <v>630.6</v>
          </cell>
          <cell r="C30" t="str">
            <v>630-13</v>
          </cell>
          <cell r="E30" t="str">
            <v>Concreto clase F (f`c = 14 Mpa)</v>
          </cell>
          <cell r="F30" t="str">
            <v>m3</v>
          </cell>
          <cell r="G30" t="str">
            <v>50,90</v>
          </cell>
          <cell r="H30">
            <v>545519.26</v>
          </cell>
          <cell r="I30">
            <v>27766930.329999998</v>
          </cell>
        </row>
        <row r="31">
          <cell r="A31">
            <v>11</v>
          </cell>
          <cell r="B31">
            <v>661.1</v>
          </cell>
          <cell r="C31" t="str">
            <v>661-13</v>
          </cell>
          <cell r="E31" t="str">
            <v>Tubería de concreto reforzado clase D, de 900 mm</v>
          </cell>
          <cell r="F31" t="str">
            <v>m</v>
          </cell>
          <cell r="G31" t="str">
            <v>50,00</v>
          </cell>
          <cell r="H31">
            <v>662789.92000000004</v>
          </cell>
          <cell r="I31">
            <v>33139496</v>
          </cell>
        </row>
        <row r="32">
          <cell r="A32">
            <v>12</v>
          </cell>
          <cell r="B32">
            <v>640.1</v>
          </cell>
          <cell r="C32" t="str">
            <v>640-13</v>
          </cell>
          <cell r="E32" t="str">
            <v>Acero de refuerzo fy = 420 Mpa</v>
          </cell>
          <cell r="F32" t="str">
            <v>kg</v>
          </cell>
          <cell r="G32" t="str">
            <v>10.300,00</v>
          </cell>
          <cell r="H32">
            <v>4979.3999999999996</v>
          </cell>
          <cell r="I32">
            <v>51287820</v>
          </cell>
        </row>
        <row r="33">
          <cell r="A33" t="str">
            <v>TOTAL</v>
          </cell>
          <cell r="I33">
            <v>161601170.31999999</v>
          </cell>
        </row>
        <row r="34">
          <cell r="A34" t="str">
            <v xml:space="preserve">CONSTRUCCIÓN DE PLACA HUELLA EN CONCRETO </v>
          </cell>
        </row>
        <row r="35">
          <cell r="A35">
            <v>13</v>
          </cell>
          <cell r="B35">
            <v>320.3</v>
          </cell>
          <cell r="C35" t="str">
            <v>320-13</v>
          </cell>
          <cell r="E35" t="str">
            <v>Subbase Granular Clase C</v>
          </cell>
          <cell r="F35" t="str">
            <v>m3</v>
          </cell>
          <cell r="G35" t="str">
            <v>81,91</v>
          </cell>
          <cell r="H35">
            <v>212568.2</v>
          </cell>
          <cell r="I35">
            <v>17411461.260000002</v>
          </cell>
        </row>
        <row r="36">
          <cell r="A36">
            <v>14</v>
          </cell>
          <cell r="B36" t="str">
            <v>600.2.3</v>
          </cell>
          <cell r="C36" t="str">
            <v>600-13</v>
          </cell>
          <cell r="E36" t="str">
            <v>Excavaciones varias en material comun en seco</v>
          </cell>
          <cell r="F36" t="str">
            <v>m3</v>
          </cell>
          <cell r="G36" t="str">
            <v>81,91</v>
          </cell>
          <cell r="H36">
            <v>16202.21</v>
          </cell>
          <cell r="I36">
            <v>1327123.02</v>
          </cell>
        </row>
        <row r="37">
          <cell r="A37">
            <v>15</v>
          </cell>
          <cell r="B37">
            <v>630.4</v>
          </cell>
          <cell r="C37" t="str">
            <v>630-13</v>
          </cell>
          <cell r="E37" t="str">
            <v>Concreto clase D (f`c = 21 Mpa)</v>
          </cell>
          <cell r="F37" t="str">
            <v>m3</v>
          </cell>
          <cell r="G37" t="str">
            <v>70,95</v>
          </cell>
          <cell r="H37">
            <v>662512.29</v>
          </cell>
          <cell r="I37">
            <v>47005246.979999997</v>
          </cell>
        </row>
        <row r="38">
          <cell r="A38">
            <v>16</v>
          </cell>
          <cell r="D38" t="str">
            <v>630.7P</v>
          </cell>
          <cell r="E38" t="str">
            <v>Concreto Resistencia = 21 Mpa (D), Piedra Pegada</v>
          </cell>
          <cell r="F38" t="str">
            <v>m3</v>
          </cell>
          <cell r="G38" t="str">
            <v>25,71</v>
          </cell>
          <cell r="H38">
            <v>463417.45</v>
          </cell>
          <cell r="I38">
            <v>11914462.640000001</v>
          </cell>
        </row>
        <row r="39">
          <cell r="A39">
            <v>17</v>
          </cell>
          <cell r="B39">
            <v>640.1</v>
          </cell>
          <cell r="C39" t="str">
            <v>640-13</v>
          </cell>
          <cell r="E39" t="str">
            <v>Acero de refuerzo (4200 Kg/cm2 ≤ fy ≥ 5200 Kg/cm2)</v>
          </cell>
          <cell r="F39" t="str">
            <v>kg</v>
          </cell>
          <cell r="G39" t="str">
            <v>3.969,00</v>
          </cell>
          <cell r="H39">
            <v>4979.3999999999996</v>
          </cell>
          <cell r="I39">
            <v>19763238.600000001</v>
          </cell>
        </row>
        <row r="40">
          <cell r="A40" t="str">
            <v>TOTAL</v>
          </cell>
          <cell r="I40">
            <v>97421532.5</v>
          </cell>
        </row>
        <row r="41">
          <cell r="A41" t="str">
            <v>CONSTRUCCIÓN DE ( 5 ) BADENES CON MURO EN CONCRETO REFORZADO</v>
          </cell>
        </row>
        <row r="42">
          <cell r="A42">
            <v>18</v>
          </cell>
          <cell r="B42" t="str">
            <v>600.2.3</v>
          </cell>
          <cell r="C42" t="str">
            <v>600-13</v>
          </cell>
          <cell r="E42" t="str">
            <v>Excavaciones varias en material comun en seco</v>
          </cell>
          <cell r="F42" t="str">
            <v>m3</v>
          </cell>
          <cell r="G42" t="str">
            <v>151,20</v>
          </cell>
          <cell r="H42">
            <v>16202.21</v>
          </cell>
          <cell r="I42">
            <v>2449774.15</v>
          </cell>
        </row>
        <row r="43">
          <cell r="A43">
            <v>19</v>
          </cell>
          <cell r="B43">
            <v>610.1</v>
          </cell>
          <cell r="C43" t="str">
            <v>610-13</v>
          </cell>
          <cell r="E43" t="str">
            <v>Relleno para estructuras con suelo</v>
          </cell>
          <cell r="F43" t="str">
            <v>m3</v>
          </cell>
          <cell r="G43" t="str">
            <v>28,80</v>
          </cell>
          <cell r="H43">
            <v>75891.240000000005</v>
          </cell>
          <cell r="I43">
            <v>2185667.71</v>
          </cell>
        </row>
        <row r="44">
          <cell r="A44">
            <v>20</v>
          </cell>
          <cell r="B44">
            <v>630.4</v>
          </cell>
          <cell r="C44" t="str">
            <v>630-13</v>
          </cell>
          <cell r="E44" t="str">
            <v>Concreto clase D (f`c = 21 Mpa)</v>
          </cell>
          <cell r="F44" t="str">
            <v>m3</v>
          </cell>
          <cell r="G44" t="str">
            <v>72,00</v>
          </cell>
          <cell r="H44">
            <v>662512.29</v>
          </cell>
          <cell r="I44">
            <v>47700884.880000003</v>
          </cell>
        </row>
        <row r="45">
          <cell r="A45">
            <v>21</v>
          </cell>
          <cell r="B45">
            <v>630.6</v>
          </cell>
          <cell r="C45" t="str">
            <v>630-13</v>
          </cell>
          <cell r="E45" t="str">
            <v>Concreto clase F (f`c = 14 Mpa)</v>
          </cell>
          <cell r="F45" t="str">
            <v>m3</v>
          </cell>
          <cell r="G45" t="str">
            <v>4,50</v>
          </cell>
          <cell r="H45">
            <v>545519.26</v>
          </cell>
          <cell r="I45">
            <v>2454836.67</v>
          </cell>
        </row>
        <row r="46">
          <cell r="A46">
            <v>22</v>
          </cell>
          <cell r="B46">
            <v>640.1</v>
          </cell>
          <cell r="C46" t="str">
            <v>640-13</v>
          </cell>
          <cell r="E46" t="str">
            <v>Acero de refuerzo fy = 420 Mpa</v>
          </cell>
          <cell r="F46" t="str">
            <v>kg</v>
          </cell>
          <cell r="G46" t="str">
            <v>6.600,00</v>
          </cell>
          <cell r="H46">
            <v>4979.3999999999996</v>
          </cell>
          <cell r="I46">
            <v>32864040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LISTA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Datos"/>
      <sheetName val="DATOS_PIMS"/>
      <sheetName val="PYGUPT"/>
      <sheetName val="LINEA BASE COMPROMI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Resumen Total"/>
      <sheetName val="Hoja Resumen Cantidades"/>
      <sheetName val="Vía de Acceso"/>
      <sheetName val="TARIFAS"/>
      <sheetName val="Alcantarillas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2">
          <cell r="B2" t="str">
            <v>INFORME SEMANAL DE ACTIVIDADES</v>
          </cell>
        </row>
      </sheetData>
      <sheetData sheetId="57"/>
      <sheetData sheetId="58"/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/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A.P.U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2.5y2.6"/>
      <sheetName val="CLASIFICACION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LISTA DE PRECIOS"/>
      <sheetName val="062"/>
      <sheetName val="Listado"/>
      <sheetName val=" Liquidacion de Obra por Tramos"/>
      <sheetName val="A.P.U"/>
      <sheetName val="FORMULA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DEST. MEDIOS"/>
      <sheetName val="COMBUASF"/>
      <sheetName val="BALCRUDO"/>
      <sheetName val="CARGASPROC."/>
      <sheetName val="G L P  FINAL"/>
      <sheetName val="5. ELECTRICO"/>
      <sheetName val="UNITARIOS"/>
      <sheetName val="THE"/>
      <sheetName val="ATHE"/>
      <sheetName val="2,2,6,1 Pilotes 0,3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DCONST"/>
      <sheetName val="PREACTA Y CONTRATISTAS"/>
      <sheetName val="OCTUBRE"/>
      <sheetName val="PERSONAL"/>
      <sheetName val="Tarifa MT"/>
      <sheetName val="CURVA"/>
      <sheetName val="OBRAS SES"/>
      <sheetName val="Bajadas"/>
      <sheetName val="FINANC"/>
      <sheetName val="TODAS"/>
      <sheetName val="Summary"/>
      <sheetName val="Requisición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>
        <row r="48">
          <cell r="E48">
            <v>0</v>
          </cell>
        </row>
      </sheetData>
      <sheetData sheetId="170"/>
      <sheetData sheetId="17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C"/>
      <sheetName val="P.M.T."/>
      <sheetName val="PAGA"/>
      <sheetName val="FM"/>
      <sheetName val="FM (2)"/>
      <sheetName val="FM (3)"/>
      <sheetName val="Inter"/>
      <sheetName val="AIU"/>
      <sheetName val="Presupuesto"/>
      <sheetName val="MO"/>
      <sheetName val="C"/>
      <sheetName val="LM "/>
      <sheetName val="LE"/>
      <sheetName val="MC-0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 122 "/>
      <sheetName val="MC-13"/>
      <sheetName val="MC-14"/>
      <sheetName val="MC-15"/>
      <sheetName val="0"/>
      <sheetName val="1,1"/>
      <sheetName val="1,2"/>
      <sheetName val="1,3"/>
      <sheetName val="1,4"/>
      <sheetName val="1,5"/>
      <sheetName val="1,6"/>
      <sheetName val="2,1"/>
      <sheetName val="2,2"/>
      <sheetName val="3,1"/>
      <sheetName val="3,2"/>
      <sheetName val="3,3"/>
      <sheetName val="3,4"/>
      <sheetName val="3,5"/>
      <sheetName val="3,6"/>
      <sheetName val="3,7"/>
      <sheetName val="mortero"/>
      <sheetName val="2000"/>
      <sheetName val="3000"/>
      <sheetName val="3,222"/>
      <sheetName val="MC- 12"/>
      <sheetName val="MC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2">
          <cell r="C52" t="str">
            <v>FECHA:  25 NOVIEMBRE DE 2019</v>
          </cell>
        </row>
      </sheetData>
      <sheetData sheetId="8">
        <row r="3">
          <cell r="J3">
            <v>1400</v>
          </cell>
        </row>
        <row r="5">
          <cell r="J5">
            <v>30</v>
          </cell>
        </row>
      </sheetData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16">
          <cell r="C16" t="str">
            <v>ML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30">
          <cell r="G30">
            <v>425760</v>
          </cell>
        </row>
      </sheetData>
      <sheetData sheetId="47">
        <row r="30">
          <cell r="G30">
            <v>502472</v>
          </cell>
        </row>
      </sheetData>
      <sheetData sheetId="48" refreshError="1"/>
      <sheetData sheetId="49" refreshError="1"/>
      <sheetData sheetId="50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BALANCE- RECURS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1BFFF-444B-1342-8B9F-219B02C860CC}">
  <dimension ref="A1:N60"/>
  <sheetViews>
    <sheetView view="pageBreakPreview" topLeftCell="A21" zoomScaleNormal="100" zoomScaleSheetLayoutView="100" workbookViewId="0">
      <selection activeCell="B15" sqref="B15:H15"/>
    </sheetView>
  </sheetViews>
  <sheetFormatPr baseColWidth="10" defaultRowHeight="13" x14ac:dyDescent="0.15"/>
  <cols>
    <col min="1" max="1" width="10.83203125" style="185"/>
    <col min="2" max="2" width="19.33203125" style="185" customWidth="1"/>
    <col min="3" max="7" width="10.83203125" style="185"/>
    <col min="8" max="8" width="11.5" style="185" customWidth="1"/>
    <col min="9" max="9" width="17.5" style="185" customWidth="1"/>
    <col min="10" max="10" width="0" style="185" hidden="1" customWidth="1"/>
    <col min="11" max="11" width="2.1640625" style="185" customWidth="1"/>
    <col min="12" max="12" width="0.83203125" style="185" customWidth="1"/>
    <col min="13" max="13" width="10.83203125" style="185"/>
    <col min="14" max="14" width="12" style="185" bestFit="1" customWidth="1"/>
    <col min="15" max="16" width="10.83203125" style="185"/>
    <col min="17" max="17" width="11" style="185" bestFit="1" customWidth="1"/>
    <col min="18" max="264" width="10.83203125" style="185"/>
    <col min="265" max="265" width="14.83203125" style="185" customWidth="1"/>
    <col min="266" max="268" width="0" style="185" hidden="1" customWidth="1"/>
    <col min="269" max="520" width="10.83203125" style="185"/>
    <col min="521" max="521" width="14.83203125" style="185" customWidth="1"/>
    <col min="522" max="524" width="0" style="185" hidden="1" customWidth="1"/>
    <col min="525" max="776" width="10.83203125" style="185"/>
    <col min="777" max="777" width="14.83203125" style="185" customWidth="1"/>
    <col min="778" max="780" width="0" style="185" hidden="1" customWidth="1"/>
    <col min="781" max="1032" width="10.83203125" style="185"/>
    <col min="1033" max="1033" width="14.83203125" style="185" customWidth="1"/>
    <col min="1034" max="1036" width="0" style="185" hidden="1" customWidth="1"/>
    <col min="1037" max="1288" width="10.83203125" style="185"/>
    <col min="1289" max="1289" width="14.83203125" style="185" customWidth="1"/>
    <col min="1290" max="1292" width="0" style="185" hidden="1" customWidth="1"/>
    <col min="1293" max="1544" width="10.83203125" style="185"/>
    <col min="1545" max="1545" width="14.83203125" style="185" customWidth="1"/>
    <col min="1546" max="1548" width="0" style="185" hidden="1" customWidth="1"/>
    <col min="1549" max="1800" width="10.83203125" style="185"/>
    <col min="1801" max="1801" width="14.83203125" style="185" customWidth="1"/>
    <col min="1802" max="1804" width="0" style="185" hidden="1" customWidth="1"/>
    <col min="1805" max="2056" width="10.83203125" style="185"/>
    <col min="2057" max="2057" width="14.83203125" style="185" customWidth="1"/>
    <col min="2058" max="2060" width="0" style="185" hidden="1" customWidth="1"/>
    <col min="2061" max="2312" width="10.83203125" style="185"/>
    <col min="2313" max="2313" width="14.83203125" style="185" customWidth="1"/>
    <col min="2314" max="2316" width="0" style="185" hidden="1" customWidth="1"/>
    <col min="2317" max="2568" width="10.83203125" style="185"/>
    <col min="2569" max="2569" width="14.83203125" style="185" customWidth="1"/>
    <col min="2570" max="2572" width="0" style="185" hidden="1" customWidth="1"/>
    <col min="2573" max="2824" width="10.83203125" style="185"/>
    <col min="2825" max="2825" width="14.83203125" style="185" customWidth="1"/>
    <col min="2826" max="2828" width="0" style="185" hidden="1" customWidth="1"/>
    <col min="2829" max="3080" width="10.83203125" style="185"/>
    <col min="3081" max="3081" width="14.83203125" style="185" customWidth="1"/>
    <col min="3082" max="3084" width="0" style="185" hidden="1" customWidth="1"/>
    <col min="3085" max="3336" width="10.83203125" style="185"/>
    <col min="3337" max="3337" width="14.83203125" style="185" customWidth="1"/>
    <col min="3338" max="3340" width="0" style="185" hidden="1" customWidth="1"/>
    <col min="3341" max="3592" width="10.83203125" style="185"/>
    <col min="3593" max="3593" width="14.83203125" style="185" customWidth="1"/>
    <col min="3594" max="3596" width="0" style="185" hidden="1" customWidth="1"/>
    <col min="3597" max="3848" width="10.83203125" style="185"/>
    <col min="3849" max="3849" width="14.83203125" style="185" customWidth="1"/>
    <col min="3850" max="3852" width="0" style="185" hidden="1" customWidth="1"/>
    <col min="3853" max="4104" width="10.83203125" style="185"/>
    <col min="4105" max="4105" width="14.83203125" style="185" customWidth="1"/>
    <col min="4106" max="4108" width="0" style="185" hidden="1" customWidth="1"/>
    <col min="4109" max="4360" width="10.83203125" style="185"/>
    <col min="4361" max="4361" width="14.83203125" style="185" customWidth="1"/>
    <col min="4362" max="4364" width="0" style="185" hidden="1" customWidth="1"/>
    <col min="4365" max="4616" width="10.83203125" style="185"/>
    <col min="4617" max="4617" width="14.83203125" style="185" customWidth="1"/>
    <col min="4618" max="4620" width="0" style="185" hidden="1" customWidth="1"/>
    <col min="4621" max="4872" width="10.83203125" style="185"/>
    <col min="4873" max="4873" width="14.83203125" style="185" customWidth="1"/>
    <col min="4874" max="4876" width="0" style="185" hidden="1" customWidth="1"/>
    <col min="4877" max="5128" width="10.83203125" style="185"/>
    <col min="5129" max="5129" width="14.83203125" style="185" customWidth="1"/>
    <col min="5130" max="5132" width="0" style="185" hidden="1" customWidth="1"/>
    <col min="5133" max="5384" width="10.83203125" style="185"/>
    <col min="5385" max="5385" width="14.83203125" style="185" customWidth="1"/>
    <col min="5386" max="5388" width="0" style="185" hidden="1" customWidth="1"/>
    <col min="5389" max="5640" width="10.83203125" style="185"/>
    <col min="5641" max="5641" width="14.83203125" style="185" customWidth="1"/>
    <col min="5642" max="5644" width="0" style="185" hidden="1" customWidth="1"/>
    <col min="5645" max="5896" width="10.83203125" style="185"/>
    <col min="5897" max="5897" width="14.83203125" style="185" customWidth="1"/>
    <col min="5898" max="5900" width="0" style="185" hidden="1" customWidth="1"/>
    <col min="5901" max="6152" width="10.83203125" style="185"/>
    <col min="6153" max="6153" width="14.83203125" style="185" customWidth="1"/>
    <col min="6154" max="6156" width="0" style="185" hidden="1" customWidth="1"/>
    <col min="6157" max="6408" width="10.83203125" style="185"/>
    <col min="6409" max="6409" width="14.83203125" style="185" customWidth="1"/>
    <col min="6410" max="6412" width="0" style="185" hidden="1" customWidth="1"/>
    <col min="6413" max="6664" width="10.83203125" style="185"/>
    <col min="6665" max="6665" width="14.83203125" style="185" customWidth="1"/>
    <col min="6666" max="6668" width="0" style="185" hidden="1" customWidth="1"/>
    <col min="6669" max="6920" width="10.83203125" style="185"/>
    <col min="6921" max="6921" width="14.83203125" style="185" customWidth="1"/>
    <col min="6922" max="6924" width="0" style="185" hidden="1" customWidth="1"/>
    <col min="6925" max="7176" width="10.83203125" style="185"/>
    <col min="7177" max="7177" width="14.83203125" style="185" customWidth="1"/>
    <col min="7178" max="7180" width="0" style="185" hidden="1" customWidth="1"/>
    <col min="7181" max="7432" width="10.83203125" style="185"/>
    <col min="7433" max="7433" width="14.83203125" style="185" customWidth="1"/>
    <col min="7434" max="7436" width="0" style="185" hidden="1" customWidth="1"/>
    <col min="7437" max="7688" width="10.83203125" style="185"/>
    <col min="7689" max="7689" width="14.83203125" style="185" customWidth="1"/>
    <col min="7690" max="7692" width="0" style="185" hidden="1" customWidth="1"/>
    <col min="7693" max="7944" width="10.83203125" style="185"/>
    <col min="7945" max="7945" width="14.83203125" style="185" customWidth="1"/>
    <col min="7946" max="7948" width="0" style="185" hidden="1" customWidth="1"/>
    <col min="7949" max="8200" width="10.83203125" style="185"/>
    <col min="8201" max="8201" width="14.83203125" style="185" customWidth="1"/>
    <col min="8202" max="8204" width="0" style="185" hidden="1" customWidth="1"/>
    <col min="8205" max="8456" width="10.83203125" style="185"/>
    <col min="8457" max="8457" width="14.83203125" style="185" customWidth="1"/>
    <col min="8458" max="8460" width="0" style="185" hidden="1" customWidth="1"/>
    <col min="8461" max="8712" width="10.83203125" style="185"/>
    <col min="8713" max="8713" width="14.83203125" style="185" customWidth="1"/>
    <col min="8714" max="8716" width="0" style="185" hidden="1" customWidth="1"/>
    <col min="8717" max="8968" width="10.83203125" style="185"/>
    <col min="8969" max="8969" width="14.83203125" style="185" customWidth="1"/>
    <col min="8970" max="8972" width="0" style="185" hidden="1" customWidth="1"/>
    <col min="8973" max="9224" width="10.83203125" style="185"/>
    <col min="9225" max="9225" width="14.83203125" style="185" customWidth="1"/>
    <col min="9226" max="9228" width="0" style="185" hidden="1" customWidth="1"/>
    <col min="9229" max="9480" width="10.83203125" style="185"/>
    <col min="9481" max="9481" width="14.83203125" style="185" customWidth="1"/>
    <col min="9482" max="9484" width="0" style="185" hidden="1" customWidth="1"/>
    <col min="9485" max="9736" width="10.83203125" style="185"/>
    <col min="9737" max="9737" width="14.83203125" style="185" customWidth="1"/>
    <col min="9738" max="9740" width="0" style="185" hidden="1" customWidth="1"/>
    <col min="9741" max="9992" width="10.83203125" style="185"/>
    <col min="9993" max="9993" width="14.83203125" style="185" customWidth="1"/>
    <col min="9994" max="9996" width="0" style="185" hidden="1" customWidth="1"/>
    <col min="9997" max="10248" width="10.83203125" style="185"/>
    <col min="10249" max="10249" width="14.83203125" style="185" customWidth="1"/>
    <col min="10250" max="10252" width="0" style="185" hidden="1" customWidth="1"/>
    <col min="10253" max="10504" width="10.83203125" style="185"/>
    <col min="10505" max="10505" width="14.83203125" style="185" customWidth="1"/>
    <col min="10506" max="10508" width="0" style="185" hidden="1" customWidth="1"/>
    <col min="10509" max="10760" width="10.83203125" style="185"/>
    <col min="10761" max="10761" width="14.83203125" style="185" customWidth="1"/>
    <col min="10762" max="10764" width="0" style="185" hidden="1" customWidth="1"/>
    <col min="10765" max="11016" width="10.83203125" style="185"/>
    <col min="11017" max="11017" width="14.83203125" style="185" customWidth="1"/>
    <col min="11018" max="11020" width="0" style="185" hidden="1" customWidth="1"/>
    <col min="11021" max="11272" width="10.83203125" style="185"/>
    <col min="11273" max="11273" width="14.83203125" style="185" customWidth="1"/>
    <col min="11274" max="11276" width="0" style="185" hidden="1" customWidth="1"/>
    <col min="11277" max="11528" width="10.83203125" style="185"/>
    <col min="11529" max="11529" width="14.83203125" style="185" customWidth="1"/>
    <col min="11530" max="11532" width="0" style="185" hidden="1" customWidth="1"/>
    <col min="11533" max="11784" width="10.83203125" style="185"/>
    <col min="11785" max="11785" width="14.83203125" style="185" customWidth="1"/>
    <col min="11786" max="11788" width="0" style="185" hidden="1" customWidth="1"/>
    <col min="11789" max="12040" width="10.83203125" style="185"/>
    <col min="12041" max="12041" width="14.83203125" style="185" customWidth="1"/>
    <col min="12042" max="12044" width="0" style="185" hidden="1" customWidth="1"/>
    <col min="12045" max="12296" width="10.83203125" style="185"/>
    <col min="12297" max="12297" width="14.83203125" style="185" customWidth="1"/>
    <col min="12298" max="12300" width="0" style="185" hidden="1" customWidth="1"/>
    <col min="12301" max="12552" width="10.83203125" style="185"/>
    <col min="12553" max="12553" width="14.83203125" style="185" customWidth="1"/>
    <col min="12554" max="12556" width="0" style="185" hidden="1" customWidth="1"/>
    <col min="12557" max="12808" width="10.83203125" style="185"/>
    <col min="12809" max="12809" width="14.83203125" style="185" customWidth="1"/>
    <col min="12810" max="12812" width="0" style="185" hidden="1" customWidth="1"/>
    <col min="12813" max="13064" width="10.83203125" style="185"/>
    <col min="13065" max="13065" width="14.83203125" style="185" customWidth="1"/>
    <col min="13066" max="13068" width="0" style="185" hidden="1" customWidth="1"/>
    <col min="13069" max="13320" width="10.83203125" style="185"/>
    <col min="13321" max="13321" width="14.83203125" style="185" customWidth="1"/>
    <col min="13322" max="13324" width="0" style="185" hidden="1" customWidth="1"/>
    <col min="13325" max="13576" width="10.83203125" style="185"/>
    <col min="13577" max="13577" width="14.83203125" style="185" customWidth="1"/>
    <col min="13578" max="13580" width="0" style="185" hidden="1" customWidth="1"/>
    <col min="13581" max="13832" width="10.83203125" style="185"/>
    <col min="13833" max="13833" width="14.83203125" style="185" customWidth="1"/>
    <col min="13834" max="13836" width="0" style="185" hidden="1" customWidth="1"/>
    <col min="13837" max="14088" width="10.83203125" style="185"/>
    <col min="14089" max="14089" width="14.83203125" style="185" customWidth="1"/>
    <col min="14090" max="14092" width="0" style="185" hidden="1" customWidth="1"/>
    <col min="14093" max="14344" width="10.83203125" style="185"/>
    <col min="14345" max="14345" width="14.83203125" style="185" customWidth="1"/>
    <col min="14346" max="14348" width="0" style="185" hidden="1" customWidth="1"/>
    <col min="14349" max="14600" width="10.83203125" style="185"/>
    <col min="14601" max="14601" width="14.83203125" style="185" customWidth="1"/>
    <col min="14602" max="14604" width="0" style="185" hidden="1" customWidth="1"/>
    <col min="14605" max="14856" width="10.83203125" style="185"/>
    <col min="14857" max="14857" width="14.83203125" style="185" customWidth="1"/>
    <col min="14858" max="14860" width="0" style="185" hidden="1" customWidth="1"/>
    <col min="14861" max="15112" width="10.83203125" style="185"/>
    <col min="15113" max="15113" width="14.83203125" style="185" customWidth="1"/>
    <col min="15114" max="15116" width="0" style="185" hidden="1" customWidth="1"/>
    <col min="15117" max="15368" width="10.83203125" style="185"/>
    <col min="15369" max="15369" width="14.83203125" style="185" customWidth="1"/>
    <col min="15370" max="15372" width="0" style="185" hidden="1" customWidth="1"/>
    <col min="15373" max="15624" width="10.83203125" style="185"/>
    <col min="15625" max="15625" width="14.83203125" style="185" customWidth="1"/>
    <col min="15626" max="15628" width="0" style="185" hidden="1" customWidth="1"/>
    <col min="15629" max="15880" width="10.83203125" style="185"/>
    <col min="15881" max="15881" width="14.83203125" style="185" customWidth="1"/>
    <col min="15882" max="15884" width="0" style="185" hidden="1" customWidth="1"/>
    <col min="15885" max="16136" width="10.83203125" style="185"/>
    <col min="16137" max="16137" width="14.83203125" style="185" customWidth="1"/>
    <col min="16138" max="16140" width="0" style="185" hidden="1" customWidth="1"/>
    <col min="16141" max="16384" width="10.83203125" style="185"/>
  </cols>
  <sheetData>
    <row r="1" spans="1:14" ht="49.5" customHeight="1" x14ac:dyDescent="0.15">
      <c r="A1" s="179"/>
      <c r="B1" s="180"/>
      <c r="C1" s="181" t="str">
        <f>+'[1]PRESUPUESTO OFICIAL VINCULADO'!C9</f>
        <v>MEJORAMIENTO DE LA RED VIAL URBANA MEDIANTE LA CONSTRUCCION DE PAVIMENTO RIGIDO, EN LOS MUNICIPIOS DE NEIVA, RIVERA, SALADOBLANCO, Y SANTA MARIA, DEPARTAMENTO DEL HUILA</v>
      </c>
      <c r="D1" s="182"/>
      <c r="E1" s="182"/>
      <c r="F1" s="182"/>
      <c r="G1" s="182"/>
      <c r="H1" s="183"/>
      <c r="I1" s="184"/>
    </row>
    <row r="2" spans="1:14" x14ac:dyDescent="0.15">
      <c r="A2" s="186"/>
      <c r="B2" s="187"/>
      <c r="C2" s="188"/>
      <c r="D2" s="189"/>
      <c r="E2" s="189"/>
      <c r="F2" s="189"/>
      <c r="G2" s="189"/>
      <c r="H2" s="190"/>
      <c r="I2" s="191"/>
    </row>
    <row r="3" spans="1:14" ht="33.75" customHeight="1" thickBot="1" x14ac:dyDescent="0.2">
      <c r="A3" s="192"/>
      <c r="B3" s="193"/>
      <c r="C3" s="194"/>
      <c r="D3" s="195"/>
      <c r="E3" s="195"/>
      <c r="F3" s="195"/>
      <c r="G3" s="195"/>
      <c r="H3" s="196"/>
      <c r="I3" s="197"/>
    </row>
    <row r="4" spans="1:14" ht="36.75" customHeight="1" x14ac:dyDescent="0.15">
      <c r="A4" s="198" t="s">
        <v>62</v>
      </c>
      <c r="B4" s="199"/>
      <c r="C4" s="199"/>
      <c r="D4" s="199"/>
      <c r="E4" s="199"/>
      <c r="F4" s="199"/>
      <c r="G4" s="199"/>
      <c r="H4" s="199"/>
      <c r="I4" s="200"/>
    </row>
    <row r="5" spans="1:14" x14ac:dyDescent="0.15">
      <c r="A5" s="201" t="s">
        <v>63</v>
      </c>
      <c r="B5" s="202"/>
      <c r="C5" s="202"/>
      <c r="D5" s="202"/>
      <c r="E5" s="202"/>
      <c r="F5" s="202"/>
      <c r="G5" s="202"/>
      <c r="H5" s="202"/>
      <c r="I5" s="203"/>
    </row>
    <row r="6" spans="1:14" x14ac:dyDescent="0.15">
      <c r="A6" s="204"/>
      <c r="B6" s="205"/>
      <c r="C6" s="205"/>
      <c r="D6" s="205"/>
      <c r="E6" s="205"/>
      <c r="F6" s="205"/>
      <c r="G6" s="205"/>
      <c r="H6" s="205"/>
      <c r="I6" s="206"/>
    </row>
    <row r="7" spans="1:14" x14ac:dyDescent="0.15">
      <c r="A7" s="207"/>
      <c r="B7" s="208"/>
      <c r="C7" s="209" t="s">
        <v>35</v>
      </c>
      <c r="D7" s="210"/>
      <c r="E7" s="210"/>
      <c r="F7" s="210"/>
      <c r="G7" s="210"/>
      <c r="H7" s="211"/>
      <c r="I7" s="212" t="s">
        <v>64</v>
      </c>
    </row>
    <row r="8" spans="1:14" x14ac:dyDescent="0.15">
      <c r="A8" s="213" t="s">
        <v>65</v>
      </c>
      <c r="B8" s="214" t="s">
        <v>66</v>
      </c>
      <c r="C8" s="215"/>
      <c r="D8" s="215"/>
      <c r="E8" s="215"/>
      <c r="F8" s="215"/>
      <c r="G8" s="215"/>
      <c r="H8" s="215"/>
      <c r="I8" s="216"/>
    </row>
    <row r="9" spans="1:14" x14ac:dyDescent="0.15">
      <c r="A9" s="207"/>
      <c r="B9" s="217"/>
      <c r="C9" s="218"/>
      <c r="D9" s="218"/>
      <c r="E9" s="218"/>
      <c r="F9" s="218"/>
      <c r="G9" s="218"/>
      <c r="H9" s="219"/>
      <c r="I9" s="220"/>
    </row>
    <row r="10" spans="1:14" x14ac:dyDescent="0.15">
      <c r="A10" s="221">
        <v>1.1000000000000001</v>
      </c>
      <c r="B10" s="222" t="s">
        <v>67</v>
      </c>
      <c r="C10" s="223"/>
      <c r="D10" s="223"/>
      <c r="E10" s="223"/>
      <c r="F10" s="223"/>
      <c r="G10" s="223"/>
      <c r="H10" s="224"/>
      <c r="I10" s="225">
        <v>1</v>
      </c>
      <c r="N10" s="226"/>
    </row>
    <row r="11" spans="1:14" x14ac:dyDescent="0.15">
      <c r="A11" s="221">
        <v>1.2</v>
      </c>
      <c r="B11" s="222" t="s">
        <v>68</v>
      </c>
      <c r="C11" s="223"/>
      <c r="D11" s="223"/>
      <c r="E11" s="227"/>
      <c r="F11" s="228"/>
      <c r="G11" s="229"/>
      <c r="H11" s="230"/>
      <c r="I11" s="225">
        <f>1/12</f>
        <v>8.3333333333333329E-2</v>
      </c>
      <c r="N11" s="226"/>
    </row>
    <row r="12" spans="1:14" x14ac:dyDescent="0.15">
      <c r="A12" s="221">
        <v>1.3</v>
      </c>
      <c r="B12" s="222" t="s">
        <v>69</v>
      </c>
      <c r="C12" s="223"/>
      <c r="D12" s="223"/>
      <c r="E12" s="227"/>
      <c r="F12" s="228"/>
      <c r="G12" s="229"/>
      <c r="H12" s="230"/>
      <c r="I12" s="225">
        <f>1/12</f>
        <v>8.3333333333333329E-2</v>
      </c>
      <c r="N12" s="226"/>
    </row>
    <row r="13" spans="1:14" x14ac:dyDescent="0.15">
      <c r="A13" s="221">
        <v>1.4</v>
      </c>
      <c r="B13" s="222" t="s">
        <v>70</v>
      </c>
      <c r="C13" s="223"/>
      <c r="D13" s="223"/>
      <c r="E13" s="227"/>
      <c r="F13" s="228"/>
      <c r="G13" s="229"/>
      <c r="H13" s="230"/>
      <c r="I13" s="231">
        <f>0.01*I12</f>
        <v>8.3333333333333328E-4</v>
      </c>
      <c r="N13" s="226"/>
    </row>
    <row r="14" spans="1:14" x14ac:dyDescent="0.15">
      <c r="A14" s="221">
        <v>1.5</v>
      </c>
      <c r="B14" s="222" t="s">
        <v>71</v>
      </c>
      <c r="C14" s="223"/>
      <c r="D14" s="223"/>
      <c r="E14" s="223"/>
      <c r="F14" s="223"/>
      <c r="G14" s="223"/>
      <c r="H14" s="224"/>
      <c r="I14" s="225">
        <f>+I12/2</f>
        <v>4.1666666666666664E-2</v>
      </c>
      <c r="N14" s="226"/>
    </row>
    <row r="15" spans="1:14" x14ac:dyDescent="0.15">
      <c r="A15" s="221">
        <v>1.6</v>
      </c>
      <c r="B15" s="222" t="s">
        <v>72</v>
      </c>
      <c r="C15" s="223"/>
      <c r="D15" s="223"/>
      <c r="E15" s="223"/>
      <c r="F15" s="223"/>
      <c r="G15" s="223"/>
      <c r="H15" s="224"/>
      <c r="I15" s="225">
        <v>0.12</v>
      </c>
      <c r="N15" s="226"/>
    </row>
    <row r="16" spans="1:14" x14ac:dyDescent="0.15">
      <c r="A16" s="221">
        <v>1.7</v>
      </c>
      <c r="B16" s="222" t="s">
        <v>73</v>
      </c>
      <c r="C16" s="223"/>
      <c r="D16" s="223"/>
      <c r="E16" s="223"/>
      <c r="F16" s="223"/>
      <c r="G16" s="223"/>
      <c r="H16" s="224"/>
      <c r="I16" s="225">
        <v>0.04</v>
      </c>
      <c r="N16" s="226"/>
    </row>
    <row r="17" spans="1:14" x14ac:dyDescent="0.15">
      <c r="A17" s="221">
        <v>1.8</v>
      </c>
      <c r="B17" s="222" t="s">
        <v>74</v>
      </c>
      <c r="C17" s="223"/>
      <c r="D17" s="223"/>
      <c r="E17" s="223"/>
      <c r="F17" s="223"/>
      <c r="G17" s="223"/>
      <c r="H17" s="224"/>
      <c r="I17" s="225">
        <v>6.9599999999999995E-2</v>
      </c>
      <c r="N17" s="226"/>
    </row>
    <row r="18" spans="1:14" x14ac:dyDescent="0.15">
      <c r="A18" s="221">
        <v>1.9</v>
      </c>
      <c r="B18" s="222" t="s">
        <v>75</v>
      </c>
      <c r="C18" s="223"/>
      <c r="D18" s="223"/>
      <c r="E18" s="223"/>
      <c r="F18" s="223"/>
      <c r="G18" s="223"/>
      <c r="H18" s="224"/>
      <c r="I18" s="225">
        <v>0.01</v>
      </c>
      <c r="N18" s="226"/>
    </row>
    <row r="19" spans="1:14" x14ac:dyDescent="0.15">
      <c r="A19" s="232">
        <v>1.1000000000000001</v>
      </c>
      <c r="B19" s="222" t="s">
        <v>76</v>
      </c>
      <c r="C19" s="223"/>
      <c r="D19" s="223"/>
      <c r="E19" s="223"/>
      <c r="F19" s="223"/>
      <c r="G19" s="223"/>
      <c r="H19" s="224"/>
      <c r="I19" s="225">
        <v>1.4999999999999999E-2</v>
      </c>
      <c r="N19" s="226"/>
    </row>
    <row r="20" spans="1:14" x14ac:dyDescent="0.15">
      <c r="A20" s="221">
        <v>1.1100000000000001</v>
      </c>
      <c r="B20" s="222" t="s">
        <v>77</v>
      </c>
      <c r="C20" s="223"/>
      <c r="D20" s="223"/>
      <c r="E20" s="223"/>
      <c r="F20" s="223"/>
      <c r="G20" s="223"/>
      <c r="H20" s="224"/>
      <c r="I20" s="225">
        <v>2.12E-2</v>
      </c>
      <c r="N20" s="226"/>
    </row>
    <row r="21" spans="1:14" x14ac:dyDescent="0.15">
      <c r="A21" s="221">
        <v>1.1200000000000001</v>
      </c>
      <c r="B21" s="222" t="s">
        <v>78</v>
      </c>
      <c r="C21" s="223"/>
      <c r="D21" s="223"/>
      <c r="E21" s="223"/>
      <c r="F21" s="223"/>
      <c r="G21" s="223"/>
      <c r="H21" s="224"/>
      <c r="I21" s="225">
        <v>0.02</v>
      </c>
      <c r="N21" s="226"/>
    </row>
    <row r="22" spans="1:14" x14ac:dyDescent="0.15">
      <c r="A22" s="221">
        <v>1.1299999999999999</v>
      </c>
      <c r="B22" s="222" t="s">
        <v>79</v>
      </c>
      <c r="C22" s="223"/>
      <c r="D22" s="223"/>
      <c r="E22" s="223"/>
      <c r="F22" s="223"/>
      <c r="G22" s="223"/>
      <c r="H22" s="224"/>
      <c r="I22" s="225">
        <v>0.03</v>
      </c>
      <c r="N22" s="226"/>
    </row>
    <row r="23" spans="1:14" x14ac:dyDescent="0.15">
      <c r="A23" s="232">
        <v>1.1399999999999999</v>
      </c>
      <c r="B23" s="222" t="s">
        <v>80</v>
      </c>
      <c r="C23" s="223"/>
      <c r="D23" s="223"/>
      <c r="E23" s="223"/>
      <c r="F23" s="223"/>
      <c r="G23" s="223"/>
      <c r="H23" s="224"/>
      <c r="I23" s="225">
        <v>0.01</v>
      </c>
      <c r="N23" s="226"/>
    </row>
    <row r="24" spans="1:14" x14ac:dyDescent="0.15">
      <c r="A24" s="221">
        <v>1.1499999999999999</v>
      </c>
      <c r="B24" s="222" t="s">
        <v>81</v>
      </c>
      <c r="C24" s="223"/>
      <c r="D24" s="223"/>
      <c r="E24" s="223"/>
      <c r="F24" s="223"/>
      <c r="G24" s="223"/>
      <c r="H24" s="224"/>
      <c r="I24" s="225">
        <v>0.08</v>
      </c>
    </row>
    <row r="25" spans="1:14" x14ac:dyDescent="0.15">
      <c r="A25" s="207"/>
      <c r="B25" s="208"/>
      <c r="C25" s="233"/>
      <c r="D25" s="233"/>
      <c r="E25" s="233"/>
      <c r="F25" s="234" t="s">
        <v>82</v>
      </c>
      <c r="G25" s="235"/>
      <c r="H25" s="236"/>
      <c r="I25" s="237">
        <f>SUM(I10:I24)</f>
        <v>1.6249666666666667</v>
      </c>
      <c r="K25" s="238"/>
    </row>
    <row r="26" spans="1:14" x14ac:dyDescent="0.15">
      <c r="A26" s="213" t="s">
        <v>83</v>
      </c>
      <c r="B26" s="239" t="s">
        <v>84</v>
      </c>
      <c r="C26" s="235"/>
      <c r="D26" s="235"/>
      <c r="E26" s="235"/>
      <c r="F26" s="235"/>
      <c r="G26" s="235"/>
      <c r="H26" s="235"/>
      <c r="I26" s="240"/>
    </row>
    <row r="27" spans="1:14" x14ac:dyDescent="0.15">
      <c r="A27" s="207"/>
      <c r="B27" s="208"/>
      <c r="C27" s="233"/>
      <c r="D27" s="233"/>
      <c r="E27" s="233"/>
      <c r="F27" s="233"/>
      <c r="G27" s="233"/>
      <c r="H27" s="241"/>
      <c r="I27" s="242"/>
    </row>
    <row r="28" spans="1:14" x14ac:dyDescent="0.15">
      <c r="A28" s="243" t="s">
        <v>85</v>
      </c>
      <c r="B28" s="244" t="s">
        <v>86</v>
      </c>
      <c r="C28" s="235"/>
      <c r="D28" s="235"/>
      <c r="E28" s="235"/>
      <c r="F28" s="235"/>
      <c r="G28" s="235"/>
      <c r="H28" s="236"/>
      <c r="I28" s="245">
        <v>0.03</v>
      </c>
    </row>
    <row r="29" spans="1:14" x14ac:dyDescent="0.15">
      <c r="A29" s="243" t="s">
        <v>87</v>
      </c>
      <c r="B29" s="244" t="s">
        <v>88</v>
      </c>
      <c r="C29" s="235"/>
      <c r="D29" s="235"/>
      <c r="E29" s="235"/>
      <c r="F29" s="235"/>
      <c r="G29" s="235"/>
      <c r="H29" s="236"/>
      <c r="I29" s="245">
        <v>0.01</v>
      </c>
    </row>
    <row r="30" spans="1:14" x14ac:dyDescent="0.15">
      <c r="A30" s="243" t="s">
        <v>89</v>
      </c>
      <c r="B30" s="244" t="s">
        <v>90</v>
      </c>
      <c r="C30" s="235"/>
      <c r="D30" s="235"/>
      <c r="E30" s="235"/>
      <c r="F30" s="235"/>
      <c r="G30" s="235"/>
      <c r="H30" s="236"/>
      <c r="I30" s="245">
        <v>1.4999999999999999E-2</v>
      </c>
    </row>
    <row r="31" spans="1:14" x14ac:dyDescent="0.15">
      <c r="A31" s="243" t="s">
        <v>91</v>
      </c>
      <c r="B31" s="244" t="s">
        <v>92</v>
      </c>
      <c r="C31" s="235"/>
      <c r="D31" s="235"/>
      <c r="E31" s="235"/>
      <c r="F31" s="235"/>
      <c r="G31" s="235"/>
      <c r="H31" s="236"/>
      <c r="I31" s="245">
        <v>0.01</v>
      </c>
    </row>
    <row r="32" spans="1:14" x14ac:dyDescent="0.15">
      <c r="A32" s="243" t="s">
        <v>93</v>
      </c>
      <c r="B32" s="244" t="s">
        <v>94</v>
      </c>
      <c r="C32" s="235"/>
      <c r="D32" s="235"/>
      <c r="E32" s="235"/>
      <c r="F32" s="235"/>
      <c r="G32" s="235"/>
      <c r="H32" s="236"/>
      <c r="I32" s="245">
        <v>0.01</v>
      </c>
    </row>
    <row r="33" spans="1:10" x14ac:dyDescent="0.15">
      <c r="A33" s="243" t="s">
        <v>95</v>
      </c>
      <c r="B33" s="244" t="s">
        <v>96</v>
      </c>
      <c r="C33" s="235"/>
      <c r="D33" s="235"/>
      <c r="E33" s="235"/>
      <c r="F33" s="235"/>
      <c r="G33" s="235"/>
      <c r="H33" s="236"/>
      <c r="I33" s="245">
        <v>0.02</v>
      </c>
    </row>
    <row r="34" spans="1:10" x14ac:dyDescent="0.15">
      <c r="A34" s="243" t="s">
        <v>97</v>
      </c>
      <c r="B34" s="244" t="s">
        <v>98</v>
      </c>
      <c r="C34" s="235"/>
      <c r="D34" s="235"/>
      <c r="E34" s="235"/>
      <c r="F34" s="235"/>
      <c r="G34" s="235"/>
      <c r="H34" s="236"/>
      <c r="I34" s="245">
        <v>2.5000000000000001E-2</v>
      </c>
    </row>
    <row r="35" spans="1:10" x14ac:dyDescent="0.15">
      <c r="A35" s="243" t="s">
        <v>99</v>
      </c>
      <c r="B35" s="244" t="s">
        <v>100</v>
      </c>
      <c r="C35" s="235"/>
      <c r="D35" s="235"/>
      <c r="E35" s="235"/>
      <c r="F35" s="235"/>
      <c r="G35" s="235"/>
      <c r="H35" s="236"/>
      <c r="I35" s="245">
        <v>0.03</v>
      </c>
    </row>
    <row r="36" spans="1:10" x14ac:dyDescent="0.15">
      <c r="A36" s="207"/>
      <c r="B36" s="208"/>
      <c r="C36" s="233"/>
      <c r="D36" s="233"/>
      <c r="E36" s="233"/>
      <c r="F36" s="234" t="s">
        <v>82</v>
      </c>
      <c r="G36" s="235"/>
      <c r="H36" s="236"/>
      <c r="I36" s="237">
        <f>SUM(I28:I35)</f>
        <v>0.15</v>
      </c>
    </row>
    <row r="37" spans="1:10" ht="14" thickBot="1" x14ac:dyDescent="0.2">
      <c r="A37" s="246"/>
      <c r="B37" s="247"/>
      <c r="C37" s="247"/>
      <c r="D37" s="247"/>
      <c r="E37" s="247"/>
      <c r="F37" s="247"/>
      <c r="G37" s="247"/>
      <c r="H37" s="248"/>
      <c r="I37" s="249"/>
    </row>
    <row r="38" spans="1:10" x14ac:dyDescent="0.15">
      <c r="A38" s="250"/>
      <c r="B38" s="251"/>
      <c r="C38" s="205"/>
      <c r="D38" s="205"/>
      <c r="E38" s="205"/>
      <c r="F38" s="205"/>
      <c r="G38" s="205"/>
      <c r="H38" s="205"/>
      <c r="I38" s="252"/>
    </row>
    <row r="39" spans="1:10" x14ac:dyDescent="0.15">
      <c r="A39" s="243"/>
      <c r="B39" s="244"/>
      <c r="C39" s="235"/>
      <c r="D39" s="235"/>
      <c r="E39" s="235"/>
      <c r="F39" s="235"/>
      <c r="G39" s="235"/>
      <c r="H39" s="236"/>
      <c r="I39" s="245"/>
    </row>
    <row r="40" spans="1:10" x14ac:dyDescent="0.15">
      <c r="A40" s="207"/>
      <c r="B40" s="208"/>
      <c r="C40" s="233"/>
      <c r="D40" s="233"/>
      <c r="E40" s="233"/>
      <c r="F40" s="234"/>
      <c r="G40" s="235"/>
      <c r="H40" s="236"/>
      <c r="I40" s="237"/>
    </row>
    <row r="41" spans="1:10" x14ac:dyDescent="0.15">
      <c r="A41" s="213" t="s">
        <v>101</v>
      </c>
      <c r="B41" s="239" t="s">
        <v>102</v>
      </c>
      <c r="C41" s="235"/>
      <c r="D41" s="235"/>
      <c r="E41" s="235"/>
      <c r="F41" s="235"/>
      <c r="G41" s="235"/>
      <c r="H41" s="235"/>
      <c r="I41" s="240"/>
    </row>
    <row r="42" spans="1:10" x14ac:dyDescent="0.15">
      <c r="A42" s="207"/>
      <c r="B42" s="208"/>
      <c r="C42" s="233"/>
      <c r="D42" s="233"/>
      <c r="E42" s="233"/>
      <c r="F42" s="233"/>
      <c r="G42" s="233"/>
      <c r="H42" s="241"/>
      <c r="I42" s="242"/>
    </row>
    <row r="43" spans="1:10" x14ac:dyDescent="0.15">
      <c r="A43" s="253">
        <v>4.0999999999999996</v>
      </c>
      <c r="B43" s="254" t="s">
        <v>103</v>
      </c>
      <c r="C43" s="255"/>
      <c r="D43" s="256" t="s">
        <v>104</v>
      </c>
      <c r="E43" s="256"/>
      <c r="F43" s="256"/>
      <c r="G43" s="256"/>
      <c r="H43" s="257"/>
      <c r="I43" s="245">
        <v>5.0000000000000001E-3</v>
      </c>
      <c r="J43" s="238">
        <f>20%*10%*12</f>
        <v>0.24000000000000005</v>
      </c>
    </row>
    <row r="44" spans="1:10" x14ac:dyDescent="0.15">
      <c r="A44" s="258"/>
      <c r="B44" s="259"/>
      <c r="C44" s="260"/>
      <c r="D44" s="256" t="s">
        <v>105</v>
      </c>
      <c r="E44" s="256"/>
      <c r="F44" s="256"/>
      <c r="G44" s="256"/>
      <c r="H44" s="257"/>
      <c r="I44" s="245">
        <v>0.02</v>
      </c>
      <c r="J44" s="238"/>
    </row>
    <row r="45" spans="1:10" x14ac:dyDescent="0.15">
      <c r="A45" s="258"/>
      <c r="B45" s="259"/>
      <c r="C45" s="260"/>
      <c r="D45" s="256" t="s">
        <v>106</v>
      </c>
      <c r="E45" s="256"/>
      <c r="F45" s="256"/>
      <c r="G45" s="256"/>
      <c r="H45" s="257"/>
      <c r="I45" s="245">
        <v>1.4999999999999999E-2</v>
      </c>
      <c r="J45" s="238"/>
    </row>
    <row r="46" spans="1:10" x14ac:dyDescent="0.15">
      <c r="A46" s="258"/>
      <c r="B46" s="259"/>
      <c r="C46" s="260"/>
      <c r="D46" s="256" t="s">
        <v>107</v>
      </c>
      <c r="E46" s="256"/>
      <c r="F46" s="256"/>
      <c r="G46" s="256"/>
      <c r="H46" s="257"/>
      <c r="I46" s="245">
        <v>1.4999999999999999E-2</v>
      </c>
      <c r="J46" s="238"/>
    </row>
    <row r="47" spans="1:10" x14ac:dyDescent="0.15">
      <c r="A47" s="261"/>
      <c r="B47" s="262"/>
      <c r="C47" s="263"/>
      <c r="D47" s="256" t="s">
        <v>108</v>
      </c>
      <c r="E47" s="256"/>
      <c r="F47" s="256"/>
      <c r="G47" s="256"/>
      <c r="H47" s="257"/>
      <c r="I47" s="245">
        <v>0.01</v>
      </c>
      <c r="J47" s="238"/>
    </row>
    <row r="48" spans="1:10" x14ac:dyDescent="0.15">
      <c r="A48" s="207"/>
      <c r="B48" s="208"/>
      <c r="C48" s="233"/>
      <c r="D48" s="233"/>
      <c r="E48" s="233"/>
      <c r="F48" s="234" t="s">
        <v>82</v>
      </c>
      <c r="G48" s="235"/>
      <c r="H48" s="236"/>
      <c r="I48" s="237">
        <f>SUM(I43:I47)</f>
        <v>6.5000000000000002E-2</v>
      </c>
    </row>
    <row r="49" spans="1:9" x14ac:dyDescent="0.15">
      <c r="A49" s="264"/>
      <c r="B49" s="233"/>
      <c r="C49" s="233"/>
      <c r="D49" s="233"/>
      <c r="E49" s="233"/>
      <c r="F49" s="233"/>
      <c r="G49" s="233"/>
      <c r="H49" s="241"/>
      <c r="I49" s="242"/>
    </row>
    <row r="50" spans="1:9" x14ac:dyDescent="0.15">
      <c r="A50" s="213" t="s">
        <v>109</v>
      </c>
      <c r="B50" s="265" t="s">
        <v>110</v>
      </c>
      <c r="C50" s="235"/>
      <c r="D50" s="235"/>
      <c r="E50" s="235"/>
      <c r="F50" s="234" t="s">
        <v>82</v>
      </c>
      <c r="G50" s="235"/>
      <c r="H50" s="236"/>
      <c r="I50" s="237">
        <v>0.15</v>
      </c>
    </row>
    <row r="51" spans="1:9" x14ac:dyDescent="0.15">
      <c r="A51" s="213">
        <v>6</v>
      </c>
      <c r="B51" s="265" t="s">
        <v>111</v>
      </c>
      <c r="C51" s="235"/>
      <c r="D51" s="235"/>
      <c r="E51" s="235"/>
      <c r="F51" s="234" t="s">
        <v>82</v>
      </c>
      <c r="G51" s="235"/>
      <c r="H51" s="236"/>
      <c r="I51" s="237">
        <v>0.01</v>
      </c>
    </row>
    <row r="52" spans="1:9" x14ac:dyDescent="0.15">
      <c r="A52" s="264"/>
      <c r="B52" s="233"/>
      <c r="C52" s="233"/>
      <c r="D52" s="233"/>
      <c r="E52" s="233"/>
      <c r="F52" s="233"/>
      <c r="G52" s="233"/>
      <c r="H52" s="241"/>
      <c r="I52" s="242"/>
    </row>
    <row r="53" spans="1:9" x14ac:dyDescent="0.15">
      <c r="A53" s="266" t="s">
        <v>112</v>
      </c>
      <c r="B53" s="235"/>
      <c r="C53" s="235"/>
      <c r="D53" s="235"/>
      <c r="E53" s="235"/>
      <c r="F53" s="235"/>
      <c r="G53" s="235"/>
      <c r="H53" s="235"/>
      <c r="I53" s="267">
        <f>ROUND(+I51+I50+I48+I40+I36+I25,4)</f>
        <v>2</v>
      </c>
    </row>
    <row r="54" spans="1:9" x14ac:dyDescent="0.15">
      <c r="A54" s="268"/>
      <c r="B54" s="269"/>
      <c r="C54" s="269"/>
      <c r="D54" s="269"/>
      <c r="E54" s="269"/>
      <c r="F54" s="269"/>
      <c r="G54" s="269"/>
      <c r="H54" s="269"/>
      <c r="I54" s="270"/>
    </row>
    <row r="55" spans="1:9" x14ac:dyDescent="0.15">
      <c r="A55" s="268"/>
      <c r="B55" s="269"/>
      <c r="C55" s="269"/>
      <c r="D55" s="269"/>
      <c r="E55" s="269"/>
      <c r="F55" s="269"/>
      <c r="G55" s="269"/>
      <c r="H55" s="269"/>
      <c r="I55" s="270"/>
    </row>
    <row r="56" spans="1:9" x14ac:dyDescent="0.15">
      <c r="A56" s="271"/>
      <c r="I56" s="272"/>
    </row>
    <row r="57" spans="1:9" x14ac:dyDescent="0.15">
      <c r="A57" s="271"/>
      <c r="I57" s="272"/>
    </row>
    <row r="58" spans="1:9" x14ac:dyDescent="0.15">
      <c r="A58" s="273" t="s">
        <v>113</v>
      </c>
      <c r="B58" s="274"/>
      <c r="C58" s="274"/>
      <c r="D58" s="275"/>
      <c r="E58" s="276"/>
      <c r="I58" s="272"/>
    </row>
    <row r="59" spans="1:9" x14ac:dyDescent="0.15">
      <c r="A59" s="277" t="s">
        <v>114</v>
      </c>
      <c r="B59" s="278"/>
      <c r="C59" s="278"/>
      <c r="D59" s="275"/>
      <c r="E59" s="279"/>
      <c r="I59" s="272"/>
    </row>
    <row r="60" spans="1:9" ht="14" thickBot="1" x14ac:dyDescent="0.2">
      <c r="A60" s="280" t="s">
        <v>115</v>
      </c>
      <c r="B60" s="281"/>
      <c r="C60" s="281"/>
      <c r="D60" s="281"/>
      <c r="E60" s="282"/>
      <c r="F60" s="282"/>
      <c r="G60" s="282"/>
      <c r="H60" s="282"/>
      <c r="I60" s="283"/>
    </row>
  </sheetData>
  <mergeCells count="53">
    <mergeCell ref="A58:C58"/>
    <mergeCell ref="A59:C59"/>
    <mergeCell ref="A60:D60"/>
    <mergeCell ref="F48:H48"/>
    <mergeCell ref="B50:E50"/>
    <mergeCell ref="F50:H50"/>
    <mergeCell ref="B51:E51"/>
    <mergeCell ref="F51:H51"/>
    <mergeCell ref="A53:H53"/>
    <mergeCell ref="B41:I41"/>
    <mergeCell ref="A43:A46"/>
    <mergeCell ref="B43:C47"/>
    <mergeCell ref="D43:H43"/>
    <mergeCell ref="D44:H44"/>
    <mergeCell ref="D45:H45"/>
    <mergeCell ref="D46:H46"/>
    <mergeCell ref="D47:H47"/>
    <mergeCell ref="B34:H34"/>
    <mergeCell ref="B35:H35"/>
    <mergeCell ref="F36:H36"/>
    <mergeCell ref="B38:I38"/>
    <mergeCell ref="B39:H39"/>
    <mergeCell ref="F40:H40"/>
    <mergeCell ref="B28:H28"/>
    <mergeCell ref="B29:H29"/>
    <mergeCell ref="B30:H30"/>
    <mergeCell ref="B31:H31"/>
    <mergeCell ref="B32:H32"/>
    <mergeCell ref="B33:H33"/>
    <mergeCell ref="B21:H21"/>
    <mergeCell ref="B22:H22"/>
    <mergeCell ref="B23:H23"/>
    <mergeCell ref="B24:H24"/>
    <mergeCell ref="F25:H25"/>
    <mergeCell ref="B26:I26"/>
    <mergeCell ref="B15:H15"/>
    <mergeCell ref="B16:H16"/>
    <mergeCell ref="B17:H17"/>
    <mergeCell ref="B18:H18"/>
    <mergeCell ref="B19:H19"/>
    <mergeCell ref="B20:H20"/>
    <mergeCell ref="B8:I8"/>
    <mergeCell ref="B10:H10"/>
    <mergeCell ref="B11:D11"/>
    <mergeCell ref="B12:D12"/>
    <mergeCell ref="B13:D13"/>
    <mergeCell ref="B14:H14"/>
    <mergeCell ref="A1:B3"/>
    <mergeCell ref="C1:H3"/>
    <mergeCell ref="I1:I3"/>
    <mergeCell ref="A4:I4"/>
    <mergeCell ref="A5:I5"/>
    <mergeCell ref="A6:H6"/>
  </mergeCells>
  <printOptions horizontalCentered="1"/>
  <pageMargins left="0.78740157480314965" right="0.59055118110236227" top="0.74803149606299213" bottom="0.74803149606299213" header="0.31496062992125984" footer="0.31496062992125984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677BF-0555-1944-B042-0078D5AF26AA}">
  <sheetPr>
    <tabColor rgb="FF00B050"/>
  </sheetPr>
  <dimension ref="A1:XCW360"/>
  <sheetViews>
    <sheetView tabSelected="1" view="pageBreakPreview" zoomScaleNormal="100" zoomScaleSheetLayoutView="100" workbookViewId="0">
      <selection activeCell="G3" sqref="G3"/>
    </sheetView>
  </sheetViews>
  <sheetFormatPr baseColWidth="10" defaultColWidth="13.83203125" defaultRowHeight="16" x14ac:dyDescent="0.15"/>
  <cols>
    <col min="1" max="1" width="2" style="10" customWidth="1"/>
    <col min="2" max="2" width="7.1640625" style="10" customWidth="1"/>
    <col min="3" max="3" width="10.6640625" style="24" customWidth="1"/>
    <col min="4" max="4" width="28.33203125" style="22" customWidth="1"/>
    <col min="5" max="5" width="15" style="22" customWidth="1"/>
    <col min="6" max="6" width="14.5" style="23" customWidth="1"/>
    <col min="7" max="7" width="25.1640625" style="9" customWidth="1"/>
    <col min="8" max="8" width="23.1640625" style="9" customWidth="1"/>
    <col min="9" max="9" width="4" style="15" customWidth="1"/>
    <col min="10" max="10" width="5.5" style="9" customWidth="1"/>
    <col min="11" max="11" width="3.83203125" style="9" customWidth="1"/>
    <col min="12" max="12" width="5.33203125" style="9" customWidth="1"/>
    <col min="13" max="13" width="17.5" style="9" customWidth="1"/>
    <col min="14" max="14" width="18.33203125" style="9" customWidth="1"/>
    <col min="15" max="15" width="5.33203125" style="9" customWidth="1"/>
    <col min="16" max="17" width="4.1640625" style="9" customWidth="1"/>
    <col min="18" max="197" width="12.6640625" style="9" customWidth="1"/>
    <col min="198" max="237" width="13.83203125" style="10"/>
    <col min="238" max="238" width="2" style="10" customWidth="1"/>
    <col min="239" max="239" width="10.6640625" style="10" customWidth="1"/>
    <col min="240" max="240" width="53.5" style="10" customWidth="1"/>
    <col min="241" max="241" width="26.5" style="10" bestFit="1" customWidth="1"/>
    <col min="242" max="242" width="17.5" style="10" customWidth="1"/>
    <col min="243" max="243" width="25.1640625" style="10" customWidth="1"/>
    <col min="244" max="244" width="23.1640625" style="10" customWidth="1"/>
    <col min="245" max="245" width="26.1640625" style="10" customWidth="1"/>
    <col min="246" max="251" width="5.33203125" style="10" customWidth="1"/>
    <col min="252" max="253" width="4.1640625" style="10" customWidth="1"/>
    <col min="254" max="261" width="5.1640625" style="10" customWidth="1"/>
    <col min="262" max="453" width="12.6640625" style="10" customWidth="1"/>
    <col min="454" max="493" width="13.83203125" style="10"/>
    <col min="494" max="494" width="2" style="10" customWidth="1"/>
    <col min="495" max="495" width="10.6640625" style="10" customWidth="1"/>
    <col min="496" max="496" width="53.5" style="10" customWidth="1"/>
    <col min="497" max="497" width="26.5" style="10" bestFit="1" customWidth="1"/>
    <col min="498" max="498" width="17.5" style="10" customWidth="1"/>
    <col min="499" max="499" width="25.1640625" style="10" customWidth="1"/>
    <col min="500" max="500" width="23.1640625" style="10" customWidth="1"/>
    <col min="501" max="501" width="26.1640625" style="10" customWidth="1"/>
    <col min="502" max="507" width="5.33203125" style="10" customWidth="1"/>
    <col min="508" max="509" width="4.1640625" style="10" customWidth="1"/>
    <col min="510" max="517" width="5.1640625" style="10" customWidth="1"/>
    <col min="518" max="709" width="12.6640625" style="10" customWidth="1"/>
    <col min="710" max="749" width="13.83203125" style="10"/>
    <col min="750" max="750" width="2" style="10" customWidth="1"/>
    <col min="751" max="751" width="10.6640625" style="10" customWidth="1"/>
    <col min="752" max="752" width="53.5" style="10" customWidth="1"/>
    <col min="753" max="753" width="26.5" style="10" bestFit="1" customWidth="1"/>
    <col min="754" max="754" width="17.5" style="10" customWidth="1"/>
    <col min="755" max="755" width="25.1640625" style="10" customWidth="1"/>
    <col min="756" max="756" width="23.1640625" style="10" customWidth="1"/>
    <col min="757" max="757" width="26.1640625" style="10" customWidth="1"/>
    <col min="758" max="763" width="5.33203125" style="10" customWidth="1"/>
    <col min="764" max="765" width="4.1640625" style="10" customWidth="1"/>
    <col min="766" max="773" width="5.1640625" style="10" customWidth="1"/>
    <col min="774" max="965" width="12.6640625" style="10" customWidth="1"/>
    <col min="966" max="1005" width="13.83203125" style="10"/>
    <col min="1006" max="1006" width="2" style="10" customWidth="1"/>
    <col min="1007" max="1007" width="10.6640625" style="10" customWidth="1"/>
    <col min="1008" max="1008" width="53.5" style="10" customWidth="1"/>
    <col min="1009" max="1009" width="26.5" style="10" bestFit="1" customWidth="1"/>
    <col min="1010" max="1010" width="17.5" style="10" customWidth="1"/>
    <col min="1011" max="1011" width="25.1640625" style="10" customWidth="1"/>
    <col min="1012" max="1012" width="23.1640625" style="10" customWidth="1"/>
    <col min="1013" max="1013" width="26.1640625" style="10" customWidth="1"/>
    <col min="1014" max="1019" width="5.33203125" style="10" customWidth="1"/>
    <col min="1020" max="1021" width="4.1640625" style="10" customWidth="1"/>
    <col min="1022" max="1029" width="5.1640625" style="10" customWidth="1"/>
    <col min="1030" max="1221" width="12.6640625" style="10" customWidth="1"/>
    <col min="1222" max="1261" width="13.83203125" style="10"/>
    <col min="1262" max="1262" width="2" style="10" customWidth="1"/>
    <col min="1263" max="1263" width="10.6640625" style="10" customWidth="1"/>
    <col min="1264" max="1264" width="53.5" style="10" customWidth="1"/>
    <col min="1265" max="1265" width="26.5" style="10" bestFit="1" customWidth="1"/>
    <col min="1266" max="1266" width="17.5" style="10" customWidth="1"/>
    <col min="1267" max="1267" width="25.1640625" style="10" customWidth="1"/>
    <col min="1268" max="1268" width="23.1640625" style="10" customWidth="1"/>
    <col min="1269" max="1269" width="26.1640625" style="10" customWidth="1"/>
    <col min="1270" max="1275" width="5.33203125" style="10" customWidth="1"/>
    <col min="1276" max="1277" width="4.1640625" style="10" customWidth="1"/>
    <col min="1278" max="1285" width="5.1640625" style="10" customWidth="1"/>
    <col min="1286" max="1477" width="12.6640625" style="10" customWidth="1"/>
    <col min="1478" max="1517" width="13.83203125" style="10"/>
    <col min="1518" max="1518" width="2" style="10" customWidth="1"/>
    <col min="1519" max="1519" width="10.6640625" style="10" customWidth="1"/>
    <col min="1520" max="1520" width="53.5" style="10" customWidth="1"/>
    <col min="1521" max="1521" width="26.5" style="10" bestFit="1" customWidth="1"/>
    <col min="1522" max="1522" width="17.5" style="10" customWidth="1"/>
    <col min="1523" max="1523" width="25.1640625" style="10" customWidth="1"/>
    <col min="1524" max="1524" width="23.1640625" style="10" customWidth="1"/>
    <col min="1525" max="1525" width="26.1640625" style="10" customWidth="1"/>
    <col min="1526" max="1531" width="5.33203125" style="10" customWidth="1"/>
    <col min="1532" max="1533" width="4.1640625" style="10" customWidth="1"/>
    <col min="1534" max="1541" width="5.1640625" style="10" customWidth="1"/>
    <col min="1542" max="1733" width="12.6640625" style="10" customWidth="1"/>
    <col min="1734" max="1773" width="13.83203125" style="10"/>
    <col min="1774" max="1774" width="2" style="10" customWidth="1"/>
    <col min="1775" max="1775" width="10.6640625" style="10" customWidth="1"/>
    <col min="1776" max="1776" width="53.5" style="10" customWidth="1"/>
    <col min="1777" max="1777" width="26.5" style="10" bestFit="1" customWidth="1"/>
    <col min="1778" max="1778" width="17.5" style="10" customWidth="1"/>
    <col min="1779" max="1779" width="25.1640625" style="10" customWidth="1"/>
    <col min="1780" max="1780" width="23.1640625" style="10" customWidth="1"/>
    <col min="1781" max="1781" width="26.1640625" style="10" customWidth="1"/>
    <col min="1782" max="1787" width="5.33203125" style="10" customWidth="1"/>
    <col min="1788" max="1789" width="4.1640625" style="10" customWidth="1"/>
    <col min="1790" max="1797" width="5.1640625" style="10" customWidth="1"/>
    <col min="1798" max="1989" width="12.6640625" style="10" customWidth="1"/>
    <col min="1990" max="2029" width="13.83203125" style="10"/>
    <col min="2030" max="2030" width="2" style="10" customWidth="1"/>
    <col min="2031" max="2031" width="10.6640625" style="10" customWidth="1"/>
    <col min="2032" max="2032" width="53.5" style="10" customWidth="1"/>
    <col min="2033" max="2033" width="26.5" style="10" bestFit="1" customWidth="1"/>
    <col min="2034" max="2034" width="17.5" style="10" customWidth="1"/>
    <col min="2035" max="2035" width="25.1640625" style="10" customWidth="1"/>
    <col min="2036" max="2036" width="23.1640625" style="10" customWidth="1"/>
    <col min="2037" max="2037" width="26.1640625" style="10" customWidth="1"/>
    <col min="2038" max="2043" width="5.33203125" style="10" customWidth="1"/>
    <col min="2044" max="2045" width="4.1640625" style="10" customWidth="1"/>
    <col min="2046" max="2053" width="5.1640625" style="10" customWidth="1"/>
    <col min="2054" max="2245" width="12.6640625" style="10" customWidth="1"/>
    <col min="2246" max="2285" width="13.83203125" style="10"/>
    <col min="2286" max="2286" width="2" style="10" customWidth="1"/>
    <col min="2287" max="2287" width="10.6640625" style="10" customWidth="1"/>
    <col min="2288" max="2288" width="53.5" style="10" customWidth="1"/>
    <col min="2289" max="2289" width="26.5" style="10" bestFit="1" customWidth="1"/>
    <col min="2290" max="2290" width="17.5" style="10" customWidth="1"/>
    <col min="2291" max="2291" width="25.1640625" style="10" customWidth="1"/>
    <col min="2292" max="2292" width="23.1640625" style="10" customWidth="1"/>
    <col min="2293" max="2293" width="26.1640625" style="10" customWidth="1"/>
    <col min="2294" max="2299" width="5.33203125" style="10" customWidth="1"/>
    <col min="2300" max="2301" width="4.1640625" style="10" customWidth="1"/>
    <col min="2302" max="2309" width="5.1640625" style="10" customWidth="1"/>
    <col min="2310" max="2501" width="12.6640625" style="10" customWidth="1"/>
    <col min="2502" max="2541" width="13.83203125" style="10"/>
    <col min="2542" max="2542" width="2" style="10" customWidth="1"/>
    <col min="2543" max="2543" width="10.6640625" style="10" customWidth="1"/>
    <col min="2544" max="2544" width="53.5" style="10" customWidth="1"/>
    <col min="2545" max="2545" width="26.5" style="10" bestFit="1" customWidth="1"/>
    <col min="2546" max="2546" width="17.5" style="10" customWidth="1"/>
    <col min="2547" max="2547" width="25.1640625" style="10" customWidth="1"/>
    <col min="2548" max="2548" width="23.1640625" style="10" customWidth="1"/>
    <col min="2549" max="2549" width="26.1640625" style="10" customWidth="1"/>
    <col min="2550" max="2555" width="5.33203125" style="10" customWidth="1"/>
    <col min="2556" max="2557" width="4.1640625" style="10" customWidth="1"/>
    <col min="2558" max="2565" width="5.1640625" style="10" customWidth="1"/>
    <col min="2566" max="2757" width="12.6640625" style="10" customWidth="1"/>
    <col min="2758" max="2797" width="13.83203125" style="10"/>
    <col min="2798" max="2798" width="2" style="10" customWidth="1"/>
    <col min="2799" max="2799" width="10.6640625" style="10" customWidth="1"/>
    <col min="2800" max="2800" width="53.5" style="10" customWidth="1"/>
    <col min="2801" max="2801" width="26.5" style="10" bestFit="1" customWidth="1"/>
    <col min="2802" max="2802" width="17.5" style="10" customWidth="1"/>
    <col min="2803" max="2803" width="25.1640625" style="10" customWidth="1"/>
    <col min="2804" max="2804" width="23.1640625" style="10" customWidth="1"/>
    <col min="2805" max="2805" width="26.1640625" style="10" customWidth="1"/>
    <col min="2806" max="2811" width="5.33203125" style="10" customWidth="1"/>
    <col min="2812" max="2813" width="4.1640625" style="10" customWidth="1"/>
    <col min="2814" max="2821" width="5.1640625" style="10" customWidth="1"/>
    <col min="2822" max="3013" width="12.6640625" style="10" customWidth="1"/>
    <col min="3014" max="3053" width="13.83203125" style="10"/>
    <col min="3054" max="3054" width="2" style="10" customWidth="1"/>
    <col min="3055" max="3055" width="10.6640625" style="10" customWidth="1"/>
    <col min="3056" max="3056" width="53.5" style="10" customWidth="1"/>
    <col min="3057" max="3057" width="26.5" style="10" bestFit="1" customWidth="1"/>
    <col min="3058" max="3058" width="17.5" style="10" customWidth="1"/>
    <col min="3059" max="3059" width="25.1640625" style="10" customWidth="1"/>
    <col min="3060" max="3060" width="23.1640625" style="10" customWidth="1"/>
    <col min="3061" max="3061" width="26.1640625" style="10" customWidth="1"/>
    <col min="3062" max="3067" width="5.33203125" style="10" customWidth="1"/>
    <col min="3068" max="3069" width="4.1640625" style="10" customWidth="1"/>
    <col min="3070" max="3077" width="5.1640625" style="10" customWidth="1"/>
    <col min="3078" max="3269" width="12.6640625" style="10" customWidth="1"/>
    <col min="3270" max="3309" width="13.83203125" style="10"/>
    <col min="3310" max="3310" width="2" style="10" customWidth="1"/>
    <col min="3311" max="3311" width="10.6640625" style="10" customWidth="1"/>
    <col min="3312" max="3312" width="53.5" style="10" customWidth="1"/>
    <col min="3313" max="3313" width="26.5" style="10" bestFit="1" customWidth="1"/>
    <col min="3314" max="3314" width="17.5" style="10" customWidth="1"/>
    <col min="3315" max="3315" width="25.1640625" style="10" customWidth="1"/>
    <col min="3316" max="3316" width="23.1640625" style="10" customWidth="1"/>
    <col min="3317" max="3317" width="26.1640625" style="10" customWidth="1"/>
    <col min="3318" max="3323" width="5.33203125" style="10" customWidth="1"/>
    <col min="3324" max="3325" width="4.1640625" style="10" customWidth="1"/>
    <col min="3326" max="3333" width="5.1640625" style="10" customWidth="1"/>
    <col min="3334" max="3525" width="12.6640625" style="10" customWidth="1"/>
    <col min="3526" max="3565" width="13.83203125" style="10"/>
    <col min="3566" max="3566" width="2" style="10" customWidth="1"/>
    <col min="3567" max="3567" width="10.6640625" style="10" customWidth="1"/>
    <col min="3568" max="3568" width="53.5" style="10" customWidth="1"/>
    <col min="3569" max="3569" width="26.5" style="10" bestFit="1" customWidth="1"/>
    <col min="3570" max="3570" width="17.5" style="10" customWidth="1"/>
    <col min="3571" max="3571" width="25.1640625" style="10" customWidth="1"/>
    <col min="3572" max="3572" width="23.1640625" style="10" customWidth="1"/>
    <col min="3573" max="3573" width="26.1640625" style="10" customWidth="1"/>
    <col min="3574" max="3579" width="5.33203125" style="10" customWidth="1"/>
    <col min="3580" max="3581" width="4.1640625" style="10" customWidth="1"/>
    <col min="3582" max="3589" width="5.1640625" style="10" customWidth="1"/>
    <col min="3590" max="3781" width="12.6640625" style="10" customWidth="1"/>
    <col min="3782" max="3821" width="13.83203125" style="10"/>
    <col min="3822" max="3822" width="2" style="10" customWidth="1"/>
    <col min="3823" max="3823" width="10.6640625" style="10" customWidth="1"/>
    <col min="3824" max="3824" width="53.5" style="10" customWidth="1"/>
    <col min="3825" max="3825" width="26.5" style="10" bestFit="1" customWidth="1"/>
    <col min="3826" max="3826" width="17.5" style="10" customWidth="1"/>
    <col min="3827" max="3827" width="25.1640625" style="10" customWidth="1"/>
    <col min="3828" max="3828" width="23.1640625" style="10" customWidth="1"/>
    <col min="3829" max="3829" width="26.1640625" style="10" customWidth="1"/>
    <col min="3830" max="3835" width="5.33203125" style="10" customWidth="1"/>
    <col min="3836" max="3837" width="4.1640625" style="10" customWidth="1"/>
    <col min="3838" max="3845" width="5.1640625" style="10" customWidth="1"/>
    <col min="3846" max="4037" width="12.6640625" style="10" customWidth="1"/>
    <col min="4038" max="4077" width="13.83203125" style="10"/>
    <col min="4078" max="4078" width="2" style="10" customWidth="1"/>
    <col min="4079" max="4079" width="10.6640625" style="10" customWidth="1"/>
    <col min="4080" max="4080" width="53.5" style="10" customWidth="1"/>
    <col min="4081" max="4081" width="26.5" style="10" bestFit="1" customWidth="1"/>
    <col min="4082" max="4082" width="17.5" style="10" customWidth="1"/>
    <col min="4083" max="4083" width="25.1640625" style="10" customWidth="1"/>
    <col min="4084" max="4084" width="23.1640625" style="10" customWidth="1"/>
    <col min="4085" max="4085" width="26.1640625" style="10" customWidth="1"/>
    <col min="4086" max="4091" width="5.33203125" style="10" customWidth="1"/>
    <col min="4092" max="4093" width="4.1640625" style="10" customWidth="1"/>
    <col min="4094" max="4101" width="5.1640625" style="10" customWidth="1"/>
    <col min="4102" max="4293" width="12.6640625" style="10" customWidth="1"/>
    <col min="4294" max="4333" width="13.83203125" style="10"/>
    <col min="4334" max="4334" width="2" style="10" customWidth="1"/>
    <col min="4335" max="4335" width="10.6640625" style="10" customWidth="1"/>
    <col min="4336" max="4336" width="53.5" style="10" customWidth="1"/>
    <col min="4337" max="4337" width="26.5" style="10" bestFit="1" customWidth="1"/>
    <col min="4338" max="4338" width="17.5" style="10" customWidth="1"/>
    <col min="4339" max="4339" width="25.1640625" style="10" customWidth="1"/>
    <col min="4340" max="4340" width="23.1640625" style="10" customWidth="1"/>
    <col min="4341" max="4341" width="26.1640625" style="10" customWidth="1"/>
    <col min="4342" max="4347" width="5.33203125" style="10" customWidth="1"/>
    <col min="4348" max="4349" width="4.1640625" style="10" customWidth="1"/>
    <col min="4350" max="4357" width="5.1640625" style="10" customWidth="1"/>
    <col min="4358" max="4549" width="12.6640625" style="10" customWidth="1"/>
    <col min="4550" max="4589" width="13.83203125" style="10"/>
    <col min="4590" max="4590" width="2" style="10" customWidth="1"/>
    <col min="4591" max="4591" width="10.6640625" style="10" customWidth="1"/>
    <col min="4592" max="4592" width="53.5" style="10" customWidth="1"/>
    <col min="4593" max="4593" width="26.5" style="10" bestFit="1" customWidth="1"/>
    <col min="4594" max="4594" width="17.5" style="10" customWidth="1"/>
    <col min="4595" max="4595" width="25.1640625" style="10" customWidth="1"/>
    <col min="4596" max="4596" width="23.1640625" style="10" customWidth="1"/>
    <col min="4597" max="4597" width="26.1640625" style="10" customWidth="1"/>
    <col min="4598" max="4603" width="5.33203125" style="10" customWidth="1"/>
    <col min="4604" max="4605" width="4.1640625" style="10" customWidth="1"/>
    <col min="4606" max="4613" width="5.1640625" style="10" customWidth="1"/>
    <col min="4614" max="4805" width="12.6640625" style="10" customWidth="1"/>
    <col min="4806" max="4845" width="13.83203125" style="10"/>
    <col min="4846" max="4846" width="2" style="10" customWidth="1"/>
    <col min="4847" max="4847" width="10.6640625" style="10" customWidth="1"/>
    <col min="4848" max="4848" width="53.5" style="10" customWidth="1"/>
    <col min="4849" max="4849" width="26.5" style="10" bestFit="1" customWidth="1"/>
    <col min="4850" max="4850" width="17.5" style="10" customWidth="1"/>
    <col min="4851" max="4851" width="25.1640625" style="10" customWidth="1"/>
    <col min="4852" max="4852" width="23.1640625" style="10" customWidth="1"/>
    <col min="4853" max="4853" width="26.1640625" style="10" customWidth="1"/>
    <col min="4854" max="4859" width="5.33203125" style="10" customWidth="1"/>
    <col min="4860" max="4861" width="4.1640625" style="10" customWidth="1"/>
    <col min="4862" max="4869" width="5.1640625" style="10" customWidth="1"/>
    <col min="4870" max="5061" width="12.6640625" style="10" customWidth="1"/>
    <col min="5062" max="5101" width="13.83203125" style="10"/>
    <col min="5102" max="5102" width="2" style="10" customWidth="1"/>
    <col min="5103" max="5103" width="10.6640625" style="10" customWidth="1"/>
    <col min="5104" max="5104" width="53.5" style="10" customWidth="1"/>
    <col min="5105" max="5105" width="26.5" style="10" bestFit="1" customWidth="1"/>
    <col min="5106" max="5106" width="17.5" style="10" customWidth="1"/>
    <col min="5107" max="5107" width="25.1640625" style="10" customWidth="1"/>
    <col min="5108" max="5108" width="23.1640625" style="10" customWidth="1"/>
    <col min="5109" max="5109" width="26.1640625" style="10" customWidth="1"/>
    <col min="5110" max="5115" width="5.33203125" style="10" customWidth="1"/>
    <col min="5116" max="5117" width="4.1640625" style="10" customWidth="1"/>
    <col min="5118" max="5125" width="5.1640625" style="10" customWidth="1"/>
    <col min="5126" max="5317" width="12.6640625" style="10" customWidth="1"/>
    <col min="5318" max="5357" width="13.83203125" style="10"/>
    <col min="5358" max="5358" width="2" style="10" customWidth="1"/>
    <col min="5359" max="5359" width="10.6640625" style="10" customWidth="1"/>
    <col min="5360" max="5360" width="53.5" style="10" customWidth="1"/>
    <col min="5361" max="5361" width="26.5" style="10" bestFit="1" customWidth="1"/>
    <col min="5362" max="5362" width="17.5" style="10" customWidth="1"/>
    <col min="5363" max="5363" width="25.1640625" style="10" customWidth="1"/>
    <col min="5364" max="5364" width="23.1640625" style="10" customWidth="1"/>
    <col min="5365" max="5365" width="26.1640625" style="10" customWidth="1"/>
    <col min="5366" max="5371" width="5.33203125" style="10" customWidth="1"/>
    <col min="5372" max="5373" width="4.1640625" style="10" customWidth="1"/>
    <col min="5374" max="5381" width="5.1640625" style="10" customWidth="1"/>
    <col min="5382" max="5573" width="12.6640625" style="10" customWidth="1"/>
    <col min="5574" max="5613" width="13.83203125" style="10"/>
    <col min="5614" max="5614" width="2" style="10" customWidth="1"/>
    <col min="5615" max="5615" width="10.6640625" style="10" customWidth="1"/>
    <col min="5616" max="5616" width="53.5" style="10" customWidth="1"/>
    <col min="5617" max="5617" width="26.5" style="10" bestFit="1" customWidth="1"/>
    <col min="5618" max="5618" width="17.5" style="10" customWidth="1"/>
    <col min="5619" max="5619" width="25.1640625" style="10" customWidth="1"/>
    <col min="5620" max="5620" width="23.1640625" style="10" customWidth="1"/>
    <col min="5621" max="5621" width="26.1640625" style="10" customWidth="1"/>
    <col min="5622" max="5627" width="5.33203125" style="10" customWidth="1"/>
    <col min="5628" max="5629" width="4.1640625" style="10" customWidth="1"/>
    <col min="5630" max="5637" width="5.1640625" style="10" customWidth="1"/>
    <col min="5638" max="5829" width="12.6640625" style="10" customWidth="1"/>
    <col min="5830" max="5869" width="13.83203125" style="10"/>
    <col min="5870" max="5870" width="2" style="10" customWidth="1"/>
    <col min="5871" max="5871" width="10.6640625" style="10" customWidth="1"/>
    <col min="5872" max="5872" width="53.5" style="10" customWidth="1"/>
    <col min="5873" max="5873" width="26.5" style="10" bestFit="1" customWidth="1"/>
    <col min="5874" max="5874" width="17.5" style="10" customWidth="1"/>
    <col min="5875" max="5875" width="25.1640625" style="10" customWidth="1"/>
    <col min="5876" max="5876" width="23.1640625" style="10" customWidth="1"/>
    <col min="5877" max="5877" width="26.1640625" style="10" customWidth="1"/>
    <col min="5878" max="5883" width="5.33203125" style="10" customWidth="1"/>
    <col min="5884" max="5885" width="4.1640625" style="10" customWidth="1"/>
    <col min="5886" max="5893" width="5.1640625" style="10" customWidth="1"/>
    <col min="5894" max="6085" width="12.6640625" style="10" customWidth="1"/>
    <col min="6086" max="6125" width="13.83203125" style="10"/>
    <col min="6126" max="6126" width="2" style="10" customWidth="1"/>
    <col min="6127" max="6127" width="10.6640625" style="10" customWidth="1"/>
    <col min="6128" max="6128" width="53.5" style="10" customWidth="1"/>
    <col min="6129" max="6129" width="26.5" style="10" bestFit="1" customWidth="1"/>
    <col min="6130" max="6130" width="17.5" style="10" customWidth="1"/>
    <col min="6131" max="6131" width="25.1640625" style="10" customWidth="1"/>
    <col min="6132" max="6132" width="23.1640625" style="10" customWidth="1"/>
    <col min="6133" max="6133" width="26.1640625" style="10" customWidth="1"/>
    <col min="6134" max="6139" width="5.33203125" style="10" customWidth="1"/>
    <col min="6140" max="6141" width="4.1640625" style="10" customWidth="1"/>
    <col min="6142" max="6149" width="5.1640625" style="10" customWidth="1"/>
    <col min="6150" max="6341" width="12.6640625" style="10" customWidth="1"/>
    <col min="6342" max="6381" width="13.83203125" style="10"/>
    <col min="6382" max="6382" width="2" style="10" customWidth="1"/>
    <col min="6383" max="6383" width="10.6640625" style="10" customWidth="1"/>
    <col min="6384" max="6384" width="53.5" style="10" customWidth="1"/>
    <col min="6385" max="6385" width="26.5" style="10" bestFit="1" customWidth="1"/>
    <col min="6386" max="6386" width="17.5" style="10" customWidth="1"/>
    <col min="6387" max="6387" width="25.1640625" style="10" customWidth="1"/>
    <col min="6388" max="6388" width="23.1640625" style="10" customWidth="1"/>
    <col min="6389" max="6389" width="26.1640625" style="10" customWidth="1"/>
    <col min="6390" max="6395" width="5.33203125" style="10" customWidth="1"/>
    <col min="6396" max="6397" width="4.1640625" style="10" customWidth="1"/>
    <col min="6398" max="6405" width="5.1640625" style="10" customWidth="1"/>
    <col min="6406" max="6597" width="12.6640625" style="10" customWidth="1"/>
    <col min="6598" max="6637" width="13.83203125" style="10"/>
    <col min="6638" max="6638" width="2" style="10" customWidth="1"/>
    <col min="6639" max="6639" width="10.6640625" style="10" customWidth="1"/>
    <col min="6640" max="6640" width="53.5" style="10" customWidth="1"/>
    <col min="6641" max="6641" width="26.5" style="10" bestFit="1" customWidth="1"/>
    <col min="6642" max="6642" width="17.5" style="10" customWidth="1"/>
    <col min="6643" max="6643" width="25.1640625" style="10" customWidth="1"/>
    <col min="6644" max="6644" width="23.1640625" style="10" customWidth="1"/>
    <col min="6645" max="6645" width="26.1640625" style="10" customWidth="1"/>
    <col min="6646" max="6651" width="5.33203125" style="10" customWidth="1"/>
    <col min="6652" max="6653" width="4.1640625" style="10" customWidth="1"/>
    <col min="6654" max="6661" width="5.1640625" style="10" customWidth="1"/>
    <col min="6662" max="6853" width="12.6640625" style="10" customWidth="1"/>
    <col min="6854" max="6893" width="13.83203125" style="10"/>
    <col min="6894" max="6894" width="2" style="10" customWidth="1"/>
    <col min="6895" max="6895" width="10.6640625" style="10" customWidth="1"/>
    <col min="6896" max="6896" width="53.5" style="10" customWidth="1"/>
    <col min="6897" max="6897" width="26.5" style="10" bestFit="1" customWidth="1"/>
    <col min="6898" max="6898" width="17.5" style="10" customWidth="1"/>
    <col min="6899" max="6899" width="25.1640625" style="10" customWidth="1"/>
    <col min="6900" max="6900" width="23.1640625" style="10" customWidth="1"/>
    <col min="6901" max="6901" width="26.1640625" style="10" customWidth="1"/>
    <col min="6902" max="6907" width="5.33203125" style="10" customWidth="1"/>
    <col min="6908" max="6909" width="4.1640625" style="10" customWidth="1"/>
    <col min="6910" max="6917" width="5.1640625" style="10" customWidth="1"/>
    <col min="6918" max="7109" width="12.6640625" style="10" customWidth="1"/>
    <col min="7110" max="7149" width="13.83203125" style="10"/>
    <col min="7150" max="7150" width="2" style="10" customWidth="1"/>
    <col min="7151" max="7151" width="10.6640625" style="10" customWidth="1"/>
    <col min="7152" max="7152" width="53.5" style="10" customWidth="1"/>
    <col min="7153" max="7153" width="26.5" style="10" bestFit="1" customWidth="1"/>
    <col min="7154" max="7154" width="17.5" style="10" customWidth="1"/>
    <col min="7155" max="7155" width="25.1640625" style="10" customWidth="1"/>
    <col min="7156" max="7156" width="23.1640625" style="10" customWidth="1"/>
    <col min="7157" max="7157" width="26.1640625" style="10" customWidth="1"/>
    <col min="7158" max="7163" width="5.33203125" style="10" customWidth="1"/>
    <col min="7164" max="7165" width="4.1640625" style="10" customWidth="1"/>
    <col min="7166" max="7173" width="5.1640625" style="10" customWidth="1"/>
    <col min="7174" max="7365" width="12.6640625" style="10" customWidth="1"/>
    <col min="7366" max="7405" width="13.83203125" style="10"/>
    <col min="7406" max="7406" width="2" style="10" customWidth="1"/>
    <col min="7407" max="7407" width="10.6640625" style="10" customWidth="1"/>
    <col min="7408" max="7408" width="53.5" style="10" customWidth="1"/>
    <col min="7409" max="7409" width="26.5" style="10" bestFit="1" customWidth="1"/>
    <col min="7410" max="7410" width="17.5" style="10" customWidth="1"/>
    <col min="7411" max="7411" width="25.1640625" style="10" customWidth="1"/>
    <col min="7412" max="7412" width="23.1640625" style="10" customWidth="1"/>
    <col min="7413" max="7413" width="26.1640625" style="10" customWidth="1"/>
    <col min="7414" max="7419" width="5.33203125" style="10" customWidth="1"/>
    <col min="7420" max="7421" width="4.1640625" style="10" customWidth="1"/>
    <col min="7422" max="7429" width="5.1640625" style="10" customWidth="1"/>
    <col min="7430" max="7621" width="12.6640625" style="10" customWidth="1"/>
    <col min="7622" max="7661" width="13.83203125" style="10"/>
    <col min="7662" max="7662" width="2" style="10" customWidth="1"/>
    <col min="7663" max="7663" width="10.6640625" style="10" customWidth="1"/>
    <col min="7664" max="7664" width="53.5" style="10" customWidth="1"/>
    <col min="7665" max="7665" width="26.5" style="10" bestFit="1" customWidth="1"/>
    <col min="7666" max="7666" width="17.5" style="10" customWidth="1"/>
    <col min="7667" max="7667" width="25.1640625" style="10" customWidth="1"/>
    <col min="7668" max="7668" width="23.1640625" style="10" customWidth="1"/>
    <col min="7669" max="7669" width="26.1640625" style="10" customWidth="1"/>
    <col min="7670" max="7675" width="5.33203125" style="10" customWidth="1"/>
    <col min="7676" max="7677" width="4.1640625" style="10" customWidth="1"/>
    <col min="7678" max="7685" width="5.1640625" style="10" customWidth="1"/>
    <col min="7686" max="7877" width="12.6640625" style="10" customWidth="1"/>
    <col min="7878" max="7917" width="13.83203125" style="10"/>
    <col min="7918" max="7918" width="2" style="10" customWidth="1"/>
    <col min="7919" max="7919" width="10.6640625" style="10" customWidth="1"/>
    <col min="7920" max="7920" width="53.5" style="10" customWidth="1"/>
    <col min="7921" max="7921" width="26.5" style="10" bestFit="1" customWidth="1"/>
    <col min="7922" max="7922" width="17.5" style="10" customWidth="1"/>
    <col min="7923" max="7923" width="25.1640625" style="10" customWidth="1"/>
    <col min="7924" max="7924" width="23.1640625" style="10" customWidth="1"/>
    <col min="7925" max="7925" width="26.1640625" style="10" customWidth="1"/>
    <col min="7926" max="7931" width="5.33203125" style="10" customWidth="1"/>
    <col min="7932" max="7933" width="4.1640625" style="10" customWidth="1"/>
    <col min="7934" max="7941" width="5.1640625" style="10" customWidth="1"/>
    <col min="7942" max="8133" width="12.6640625" style="10" customWidth="1"/>
    <col min="8134" max="8173" width="13.83203125" style="10"/>
    <col min="8174" max="8174" width="2" style="10" customWidth="1"/>
    <col min="8175" max="8175" width="10.6640625" style="10" customWidth="1"/>
    <col min="8176" max="8176" width="53.5" style="10" customWidth="1"/>
    <col min="8177" max="8177" width="26.5" style="10" bestFit="1" customWidth="1"/>
    <col min="8178" max="8178" width="17.5" style="10" customWidth="1"/>
    <col min="8179" max="8179" width="25.1640625" style="10" customWidth="1"/>
    <col min="8180" max="8180" width="23.1640625" style="10" customWidth="1"/>
    <col min="8181" max="8181" width="26.1640625" style="10" customWidth="1"/>
    <col min="8182" max="8187" width="5.33203125" style="10" customWidth="1"/>
    <col min="8188" max="8189" width="4.1640625" style="10" customWidth="1"/>
    <col min="8190" max="8197" width="5.1640625" style="10" customWidth="1"/>
    <col min="8198" max="8389" width="12.6640625" style="10" customWidth="1"/>
    <col min="8390" max="8429" width="13.83203125" style="10"/>
    <col min="8430" max="8430" width="2" style="10" customWidth="1"/>
    <col min="8431" max="8431" width="10.6640625" style="10" customWidth="1"/>
    <col min="8432" max="8432" width="53.5" style="10" customWidth="1"/>
    <col min="8433" max="8433" width="26.5" style="10" bestFit="1" customWidth="1"/>
    <col min="8434" max="8434" width="17.5" style="10" customWidth="1"/>
    <col min="8435" max="8435" width="25.1640625" style="10" customWidth="1"/>
    <col min="8436" max="8436" width="23.1640625" style="10" customWidth="1"/>
    <col min="8437" max="8437" width="26.1640625" style="10" customWidth="1"/>
    <col min="8438" max="8443" width="5.33203125" style="10" customWidth="1"/>
    <col min="8444" max="8445" width="4.1640625" style="10" customWidth="1"/>
    <col min="8446" max="8453" width="5.1640625" style="10" customWidth="1"/>
    <col min="8454" max="8645" width="12.6640625" style="10" customWidth="1"/>
    <col min="8646" max="8685" width="13.83203125" style="10"/>
    <col min="8686" max="8686" width="2" style="10" customWidth="1"/>
    <col min="8687" max="8687" width="10.6640625" style="10" customWidth="1"/>
    <col min="8688" max="8688" width="53.5" style="10" customWidth="1"/>
    <col min="8689" max="8689" width="26.5" style="10" bestFit="1" customWidth="1"/>
    <col min="8690" max="8690" width="17.5" style="10" customWidth="1"/>
    <col min="8691" max="8691" width="25.1640625" style="10" customWidth="1"/>
    <col min="8692" max="8692" width="23.1640625" style="10" customWidth="1"/>
    <col min="8693" max="8693" width="26.1640625" style="10" customWidth="1"/>
    <col min="8694" max="8699" width="5.33203125" style="10" customWidth="1"/>
    <col min="8700" max="8701" width="4.1640625" style="10" customWidth="1"/>
    <col min="8702" max="8709" width="5.1640625" style="10" customWidth="1"/>
    <col min="8710" max="8901" width="12.6640625" style="10" customWidth="1"/>
    <col min="8902" max="8941" width="13.83203125" style="10"/>
    <col min="8942" max="8942" width="2" style="10" customWidth="1"/>
    <col min="8943" max="8943" width="10.6640625" style="10" customWidth="1"/>
    <col min="8944" max="8944" width="53.5" style="10" customWidth="1"/>
    <col min="8945" max="8945" width="26.5" style="10" bestFit="1" customWidth="1"/>
    <col min="8946" max="8946" width="17.5" style="10" customWidth="1"/>
    <col min="8947" max="8947" width="25.1640625" style="10" customWidth="1"/>
    <col min="8948" max="8948" width="23.1640625" style="10" customWidth="1"/>
    <col min="8949" max="8949" width="26.1640625" style="10" customWidth="1"/>
    <col min="8950" max="8955" width="5.33203125" style="10" customWidth="1"/>
    <col min="8956" max="8957" width="4.1640625" style="10" customWidth="1"/>
    <col min="8958" max="8965" width="5.1640625" style="10" customWidth="1"/>
    <col min="8966" max="9157" width="12.6640625" style="10" customWidth="1"/>
    <col min="9158" max="9197" width="13.83203125" style="10"/>
    <col min="9198" max="9198" width="2" style="10" customWidth="1"/>
    <col min="9199" max="9199" width="10.6640625" style="10" customWidth="1"/>
    <col min="9200" max="9200" width="53.5" style="10" customWidth="1"/>
    <col min="9201" max="9201" width="26.5" style="10" bestFit="1" customWidth="1"/>
    <col min="9202" max="9202" width="17.5" style="10" customWidth="1"/>
    <col min="9203" max="9203" width="25.1640625" style="10" customWidth="1"/>
    <col min="9204" max="9204" width="23.1640625" style="10" customWidth="1"/>
    <col min="9205" max="9205" width="26.1640625" style="10" customWidth="1"/>
    <col min="9206" max="9211" width="5.33203125" style="10" customWidth="1"/>
    <col min="9212" max="9213" width="4.1640625" style="10" customWidth="1"/>
    <col min="9214" max="9221" width="5.1640625" style="10" customWidth="1"/>
    <col min="9222" max="9413" width="12.6640625" style="10" customWidth="1"/>
    <col min="9414" max="9453" width="13.83203125" style="10"/>
    <col min="9454" max="9454" width="2" style="10" customWidth="1"/>
    <col min="9455" max="9455" width="10.6640625" style="10" customWidth="1"/>
    <col min="9456" max="9456" width="53.5" style="10" customWidth="1"/>
    <col min="9457" max="9457" width="26.5" style="10" bestFit="1" customWidth="1"/>
    <col min="9458" max="9458" width="17.5" style="10" customWidth="1"/>
    <col min="9459" max="9459" width="25.1640625" style="10" customWidth="1"/>
    <col min="9460" max="9460" width="23.1640625" style="10" customWidth="1"/>
    <col min="9461" max="9461" width="26.1640625" style="10" customWidth="1"/>
    <col min="9462" max="9467" width="5.33203125" style="10" customWidth="1"/>
    <col min="9468" max="9469" width="4.1640625" style="10" customWidth="1"/>
    <col min="9470" max="9477" width="5.1640625" style="10" customWidth="1"/>
    <col min="9478" max="9669" width="12.6640625" style="10" customWidth="1"/>
    <col min="9670" max="9709" width="13.83203125" style="10"/>
    <col min="9710" max="9710" width="2" style="10" customWidth="1"/>
    <col min="9711" max="9711" width="10.6640625" style="10" customWidth="1"/>
    <col min="9712" max="9712" width="53.5" style="10" customWidth="1"/>
    <col min="9713" max="9713" width="26.5" style="10" bestFit="1" customWidth="1"/>
    <col min="9714" max="9714" width="17.5" style="10" customWidth="1"/>
    <col min="9715" max="9715" width="25.1640625" style="10" customWidth="1"/>
    <col min="9716" max="9716" width="23.1640625" style="10" customWidth="1"/>
    <col min="9717" max="9717" width="26.1640625" style="10" customWidth="1"/>
    <col min="9718" max="9723" width="5.33203125" style="10" customWidth="1"/>
    <col min="9724" max="9725" width="4.1640625" style="10" customWidth="1"/>
    <col min="9726" max="9733" width="5.1640625" style="10" customWidth="1"/>
    <col min="9734" max="9925" width="12.6640625" style="10" customWidth="1"/>
    <col min="9926" max="9965" width="13.83203125" style="10"/>
    <col min="9966" max="9966" width="2" style="10" customWidth="1"/>
    <col min="9967" max="9967" width="10.6640625" style="10" customWidth="1"/>
    <col min="9968" max="9968" width="53.5" style="10" customWidth="1"/>
    <col min="9969" max="9969" width="26.5" style="10" bestFit="1" customWidth="1"/>
    <col min="9970" max="9970" width="17.5" style="10" customWidth="1"/>
    <col min="9971" max="9971" width="25.1640625" style="10" customWidth="1"/>
    <col min="9972" max="9972" width="23.1640625" style="10" customWidth="1"/>
    <col min="9973" max="9973" width="26.1640625" style="10" customWidth="1"/>
    <col min="9974" max="9979" width="5.33203125" style="10" customWidth="1"/>
    <col min="9980" max="9981" width="4.1640625" style="10" customWidth="1"/>
    <col min="9982" max="9989" width="5.1640625" style="10" customWidth="1"/>
    <col min="9990" max="10181" width="12.6640625" style="10" customWidth="1"/>
    <col min="10182" max="10221" width="13.83203125" style="10"/>
    <col min="10222" max="10222" width="2" style="10" customWidth="1"/>
    <col min="10223" max="10223" width="10.6640625" style="10" customWidth="1"/>
    <col min="10224" max="10224" width="53.5" style="10" customWidth="1"/>
    <col min="10225" max="10225" width="26.5" style="10" bestFit="1" customWidth="1"/>
    <col min="10226" max="10226" width="17.5" style="10" customWidth="1"/>
    <col min="10227" max="10227" width="25.1640625" style="10" customWidth="1"/>
    <col min="10228" max="10228" width="23.1640625" style="10" customWidth="1"/>
    <col min="10229" max="10229" width="26.1640625" style="10" customWidth="1"/>
    <col min="10230" max="10235" width="5.33203125" style="10" customWidth="1"/>
    <col min="10236" max="10237" width="4.1640625" style="10" customWidth="1"/>
    <col min="10238" max="10245" width="5.1640625" style="10" customWidth="1"/>
    <col min="10246" max="10437" width="12.6640625" style="10" customWidth="1"/>
    <col min="10438" max="10477" width="13.83203125" style="10"/>
    <col min="10478" max="10478" width="2" style="10" customWidth="1"/>
    <col min="10479" max="10479" width="10.6640625" style="10" customWidth="1"/>
    <col min="10480" max="10480" width="53.5" style="10" customWidth="1"/>
    <col min="10481" max="10481" width="26.5" style="10" bestFit="1" customWidth="1"/>
    <col min="10482" max="10482" width="17.5" style="10" customWidth="1"/>
    <col min="10483" max="10483" width="25.1640625" style="10" customWidth="1"/>
    <col min="10484" max="10484" width="23.1640625" style="10" customWidth="1"/>
    <col min="10485" max="10485" width="26.1640625" style="10" customWidth="1"/>
    <col min="10486" max="10491" width="5.33203125" style="10" customWidth="1"/>
    <col min="10492" max="10493" width="4.1640625" style="10" customWidth="1"/>
    <col min="10494" max="10501" width="5.1640625" style="10" customWidth="1"/>
    <col min="10502" max="10693" width="12.6640625" style="10" customWidth="1"/>
    <col min="10694" max="10733" width="13.83203125" style="10"/>
    <col min="10734" max="10734" width="2" style="10" customWidth="1"/>
    <col min="10735" max="10735" width="10.6640625" style="10" customWidth="1"/>
    <col min="10736" max="10736" width="53.5" style="10" customWidth="1"/>
    <col min="10737" max="10737" width="26.5" style="10" bestFit="1" customWidth="1"/>
    <col min="10738" max="10738" width="17.5" style="10" customWidth="1"/>
    <col min="10739" max="10739" width="25.1640625" style="10" customWidth="1"/>
    <col min="10740" max="10740" width="23.1640625" style="10" customWidth="1"/>
    <col min="10741" max="10741" width="26.1640625" style="10" customWidth="1"/>
    <col min="10742" max="10747" width="5.33203125" style="10" customWidth="1"/>
    <col min="10748" max="10749" width="4.1640625" style="10" customWidth="1"/>
    <col min="10750" max="10757" width="5.1640625" style="10" customWidth="1"/>
    <col min="10758" max="10949" width="12.6640625" style="10" customWidth="1"/>
    <col min="10950" max="10989" width="13.83203125" style="10"/>
    <col min="10990" max="10990" width="2" style="10" customWidth="1"/>
    <col min="10991" max="10991" width="10.6640625" style="10" customWidth="1"/>
    <col min="10992" max="10992" width="53.5" style="10" customWidth="1"/>
    <col min="10993" max="10993" width="26.5" style="10" bestFit="1" customWidth="1"/>
    <col min="10994" max="10994" width="17.5" style="10" customWidth="1"/>
    <col min="10995" max="10995" width="25.1640625" style="10" customWidth="1"/>
    <col min="10996" max="10996" width="23.1640625" style="10" customWidth="1"/>
    <col min="10997" max="10997" width="26.1640625" style="10" customWidth="1"/>
    <col min="10998" max="11003" width="5.33203125" style="10" customWidth="1"/>
    <col min="11004" max="11005" width="4.1640625" style="10" customWidth="1"/>
    <col min="11006" max="11013" width="5.1640625" style="10" customWidth="1"/>
    <col min="11014" max="11205" width="12.6640625" style="10" customWidth="1"/>
    <col min="11206" max="11245" width="13.83203125" style="10"/>
    <col min="11246" max="11246" width="2" style="10" customWidth="1"/>
    <col min="11247" max="11247" width="10.6640625" style="10" customWidth="1"/>
    <col min="11248" max="11248" width="53.5" style="10" customWidth="1"/>
    <col min="11249" max="11249" width="26.5" style="10" bestFit="1" customWidth="1"/>
    <col min="11250" max="11250" width="17.5" style="10" customWidth="1"/>
    <col min="11251" max="11251" width="25.1640625" style="10" customWidth="1"/>
    <col min="11252" max="11252" width="23.1640625" style="10" customWidth="1"/>
    <col min="11253" max="11253" width="26.1640625" style="10" customWidth="1"/>
    <col min="11254" max="11259" width="5.33203125" style="10" customWidth="1"/>
    <col min="11260" max="11261" width="4.1640625" style="10" customWidth="1"/>
    <col min="11262" max="11269" width="5.1640625" style="10" customWidth="1"/>
    <col min="11270" max="11461" width="12.6640625" style="10" customWidth="1"/>
    <col min="11462" max="11501" width="13.83203125" style="10"/>
    <col min="11502" max="11502" width="2" style="10" customWidth="1"/>
    <col min="11503" max="11503" width="10.6640625" style="10" customWidth="1"/>
    <col min="11504" max="11504" width="53.5" style="10" customWidth="1"/>
    <col min="11505" max="11505" width="26.5" style="10" bestFit="1" customWidth="1"/>
    <col min="11506" max="11506" width="17.5" style="10" customWidth="1"/>
    <col min="11507" max="11507" width="25.1640625" style="10" customWidth="1"/>
    <col min="11508" max="11508" width="23.1640625" style="10" customWidth="1"/>
    <col min="11509" max="11509" width="26.1640625" style="10" customWidth="1"/>
    <col min="11510" max="11515" width="5.33203125" style="10" customWidth="1"/>
    <col min="11516" max="11517" width="4.1640625" style="10" customWidth="1"/>
    <col min="11518" max="11525" width="5.1640625" style="10" customWidth="1"/>
    <col min="11526" max="11717" width="12.6640625" style="10" customWidth="1"/>
    <col min="11718" max="11757" width="13.83203125" style="10"/>
    <col min="11758" max="11758" width="2" style="10" customWidth="1"/>
    <col min="11759" max="11759" width="10.6640625" style="10" customWidth="1"/>
    <col min="11760" max="11760" width="53.5" style="10" customWidth="1"/>
    <col min="11761" max="11761" width="26.5" style="10" bestFit="1" customWidth="1"/>
    <col min="11762" max="11762" width="17.5" style="10" customWidth="1"/>
    <col min="11763" max="11763" width="25.1640625" style="10" customWidth="1"/>
    <col min="11764" max="11764" width="23.1640625" style="10" customWidth="1"/>
    <col min="11765" max="11765" width="26.1640625" style="10" customWidth="1"/>
    <col min="11766" max="11771" width="5.33203125" style="10" customWidth="1"/>
    <col min="11772" max="11773" width="4.1640625" style="10" customWidth="1"/>
    <col min="11774" max="11781" width="5.1640625" style="10" customWidth="1"/>
    <col min="11782" max="11973" width="12.6640625" style="10" customWidth="1"/>
    <col min="11974" max="12013" width="13.83203125" style="10"/>
    <col min="12014" max="12014" width="2" style="10" customWidth="1"/>
    <col min="12015" max="12015" width="10.6640625" style="10" customWidth="1"/>
    <col min="12016" max="12016" width="53.5" style="10" customWidth="1"/>
    <col min="12017" max="12017" width="26.5" style="10" bestFit="1" customWidth="1"/>
    <col min="12018" max="12018" width="17.5" style="10" customWidth="1"/>
    <col min="12019" max="12019" width="25.1640625" style="10" customWidth="1"/>
    <col min="12020" max="12020" width="23.1640625" style="10" customWidth="1"/>
    <col min="12021" max="12021" width="26.1640625" style="10" customWidth="1"/>
    <col min="12022" max="12027" width="5.33203125" style="10" customWidth="1"/>
    <col min="12028" max="12029" width="4.1640625" style="10" customWidth="1"/>
    <col min="12030" max="12037" width="5.1640625" style="10" customWidth="1"/>
    <col min="12038" max="12229" width="12.6640625" style="10" customWidth="1"/>
    <col min="12230" max="12269" width="13.83203125" style="10"/>
    <col min="12270" max="12270" width="2" style="10" customWidth="1"/>
    <col min="12271" max="12271" width="10.6640625" style="10" customWidth="1"/>
    <col min="12272" max="12272" width="53.5" style="10" customWidth="1"/>
    <col min="12273" max="12273" width="26.5" style="10" bestFit="1" customWidth="1"/>
    <col min="12274" max="12274" width="17.5" style="10" customWidth="1"/>
    <col min="12275" max="12275" width="25.1640625" style="10" customWidth="1"/>
    <col min="12276" max="12276" width="23.1640625" style="10" customWidth="1"/>
    <col min="12277" max="12277" width="26.1640625" style="10" customWidth="1"/>
    <col min="12278" max="12283" width="5.33203125" style="10" customWidth="1"/>
    <col min="12284" max="12285" width="4.1640625" style="10" customWidth="1"/>
    <col min="12286" max="12293" width="5.1640625" style="10" customWidth="1"/>
    <col min="12294" max="12485" width="12.6640625" style="10" customWidth="1"/>
    <col min="12486" max="12525" width="13.83203125" style="10"/>
    <col min="12526" max="12526" width="2" style="10" customWidth="1"/>
    <col min="12527" max="12527" width="10.6640625" style="10" customWidth="1"/>
    <col min="12528" max="12528" width="53.5" style="10" customWidth="1"/>
    <col min="12529" max="12529" width="26.5" style="10" bestFit="1" customWidth="1"/>
    <col min="12530" max="12530" width="17.5" style="10" customWidth="1"/>
    <col min="12531" max="12531" width="25.1640625" style="10" customWidth="1"/>
    <col min="12532" max="12532" width="23.1640625" style="10" customWidth="1"/>
    <col min="12533" max="12533" width="26.1640625" style="10" customWidth="1"/>
    <col min="12534" max="12539" width="5.33203125" style="10" customWidth="1"/>
    <col min="12540" max="12541" width="4.1640625" style="10" customWidth="1"/>
    <col min="12542" max="12549" width="5.1640625" style="10" customWidth="1"/>
    <col min="12550" max="12741" width="12.6640625" style="10" customWidth="1"/>
    <col min="12742" max="12781" width="13.83203125" style="10"/>
    <col min="12782" max="12782" width="2" style="10" customWidth="1"/>
    <col min="12783" max="12783" width="10.6640625" style="10" customWidth="1"/>
    <col min="12784" max="12784" width="53.5" style="10" customWidth="1"/>
    <col min="12785" max="12785" width="26.5" style="10" bestFit="1" customWidth="1"/>
    <col min="12786" max="12786" width="17.5" style="10" customWidth="1"/>
    <col min="12787" max="12787" width="25.1640625" style="10" customWidth="1"/>
    <col min="12788" max="12788" width="23.1640625" style="10" customWidth="1"/>
    <col min="12789" max="12789" width="26.1640625" style="10" customWidth="1"/>
    <col min="12790" max="12795" width="5.33203125" style="10" customWidth="1"/>
    <col min="12796" max="12797" width="4.1640625" style="10" customWidth="1"/>
    <col min="12798" max="12805" width="5.1640625" style="10" customWidth="1"/>
    <col min="12806" max="12997" width="12.6640625" style="10" customWidth="1"/>
    <col min="12998" max="13037" width="13.83203125" style="10"/>
    <col min="13038" max="13038" width="2" style="10" customWidth="1"/>
    <col min="13039" max="13039" width="10.6640625" style="10" customWidth="1"/>
    <col min="13040" max="13040" width="53.5" style="10" customWidth="1"/>
    <col min="13041" max="13041" width="26.5" style="10" bestFit="1" customWidth="1"/>
    <col min="13042" max="13042" width="17.5" style="10" customWidth="1"/>
    <col min="13043" max="13043" width="25.1640625" style="10" customWidth="1"/>
    <col min="13044" max="13044" width="23.1640625" style="10" customWidth="1"/>
    <col min="13045" max="13045" width="26.1640625" style="10" customWidth="1"/>
    <col min="13046" max="13051" width="5.33203125" style="10" customWidth="1"/>
    <col min="13052" max="13053" width="4.1640625" style="10" customWidth="1"/>
    <col min="13054" max="13061" width="5.1640625" style="10" customWidth="1"/>
    <col min="13062" max="13253" width="12.6640625" style="10" customWidth="1"/>
    <col min="13254" max="13293" width="13.83203125" style="10"/>
    <col min="13294" max="13294" width="2" style="10" customWidth="1"/>
    <col min="13295" max="13295" width="10.6640625" style="10" customWidth="1"/>
    <col min="13296" max="13296" width="53.5" style="10" customWidth="1"/>
    <col min="13297" max="13297" width="26.5" style="10" bestFit="1" customWidth="1"/>
    <col min="13298" max="13298" width="17.5" style="10" customWidth="1"/>
    <col min="13299" max="13299" width="25.1640625" style="10" customWidth="1"/>
    <col min="13300" max="13300" width="23.1640625" style="10" customWidth="1"/>
    <col min="13301" max="13301" width="26.1640625" style="10" customWidth="1"/>
    <col min="13302" max="13307" width="5.33203125" style="10" customWidth="1"/>
    <col min="13308" max="13309" width="4.1640625" style="10" customWidth="1"/>
    <col min="13310" max="13317" width="5.1640625" style="10" customWidth="1"/>
    <col min="13318" max="13509" width="12.6640625" style="10" customWidth="1"/>
    <col min="13510" max="13549" width="13.83203125" style="10"/>
    <col min="13550" max="13550" width="2" style="10" customWidth="1"/>
    <col min="13551" max="13551" width="10.6640625" style="10" customWidth="1"/>
    <col min="13552" max="13552" width="53.5" style="10" customWidth="1"/>
    <col min="13553" max="13553" width="26.5" style="10" bestFit="1" customWidth="1"/>
    <col min="13554" max="13554" width="17.5" style="10" customWidth="1"/>
    <col min="13555" max="13555" width="25.1640625" style="10" customWidth="1"/>
    <col min="13556" max="13556" width="23.1640625" style="10" customWidth="1"/>
    <col min="13557" max="13557" width="26.1640625" style="10" customWidth="1"/>
    <col min="13558" max="13563" width="5.33203125" style="10" customWidth="1"/>
    <col min="13564" max="13565" width="4.1640625" style="10" customWidth="1"/>
    <col min="13566" max="13573" width="5.1640625" style="10" customWidth="1"/>
    <col min="13574" max="13765" width="12.6640625" style="10" customWidth="1"/>
    <col min="13766" max="13805" width="13.83203125" style="10"/>
    <col min="13806" max="13806" width="2" style="10" customWidth="1"/>
    <col min="13807" max="13807" width="10.6640625" style="10" customWidth="1"/>
    <col min="13808" max="13808" width="53.5" style="10" customWidth="1"/>
    <col min="13809" max="13809" width="26.5" style="10" bestFit="1" customWidth="1"/>
    <col min="13810" max="13810" width="17.5" style="10" customWidth="1"/>
    <col min="13811" max="13811" width="25.1640625" style="10" customWidth="1"/>
    <col min="13812" max="13812" width="23.1640625" style="10" customWidth="1"/>
    <col min="13813" max="13813" width="26.1640625" style="10" customWidth="1"/>
    <col min="13814" max="13819" width="5.33203125" style="10" customWidth="1"/>
    <col min="13820" max="13821" width="4.1640625" style="10" customWidth="1"/>
    <col min="13822" max="13829" width="5.1640625" style="10" customWidth="1"/>
    <col min="13830" max="14021" width="12.6640625" style="10" customWidth="1"/>
    <col min="14022" max="14061" width="13.83203125" style="10"/>
    <col min="14062" max="14062" width="2" style="10" customWidth="1"/>
    <col min="14063" max="14063" width="10.6640625" style="10" customWidth="1"/>
    <col min="14064" max="14064" width="53.5" style="10" customWidth="1"/>
    <col min="14065" max="14065" width="26.5" style="10" bestFit="1" customWidth="1"/>
    <col min="14066" max="14066" width="17.5" style="10" customWidth="1"/>
    <col min="14067" max="14067" width="25.1640625" style="10" customWidth="1"/>
    <col min="14068" max="14068" width="23.1640625" style="10" customWidth="1"/>
    <col min="14069" max="14069" width="26.1640625" style="10" customWidth="1"/>
    <col min="14070" max="14075" width="5.33203125" style="10" customWidth="1"/>
    <col min="14076" max="14077" width="4.1640625" style="10" customWidth="1"/>
    <col min="14078" max="14085" width="5.1640625" style="10" customWidth="1"/>
    <col min="14086" max="14277" width="12.6640625" style="10" customWidth="1"/>
    <col min="14278" max="14317" width="13.83203125" style="10"/>
    <col min="14318" max="14318" width="2" style="10" customWidth="1"/>
    <col min="14319" max="14319" width="10.6640625" style="10" customWidth="1"/>
    <col min="14320" max="14320" width="53.5" style="10" customWidth="1"/>
    <col min="14321" max="14321" width="26.5" style="10" bestFit="1" customWidth="1"/>
    <col min="14322" max="14322" width="17.5" style="10" customWidth="1"/>
    <col min="14323" max="14323" width="25.1640625" style="10" customWidth="1"/>
    <col min="14324" max="14324" width="23.1640625" style="10" customWidth="1"/>
    <col min="14325" max="14325" width="26.1640625" style="10" customWidth="1"/>
    <col min="14326" max="14331" width="5.33203125" style="10" customWidth="1"/>
    <col min="14332" max="14333" width="4.1640625" style="10" customWidth="1"/>
    <col min="14334" max="14341" width="5.1640625" style="10" customWidth="1"/>
    <col min="14342" max="14533" width="12.6640625" style="10" customWidth="1"/>
    <col min="14534" max="14573" width="13.83203125" style="10"/>
    <col min="14574" max="14574" width="2" style="10" customWidth="1"/>
    <col min="14575" max="14575" width="10.6640625" style="10" customWidth="1"/>
    <col min="14576" max="14576" width="53.5" style="10" customWidth="1"/>
    <col min="14577" max="14577" width="26.5" style="10" bestFit="1" customWidth="1"/>
    <col min="14578" max="14578" width="17.5" style="10" customWidth="1"/>
    <col min="14579" max="14579" width="25.1640625" style="10" customWidth="1"/>
    <col min="14580" max="14580" width="23.1640625" style="10" customWidth="1"/>
    <col min="14581" max="14581" width="26.1640625" style="10" customWidth="1"/>
    <col min="14582" max="14587" width="5.33203125" style="10" customWidth="1"/>
    <col min="14588" max="14589" width="4.1640625" style="10" customWidth="1"/>
    <col min="14590" max="14597" width="5.1640625" style="10" customWidth="1"/>
    <col min="14598" max="14789" width="12.6640625" style="10" customWidth="1"/>
    <col min="14790" max="14829" width="13.83203125" style="10"/>
    <col min="14830" max="14830" width="2" style="10" customWidth="1"/>
    <col min="14831" max="14831" width="10.6640625" style="10" customWidth="1"/>
    <col min="14832" max="14832" width="53.5" style="10" customWidth="1"/>
    <col min="14833" max="14833" width="26.5" style="10" bestFit="1" customWidth="1"/>
    <col min="14834" max="14834" width="17.5" style="10" customWidth="1"/>
    <col min="14835" max="14835" width="25.1640625" style="10" customWidth="1"/>
    <col min="14836" max="14836" width="23.1640625" style="10" customWidth="1"/>
    <col min="14837" max="14837" width="26.1640625" style="10" customWidth="1"/>
    <col min="14838" max="14843" width="5.33203125" style="10" customWidth="1"/>
    <col min="14844" max="14845" width="4.1640625" style="10" customWidth="1"/>
    <col min="14846" max="14853" width="5.1640625" style="10" customWidth="1"/>
    <col min="14854" max="15045" width="12.6640625" style="10" customWidth="1"/>
    <col min="15046" max="15085" width="13.83203125" style="10"/>
    <col min="15086" max="15086" width="2" style="10" customWidth="1"/>
    <col min="15087" max="15087" width="10.6640625" style="10" customWidth="1"/>
    <col min="15088" max="15088" width="53.5" style="10" customWidth="1"/>
    <col min="15089" max="15089" width="26.5" style="10" bestFit="1" customWidth="1"/>
    <col min="15090" max="15090" width="17.5" style="10" customWidth="1"/>
    <col min="15091" max="15091" width="25.1640625" style="10" customWidth="1"/>
    <col min="15092" max="15092" width="23.1640625" style="10" customWidth="1"/>
    <col min="15093" max="15093" width="26.1640625" style="10" customWidth="1"/>
    <col min="15094" max="15099" width="5.33203125" style="10" customWidth="1"/>
    <col min="15100" max="15101" width="4.1640625" style="10" customWidth="1"/>
    <col min="15102" max="15109" width="5.1640625" style="10" customWidth="1"/>
    <col min="15110" max="15301" width="12.6640625" style="10" customWidth="1"/>
    <col min="15302" max="15341" width="13.83203125" style="10"/>
    <col min="15342" max="15342" width="2" style="10" customWidth="1"/>
    <col min="15343" max="15343" width="10.6640625" style="10" customWidth="1"/>
    <col min="15344" max="15344" width="53.5" style="10" customWidth="1"/>
    <col min="15345" max="15345" width="26.5" style="10" bestFit="1" customWidth="1"/>
    <col min="15346" max="15346" width="17.5" style="10" customWidth="1"/>
    <col min="15347" max="15347" width="25.1640625" style="10" customWidth="1"/>
    <col min="15348" max="15348" width="23.1640625" style="10" customWidth="1"/>
    <col min="15349" max="15349" width="26.1640625" style="10" customWidth="1"/>
    <col min="15350" max="15355" width="5.33203125" style="10" customWidth="1"/>
    <col min="15356" max="15357" width="4.1640625" style="10" customWidth="1"/>
    <col min="15358" max="15365" width="5.1640625" style="10" customWidth="1"/>
    <col min="15366" max="15557" width="12.6640625" style="10" customWidth="1"/>
    <col min="15558" max="15597" width="13.83203125" style="10"/>
    <col min="15598" max="15598" width="2" style="10" customWidth="1"/>
    <col min="15599" max="15599" width="10.6640625" style="10" customWidth="1"/>
    <col min="15600" max="15600" width="53.5" style="10" customWidth="1"/>
    <col min="15601" max="15601" width="26.5" style="10" bestFit="1" customWidth="1"/>
    <col min="15602" max="15602" width="17.5" style="10" customWidth="1"/>
    <col min="15603" max="15603" width="25.1640625" style="10" customWidth="1"/>
    <col min="15604" max="15604" width="23.1640625" style="10" customWidth="1"/>
    <col min="15605" max="15605" width="26.1640625" style="10" customWidth="1"/>
    <col min="15606" max="15611" width="5.33203125" style="10" customWidth="1"/>
    <col min="15612" max="15613" width="4.1640625" style="10" customWidth="1"/>
    <col min="15614" max="15621" width="5.1640625" style="10" customWidth="1"/>
    <col min="15622" max="15813" width="12.6640625" style="10" customWidth="1"/>
    <col min="15814" max="15853" width="13.83203125" style="10"/>
    <col min="15854" max="15854" width="2" style="10" customWidth="1"/>
    <col min="15855" max="15855" width="10.6640625" style="10" customWidth="1"/>
    <col min="15856" max="15856" width="53.5" style="10" customWidth="1"/>
    <col min="15857" max="15857" width="26.5" style="10" bestFit="1" customWidth="1"/>
    <col min="15858" max="15858" width="17.5" style="10" customWidth="1"/>
    <col min="15859" max="15859" width="25.1640625" style="10" customWidth="1"/>
    <col min="15860" max="15860" width="23.1640625" style="10" customWidth="1"/>
    <col min="15861" max="15861" width="26.1640625" style="10" customWidth="1"/>
    <col min="15862" max="15867" width="5.33203125" style="10" customWidth="1"/>
    <col min="15868" max="15869" width="4.1640625" style="10" customWidth="1"/>
    <col min="15870" max="15877" width="5.1640625" style="10" customWidth="1"/>
    <col min="15878" max="16069" width="12.6640625" style="10" customWidth="1"/>
    <col min="16070" max="16109" width="13.83203125" style="10"/>
    <col min="16110" max="16110" width="2" style="10" customWidth="1"/>
    <col min="16111" max="16111" width="10.6640625" style="10" customWidth="1"/>
    <col min="16112" max="16112" width="53.5" style="10" customWidth="1"/>
    <col min="16113" max="16113" width="26.5" style="10" bestFit="1" customWidth="1"/>
    <col min="16114" max="16114" width="17.5" style="10" customWidth="1"/>
    <col min="16115" max="16115" width="25.1640625" style="10" customWidth="1"/>
    <col min="16116" max="16116" width="23.1640625" style="10" customWidth="1"/>
    <col min="16117" max="16117" width="26.1640625" style="10" customWidth="1"/>
    <col min="16118" max="16123" width="5.33203125" style="10" customWidth="1"/>
    <col min="16124" max="16125" width="4.1640625" style="10" customWidth="1"/>
    <col min="16126" max="16133" width="5.1640625" style="10" customWidth="1"/>
    <col min="16134" max="16325" width="12.6640625" style="10" customWidth="1"/>
    <col min="16326" max="16384" width="13.83203125" style="10"/>
  </cols>
  <sheetData>
    <row r="1" spans="1:197" x14ac:dyDescent="0.15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ht="23.25" customHeight="1" x14ac:dyDescent="0.15">
      <c r="A2" s="11"/>
      <c r="B2" s="12" t="s">
        <v>0</v>
      </c>
      <c r="C2" s="13"/>
      <c r="D2" s="13"/>
      <c r="E2" s="13"/>
      <c r="F2" s="14"/>
      <c r="K2" s="16"/>
    </row>
    <row r="3" spans="1:197" ht="18" customHeight="1" x14ac:dyDescent="0.15">
      <c r="A3" s="11"/>
      <c r="B3" s="17" t="s">
        <v>1</v>
      </c>
      <c r="C3" s="18" t="s">
        <v>2</v>
      </c>
      <c r="D3" s="19"/>
      <c r="E3" s="20" t="s">
        <v>3</v>
      </c>
      <c r="F3" s="21">
        <v>1</v>
      </c>
      <c r="K3" s="16"/>
    </row>
    <row r="4" spans="1:197" x14ac:dyDescent="0.15">
      <c r="A4" s="11"/>
      <c r="C4" s="10"/>
      <c r="K4" s="16"/>
    </row>
    <row r="5" spans="1:197" ht="17" thickBot="1" x14ac:dyDescent="0.2">
      <c r="A5" s="11"/>
      <c r="K5" s="16"/>
    </row>
    <row r="6" spans="1:197" ht="16.5" customHeight="1" x14ac:dyDescent="0.15">
      <c r="A6" s="11"/>
      <c r="C6" s="25" t="s">
        <v>4</v>
      </c>
      <c r="D6" s="26"/>
      <c r="E6" s="26"/>
      <c r="F6" s="26"/>
      <c r="G6" s="26"/>
      <c r="H6" s="27"/>
      <c r="I6" s="28"/>
      <c r="K6" s="16"/>
    </row>
    <row r="7" spans="1:197" ht="66" customHeight="1" x14ac:dyDescent="0.15">
      <c r="A7" s="11"/>
      <c r="C7" s="29" t="str">
        <f>+'[1]PRESUPUESTO OFICIAL VINCULADO'!C9</f>
        <v>MEJORAMIENTO DE LA RED VIAL URBANA MEDIANTE LA CONSTRUCCION DE PAVIMENTO RIGIDO, EN LOS MUNICIPIOS DE NEIVA, RIVERA, SALADOBLANCO, Y SANTA MARIA, DEPARTAMENTO DEL HUILA</v>
      </c>
      <c r="D7" s="30"/>
      <c r="E7" s="30"/>
      <c r="F7" s="30"/>
      <c r="G7" s="30"/>
      <c r="H7" s="31"/>
      <c r="I7" s="28"/>
      <c r="K7" s="16"/>
    </row>
    <row r="8" spans="1:197" ht="24.75" customHeight="1" x14ac:dyDescent="0.2">
      <c r="A8" s="11"/>
      <c r="B8" s="32"/>
      <c r="C8" s="33" t="s">
        <v>5</v>
      </c>
      <c r="D8" s="34"/>
      <c r="E8" s="34"/>
      <c r="F8" s="34"/>
      <c r="G8" s="34"/>
      <c r="H8" s="35"/>
      <c r="I8" s="36"/>
      <c r="K8" s="16"/>
    </row>
    <row r="9" spans="1:197" ht="26.25" customHeight="1" thickBot="1" x14ac:dyDescent="0.25">
      <c r="A9" s="11"/>
      <c r="B9" s="32"/>
      <c r="C9" s="33"/>
      <c r="D9" s="34"/>
      <c r="E9" s="34"/>
      <c r="F9" s="34"/>
      <c r="G9" s="34"/>
      <c r="H9" s="35"/>
      <c r="I9" s="36"/>
      <c r="K9" s="16"/>
    </row>
    <row r="10" spans="1:197" s="38" customFormat="1" ht="15" x14ac:dyDescent="0.2">
      <c r="A10" s="37"/>
      <c r="C10" s="39" t="s">
        <v>6</v>
      </c>
      <c r="D10" s="40" t="s">
        <v>7</v>
      </c>
      <c r="E10" s="41" t="s">
        <v>8</v>
      </c>
      <c r="F10" s="41" t="s">
        <v>9</v>
      </c>
      <c r="G10" s="41" t="s">
        <v>10</v>
      </c>
      <c r="H10" s="42" t="s">
        <v>11</v>
      </c>
      <c r="I10" s="9"/>
      <c r="J10" s="9"/>
      <c r="K10" s="16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38" customFormat="1" ht="48.75" customHeight="1" x14ac:dyDescent="0.2">
      <c r="A11" s="37"/>
      <c r="C11" s="43"/>
      <c r="D11" s="44"/>
      <c r="E11" s="45" t="s">
        <v>12</v>
      </c>
      <c r="F11" s="45" t="s">
        <v>13</v>
      </c>
      <c r="G11" s="45" t="s">
        <v>14</v>
      </c>
      <c r="H11" s="46" t="s">
        <v>15</v>
      </c>
      <c r="I11" s="9"/>
      <c r="J11" s="9"/>
      <c r="K11" s="16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38" customFormat="1" ht="28.5" customHeight="1" thickBot="1" x14ac:dyDescent="0.25">
      <c r="A12" s="37"/>
      <c r="C12" s="47" t="s">
        <v>16</v>
      </c>
      <c r="D12" s="48"/>
      <c r="E12" s="49" t="s">
        <v>17</v>
      </c>
      <c r="F12" s="49" t="s">
        <v>18</v>
      </c>
      <c r="G12" s="49" t="s">
        <v>19</v>
      </c>
      <c r="H12" s="50" t="s">
        <v>20</v>
      </c>
      <c r="I12" s="9"/>
      <c r="J12" s="9"/>
      <c r="K12" s="16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38" customFormat="1" ht="27.75" customHeight="1" x14ac:dyDescent="0.2">
      <c r="A13" s="37"/>
      <c r="C13" s="51" t="s">
        <v>21</v>
      </c>
      <c r="D13" s="52"/>
      <c r="E13" s="52"/>
      <c r="F13" s="52"/>
      <c r="G13" s="52"/>
      <c r="H13" s="53"/>
      <c r="I13" s="9"/>
      <c r="J13" s="9"/>
      <c r="K13" s="16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38" customFormat="1" ht="19.5" customHeight="1" x14ac:dyDescent="0.2">
      <c r="A14" s="37"/>
      <c r="C14" s="54" t="s">
        <v>22</v>
      </c>
      <c r="D14" s="55"/>
      <c r="E14" s="55"/>
      <c r="F14" s="55"/>
      <c r="G14" s="55"/>
      <c r="H14" s="56"/>
      <c r="I14" s="9"/>
      <c r="J14" s="9"/>
      <c r="K14" s="16"/>
      <c r="L14" s="57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38" customFormat="1" ht="16.75" customHeight="1" x14ac:dyDescent="0.2">
      <c r="A15" s="37"/>
      <c r="C15" s="58">
        <v>1</v>
      </c>
      <c r="D15" s="59" t="s">
        <v>23</v>
      </c>
      <c r="E15" s="60">
        <f>+'[1]AIU 1'!F18</f>
        <v>4200000</v>
      </c>
      <c r="F15" s="61"/>
      <c r="G15" s="62">
        <v>0.5</v>
      </c>
      <c r="H15" s="63">
        <f>ROUND((G15*E15*C15),2)</f>
        <v>2100000</v>
      </c>
      <c r="I15" s="9"/>
      <c r="J15" s="9"/>
      <c r="K15" s="16"/>
      <c r="L15" s="9"/>
      <c r="M15" s="64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38" customFormat="1" ht="28.75" customHeight="1" x14ac:dyDescent="0.2">
      <c r="A16" s="37"/>
      <c r="C16" s="58">
        <v>1</v>
      </c>
      <c r="D16" s="59" t="s">
        <v>24</v>
      </c>
      <c r="E16" s="60">
        <f>+'[1]AIU 1'!F19</f>
        <v>3200000</v>
      </c>
      <c r="F16" s="61"/>
      <c r="G16" s="62">
        <v>1</v>
      </c>
      <c r="H16" s="63">
        <f t="shared" ref="H16:H22" si="0">ROUND((G16*E16*C16),2)</f>
        <v>3200000</v>
      </c>
      <c r="I16" s="9"/>
      <c r="J16" s="9"/>
      <c r="K16" s="16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38" customFormat="1" ht="18.5" customHeight="1" x14ac:dyDescent="0.2">
      <c r="A17" s="37"/>
      <c r="C17" s="58">
        <v>1</v>
      </c>
      <c r="D17" s="59" t="s">
        <v>25</v>
      </c>
      <c r="E17" s="60">
        <v>4500000</v>
      </c>
      <c r="F17" s="61"/>
      <c r="G17" s="62">
        <v>0.2</v>
      </c>
      <c r="H17" s="63">
        <f t="shared" si="0"/>
        <v>900000</v>
      </c>
      <c r="I17" s="9"/>
      <c r="J17" s="9"/>
      <c r="K17" s="16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38" customFormat="1" ht="28" x14ac:dyDescent="0.2">
      <c r="A18" s="37"/>
      <c r="C18" s="58">
        <v>1</v>
      </c>
      <c r="D18" s="59" t="s">
        <v>26</v>
      </c>
      <c r="E18" s="60">
        <v>3000000</v>
      </c>
      <c r="F18" s="61"/>
      <c r="G18" s="62">
        <v>0.3</v>
      </c>
      <c r="H18" s="63">
        <f t="shared" si="0"/>
        <v>900000</v>
      </c>
      <c r="I18" s="9"/>
      <c r="J18" s="9"/>
      <c r="K18" s="16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38" customFormat="1" ht="15" thickBot="1" x14ac:dyDescent="0.25">
      <c r="A19" s="37"/>
      <c r="C19" s="65" t="s">
        <v>27</v>
      </c>
      <c r="D19" s="66"/>
      <c r="E19" s="66"/>
      <c r="F19" s="66"/>
      <c r="G19" s="66"/>
      <c r="H19" s="67"/>
      <c r="I19" s="9"/>
      <c r="J19" s="9"/>
      <c r="K19" s="16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38" customFormat="1" ht="14" x14ac:dyDescent="0.15">
      <c r="A20" s="37"/>
      <c r="C20" s="68">
        <v>1</v>
      </c>
      <c r="D20" s="69" t="s">
        <v>28</v>
      </c>
      <c r="E20" s="70">
        <v>3000000</v>
      </c>
      <c r="F20" s="71"/>
      <c r="G20" s="72">
        <v>0.5</v>
      </c>
      <c r="H20" s="63">
        <f t="shared" si="0"/>
        <v>1500000</v>
      </c>
      <c r="I20" s="9"/>
      <c r="J20" s="9"/>
      <c r="K20" s="16"/>
      <c r="L20" s="7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38" customFormat="1" ht="14" x14ac:dyDescent="0.15">
      <c r="A21" s="37"/>
      <c r="C21" s="74">
        <v>1</v>
      </c>
      <c r="D21" s="59" t="s">
        <v>29</v>
      </c>
      <c r="E21" s="60">
        <v>1160000</v>
      </c>
      <c r="F21" s="61"/>
      <c r="G21" s="62">
        <v>0.5</v>
      </c>
      <c r="H21" s="63">
        <f t="shared" si="0"/>
        <v>580000</v>
      </c>
      <c r="I21" s="9"/>
      <c r="J21" s="9"/>
      <c r="K21" s="16"/>
      <c r="L21" s="73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38" customFormat="1" ht="15" thickBot="1" x14ac:dyDescent="0.2">
      <c r="A22" s="37"/>
      <c r="C22" s="75">
        <v>1</v>
      </c>
      <c r="D22" s="76" t="s">
        <v>30</v>
      </c>
      <c r="E22" s="77">
        <v>2400000</v>
      </c>
      <c r="F22" s="78"/>
      <c r="G22" s="79">
        <v>1</v>
      </c>
      <c r="H22" s="63">
        <f t="shared" si="0"/>
        <v>2400000</v>
      </c>
      <c r="I22" s="9"/>
      <c r="J22" s="9"/>
      <c r="K22" s="16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38" customFormat="1" ht="16.5" customHeight="1" x14ac:dyDescent="0.15">
      <c r="A23" s="37"/>
      <c r="C23" s="80" t="s">
        <v>31</v>
      </c>
      <c r="D23" s="81"/>
      <c r="E23" s="81"/>
      <c r="F23" s="81"/>
      <c r="G23" s="82"/>
      <c r="H23" s="83">
        <f>+H22+H20+H18+H17+H16+H15+H21</f>
        <v>11580000</v>
      </c>
      <c r="I23" s="84"/>
      <c r="J23" s="9"/>
      <c r="K23" s="16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38" customFormat="1" ht="16.5" customHeight="1" x14ac:dyDescent="0.2">
      <c r="A24" s="37"/>
      <c r="C24" s="85" t="s">
        <v>32</v>
      </c>
      <c r="D24" s="86"/>
      <c r="E24" s="86"/>
      <c r="F24" s="86"/>
      <c r="G24" s="87"/>
      <c r="H24" s="88">
        <f>+'[1]F. Mult'!I53</f>
        <v>2</v>
      </c>
      <c r="I24" s="89" t="s">
        <v>33</v>
      </c>
      <c r="J24" s="89"/>
      <c r="K24" s="90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38" customFormat="1" ht="17.25" customHeight="1" thickBot="1" x14ac:dyDescent="0.25">
      <c r="A25" s="37"/>
      <c r="C25" s="91" t="s">
        <v>34</v>
      </c>
      <c r="D25" s="92"/>
      <c r="E25" s="92"/>
      <c r="F25" s="92"/>
      <c r="G25" s="93"/>
      <c r="H25" s="94">
        <f>H23*H24</f>
        <v>23160000</v>
      </c>
      <c r="I25" s="9"/>
      <c r="J25" s="9"/>
      <c r="K25" s="16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38" customFormat="1" ht="15" x14ac:dyDescent="0.2">
      <c r="A26" s="37"/>
      <c r="C26" s="95" t="s">
        <v>6</v>
      </c>
      <c r="D26" s="96" t="s">
        <v>35</v>
      </c>
      <c r="E26" s="44" t="s">
        <v>36</v>
      </c>
      <c r="F26" s="97" t="s">
        <v>37</v>
      </c>
      <c r="G26" s="98" t="s">
        <v>38</v>
      </c>
      <c r="H26" s="99" t="s">
        <v>11</v>
      </c>
      <c r="I26" s="9"/>
      <c r="J26" s="9"/>
      <c r="K26" s="16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38" customFormat="1" ht="15" x14ac:dyDescent="0.2">
      <c r="A27" s="37"/>
      <c r="C27" s="43"/>
      <c r="D27" s="96"/>
      <c r="E27" s="44"/>
      <c r="F27" s="45" t="s">
        <v>39</v>
      </c>
      <c r="G27" s="100"/>
      <c r="H27" s="46" t="s">
        <v>15</v>
      </c>
      <c r="I27" s="9"/>
      <c r="J27" s="9"/>
      <c r="K27" s="16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38" customFormat="1" thickBot="1" x14ac:dyDescent="0.25">
      <c r="A28" s="37"/>
      <c r="C28" s="47" t="s">
        <v>40</v>
      </c>
      <c r="D28" s="101"/>
      <c r="E28" s="48"/>
      <c r="F28" s="49" t="s">
        <v>41</v>
      </c>
      <c r="G28" s="49" t="s">
        <v>42</v>
      </c>
      <c r="H28" s="50" t="s">
        <v>43</v>
      </c>
      <c r="I28" s="9"/>
      <c r="J28" s="9"/>
      <c r="K28" s="16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38" customFormat="1" ht="30" customHeight="1" x14ac:dyDescent="0.2">
      <c r="A29" s="37"/>
      <c r="C29" s="51" t="s">
        <v>44</v>
      </c>
      <c r="D29" s="52"/>
      <c r="E29" s="52"/>
      <c r="F29" s="52"/>
      <c r="G29" s="52"/>
      <c r="H29" s="53"/>
      <c r="I29" s="9"/>
      <c r="J29" s="9"/>
      <c r="K29" s="16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38" customFormat="1" ht="16.5" customHeight="1" thickBot="1" x14ac:dyDescent="0.25">
      <c r="A30" s="37"/>
      <c r="C30" s="102" t="s">
        <v>45</v>
      </c>
      <c r="D30" s="103"/>
      <c r="E30" s="103"/>
      <c r="F30" s="103"/>
      <c r="G30" s="103"/>
      <c r="H30" s="104"/>
      <c r="I30" s="9"/>
      <c r="J30" s="9"/>
      <c r="K30" s="16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38" customFormat="1" ht="28" x14ac:dyDescent="0.2">
      <c r="A31" s="37"/>
      <c r="C31" s="105">
        <v>1</v>
      </c>
      <c r="D31" s="106" t="s">
        <v>46</v>
      </c>
      <c r="E31" s="107" t="s">
        <v>47</v>
      </c>
      <c r="F31" s="108">
        <v>1550000</v>
      </c>
      <c r="G31" s="109">
        <v>1</v>
      </c>
      <c r="H31" s="110">
        <f>ROUND((G31*F31*C31),2)</f>
        <v>1550000</v>
      </c>
      <c r="I31" s="9"/>
      <c r="J31" s="9"/>
      <c r="K31" s="16"/>
      <c r="L31" s="9"/>
      <c r="M31" s="9"/>
      <c r="N31" s="111">
        <f>874000-N37</f>
        <v>874000</v>
      </c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38" customFormat="1" ht="42" x14ac:dyDescent="0.2">
      <c r="A32" s="37"/>
      <c r="C32" s="112">
        <v>1</v>
      </c>
      <c r="D32" s="59" t="s">
        <v>48</v>
      </c>
      <c r="E32" s="113" t="s">
        <v>47</v>
      </c>
      <c r="F32" s="60">
        <v>2000000</v>
      </c>
      <c r="G32" s="114">
        <v>0.5</v>
      </c>
      <c r="H32" s="63">
        <f>ROUND((G32*F32*C32),2)</f>
        <v>1000000</v>
      </c>
      <c r="I32" s="9"/>
      <c r="J32" s="73"/>
      <c r="K32" s="16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38" customFormat="1" ht="25.25" customHeight="1" thickBot="1" x14ac:dyDescent="0.25">
      <c r="A33" s="37"/>
      <c r="C33" s="115">
        <v>1</v>
      </c>
      <c r="D33" s="76" t="s">
        <v>49</v>
      </c>
      <c r="E33" s="116" t="s">
        <v>47</v>
      </c>
      <c r="F33" s="77">
        <v>600000</v>
      </c>
      <c r="G33" s="117">
        <v>1</v>
      </c>
      <c r="H33" s="118">
        <f>ROUND((G33*F33*C33),2)</f>
        <v>600000</v>
      </c>
      <c r="I33" s="9"/>
      <c r="J33" s="73"/>
      <c r="K33" s="16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38" customFormat="1" ht="16.5" customHeight="1" x14ac:dyDescent="0.2">
      <c r="A34" s="37"/>
      <c r="C34" s="119" t="s">
        <v>50</v>
      </c>
      <c r="D34" s="120"/>
      <c r="E34" s="120"/>
      <c r="F34" s="120"/>
      <c r="G34" s="121"/>
      <c r="H34" s="122">
        <f>SUM(H31:H33)</f>
        <v>3150000</v>
      </c>
      <c r="I34" s="123"/>
      <c r="J34" s="9"/>
      <c r="K34" s="16"/>
      <c r="L34" s="9"/>
      <c r="M34" s="9" t="s">
        <v>51</v>
      </c>
      <c r="N34" s="124">
        <f>('[1]PRESUPUESTO OFICIAL VINCULADO'!K193)</f>
        <v>2237106921.6900001</v>
      </c>
      <c r="O34" s="125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38" customFormat="1" ht="16.5" customHeight="1" x14ac:dyDescent="0.15">
      <c r="A35" s="37"/>
      <c r="C35" s="85" t="s">
        <v>52</v>
      </c>
      <c r="D35" s="86"/>
      <c r="E35" s="86"/>
      <c r="F35" s="86"/>
      <c r="G35" s="87"/>
      <c r="H35" s="126">
        <f>H25+H34</f>
        <v>26310000</v>
      </c>
      <c r="I35" s="127"/>
      <c r="J35" s="111"/>
      <c r="K35" s="16"/>
      <c r="L35" s="128"/>
      <c r="M35" s="9"/>
      <c r="N35" s="111">
        <f>(N34*O35)</f>
        <v>156597484.51830003</v>
      </c>
      <c r="O35" s="129">
        <v>7.0000000000000007E-2</v>
      </c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38" customFormat="1" ht="14" x14ac:dyDescent="0.15">
      <c r="A36" s="37"/>
      <c r="C36" s="85" t="s">
        <v>53</v>
      </c>
      <c r="D36" s="86"/>
      <c r="E36" s="86"/>
      <c r="F36" s="86"/>
      <c r="G36" s="87"/>
      <c r="H36" s="130"/>
      <c r="I36" s="131"/>
      <c r="J36" s="111"/>
      <c r="K36" s="16"/>
      <c r="L36" s="128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38" customFormat="1" ht="14" x14ac:dyDescent="0.15">
      <c r="A37" s="37"/>
      <c r="C37" s="85" t="s">
        <v>54</v>
      </c>
      <c r="D37" s="86"/>
      <c r="E37" s="86"/>
      <c r="F37" s="86"/>
      <c r="G37" s="87"/>
      <c r="H37" s="126">
        <f>H35</f>
        <v>26310000</v>
      </c>
      <c r="I37" s="127"/>
      <c r="J37" s="111"/>
      <c r="K37" s="16"/>
      <c r="L37" s="128"/>
      <c r="M37" s="111">
        <f>M39/1.19</f>
        <v>26310000</v>
      </c>
      <c r="N37" s="111">
        <f>H37-M37</f>
        <v>0</v>
      </c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s="38" customFormat="1" ht="14" x14ac:dyDescent="0.2">
      <c r="A38" s="37"/>
      <c r="C38" s="85" t="s">
        <v>55</v>
      </c>
      <c r="D38" s="86"/>
      <c r="E38" s="86"/>
      <c r="F38" s="86"/>
      <c r="G38" s="87"/>
      <c r="H38" s="132">
        <f>ROUND(H37*0.19,2)</f>
        <v>4998900</v>
      </c>
      <c r="I38" s="73"/>
      <c r="J38" s="9"/>
      <c r="K38" s="16"/>
      <c r="L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s="38" customFormat="1" ht="15" thickBot="1" x14ac:dyDescent="0.25">
      <c r="A39" s="37"/>
      <c r="C39" s="133" t="s">
        <v>56</v>
      </c>
      <c r="D39" s="134"/>
      <c r="E39" s="134"/>
      <c r="F39" s="134"/>
      <c r="G39" s="135"/>
      <c r="H39" s="136">
        <f>H37+H38</f>
        <v>31308900</v>
      </c>
      <c r="I39" s="137"/>
      <c r="J39" s="73"/>
      <c r="K39" s="16"/>
      <c r="L39" s="138"/>
      <c r="M39" s="111">
        <f>M41/5</f>
        <v>31308900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s="38" customFormat="1" ht="15" thickBot="1" x14ac:dyDescent="0.25">
      <c r="A40" s="37"/>
      <c r="C40" s="133" t="s">
        <v>57</v>
      </c>
      <c r="D40" s="134"/>
      <c r="E40" s="134"/>
      <c r="F40" s="134"/>
      <c r="G40" s="135"/>
      <c r="H40" s="139">
        <v>5</v>
      </c>
      <c r="I40" s="137"/>
      <c r="J40" s="73"/>
      <c r="K40" s="16"/>
      <c r="L40" s="138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s="38" customFormat="1" ht="15" thickBot="1" x14ac:dyDescent="0.25">
      <c r="A41" s="37"/>
      <c r="C41" s="133" t="s">
        <v>58</v>
      </c>
      <c r="D41" s="134"/>
      <c r="E41" s="134"/>
      <c r="F41" s="134"/>
      <c r="G41" s="135"/>
      <c r="H41" s="140">
        <f>+H40*H39</f>
        <v>156544500</v>
      </c>
      <c r="I41" s="137"/>
      <c r="J41" s="73"/>
      <c r="K41" s="16"/>
      <c r="L41" s="138"/>
      <c r="M41" s="124">
        <f>'[1]PRESUPUESTO OFICIAL VINCULADO'!K194</f>
        <v>156544500</v>
      </c>
      <c r="N41" s="141">
        <f>(H41-N35)</f>
        <v>-52984.518300026655</v>
      </c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</row>
    <row r="42" spans="1:197" x14ac:dyDescent="0.2">
      <c r="A42" s="11"/>
      <c r="B42" s="38"/>
      <c r="C42" s="142"/>
      <c r="D42" s="143"/>
      <c r="E42" s="143"/>
      <c r="F42" s="143"/>
      <c r="G42" s="143"/>
      <c r="H42" s="144"/>
      <c r="I42" s="9"/>
      <c r="K42" s="16"/>
    </row>
    <row r="43" spans="1:197" x14ac:dyDescent="0.2">
      <c r="A43" s="11"/>
      <c r="C43" s="145" t="s">
        <v>59</v>
      </c>
      <c r="D43" s="146"/>
      <c r="E43" s="146"/>
      <c r="F43" s="147"/>
      <c r="G43" s="148"/>
      <c r="H43" s="149"/>
      <c r="I43" s="9"/>
      <c r="J43" s="150"/>
      <c r="K43" s="151"/>
      <c r="L43" s="150"/>
      <c r="M43" s="150"/>
      <c r="N43" s="152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0"/>
      <c r="AG43" s="150"/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  <c r="AT43" s="150"/>
      <c r="AU43" s="150"/>
      <c r="AV43" s="150"/>
      <c r="AW43" s="150"/>
      <c r="AX43" s="150"/>
      <c r="AY43" s="150"/>
      <c r="AZ43" s="150"/>
      <c r="BA43" s="150"/>
      <c r="BB43" s="150"/>
      <c r="BC43" s="150"/>
      <c r="BD43" s="150"/>
      <c r="BE43" s="150"/>
      <c r="BF43" s="150"/>
      <c r="BG43" s="150"/>
      <c r="BH43" s="150"/>
      <c r="BI43" s="150"/>
      <c r="BJ43" s="150"/>
      <c r="BK43" s="150"/>
      <c r="BL43" s="150"/>
      <c r="BM43" s="150"/>
      <c r="BN43" s="150"/>
      <c r="BO43" s="150"/>
      <c r="BP43" s="150"/>
      <c r="BQ43" s="150"/>
      <c r="BR43" s="150"/>
      <c r="BS43" s="150"/>
      <c r="BT43" s="150"/>
      <c r="BU43" s="150"/>
      <c r="BV43" s="150"/>
      <c r="BW43" s="150"/>
      <c r="BX43" s="150"/>
      <c r="BY43" s="150"/>
      <c r="BZ43" s="150"/>
      <c r="CA43" s="150"/>
      <c r="CB43" s="150"/>
      <c r="CC43" s="150"/>
      <c r="CD43" s="150"/>
      <c r="CE43" s="150"/>
      <c r="CF43" s="150"/>
      <c r="CG43" s="150"/>
      <c r="CH43" s="150"/>
      <c r="CI43" s="150"/>
      <c r="CJ43" s="150"/>
      <c r="CK43" s="150"/>
      <c r="CL43" s="150"/>
      <c r="CM43" s="150"/>
      <c r="CN43" s="150"/>
      <c r="CO43" s="150"/>
      <c r="CP43" s="150"/>
      <c r="CQ43" s="150"/>
      <c r="CR43" s="150"/>
      <c r="CS43" s="150"/>
      <c r="CT43" s="150"/>
      <c r="CU43" s="150"/>
      <c r="CV43" s="150"/>
      <c r="CW43" s="150"/>
      <c r="CX43" s="150"/>
      <c r="CY43" s="150"/>
      <c r="CZ43" s="150"/>
      <c r="DA43" s="150"/>
      <c r="DB43" s="150"/>
      <c r="DC43" s="150"/>
      <c r="DD43" s="150"/>
      <c r="DE43" s="150"/>
      <c r="DF43" s="150"/>
      <c r="DG43" s="150"/>
      <c r="DH43" s="150"/>
      <c r="DI43" s="150"/>
      <c r="DJ43" s="150"/>
      <c r="DK43" s="150"/>
      <c r="DL43" s="150"/>
      <c r="DM43" s="150"/>
      <c r="DN43" s="150"/>
      <c r="DO43" s="150"/>
      <c r="DP43" s="150"/>
      <c r="DQ43" s="150"/>
      <c r="DR43" s="150"/>
      <c r="DS43" s="150"/>
      <c r="DT43" s="150"/>
      <c r="DU43" s="150"/>
      <c r="DV43" s="150"/>
      <c r="DW43" s="150"/>
      <c r="DX43" s="150"/>
      <c r="DY43" s="150"/>
      <c r="DZ43" s="150"/>
      <c r="EA43" s="150"/>
      <c r="EB43" s="150"/>
      <c r="EC43" s="150"/>
      <c r="ED43" s="150"/>
      <c r="EE43" s="150"/>
      <c r="EF43" s="150"/>
      <c r="EG43" s="150"/>
      <c r="EH43" s="150"/>
      <c r="EI43" s="150"/>
      <c r="EJ43" s="150"/>
      <c r="EK43" s="150"/>
      <c r="EL43" s="150"/>
      <c r="EM43" s="150"/>
      <c r="EN43" s="150"/>
      <c r="EO43" s="150"/>
      <c r="EP43" s="150"/>
      <c r="EQ43" s="150"/>
      <c r="ER43" s="150"/>
      <c r="ES43" s="150"/>
      <c r="ET43" s="150"/>
      <c r="EU43" s="150"/>
      <c r="EV43" s="150"/>
      <c r="EW43" s="150"/>
      <c r="EX43" s="150"/>
      <c r="EY43" s="150"/>
      <c r="EZ43" s="150"/>
      <c r="FA43" s="150"/>
      <c r="FB43" s="150"/>
      <c r="FC43" s="150"/>
      <c r="FD43" s="150"/>
      <c r="FE43" s="150"/>
      <c r="FF43" s="150"/>
      <c r="FG43" s="150"/>
      <c r="FH43" s="150"/>
      <c r="FI43" s="150"/>
      <c r="FJ43" s="150"/>
      <c r="FK43" s="150"/>
      <c r="FL43" s="150"/>
      <c r="FM43" s="150"/>
      <c r="FN43" s="150"/>
      <c r="FO43" s="150"/>
      <c r="FP43" s="150"/>
      <c r="FQ43" s="150"/>
      <c r="FR43" s="150"/>
      <c r="FS43" s="150"/>
      <c r="FT43" s="150"/>
      <c r="FU43" s="150"/>
      <c r="FV43" s="150"/>
      <c r="FW43" s="150"/>
      <c r="FX43" s="150"/>
      <c r="FY43" s="150"/>
      <c r="FZ43" s="150"/>
      <c r="GA43" s="150"/>
      <c r="GB43" s="150"/>
      <c r="GC43" s="150"/>
      <c r="GD43" s="150"/>
      <c r="GE43" s="150"/>
      <c r="GF43" s="150"/>
      <c r="GG43" s="150"/>
      <c r="GH43" s="150"/>
      <c r="GI43" s="150"/>
      <c r="GJ43" s="150"/>
      <c r="GK43" s="150"/>
      <c r="GL43" s="150"/>
      <c r="GM43" s="150"/>
      <c r="GN43" s="150"/>
      <c r="GO43" s="150"/>
    </row>
    <row r="44" spans="1:197" x14ac:dyDescent="0.2">
      <c r="A44" s="11"/>
      <c r="C44" s="153"/>
      <c r="D44" s="154"/>
      <c r="E44" s="154"/>
      <c r="F44" s="155"/>
      <c r="G44" s="156"/>
      <c r="H44" s="157"/>
      <c r="I44" s="9"/>
      <c r="J44" s="150"/>
      <c r="K44" s="151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  <c r="AT44" s="150"/>
      <c r="AU44" s="150"/>
      <c r="AV44" s="150"/>
      <c r="AW44" s="150"/>
      <c r="AX44" s="150"/>
      <c r="AY44" s="150"/>
      <c r="AZ44" s="150"/>
      <c r="BA44" s="150"/>
      <c r="BB44" s="150"/>
      <c r="BC44" s="150"/>
      <c r="BD44" s="150"/>
      <c r="BE44" s="150"/>
      <c r="BF44" s="150"/>
      <c r="BG44" s="150"/>
      <c r="BH44" s="150"/>
      <c r="BI44" s="150"/>
      <c r="BJ44" s="150"/>
      <c r="BK44" s="150"/>
      <c r="BL44" s="150"/>
      <c r="BM44" s="150"/>
      <c r="BN44" s="150"/>
      <c r="BO44" s="150"/>
      <c r="BP44" s="150"/>
      <c r="BQ44" s="150"/>
      <c r="BR44" s="150"/>
      <c r="BS44" s="150"/>
      <c r="BT44" s="150"/>
      <c r="BU44" s="150"/>
      <c r="BV44" s="150"/>
      <c r="BW44" s="150"/>
      <c r="BX44" s="150"/>
      <c r="BY44" s="150"/>
      <c r="BZ44" s="150"/>
      <c r="CA44" s="150"/>
      <c r="CB44" s="150"/>
      <c r="CC44" s="150"/>
      <c r="CD44" s="150"/>
      <c r="CE44" s="150"/>
      <c r="CF44" s="150"/>
      <c r="CG44" s="150"/>
      <c r="CH44" s="150"/>
      <c r="CI44" s="150"/>
      <c r="CJ44" s="150"/>
      <c r="CK44" s="150"/>
      <c r="CL44" s="150"/>
      <c r="CM44" s="150"/>
      <c r="CN44" s="150"/>
      <c r="CO44" s="150"/>
      <c r="CP44" s="150"/>
      <c r="CQ44" s="150"/>
      <c r="CR44" s="150"/>
      <c r="CS44" s="150"/>
      <c r="CT44" s="150"/>
      <c r="CU44" s="150"/>
      <c r="CV44" s="150"/>
      <c r="CW44" s="150"/>
      <c r="CX44" s="150"/>
      <c r="CY44" s="150"/>
      <c r="CZ44" s="150"/>
      <c r="DA44" s="150"/>
      <c r="DB44" s="150"/>
      <c r="DC44" s="150"/>
      <c r="DD44" s="150"/>
      <c r="DE44" s="150"/>
      <c r="DF44" s="150"/>
      <c r="DG44" s="150"/>
      <c r="DH44" s="150"/>
      <c r="DI44" s="150"/>
      <c r="DJ44" s="150"/>
      <c r="DK44" s="150"/>
      <c r="DL44" s="150"/>
      <c r="DM44" s="150"/>
      <c r="DN44" s="150"/>
      <c r="DO44" s="150"/>
      <c r="DP44" s="150"/>
      <c r="DQ44" s="150"/>
      <c r="DR44" s="150"/>
      <c r="DS44" s="150"/>
      <c r="DT44" s="150"/>
      <c r="DU44" s="150"/>
      <c r="DV44" s="150"/>
      <c r="DW44" s="150"/>
      <c r="DX44" s="150"/>
      <c r="DY44" s="150"/>
      <c r="DZ44" s="150"/>
      <c r="EA44" s="150"/>
      <c r="EB44" s="150"/>
      <c r="EC44" s="150"/>
      <c r="ED44" s="150"/>
      <c r="EE44" s="150"/>
      <c r="EF44" s="150"/>
      <c r="EG44" s="150"/>
      <c r="EH44" s="150"/>
      <c r="EI44" s="150"/>
      <c r="EJ44" s="150"/>
      <c r="EK44" s="150"/>
      <c r="EL44" s="150"/>
      <c r="EM44" s="150"/>
      <c r="EN44" s="150"/>
      <c r="EO44" s="150"/>
      <c r="EP44" s="150"/>
      <c r="EQ44" s="150"/>
      <c r="ER44" s="150"/>
      <c r="ES44" s="150"/>
      <c r="ET44" s="150"/>
      <c r="EU44" s="150"/>
      <c r="EV44" s="150"/>
      <c r="EW44" s="150"/>
      <c r="EX44" s="150"/>
      <c r="EY44" s="150"/>
      <c r="EZ44" s="150"/>
      <c r="FA44" s="150"/>
      <c r="FB44" s="150"/>
      <c r="FC44" s="150"/>
      <c r="FD44" s="150"/>
      <c r="FE44" s="150"/>
      <c r="FF44" s="150"/>
      <c r="FG44" s="150"/>
      <c r="FH44" s="150"/>
      <c r="FI44" s="150"/>
      <c r="FJ44" s="150"/>
      <c r="FK44" s="150"/>
      <c r="FL44" s="150"/>
      <c r="FM44" s="150"/>
      <c r="FN44" s="150"/>
      <c r="FO44" s="150"/>
      <c r="FP44" s="150"/>
      <c r="FQ44" s="150"/>
      <c r="FR44" s="150"/>
      <c r="FS44" s="150"/>
      <c r="FT44" s="150"/>
      <c r="FU44" s="150"/>
      <c r="FV44" s="150"/>
      <c r="FW44" s="150"/>
      <c r="FX44" s="150"/>
      <c r="FY44" s="150"/>
      <c r="FZ44" s="150"/>
      <c r="GA44" s="150"/>
      <c r="GB44" s="150"/>
      <c r="GC44" s="150"/>
      <c r="GD44" s="150"/>
      <c r="GE44" s="150"/>
      <c r="GF44" s="150"/>
      <c r="GG44" s="150"/>
      <c r="GH44" s="150"/>
      <c r="GI44" s="150"/>
      <c r="GJ44" s="150"/>
      <c r="GK44" s="150"/>
      <c r="GL44" s="150"/>
      <c r="GM44" s="150"/>
      <c r="GN44" s="150"/>
      <c r="GO44" s="150"/>
    </row>
    <row r="45" spans="1:197" x14ac:dyDescent="0.2">
      <c r="A45" s="11"/>
      <c r="C45" s="153"/>
      <c r="D45" s="154"/>
      <c r="E45" s="154"/>
      <c r="F45" s="155"/>
      <c r="G45" s="156"/>
      <c r="H45" s="157"/>
      <c r="I45" s="9"/>
      <c r="J45" s="150"/>
      <c r="K45" s="151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  <c r="AT45" s="150"/>
      <c r="AU45" s="150"/>
      <c r="AV45" s="150"/>
      <c r="AW45" s="150"/>
      <c r="AX45" s="150"/>
      <c r="AY45" s="150"/>
      <c r="AZ45" s="150"/>
      <c r="BA45" s="150"/>
      <c r="BB45" s="150"/>
      <c r="BC45" s="150"/>
      <c r="BD45" s="150"/>
      <c r="BE45" s="150"/>
      <c r="BF45" s="150"/>
      <c r="BG45" s="150"/>
      <c r="BH45" s="150"/>
      <c r="BI45" s="150"/>
      <c r="BJ45" s="150"/>
      <c r="BK45" s="150"/>
      <c r="BL45" s="150"/>
      <c r="BM45" s="150"/>
      <c r="BN45" s="150"/>
      <c r="BO45" s="150"/>
      <c r="BP45" s="150"/>
      <c r="BQ45" s="150"/>
      <c r="BR45" s="150"/>
      <c r="BS45" s="150"/>
      <c r="BT45" s="150"/>
      <c r="BU45" s="150"/>
      <c r="BV45" s="150"/>
      <c r="BW45" s="150"/>
      <c r="BX45" s="150"/>
      <c r="BY45" s="150"/>
      <c r="BZ45" s="150"/>
      <c r="CA45" s="150"/>
      <c r="CB45" s="150"/>
      <c r="CC45" s="150"/>
      <c r="CD45" s="150"/>
      <c r="CE45" s="150"/>
      <c r="CF45" s="150"/>
      <c r="CG45" s="150"/>
      <c r="CH45" s="150"/>
      <c r="CI45" s="150"/>
      <c r="CJ45" s="150"/>
      <c r="CK45" s="150"/>
      <c r="CL45" s="150"/>
      <c r="CM45" s="150"/>
      <c r="CN45" s="150"/>
      <c r="CO45" s="150"/>
      <c r="CP45" s="150"/>
      <c r="CQ45" s="150"/>
      <c r="CR45" s="150"/>
      <c r="CS45" s="150"/>
      <c r="CT45" s="150"/>
      <c r="CU45" s="150"/>
      <c r="CV45" s="150"/>
      <c r="CW45" s="150"/>
      <c r="CX45" s="150"/>
      <c r="CY45" s="150"/>
      <c r="CZ45" s="150"/>
      <c r="DA45" s="150"/>
      <c r="DB45" s="150"/>
      <c r="DC45" s="150"/>
      <c r="DD45" s="150"/>
      <c r="DE45" s="150"/>
      <c r="DF45" s="150"/>
      <c r="DG45" s="150"/>
      <c r="DH45" s="150"/>
      <c r="DI45" s="150"/>
      <c r="DJ45" s="150"/>
      <c r="DK45" s="150"/>
      <c r="DL45" s="150"/>
      <c r="DM45" s="150"/>
      <c r="DN45" s="150"/>
      <c r="DO45" s="150"/>
      <c r="DP45" s="150"/>
      <c r="DQ45" s="150"/>
      <c r="DR45" s="150"/>
      <c r="DS45" s="150"/>
      <c r="DT45" s="150"/>
      <c r="DU45" s="150"/>
      <c r="DV45" s="150"/>
      <c r="DW45" s="150"/>
      <c r="DX45" s="150"/>
      <c r="DY45" s="150"/>
      <c r="DZ45" s="150"/>
      <c r="EA45" s="150"/>
      <c r="EB45" s="150"/>
      <c r="EC45" s="150"/>
      <c r="ED45" s="150"/>
      <c r="EE45" s="150"/>
      <c r="EF45" s="150"/>
      <c r="EG45" s="150"/>
      <c r="EH45" s="150"/>
      <c r="EI45" s="150"/>
      <c r="EJ45" s="150"/>
      <c r="EK45" s="150"/>
      <c r="EL45" s="150"/>
      <c r="EM45" s="150"/>
      <c r="EN45" s="150"/>
      <c r="EO45" s="150"/>
      <c r="EP45" s="150"/>
      <c r="EQ45" s="150"/>
      <c r="ER45" s="150"/>
      <c r="ES45" s="150"/>
      <c r="ET45" s="150"/>
      <c r="EU45" s="150"/>
      <c r="EV45" s="150"/>
      <c r="EW45" s="150"/>
      <c r="EX45" s="150"/>
      <c r="EY45" s="150"/>
      <c r="EZ45" s="150"/>
      <c r="FA45" s="150"/>
      <c r="FB45" s="150"/>
      <c r="FC45" s="150"/>
      <c r="FD45" s="150"/>
      <c r="FE45" s="150"/>
      <c r="FF45" s="150"/>
      <c r="FG45" s="150"/>
      <c r="FH45" s="150"/>
      <c r="FI45" s="150"/>
      <c r="FJ45" s="150"/>
      <c r="FK45" s="150"/>
      <c r="FL45" s="150"/>
      <c r="FM45" s="150"/>
      <c r="FN45" s="150"/>
      <c r="FO45" s="150"/>
      <c r="FP45" s="150"/>
      <c r="FQ45" s="150"/>
      <c r="FR45" s="150"/>
      <c r="FS45" s="150"/>
      <c r="FT45" s="150"/>
      <c r="FU45" s="150"/>
      <c r="FV45" s="150"/>
      <c r="FW45" s="150"/>
      <c r="FX45" s="150"/>
      <c r="FY45" s="150"/>
      <c r="FZ45" s="150"/>
      <c r="GA45" s="150"/>
      <c r="GB45" s="150"/>
      <c r="GC45" s="150"/>
      <c r="GD45" s="150"/>
      <c r="GE45" s="150"/>
      <c r="GF45" s="150"/>
      <c r="GG45" s="150"/>
      <c r="GH45" s="150"/>
      <c r="GI45" s="150"/>
      <c r="GJ45" s="150"/>
      <c r="GK45" s="150"/>
      <c r="GL45" s="150"/>
      <c r="GM45" s="150"/>
      <c r="GN45" s="150"/>
      <c r="GO45" s="150"/>
    </row>
    <row r="46" spans="1:197" x14ac:dyDescent="0.2">
      <c r="A46" s="11"/>
      <c r="C46" s="153"/>
      <c r="D46" s="154"/>
      <c r="E46" s="154"/>
      <c r="F46" s="155"/>
      <c r="G46" s="156"/>
      <c r="H46" s="157"/>
      <c r="I46" s="9"/>
      <c r="J46" s="150"/>
      <c r="K46" s="151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  <c r="BI46" s="150"/>
      <c r="BJ46" s="150"/>
      <c r="BK46" s="150"/>
      <c r="BL46" s="150"/>
      <c r="BM46" s="150"/>
      <c r="BN46" s="150"/>
      <c r="BO46" s="150"/>
      <c r="BP46" s="150"/>
      <c r="BQ46" s="150"/>
      <c r="BR46" s="150"/>
      <c r="BS46" s="150"/>
      <c r="BT46" s="150"/>
      <c r="BU46" s="150"/>
      <c r="BV46" s="150"/>
      <c r="BW46" s="150"/>
      <c r="BX46" s="150"/>
      <c r="BY46" s="150"/>
      <c r="BZ46" s="150"/>
      <c r="CA46" s="150"/>
      <c r="CB46" s="150"/>
      <c r="CC46" s="150"/>
      <c r="CD46" s="150"/>
      <c r="CE46" s="150"/>
      <c r="CF46" s="150"/>
      <c r="CG46" s="150"/>
      <c r="CH46" s="150"/>
      <c r="CI46" s="150"/>
      <c r="CJ46" s="150"/>
      <c r="CK46" s="150"/>
      <c r="CL46" s="150"/>
      <c r="CM46" s="150"/>
      <c r="CN46" s="150"/>
      <c r="CO46" s="150"/>
      <c r="CP46" s="150"/>
      <c r="CQ46" s="150"/>
      <c r="CR46" s="150"/>
      <c r="CS46" s="150"/>
      <c r="CT46" s="150"/>
      <c r="CU46" s="150"/>
      <c r="CV46" s="150"/>
      <c r="CW46" s="150"/>
      <c r="CX46" s="150"/>
      <c r="CY46" s="150"/>
      <c r="CZ46" s="150"/>
      <c r="DA46" s="150"/>
      <c r="DB46" s="150"/>
      <c r="DC46" s="150"/>
      <c r="DD46" s="150"/>
      <c r="DE46" s="150"/>
      <c r="DF46" s="150"/>
      <c r="DG46" s="150"/>
      <c r="DH46" s="150"/>
      <c r="DI46" s="150"/>
      <c r="DJ46" s="150"/>
      <c r="DK46" s="150"/>
      <c r="DL46" s="150"/>
      <c r="DM46" s="150"/>
      <c r="DN46" s="150"/>
      <c r="DO46" s="150"/>
      <c r="DP46" s="150"/>
      <c r="DQ46" s="150"/>
      <c r="DR46" s="150"/>
      <c r="DS46" s="150"/>
      <c r="DT46" s="150"/>
      <c r="DU46" s="150"/>
      <c r="DV46" s="150"/>
      <c r="DW46" s="150"/>
      <c r="DX46" s="150"/>
      <c r="DY46" s="150"/>
      <c r="DZ46" s="150"/>
      <c r="EA46" s="150"/>
      <c r="EB46" s="150"/>
      <c r="EC46" s="150"/>
      <c r="ED46" s="150"/>
      <c r="EE46" s="150"/>
      <c r="EF46" s="150"/>
      <c r="EG46" s="150"/>
      <c r="EH46" s="150"/>
      <c r="EI46" s="150"/>
      <c r="EJ46" s="150"/>
      <c r="EK46" s="150"/>
      <c r="EL46" s="150"/>
      <c r="EM46" s="150"/>
      <c r="EN46" s="150"/>
      <c r="EO46" s="150"/>
      <c r="EP46" s="150"/>
      <c r="EQ46" s="150"/>
      <c r="ER46" s="150"/>
      <c r="ES46" s="150"/>
      <c r="ET46" s="150"/>
      <c r="EU46" s="150"/>
      <c r="EV46" s="150"/>
      <c r="EW46" s="150"/>
      <c r="EX46" s="150"/>
      <c r="EY46" s="150"/>
      <c r="EZ46" s="150"/>
      <c r="FA46" s="150"/>
      <c r="FB46" s="150"/>
      <c r="FC46" s="150"/>
      <c r="FD46" s="150"/>
      <c r="FE46" s="150"/>
      <c r="FF46" s="150"/>
      <c r="FG46" s="150"/>
      <c r="FH46" s="150"/>
      <c r="FI46" s="150"/>
      <c r="FJ46" s="150"/>
      <c r="FK46" s="150"/>
      <c r="FL46" s="150"/>
      <c r="FM46" s="150"/>
      <c r="FN46" s="150"/>
      <c r="FO46" s="150"/>
      <c r="FP46" s="150"/>
      <c r="FQ46" s="150"/>
      <c r="FR46" s="150"/>
      <c r="FS46" s="150"/>
      <c r="FT46" s="150"/>
      <c r="FU46" s="150"/>
      <c r="FV46" s="150"/>
      <c r="FW46" s="150"/>
      <c r="FX46" s="150"/>
      <c r="FY46" s="150"/>
      <c r="FZ46" s="150"/>
      <c r="GA46" s="150"/>
      <c r="GB46" s="150"/>
      <c r="GC46" s="150"/>
      <c r="GD46" s="150"/>
      <c r="GE46" s="150"/>
      <c r="GF46" s="150"/>
      <c r="GG46" s="150"/>
      <c r="GH46" s="150"/>
      <c r="GI46" s="150"/>
      <c r="GJ46" s="150"/>
      <c r="GK46" s="150"/>
      <c r="GL46" s="150"/>
      <c r="GM46" s="150"/>
      <c r="GN46" s="150"/>
      <c r="GO46" s="150"/>
    </row>
    <row r="47" spans="1:197" x14ac:dyDescent="0.2">
      <c r="A47" s="11"/>
      <c r="C47" s="158"/>
      <c r="D47" s="159"/>
      <c r="E47" s="154"/>
      <c r="F47" s="160"/>
      <c r="G47" s="161"/>
      <c r="H47" s="162"/>
      <c r="I47" s="9"/>
      <c r="J47" s="150"/>
      <c r="K47" s="151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0"/>
      <c r="AF47" s="150"/>
      <c r="AG47" s="150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  <c r="BI47" s="150"/>
      <c r="BJ47" s="150"/>
      <c r="BK47" s="150"/>
      <c r="BL47" s="150"/>
      <c r="BM47" s="150"/>
      <c r="BN47" s="150"/>
      <c r="BO47" s="150"/>
      <c r="BP47" s="150"/>
      <c r="BQ47" s="150"/>
      <c r="BR47" s="150"/>
      <c r="BS47" s="150"/>
      <c r="BT47" s="150"/>
      <c r="BU47" s="150"/>
      <c r="BV47" s="150"/>
      <c r="BW47" s="150"/>
      <c r="BX47" s="150"/>
      <c r="BY47" s="150"/>
      <c r="BZ47" s="150"/>
      <c r="CA47" s="150"/>
      <c r="CB47" s="150"/>
      <c r="CC47" s="150"/>
      <c r="CD47" s="150"/>
      <c r="CE47" s="150"/>
      <c r="CF47" s="150"/>
      <c r="CG47" s="150"/>
      <c r="CH47" s="150"/>
      <c r="CI47" s="150"/>
      <c r="CJ47" s="150"/>
      <c r="CK47" s="150"/>
      <c r="CL47" s="150"/>
      <c r="CM47" s="150"/>
      <c r="CN47" s="150"/>
      <c r="CO47" s="150"/>
      <c r="CP47" s="150"/>
      <c r="CQ47" s="150"/>
      <c r="CR47" s="150"/>
      <c r="CS47" s="150"/>
      <c r="CT47" s="150"/>
      <c r="CU47" s="150"/>
      <c r="CV47" s="150"/>
      <c r="CW47" s="150"/>
      <c r="CX47" s="150"/>
      <c r="CY47" s="150"/>
      <c r="CZ47" s="150"/>
      <c r="DA47" s="150"/>
      <c r="DB47" s="150"/>
      <c r="DC47" s="150"/>
      <c r="DD47" s="150"/>
      <c r="DE47" s="150"/>
      <c r="DF47" s="150"/>
      <c r="DG47" s="150"/>
      <c r="DH47" s="150"/>
      <c r="DI47" s="150"/>
      <c r="DJ47" s="150"/>
      <c r="DK47" s="150"/>
      <c r="DL47" s="150"/>
      <c r="DM47" s="150"/>
      <c r="DN47" s="150"/>
      <c r="DO47" s="150"/>
      <c r="DP47" s="150"/>
      <c r="DQ47" s="150"/>
      <c r="DR47" s="150"/>
      <c r="DS47" s="150"/>
      <c r="DT47" s="150"/>
      <c r="DU47" s="150"/>
      <c r="DV47" s="150"/>
      <c r="DW47" s="150"/>
      <c r="DX47" s="150"/>
      <c r="DY47" s="150"/>
      <c r="DZ47" s="150"/>
      <c r="EA47" s="150"/>
      <c r="EB47" s="150"/>
      <c r="EC47" s="150"/>
      <c r="ED47" s="150"/>
      <c r="EE47" s="150"/>
      <c r="EF47" s="150"/>
      <c r="EG47" s="150"/>
      <c r="EH47" s="150"/>
      <c r="EI47" s="150"/>
      <c r="EJ47" s="150"/>
      <c r="EK47" s="150"/>
      <c r="EL47" s="150"/>
      <c r="EM47" s="150"/>
      <c r="EN47" s="150"/>
      <c r="EO47" s="150"/>
      <c r="EP47" s="150"/>
      <c r="EQ47" s="150"/>
      <c r="ER47" s="150"/>
      <c r="ES47" s="150"/>
      <c r="ET47" s="150"/>
      <c r="EU47" s="150"/>
      <c r="EV47" s="150"/>
      <c r="EW47" s="150"/>
      <c r="EX47" s="150"/>
      <c r="EY47" s="150"/>
      <c r="EZ47" s="150"/>
      <c r="FA47" s="150"/>
      <c r="FB47" s="150"/>
      <c r="FC47" s="150"/>
      <c r="FD47" s="150"/>
      <c r="FE47" s="150"/>
      <c r="FF47" s="150"/>
      <c r="FG47" s="150"/>
      <c r="FH47" s="150"/>
      <c r="FI47" s="150"/>
      <c r="FJ47" s="150"/>
      <c r="FK47" s="150"/>
      <c r="FL47" s="150"/>
      <c r="FM47" s="150"/>
      <c r="FN47" s="150"/>
      <c r="FO47" s="150"/>
      <c r="FP47" s="150"/>
      <c r="FQ47" s="150"/>
      <c r="FR47" s="150"/>
      <c r="FS47" s="150"/>
      <c r="FT47" s="150"/>
      <c r="FU47" s="150"/>
      <c r="FV47" s="150"/>
      <c r="FW47" s="150"/>
      <c r="FX47" s="150"/>
      <c r="FY47" s="150"/>
      <c r="FZ47" s="150"/>
      <c r="GA47" s="150"/>
      <c r="GB47" s="150"/>
      <c r="GC47" s="150"/>
      <c r="GD47" s="150"/>
      <c r="GE47" s="150"/>
      <c r="GF47" s="150"/>
      <c r="GG47" s="150"/>
      <c r="GH47" s="150"/>
      <c r="GI47" s="150"/>
      <c r="GJ47" s="150"/>
      <c r="GK47" s="150"/>
      <c r="GL47" s="150"/>
      <c r="GM47" s="150"/>
      <c r="GN47" s="150"/>
      <c r="GO47" s="150"/>
    </row>
    <row r="48" spans="1:197" ht="26.25" customHeight="1" x14ac:dyDescent="0.2">
      <c r="A48" s="11"/>
      <c r="C48" s="163" t="s">
        <v>60</v>
      </c>
      <c r="D48" s="164"/>
      <c r="E48" s="164"/>
      <c r="F48" s="165" t="s">
        <v>61</v>
      </c>
      <c r="G48" s="165"/>
      <c r="H48" s="166"/>
      <c r="I48" s="9"/>
      <c r="J48" s="150"/>
      <c r="K48" s="151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0"/>
      <c r="AF48" s="150"/>
      <c r="AG48" s="150"/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  <c r="BI48" s="150"/>
      <c r="BJ48" s="150"/>
      <c r="BK48" s="150"/>
      <c r="BL48" s="150"/>
      <c r="BM48" s="150"/>
      <c r="BN48" s="150"/>
      <c r="BO48" s="150"/>
      <c r="BP48" s="150"/>
      <c r="BQ48" s="150"/>
      <c r="BR48" s="150"/>
      <c r="BS48" s="150"/>
      <c r="BT48" s="150"/>
      <c r="BU48" s="150"/>
      <c r="BV48" s="150"/>
      <c r="BW48" s="150"/>
      <c r="BX48" s="150"/>
      <c r="BY48" s="150"/>
      <c r="BZ48" s="150"/>
      <c r="CA48" s="150"/>
      <c r="CB48" s="150"/>
      <c r="CC48" s="150"/>
      <c r="CD48" s="150"/>
      <c r="CE48" s="150"/>
      <c r="CF48" s="150"/>
      <c r="CG48" s="150"/>
      <c r="CH48" s="150"/>
      <c r="CI48" s="150"/>
      <c r="CJ48" s="150"/>
      <c r="CK48" s="150"/>
      <c r="CL48" s="150"/>
      <c r="CM48" s="150"/>
      <c r="CN48" s="150"/>
      <c r="CO48" s="150"/>
      <c r="CP48" s="150"/>
      <c r="CQ48" s="150"/>
      <c r="CR48" s="150"/>
      <c r="CS48" s="150"/>
      <c r="CT48" s="150"/>
      <c r="CU48" s="150"/>
      <c r="CV48" s="150"/>
      <c r="CW48" s="150"/>
      <c r="CX48" s="150"/>
      <c r="CY48" s="150"/>
      <c r="CZ48" s="150"/>
      <c r="DA48" s="150"/>
      <c r="DB48" s="150"/>
      <c r="DC48" s="150"/>
      <c r="DD48" s="150"/>
      <c r="DE48" s="150"/>
      <c r="DF48" s="150"/>
      <c r="DG48" s="150"/>
      <c r="DH48" s="150"/>
      <c r="DI48" s="150"/>
      <c r="DJ48" s="150"/>
      <c r="DK48" s="150"/>
      <c r="DL48" s="150"/>
      <c r="DM48" s="150"/>
      <c r="DN48" s="150"/>
      <c r="DO48" s="150"/>
      <c r="DP48" s="150"/>
      <c r="DQ48" s="150"/>
      <c r="DR48" s="150"/>
      <c r="DS48" s="150"/>
      <c r="DT48" s="150"/>
      <c r="DU48" s="150"/>
      <c r="DV48" s="150"/>
      <c r="DW48" s="150"/>
      <c r="DX48" s="150"/>
      <c r="DY48" s="150"/>
      <c r="DZ48" s="150"/>
      <c r="EA48" s="150"/>
      <c r="EB48" s="150"/>
      <c r="EC48" s="150"/>
      <c r="ED48" s="150"/>
      <c r="EE48" s="150"/>
      <c r="EF48" s="150"/>
      <c r="EG48" s="150"/>
      <c r="EH48" s="150"/>
      <c r="EI48" s="150"/>
      <c r="EJ48" s="150"/>
      <c r="EK48" s="150"/>
      <c r="EL48" s="150"/>
      <c r="EM48" s="150"/>
      <c r="EN48" s="150"/>
      <c r="EO48" s="150"/>
      <c r="EP48" s="150"/>
      <c r="EQ48" s="150"/>
      <c r="ER48" s="150"/>
      <c r="ES48" s="150"/>
      <c r="ET48" s="150"/>
      <c r="EU48" s="150"/>
      <c r="EV48" s="150"/>
      <c r="EW48" s="150"/>
      <c r="EX48" s="150"/>
      <c r="EY48" s="150"/>
      <c r="EZ48" s="150"/>
      <c r="FA48" s="150"/>
      <c r="FB48" s="150"/>
      <c r="FC48" s="150"/>
      <c r="FD48" s="150"/>
      <c r="FE48" s="150"/>
      <c r="FF48" s="150"/>
      <c r="FG48" s="150"/>
      <c r="FH48" s="150"/>
      <c r="FI48" s="150"/>
      <c r="FJ48" s="150"/>
      <c r="FK48" s="150"/>
      <c r="FL48" s="150"/>
      <c r="FM48" s="150"/>
      <c r="FN48" s="150"/>
      <c r="FO48" s="150"/>
      <c r="FP48" s="150"/>
      <c r="FQ48" s="150"/>
      <c r="FR48" s="150"/>
      <c r="FS48" s="150"/>
      <c r="FT48" s="150"/>
      <c r="FU48" s="150"/>
      <c r="FV48" s="150"/>
      <c r="FW48" s="150"/>
      <c r="FX48" s="150"/>
      <c r="FY48" s="150"/>
      <c r="FZ48" s="150"/>
      <c r="GA48" s="150"/>
      <c r="GB48" s="150"/>
      <c r="GC48" s="150"/>
      <c r="GD48" s="150"/>
      <c r="GE48" s="150"/>
      <c r="GF48" s="150"/>
      <c r="GG48" s="150"/>
      <c r="GH48" s="150"/>
      <c r="GI48" s="150"/>
      <c r="GJ48" s="150"/>
      <c r="GK48" s="150"/>
      <c r="GL48" s="150"/>
      <c r="GM48" s="150"/>
      <c r="GN48" s="150"/>
      <c r="GO48" s="150"/>
    </row>
    <row r="49" spans="1:16325" ht="17" thickBot="1" x14ac:dyDescent="0.25">
      <c r="A49" s="11"/>
      <c r="C49" s="167"/>
      <c r="D49" s="168"/>
      <c r="E49" s="168"/>
      <c r="F49" s="169"/>
      <c r="G49" s="170"/>
      <c r="H49" s="171"/>
      <c r="I49" s="9"/>
      <c r="K49" s="16"/>
    </row>
    <row r="50" spans="1:16325" x14ac:dyDescent="0.2">
      <c r="A50" s="11"/>
      <c r="C50" s="10"/>
      <c r="D50" s="10"/>
      <c r="E50" s="10"/>
      <c r="F50" s="10"/>
      <c r="G50" s="10"/>
      <c r="H50" s="10"/>
      <c r="I50" s="9"/>
      <c r="J50" s="10"/>
      <c r="K50" s="32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</row>
    <row r="51" spans="1:16325" ht="16.5" customHeight="1" x14ac:dyDescent="0.2">
      <c r="A51" s="11"/>
      <c r="C51" s="10"/>
      <c r="D51" s="10"/>
      <c r="E51" s="10"/>
      <c r="F51" s="10"/>
      <c r="G51" s="10"/>
      <c r="H51" s="10"/>
      <c r="I51" s="9"/>
      <c r="J51" s="10"/>
      <c r="K51" s="32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</row>
    <row r="52" spans="1:16325" ht="17" thickBot="1" x14ac:dyDescent="0.25">
      <c r="A52" s="172"/>
      <c r="B52" s="173"/>
      <c r="C52" s="174"/>
      <c r="D52" s="175"/>
      <c r="E52" s="175"/>
      <c r="F52" s="176"/>
      <c r="G52" s="177"/>
      <c r="H52" s="177"/>
      <c r="I52" s="177"/>
      <c r="J52" s="177"/>
      <c r="K52" s="178"/>
    </row>
    <row r="53" spans="1:16325" x14ac:dyDescent="0.2">
      <c r="I53" s="9"/>
    </row>
    <row r="54" spans="1:16325" x14ac:dyDescent="0.2">
      <c r="I54" s="9"/>
    </row>
    <row r="55" spans="1:16325" x14ac:dyDescent="0.2">
      <c r="I55" s="9"/>
    </row>
    <row r="56" spans="1:16325" x14ac:dyDescent="0.2">
      <c r="I56" s="9"/>
    </row>
    <row r="57" spans="1:16325" x14ac:dyDescent="0.2">
      <c r="I57" s="9"/>
    </row>
    <row r="58" spans="1:16325" x14ac:dyDescent="0.2">
      <c r="I58" s="9"/>
    </row>
    <row r="59" spans="1:16325" x14ac:dyDescent="0.2">
      <c r="I59" s="9"/>
    </row>
    <row r="60" spans="1:16325" s="9" customFormat="1" x14ac:dyDescent="0.2">
      <c r="A60" s="10"/>
      <c r="B60" s="10"/>
      <c r="C60" s="24"/>
      <c r="D60" s="22"/>
      <c r="E60" s="22"/>
      <c r="F60" s="23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  <c r="ABI60" s="10"/>
      <c r="ABJ60" s="10"/>
      <c r="ABK60" s="10"/>
      <c r="ABL60" s="10"/>
      <c r="ABM60" s="10"/>
      <c r="ABN60" s="10"/>
      <c r="ABO60" s="10"/>
      <c r="ABP60" s="10"/>
      <c r="ABQ60" s="10"/>
      <c r="ABR60" s="10"/>
      <c r="ABS60" s="10"/>
      <c r="ABT60" s="10"/>
      <c r="ABU60" s="10"/>
      <c r="ABV60" s="10"/>
      <c r="ABW60" s="10"/>
      <c r="ABX60" s="10"/>
      <c r="ABY60" s="10"/>
      <c r="ABZ60" s="10"/>
      <c r="ACA60" s="10"/>
      <c r="ACB60" s="10"/>
      <c r="ACC60" s="10"/>
      <c r="ACD60" s="10"/>
      <c r="ACE60" s="10"/>
      <c r="ACF60" s="10"/>
      <c r="ACG60" s="10"/>
      <c r="ACH60" s="10"/>
      <c r="ACI60" s="10"/>
      <c r="ACJ60" s="10"/>
      <c r="ACK60" s="10"/>
      <c r="ACL60" s="10"/>
      <c r="ACM60" s="10"/>
      <c r="ACN60" s="10"/>
      <c r="ACO60" s="10"/>
      <c r="ACP60" s="10"/>
      <c r="ACQ60" s="10"/>
      <c r="ACR60" s="10"/>
      <c r="ACS60" s="10"/>
      <c r="ACT60" s="10"/>
      <c r="ACU60" s="10"/>
      <c r="ACV60" s="10"/>
      <c r="ACW60" s="10"/>
      <c r="ACX60" s="10"/>
      <c r="ACY60" s="10"/>
      <c r="ACZ60" s="10"/>
      <c r="ADA60" s="10"/>
      <c r="ADB60" s="10"/>
      <c r="ADC60" s="10"/>
      <c r="ADD60" s="10"/>
      <c r="ADE60" s="10"/>
      <c r="ADF60" s="10"/>
      <c r="ADG60" s="10"/>
      <c r="ADH60" s="10"/>
      <c r="ADI60" s="10"/>
      <c r="ADJ60" s="10"/>
      <c r="ADK60" s="10"/>
      <c r="ADL60" s="10"/>
      <c r="ADM60" s="10"/>
      <c r="ADN60" s="10"/>
      <c r="ADO60" s="10"/>
      <c r="ADP60" s="10"/>
      <c r="ADQ60" s="10"/>
      <c r="ADR60" s="10"/>
      <c r="ADS60" s="10"/>
      <c r="ADT60" s="10"/>
      <c r="ADU60" s="10"/>
      <c r="ADV60" s="10"/>
      <c r="ADW60" s="10"/>
      <c r="ADX60" s="10"/>
      <c r="ADY60" s="10"/>
      <c r="ADZ60" s="10"/>
      <c r="AEA60" s="10"/>
      <c r="AEB60" s="10"/>
      <c r="AEC60" s="10"/>
      <c r="AED60" s="10"/>
      <c r="AEE60" s="10"/>
      <c r="AEF60" s="10"/>
      <c r="AEG60" s="10"/>
      <c r="AEH60" s="10"/>
      <c r="AEI60" s="10"/>
      <c r="AEJ60" s="10"/>
      <c r="AEK60" s="10"/>
      <c r="AEL60" s="10"/>
      <c r="AEM60" s="10"/>
      <c r="AEN60" s="10"/>
      <c r="AEO60" s="10"/>
      <c r="AEP60" s="10"/>
      <c r="AEQ60" s="10"/>
      <c r="AER60" s="10"/>
      <c r="AES60" s="10"/>
      <c r="AET60" s="10"/>
      <c r="AEU60" s="10"/>
      <c r="AEV60" s="10"/>
      <c r="AEW60" s="10"/>
      <c r="AEX60" s="10"/>
      <c r="AEY60" s="10"/>
      <c r="AEZ60" s="10"/>
      <c r="AFA60" s="10"/>
      <c r="AFB60" s="10"/>
      <c r="AFC60" s="10"/>
      <c r="AFD60" s="10"/>
      <c r="AFE60" s="10"/>
      <c r="AFF60" s="10"/>
      <c r="AFG60" s="10"/>
      <c r="AFH60" s="10"/>
      <c r="AFI60" s="10"/>
      <c r="AFJ60" s="10"/>
      <c r="AFK60" s="10"/>
      <c r="AFL60" s="10"/>
      <c r="AFM60" s="10"/>
      <c r="AFN60" s="10"/>
      <c r="AFO60" s="10"/>
      <c r="AFP60" s="10"/>
      <c r="AFQ60" s="10"/>
      <c r="AFR60" s="10"/>
      <c r="AFS60" s="10"/>
      <c r="AFT60" s="10"/>
      <c r="AFU60" s="10"/>
      <c r="AFV60" s="10"/>
      <c r="AFW60" s="10"/>
      <c r="AFX60" s="10"/>
      <c r="AFY60" s="10"/>
      <c r="AFZ60" s="10"/>
      <c r="AGA60" s="10"/>
      <c r="AGB60" s="10"/>
      <c r="AGC60" s="10"/>
      <c r="AGD60" s="10"/>
      <c r="AGE60" s="10"/>
      <c r="AGF60" s="10"/>
      <c r="AGG60" s="10"/>
      <c r="AGH60" s="10"/>
      <c r="AGI60" s="10"/>
      <c r="AGJ60" s="10"/>
      <c r="AGK60" s="10"/>
      <c r="AGL60" s="10"/>
      <c r="AGM60" s="10"/>
      <c r="AGN60" s="10"/>
      <c r="AGO60" s="10"/>
      <c r="AGP60" s="10"/>
      <c r="AGQ60" s="10"/>
      <c r="AGR60" s="10"/>
      <c r="AGS60" s="10"/>
      <c r="AGT60" s="10"/>
      <c r="AGU60" s="10"/>
      <c r="AGV60" s="10"/>
      <c r="AGW60" s="10"/>
      <c r="AGX60" s="10"/>
      <c r="AGY60" s="10"/>
      <c r="AGZ60" s="10"/>
      <c r="AHA60" s="10"/>
      <c r="AHB60" s="10"/>
      <c r="AHC60" s="10"/>
      <c r="AHD60" s="10"/>
      <c r="AHE60" s="10"/>
      <c r="AHF60" s="10"/>
      <c r="AHG60" s="10"/>
      <c r="AHH60" s="10"/>
      <c r="AHI60" s="10"/>
      <c r="AHJ60" s="10"/>
      <c r="AHK60" s="10"/>
      <c r="AHL60" s="10"/>
      <c r="AHM60" s="10"/>
      <c r="AHN60" s="10"/>
      <c r="AHO60" s="10"/>
      <c r="AHP60" s="10"/>
      <c r="AHQ60" s="10"/>
      <c r="AHR60" s="10"/>
      <c r="AHS60" s="10"/>
      <c r="AHT60" s="10"/>
      <c r="AHU60" s="10"/>
      <c r="AHV60" s="10"/>
      <c r="AHW60" s="10"/>
      <c r="AHX60" s="10"/>
      <c r="AHY60" s="10"/>
      <c r="AHZ60" s="10"/>
      <c r="AIA60" s="10"/>
      <c r="AIB60" s="10"/>
      <c r="AIC60" s="10"/>
      <c r="AID60" s="10"/>
      <c r="AIE60" s="10"/>
      <c r="AIF60" s="10"/>
      <c r="AIG60" s="10"/>
      <c r="AIH60" s="10"/>
      <c r="AII60" s="10"/>
      <c r="AIJ60" s="10"/>
      <c r="AIK60" s="10"/>
      <c r="AIL60" s="10"/>
      <c r="AIM60" s="10"/>
      <c r="AIN60" s="10"/>
      <c r="AIO60" s="10"/>
      <c r="AIP60" s="10"/>
      <c r="AIQ60" s="10"/>
      <c r="AIR60" s="10"/>
      <c r="AIS60" s="10"/>
      <c r="AIT60" s="10"/>
      <c r="AIU60" s="10"/>
      <c r="AIV60" s="10"/>
      <c r="AIW60" s="10"/>
      <c r="AIX60" s="10"/>
      <c r="AIY60" s="10"/>
      <c r="AIZ60" s="10"/>
      <c r="AJA60" s="10"/>
      <c r="AJB60" s="10"/>
      <c r="AJC60" s="10"/>
      <c r="AJD60" s="10"/>
      <c r="AJE60" s="10"/>
      <c r="AJF60" s="10"/>
      <c r="AJG60" s="10"/>
      <c r="AJH60" s="10"/>
      <c r="AJI60" s="10"/>
      <c r="AJJ60" s="10"/>
      <c r="AJK60" s="10"/>
      <c r="AJL60" s="10"/>
      <c r="AJM60" s="10"/>
      <c r="AJN60" s="10"/>
      <c r="AJO60" s="10"/>
      <c r="AJP60" s="10"/>
      <c r="AJQ60" s="10"/>
      <c r="AJR60" s="10"/>
      <c r="AJS60" s="10"/>
      <c r="AJT60" s="10"/>
      <c r="AJU60" s="10"/>
      <c r="AJV60" s="10"/>
      <c r="AJW60" s="10"/>
      <c r="AJX60" s="10"/>
      <c r="AJY60" s="10"/>
      <c r="AJZ60" s="10"/>
      <c r="AKA60" s="10"/>
      <c r="AKB60" s="10"/>
      <c r="AKC60" s="10"/>
      <c r="AKD60" s="10"/>
      <c r="AKE60" s="10"/>
      <c r="AKF60" s="10"/>
      <c r="AKG60" s="10"/>
      <c r="AKH60" s="10"/>
      <c r="AKI60" s="10"/>
      <c r="AKJ60" s="10"/>
      <c r="AKK60" s="10"/>
      <c r="AKL60" s="10"/>
      <c r="AKM60" s="10"/>
      <c r="AKN60" s="10"/>
      <c r="AKO60" s="10"/>
      <c r="AKP60" s="10"/>
      <c r="AKQ60" s="10"/>
      <c r="AKR60" s="10"/>
      <c r="AKS60" s="10"/>
      <c r="AKT60" s="10"/>
      <c r="AKU60" s="10"/>
      <c r="AKV60" s="10"/>
      <c r="AKW60" s="10"/>
      <c r="AKX60" s="10"/>
      <c r="AKY60" s="10"/>
      <c r="AKZ60" s="10"/>
      <c r="ALA60" s="10"/>
      <c r="ALB60" s="10"/>
      <c r="ALC60" s="10"/>
      <c r="ALD60" s="10"/>
      <c r="ALE60" s="10"/>
      <c r="ALF60" s="10"/>
      <c r="ALG60" s="10"/>
      <c r="ALH60" s="10"/>
      <c r="ALI60" s="10"/>
      <c r="ALJ60" s="10"/>
      <c r="ALK60" s="10"/>
      <c r="ALL60" s="10"/>
      <c r="ALM60" s="10"/>
      <c r="ALN60" s="10"/>
      <c r="ALO60" s="10"/>
      <c r="ALP60" s="10"/>
      <c r="ALQ60" s="10"/>
      <c r="ALR60" s="10"/>
      <c r="ALS60" s="10"/>
      <c r="ALT60" s="10"/>
      <c r="ALU60" s="10"/>
      <c r="ALV60" s="10"/>
      <c r="ALW60" s="10"/>
      <c r="ALX60" s="10"/>
      <c r="ALY60" s="10"/>
      <c r="ALZ60" s="10"/>
      <c r="AMA60" s="10"/>
      <c r="AMB60" s="10"/>
      <c r="AMC60" s="10"/>
      <c r="AMD60" s="10"/>
      <c r="AME60" s="10"/>
      <c r="AMF60" s="10"/>
      <c r="AMG60" s="10"/>
      <c r="AMH60" s="10"/>
      <c r="AMI60" s="10"/>
      <c r="AMJ60" s="10"/>
      <c r="AMK60" s="10"/>
      <c r="AML60" s="10"/>
      <c r="AMM60" s="10"/>
      <c r="AMN60" s="10"/>
      <c r="AMO60" s="10"/>
      <c r="AMP60" s="10"/>
      <c r="AMQ60" s="10"/>
      <c r="AMR60" s="10"/>
      <c r="AMS60" s="10"/>
      <c r="AMT60" s="10"/>
      <c r="AMU60" s="10"/>
      <c r="AMV60" s="10"/>
      <c r="AMW60" s="10"/>
      <c r="AMX60" s="10"/>
      <c r="AMY60" s="10"/>
      <c r="AMZ60" s="10"/>
      <c r="ANA60" s="10"/>
      <c r="ANB60" s="10"/>
      <c r="ANC60" s="10"/>
      <c r="AND60" s="10"/>
      <c r="ANE60" s="10"/>
      <c r="ANF60" s="10"/>
      <c r="ANG60" s="10"/>
      <c r="ANH60" s="10"/>
      <c r="ANI60" s="10"/>
      <c r="ANJ60" s="10"/>
      <c r="ANK60" s="10"/>
      <c r="ANL60" s="10"/>
      <c r="ANM60" s="10"/>
      <c r="ANN60" s="10"/>
      <c r="ANO60" s="10"/>
      <c r="ANP60" s="10"/>
      <c r="ANQ60" s="10"/>
      <c r="ANR60" s="10"/>
      <c r="ANS60" s="10"/>
      <c r="ANT60" s="10"/>
      <c r="ANU60" s="10"/>
      <c r="ANV60" s="10"/>
      <c r="ANW60" s="10"/>
      <c r="ANX60" s="10"/>
      <c r="ANY60" s="10"/>
      <c r="ANZ60" s="10"/>
      <c r="AOA60" s="10"/>
      <c r="AOB60" s="10"/>
      <c r="AOC60" s="10"/>
      <c r="AOD60" s="10"/>
      <c r="AOE60" s="10"/>
      <c r="AOF60" s="10"/>
      <c r="AOG60" s="10"/>
      <c r="AOH60" s="10"/>
      <c r="AOI60" s="10"/>
      <c r="AOJ60" s="10"/>
      <c r="AOK60" s="10"/>
      <c r="AOL60" s="10"/>
      <c r="AOM60" s="10"/>
      <c r="AON60" s="10"/>
      <c r="AOO60" s="10"/>
      <c r="AOP60" s="10"/>
      <c r="AOQ60" s="10"/>
      <c r="AOR60" s="10"/>
      <c r="AOS60" s="10"/>
      <c r="AOT60" s="10"/>
      <c r="AOU60" s="10"/>
      <c r="AOV60" s="10"/>
      <c r="AOW60" s="10"/>
      <c r="AOX60" s="10"/>
      <c r="AOY60" s="10"/>
      <c r="AOZ60" s="10"/>
      <c r="APA60" s="10"/>
      <c r="APB60" s="10"/>
      <c r="APC60" s="10"/>
      <c r="APD60" s="10"/>
      <c r="APE60" s="10"/>
      <c r="APF60" s="10"/>
      <c r="APG60" s="10"/>
      <c r="APH60" s="10"/>
      <c r="API60" s="10"/>
      <c r="APJ60" s="10"/>
      <c r="APK60" s="10"/>
      <c r="APL60" s="10"/>
      <c r="APM60" s="10"/>
      <c r="APN60" s="10"/>
      <c r="APO60" s="10"/>
      <c r="APP60" s="10"/>
      <c r="APQ60" s="10"/>
      <c r="APR60" s="10"/>
      <c r="APS60" s="10"/>
      <c r="APT60" s="10"/>
      <c r="APU60" s="10"/>
      <c r="APV60" s="10"/>
      <c r="APW60" s="10"/>
      <c r="APX60" s="10"/>
      <c r="APY60" s="10"/>
      <c r="APZ60" s="10"/>
      <c r="AQA60" s="10"/>
      <c r="AQB60" s="10"/>
      <c r="AQC60" s="10"/>
      <c r="AQD60" s="10"/>
      <c r="AQE60" s="10"/>
      <c r="AQF60" s="10"/>
      <c r="AQG60" s="10"/>
      <c r="AQH60" s="10"/>
      <c r="AQI60" s="10"/>
      <c r="AQJ60" s="10"/>
      <c r="AQK60" s="10"/>
      <c r="AQL60" s="10"/>
      <c r="AQM60" s="10"/>
      <c r="AQN60" s="10"/>
      <c r="AQO60" s="10"/>
      <c r="AQP60" s="10"/>
      <c r="AQQ60" s="10"/>
      <c r="AQR60" s="10"/>
      <c r="AQS60" s="10"/>
      <c r="AQT60" s="10"/>
      <c r="AQU60" s="10"/>
      <c r="AQV60" s="10"/>
      <c r="AQW60" s="10"/>
      <c r="AQX60" s="10"/>
      <c r="AQY60" s="10"/>
      <c r="AQZ60" s="10"/>
      <c r="ARA60" s="10"/>
      <c r="ARB60" s="10"/>
      <c r="ARC60" s="10"/>
      <c r="ARD60" s="10"/>
      <c r="ARE60" s="10"/>
      <c r="ARF60" s="10"/>
      <c r="ARG60" s="10"/>
      <c r="ARH60" s="10"/>
      <c r="ARI60" s="10"/>
      <c r="ARJ60" s="10"/>
      <c r="ARK60" s="10"/>
      <c r="ARL60" s="10"/>
      <c r="ARM60" s="10"/>
      <c r="ARN60" s="10"/>
      <c r="ARO60" s="10"/>
      <c r="ARP60" s="10"/>
      <c r="ARQ60" s="10"/>
      <c r="ARR60" s="10"/>
      <c r="ARS60" s="10"/>
      <c r="ART60" s="10"/>
      <c r="ARU60" s="10"/>
      <c r="ARV60" s="10"/>
      <c r="ARW60" s="10"/>
      <c r="ARX60" s="10"/>
      <c r="ARY60" s="10"/>
      <c r="ARZ60" s="10"/>
      <c r="ASA60" s="10"/>
      <c r="ASB60" s="10"/>
      <c r="ASC60" s="10"/>
      <c r="ASD60" s="10"/>
      <c r="ASE60" s="10"/>
      <c r="ASF60" s="10"/>
      <c r="ASG60" s="10"/>
      <c r="ASH60" s="10"/>
      <c r="ASI60" s="10"/>
      <c r="ASJ60" s="10"/>
      <c r="ASK60" s="10"/>
      <c r="ASL60" s="10"/>
      <c r="ASM60" s="10"/>
      <c r="ASN60" s="10"/>
      <c r="ASO60" s="10"/>
      <c r="ASP60" s="10"/>
      <c r="ASQ60" s="10"/>
      <c r="ASR60" s="10"/>
      <c r="ASS60" s="10"/>
      <c r="AST60" s="10"/>
      <c r="ASU60" s="10"/>
      <c r="ASV60" s="10"/>
      <c r="ASW60" s="10"/>
      <c r="ASX60" s="10"/>
      <c r="ASY60" s="10"/>
      <c r="ASZ60" s="10"/>
      <c r="ATA60" s="10"/>
      <c r="ATB60" s="10"/>
      <c r="ATC60" s="10"/>
      <c r="ATD60" s="10"/>
      <c r="ATE60" s="10"/>
      <c r="ATF60" s="10"/>
      <c r="ATG60" s="10"/>
      <c r="ATH60" s="10"/>
      <c r="ATI60" s="10"/>
      <c r="ATJ60" s="10"/>
      <c r="ATK60" s="10"/>
      <c r="ATL60" s="10"/>
      <c r="ATM60" s="10"/>
      <c r="ATN60" s="10"/>
      <c r="ATO60" s="10"/>
      <c r="ATP60" s="10"/>
      <c r="ATQ60" s="10"/>
      <c r="ATR60" s="10"/>
      <c r="ATS60" s="10"/>
      <c r="ATT60" s="10"/>
      <c r="ATU60" s="10"/>
      <c r="ATV60" s="10"/>
      <c r="ATW60" s="10"/>
      <c r="ATX60" s="10"/>
      <c r="ATY60" s="10"/>
      <c r="ATZ60" s="10"/>
      <c r="AUA60" s="10"/>
      <c r="AUB60" s="10"/>
      <c r="AUC60" s="10"/>
      <c r="AUD60" s="10"/>
      <c r="AUE60" s="10"/>
      <c r="AUF60" s="10"/>
      <c r="AUG60" s="10"/>
      <c r="AUH60" s="10"/>
      <c r="AUI60" s="10"/>
      <c r="AUJ60" s="10"/>
      <c r="AUK60" s="10"/>
      <c r="AUL60" s="10"/>
      <c r="AUM60" s="10"/>
      <c r="AUN60" s="10"/>
      <c r="AUO60" s="10"/>
      <c r="AUP60" s="10"/>
      <c r="AUQ60" s="10"/>
      <c r="AUR60" s="10"/>
      <c r="AUS60" s="10"/>
      <c r="AUT60" s="10"/>
      <c r="AUU60" s="10"/>
      <c r="AUV60" s="10"/>
      <c r="AUW60" s="10"/>
      <c r="AUX60" s="10"/>
      <c r="AUY60" s="10"/>
      <c r="AUZ60" s="10"/>
      <c r="AVA60" s="10"/>
      <c r="AVB60" s="10"/>
      <c r="AVC60" s="10"/>
      <c r="AVD60" s="10"/>
      <c r="AVE60" s="10"/>
      <c r="AVF60" s="10"/>
      <c r="AVG60" s="10"/>
      <c r="AVH60" s="10"/>
      <c r="AVI60" s="10"/>
      <c r="AVJ60" s="10"/>
      <c r="AVK60" s="10"/>
      <c r="AVL60" s="10"/>
      <c r="AVM60" s="10"/>
      <c r="AVN60" s="10"/>
      <c r="AVO60" s="10"/>
      <c r="AVP60" s="10"/>
      <c r="AVQ60" s="10"/>
      <c r="AVR60" s="10"/>
      <c r="AVS60" s="10"/>
      <c r="AVT60" s="10"/>
      <c r="AVU60" s="10"/>
      <c r="AVV60" s="10"/>
      <c r="AVW60" s="10"/>
      <c r="AVX60" s="10"/>
      <c r="AVY60" s="10"/>
      <c r="AVZ60" s="10"/>
      <c r="AWA60" s="10"/>
      <c r="AWB60" s="10"/>
      <c r="AWC60" s="10"/>
      <c r="AWD60" s="10"/>
      <c r="AWE60" s="10"/>
      <c r="AWF60" s="10"/>
      <c r="AWG60" s="10"/>
      <c r="AWH60" s="10"/>
      <c r="AWI60" s="10"/>
      <c r="AWJ60" s="10"/>
      <c r="AWK60" s="10"/>
      <c r="AWL60" s="10"/>
      <c r="AWM60" s="10"/>
      <c r="AWN60" s="10"/>
      <c r="AWO60" s="10"/>
      <c r="AWP60" s="10"/>
      <c r="AWQ60" s="10"/>
      <c r="AWR60" s="10"/>
      <c r="AWS60" s="10"/>
      <c r="AWT60" s="10"/>
      <c r="AWU60" s="10"/>
      <c r="AWV60" s="10"/>
      <c r="AWW60" s="10"/>
      <c r="AWX60" s="10"/>
      <c r="AWY60" s="10"/>
      <c r="AWZ60" s="10"/>
      <c r="AXA60" s="10"/>
      <c r="AXB60" s="10"/>
      <c r="AXC60" s="10"/>
      <c r="AXD60" s="10"/>
      <c r="AXE60" s="10"/>
      <c r="AXF60" s="10"/>
      <c r="AXG60" s="10"/>
      <c r="AXH60" s="10"/>
      <c r="AXI60" s="10"/>
      <c r="AXJ60" s="10"/>
      <c r="AXK60" s="10"/>
      <c r="AXL60" s="10"/>
      <c r="AXM60" s="10"/>
      <c r="AXN60" s="10"/>
      <c r="AXO60" s="10"/>
      <c r="AXP60" s="10"/>
      <c r="AXQ60" s="10"/>
      <c r="AXR60" s="10"/>
      <c r="AXS60" s="10"/>
      <c r="AXT60" s="10"/>
      <c r="AXU60" s="10"/>
      <c r="AXV60" s="10"/>
      <c r="AXW60" s="10"/>
      <c r="AXX60" s="10"/>
      <c r="AXY60" s="10"/>
      <c r="AXZ60" s="10"/>
      <c r="AYA60" s="10"/>
      <c r="AYB60" s="10"/>
      <c r="AYC60" s="10"/>
      <c r="AYD60" s="10"/>
      <c r="AYE60" s="10"/>
      <c r="AYF60" s="10"/>
      <c r="AYG60" s="10"/>
      <c r="AYH60" s="10"/>
      <c r="AYI60" s="10"/>
      <c r="AYJ60" s="10"/>
      <c r="AYK60" s="10"/>
      <c r="AYL60" s="10"/>
      <c r="AYM60" s="10"/>
      <c r="AYN60" s="10"/>
      <c r="AYO60" s="10"/>
      <c r="AYP60" s="10"/>
      <c r="AYQ60" s="10"/>
      <c r="AYR60" s="10"/>
      <c r="AYS60" s="10"/>
      <c r="AYT60" s="10"/>
      <c r="AYU60" s="10"/>
      <c r="AYV60" s="10"/>
      <c r="AYW60" s="10"/>
      <c r="AYX60" s="10"/>
      <c r="AYY60" s="10"/>
      <c r="AYZ60" s="10"/>
      <c r="AZA60" s="10"/>
      <c r="AZB60" s="10"/>
      <c r="AZC60" s="10"/>
      <c r="AZD60" s="10"/>
      <c r="AZE60" s="10"/>
      <c r="AZF60" s="10"/>
      <c r="AZG60" s="10"/>
      <c r="AZH60" s="10"/>
      <c r="AZI60" s="10"/>
      <c r="AZJ60" s="10"/>
      <c r="AZK60" s="10"/>
      <c r="AZL60" s="10"/>
      <c r="AZM60" s="10"/>
      <c r="AZN60" s="10"/>
      <c r="AZO60" s="10"/>
      <c r="AZP60" s="10"/>
      <c r="AZQ60" s="10"/>
      <c r="AZR60" s="10"/>
      <c r="AZS60" s="10"/>
      <c r="AZT60" s="10"/>
      <c r="AZU60" s="10"/>
      <c r="AZV60" s="10"/>
      <c r="AZW60" s="10"/>
      <c r="AZX60" s="10"/>
      <c r="AZY60" s="10"/>
      <c r="AZZ60" s="10"/>
      <c r="BAA60" s="10"/>
      <c r="BAB60" s="10"/>
      <c r="BAC60" s="10"/>
      <c r="BAD60" s="10"/>
      <c r="BAE60" s="10"/>
      <c r="BAF60" s="10"/>
      <c r="BAG60" s="10"/>
      <c r="BAH60" s="10"/>
      <c r="BAI60" s="10"/>
      <c r="BAJ60" s="10"/>
      <c r="BAK60" s="10"/>
      <c r="BAL60" s="10"/>
      <c r="BAM60" s="10"/>
      <c r="BAN60" s="10"/>
      <c r="BAO60" s="10"/>
      <c r="BAP60" s="10"/>
      <c r="BAQ60" s="10"/>
      <c r="BAR60" s="10"/>
      <c r="BAS60" s="10"/>
      <c r="BAT60" s="10"/>
      <c r="BAU60" s="10"/>
      <c r="BAV60" s="10"/>
      <c r="BAW60" s="10"/>
      <c r="BAX60" s="10"/>
      <c r="BAY60" s="10"/>
      <c r="BAZ60" s="10"/>
      <c r="BBA60" s="10"/>
      <c r="BBB60" s="10"/>
      <c r="BBC60" s="10"/>
      <c r="BBD60" s="10"/>
      <c r="BBE60" s="10"/>
      <c r="BBF60" s="10"/>
      <c r="BBG60" s="10"/>
      <c r="BBH60" s="10"/>
      <c r="BBI60" s="10"/>
      <c r="BBJ60" s="10"/>
      <c r="BBK60" s="10"/>
      <c r="BBL60" s="10"/>
      <c r="BBM60" s="10"/>
      <c r="BBN60" s="10"/>
      <c r="BBO60" s="10"/>
      <c r="BBP60" s="10"/>
      <c r="BBQ60" s="10"/>
      <c r="BBR60" s="10"/>
      <c r="BBS60" s="10"/>
      <c r="BBT60" s="10"/>
      <c r="BBU60" s="10"/>
      <c r="BBV60" s="10"/>
      <c r="BBW60" s="10"/>
      <c r="BBX60" s="10"/>
      <c r="BBY60" s="10"/>
      <c r="BBZ60" s="10"/>
      <c r="BCA60" s="10"/>
      <c r="BCB60" s="10"/>
      <c r="BCC60" s="10"/>
      <c r="BCD60" s="10"/>
      <c r="BCE60" s="10"/>
      <c r="BCF60" s="10"/>
      <c r="BCG60" s="10"/>
      <c r="BCH60" s="10"/>
      <c r="BCI60" s="10"/>
      <c r="BCJ60" s="10"/>
      <c r="BCK60" s="10"/>
      <c r="BCL60" s="10"/>
      <c r="BCM60" s="10"/>
      <c r="BCN60" s="10"/>
      <c r="BCO60" s="10"/>
      <c r="BCP60" s="10"/>
      <c r="BCQ60" s="10"/>
      <c r="BCR60" s="10"/>
      <c r="BCS60" s="10"/>
      <c r="BCT60" s="10"/>
      <c r="BCU60" s="10"/>
      <c r="BCV60" s="10"/>
      <c r="BCW60" s="10"/>
      <c r="BCX60" s="10"/>
      <c r="BCY60" s="10"/>
      <c r="BCZ60" s="10"/>
      <c r="BDA60" s="10"/>
      <c r="BDB60" s="10"/>
      <c r="BDC60" s="10"/>
      <c r="BDD60" s="10"/>
      <c r="BDE60" s="10"/>
      <c r="BDF60" s="10"/>
      <c r="BDG60" s="10"/>
      <c r="BDH60" s="10"/>
      <c r="BDI60" s="10"/>
      <c r="BDJ60" s="10"/>
      <c r="BDK60" s="10"/>
      <c r="BDL60" s="10"/>
      <c r="BDM60" s="10"/>
      <c r="BDN60" s="10"/>
      <c r="BDO60" s="10"/>
      <c r="BDP60" s="10"/>
      <c r="BDQ60" s="10"/>
      <c r="BDR60" s="10"/>
      <c r="BDS60" s="10"/>
      <c r="BDT60" s="10"/>
      <c r="BDU60" s="10"/>
      <c r="BDV60" s="10"/>
      <c r="BDW60" s="10"/>
      <c r="BDX60" s="10"/>
      <c r="BDY60" s="10"/>
      <c r="BDZ60" s="10"/>
      <c r="BEA60" s="10"/>
      <c r="BEB60" s="10"/>
      <c r="BEC60" s="10"/>
      <c r="BED60" s="10"/>
      <c r="BEE60" s="10"/>
      <c r="BEF60" s="10"/>
      <c r="BEG60" s="10"/>
      <c r="BEH60" s="10"/>
      <c r="BEI60" s="10"/>
      <c r="BEJ60" s="10"/>
      <c r="BEK60" s="10"/>
      <c r="BEL60" s="10"/>
      <c r="BEM60" s="10"/>
      <c r="BEN60" s="10"/>
      <c r="BEO60" s="10"/>
      <c r="BEP60" s="10"/>
      <c r="BEQ60" s="10"/>
      <c r="BER60" s="10"/>
      <c r="BES60" s="10"/>
      <c r="BET60" s="10"/>
      <c r="BEU60" s="10"/>
      <c r="BEV60" s="10"/>
      <c r="BEW60" s="10"/>
      <c r="BEX60" s="10"/>
      <c r="BEY60" s="10"/>
      <c r="BEZ60" s="10"/>
      <c r="BFA60" s="10"/>
      <c r="BFB60" s="10"/>
      <c r="BFC60" s="10"/>
      <c r="BFD60" s="10"/>
      <c r="BFE60" s="10"/>
      <c r="BFF60" s="10"/>
      <c r="BFG60" s="10"/>
      <c r="BFH60" s="10"/>
      <c r="BFI60" s="10"/>
      <c r="BFJ60" s="10"/>
      <c r="BFK60" s="10"/>
      <c r="BFL60" s="10"/>
      <c r="BFM60" s="10"/>
      <c r="BFN60" s="10"/>
      <c r="BFO60" s="10"/>
      <c r="BFP60" s="10"/>
      <c r="BFQ60" s="10"/>
      <c r="BFR60" s="10"/>
      <c r="BFS60" s="10"/>
      <c r="BFT60" s="10"/>
      <c r="BFU60" s="10"/>
      <c r="BFV60" s="10"/>
      <c r="BFW60" s="10"/>
      <c r="BFX60" s="10"/>
      <c r="BFY60" s="10"/>
      <c r="BFZ60" s="10"/>
      <c r="BGA60" s="10"/>
      <c r="BGB60" s="10"/>
      <c r="BGC60" s="10"/>
      <c r="BGD60" s="10"/>
      <c r="BGE60" s="10"/>
      <c r="BGF60" s="10"/>
      <c r="BGG60" s="10"/>
      <c r="BGH60" s="10"/>
      <c r="BGI60" s="10"/>
      <c r="BGJ60" s="10"/>
      <c r="BGK60" s="10"/>
      <c r="BGL60" s="10"/>
      <c r="BGM60" s="10"/>
      <c r="BGN60" s="10"/>
      <c r="BGO60" s="10"/>
      <c r="BGP60" s="10"/>
      <c r="BGQ60" s="10"/>
      <c r="BGR60" s="10"/>
      <c r="BGS60" s="10"/>
      <c r="BGT60" s="10"/>
      <c r="BGU60" s="10"/>
      <c r="BGV60" s="10"/>
      <c r="BGW60" s="10"/>
      <c r="BGX60" s="10"/>
      <c r="BGY60" s="10"/>
      <c r="BGZ60" s="10"/>
      <c r="BHA60" s="10"/>
      <c r="BHB60" s="10"/>
      <c r="BHC60" s="10"/>
      <c r="BHD60" s="10"/>
      <c r="BHE60" s="10"/>
      <c r="BHF60" s="10"/>
      <c r="BHG60" s="10"/>
      <c r="BHH60" s="10"/>
      <c r="BHI60" s="10"/>
      <c r="BHJ60" s="10"/>
      <c r="BHK60" s="10"/>
      <c r="BHL60" s="10"/>
      <c r="BHM60" s="10"/>
      <c r="BHN60" s="10"/>
      <c r="BHO60" s="10"/>
      <c r="BHP60" s="10"/>
      <c r="BHQ60" s="10"/>
      <c r="BHR60" s="10"/>
      <c r="BHS60" s="10"/>
      <c r="BHT60" s="10"/>
      <c r="BHU60" s="10"/>
      <c r="BHV60" s="10"/>
      <c r="BHW60" s="10"/>
      <c r="BHX60" s="10"/>
      <c r="BHY60" s="10"/>
      <c r="BHZ60" s="10"/>
      <c r="BIA60" s="10"/>
      <c r="BIB60" s="10"/>
      <c r="BIC60" s="10"/>
      <c r="BID60" s="10"/>
      <c r="BIE60" s="10"/>
      <c r="BIF60" s="10"/>
      <c r="BIG60" s="10"/>
      <c r="BIH60" s="10"/>
      <c r="BII60" s="10"/>
      <c r="BIJ60" s="10"/>
      <c r="BIK60" s="10"/>
      <c r="BIL60" s="10"/>
      <c r="BIM60" s="10"/>
      <c r="BIN60" s="10"/>
      <c r="BIO60" s="10"/>
      <c r="BIP60" s="10"/>
      <c r="BIQ60" s="10"/>
      <c r="BIR60" s="10"/>
      <c r="BIS60" s="10"/>
      <c r="BIT60" s="10"/>
      <c r="BIU60" s="10"/>
      <c r="BIV60" s="10"/>
      <c r="BIW60" s="10"/>
      <c r="BIX60" s="10"/>
      <c r="BIY60" s="10"/>
      <c r="BIZ60" s="10"/>
      <c r="BJA60" s="10"/>
      <c r="BJB60" s="10"/>
      <c r="BJC60" s="10"/>
      <c r="BJD60" s="10"/>
      <c r="BJE60" s="10"/>
      <c r="BJF60" s="10"/>
      <c r="BJG60" s="10"/>
      <c r="BJH60" s="10"/>
      <c r="BJI60" s="10"/>
      <c r="BJJ60" s="10"/>
      <c r="BJK60" s="10"/>
      <c r="BJL60" s="10"/>
      <c r="BJM60" s="10"/>
      <c r="BJN60" s="10"/>
      <c r="BJO60" s="10"/>
      <c r="BJP60" s="10"/>
      <c r="BJQ60" s="10"/>
      <c r="BJR60" s="10"/>
      <c r="BJS60" s="10"/>
      <c r="BJT60" s="10"/>
      <c r="BJU60" s="10"/>
      <c r="BJV60" s="10"/>
      <c r="BJW60" s="10"/>
      <c r="BJX60" s="10"/>
      <c r="BJY60" s="10"/>
      <c r="BJZ60" s="10"/>
      <c r="BKA60" s="10"/>
      <c r="BKB60" s="10"/>
      <c r="BKC60" s="10"/>
      <c r="BKD60" s="10"/>
      <c r="BKE60" s="10"/>
      <c r="BKF60" s="10"/>
      <c r="BKG60" s="10"/>
      <c r="BKH60" s="10"/>
      <c r="BKI60" s="10"/>
      <c r="BKJ60" s="10"/>
      <c r="BKK60" s="10"/>
      <c r="BKL60" s="10"/>
      <c r="BKM60" s="10"/>
      <c r="BKN60" s="10"/>
      <c r="BKO60" s="10"/>
      <c r="BKP60" s="10"/>
      <c r="BKQ60" s="10"/>
      <c r="BKR60" s="10"/>
      <c r="BKS60" s="10"/>
      <c r="BKT60" s="10"/>
      <c r="BKU60" s="10"/>
      <c r="BKV60" s="10"/>
      <c r="BKW60" s="10"/>
      <c r="BKX60" s="10"/>
      <c r="BKY60" s="10"/>
      <c r="BKZ60" s="10"/>
      <c r="BLA60" s="10"/>
      <c r="BLB60" s="10"/>
      <c r="BLC60" s="10"/>
      <c r="BLD60" s="10"/>
      <c r="BLE60" s="10"/>
      <c r="BLF60" s="10"/>
      <c r="BLG60" s="10"/>
      <c r="BLH60" s="10"/>
      <c r="BLI60" s="10"/>
      <c r="BLJ60" s="10"/>
      <c r="BLK60" s="10"/>
      <c r="BLL60" s="10"/>
      <c r="BLM60" s="10"/>
      <c r="BLN60" s="10"/>
      <c r="BLO60" s="10"/>
      <c r="BLP60" s="10"/>
      <c r="BLQ60" s="10"/>
      <c r="BLR60" s="10"/>
      <c r="BLS60" s="10"/>
      <c r="BLT60" s="10"/>
      <c r="BLU60" s="10"/>
      <c r="BLV60" s="10"/>
      <c r="BLW60" s="10"/>
      <c r="BLX60" s="10"/>
      <c r="BLY60" s="10"/>
      <c r="BLZ60" s="10"/>
      <c r="BMA60" s="10"/>
      <c r="BMB60" s="10"/>
      <c r="BMC60" s="10"/>
      <c r="BMD60" s="10"/>
      <c r="BME60" s="10"/>
      <c r="BMF60" s="10"/>
      <c r="BMG60" s="10"/>
      <c r="BMH60" s="10"/>
      <c r="BMI60" s="10"/>
      <c r="BMJ60" s="10"/>
      <c r="BMK60" s="10"/>
      <c r="BML60" s="10"/>
      <c r="BMM60" s="10"/>
      <c r="BMN60" s="10"/>
      <c r="BMO60" s="10"/>
      <c r="BMP60" s="10"/>
      <c r="BMQ60" s="10"/>
      <c r="BMR60" s="10"/>
      <c r="BMS60" s="10"/>
      <c r="BMT60" s="10"/>
      <c r="BMU60" s="10"/>
      <c r="BMV60" s="10"/>
      <c r="BMW60" s="10"/>
      <c r="BMX60" s="10"/>
      <c r="BMY60" s="10"/>
      <c r="BMZ60" s="10"/>
      <c r="BNA60" s="10"/>
      <c r="BNB60" s="10"/>
      <c r="BNC60" s="10"/>
      <c r="BND60" s="10"/>
      <c r="BNE60" s="10"/>
      <c r="BNF60" s="10"/>
      <c r="BNG60" s="10"/>
      <c r="BNH60" s="10"/>
      <c r="BNI60" s="10"/>
      <c r="BNJ60" s="10"/>
      <c r="BNK60" s="10"/>
      <c r="BNL60" s="10"/>
      <c r="BNM60" s="10"/>
      <c r="BNN60" s="10"/>
      <c r="BNO60" s="10"/>
      <c r="BNP60" s="10"/>
      <c r="BNQ60" s="10"/>
      <c r="BNR60" s="10"/>
      <c r="BNS60" s="10"/>
      <c r="BNT60" s="10"/>
      <c r="BNU60" s="10"/>
      <c r="BNV60" s="10"/>
      <c r="BNW60" s="10"/>
      <c r="BNX60" s="10"/>
      <c r="BNY60" s="10"/>
      <c r="BNZ60" s="10"/>
      <c r="BOA60" s="10"/>
      <c r="BOB60" s="10"/>
      <c r="BOC60" s="10"/>
      <c r="BOD60" s="10"/>
      <c r="BOE60" s="10"/>
      <c r="BOF60" s="10"/>
      <c r="BOG60" s="10"/>
      <c r="BOH60" s="10"/>
      <c r="BOI60" s="10"/>
      <c r="BOJ60" s="10"/>
      <c r="BOK60" s="10"/>
      <c r="BOL60" s="10"/>
      <c r="BOM60" s="10"/>
      <c r="BON60" s="10"/>
      <c r="BOO60" s="10"/>
      <c r="BOP60" s="10"/>
      <c r="BOQ60" s="10"/>
      <c r="BOR60" s="10"/>
      <c r="BOS60" s="10"/>
      <c r="BOT60" s="10"/>
      <c r="BOU60" s="10"/>
      <c r="BOV60" s="10"/>
      <c r="BOW60" s="10"/>
      <c r="BOX60" s="10"/>
      <c r="BOY60" s="10"/>
      <c r="BOZ60" s="10"/>
      <c r="BPA60" s="10"/>
      <c r="BPB60" s="10"/>
      <c r="BPC60" s="10"/>
      <c r="BPD60" s="10"/>
      <c r="BPE60" s="10"/>
      <c r="BPF60" s="10"/>
      <c r="BPG60" s="10"/>
      <c r="BPH60" s="10"/>
      <c r="BPI60" s="10"/>
      <c r="BPJ60" s="10"/>
      <c r="BPK60" s="10"/>
      <c r="BPL60" s="10"/>
      <c r="BPM60" s="10"/>
      <c r="BPN60" s="10"/>
      <c r="BPO60" s="10"/>
      <c r="BPP60" s="10"/>
      <c r="BPQ60" s="10"/>
      <c r="BPR60" s="10"/>
      <c r="BPS60" s="10"/>
      <c r="BPT60" s="10"/>
      <c r="BPU60" s="10"/>
      <c r="BPV60" s="10"/>
      <c r="BPW60" s="10"/>
      <c r="BPX60" s="10"/>
      <c r="BPY60" s="10"/>
      <c r="BPZ60" s="10"/>
      <c r="BQA60" s="10"/>
      <c r="BQB60" s="10"/>
      <c r="BQC60" s="10"/>
      <c r="BQD60" s="10"/>
      <c r="BQE60" s="10"/>
      <c r="BQF60" s="10"/>
      <c r="BQG60" s="10"/>
      <c r="BQH60" s="10"/>
      <c r="BQI60" s="10"/>
      <c r="BQJ60" s="10"/>
      <c r="BQK60" s="10"/>
      <c r="BQL60" s="10"/>
      <c r="BQM60" s="10"/>
      <c r="BQN60" s="10"/>
      <c r="BQO60" s="10"/>
      <c r="BQP60" s="10"/>
      <c r="BQQ60" s="10"/>
      <c r="BQR60" s="10"/>
      <c r="BQS60" s="10"/>
      <c r="BQT60" s="10"/>
      <c r="BQU60" s="10"/>
      <c r="BQV60" s="10"/>
      <c r="BQW60" s="10"/>
      <c r="BQX60" s="10"/>
      <c r="BQY60" s="10"/>
      <c r="BQZ60" s="10"/>
      <c r="BRA60" s="10"/>
      <c r="BRB60" s="10"/>
      <c r="BRC60" s="10"/>
      <c r="BRD60" s="10"/>
      <c r="BRE60" s="10"/>
      <c r="BRF60" s="10"/>
      <c r="BRG60" s="10"/>
      <c r="BRH60" s="10"/>
      <c r="BRI60" s="10"/>
      <c r="BRJ60" s="10"/>
      <c r="BRK60" s="10"/>
      <c r="BRL60" s="10"/>
      <c r="BRM60" s="10"/>
      <c r="BRN60" s="10"/>
      <c r="BRO60" s="10"/>
      <c r="BRP60" s="10"/>
      <c r="BRQ60" s="10"/>
      <c r="BRR60" s="10"/>
      <c r="BRS60" s="10"/>
      <c r="BRT60" s="10"/>
      <c r="BRU60" s="10"/>
      <c r="BRV60" s="10"/>
      <c r="BRW60" s="10"/>
      <c r="BRX60" s="10"/>
      <c r="BRY60" s="10"/>
      <c r="BRZ60" s="10"/>
      <c r="BSA60" s="10"/>
      <c r="BSB60" s="10"/>
      <c r="BSC60" s="10"/>
      <c r="BSD60" s="10"/>
      <c r="BSE60" s="10"/>
      <c r="BSF60" s="10"/>
      <c r="BSG60" s="10"/>
      <c r="BSH60" s="10"/>
      <c r="BSI60" s="10"/>
      <c r="BSJ60" s="10"/>
      <c r="BSK60" s="10"/>
      <c r="BSL60" s="10"/>
      <c r="BSM60" s="10"/>
      <c r="BSN60" s="10"/>
      <c r="BSO60" s="10"/>
      <c r="BSP60" s="10"/>
      <c r="BSQ60" s="10"/>
      <c r="BSR60" s="10"/>
      <c r="BSS60" s="10"/>
      <c r="BST60" s="10"/>
      <c r="BSU60" s="10"/>
      <c r="BSV60" s="10"/>
      <c r="BSW60" s="10"/>
      <c r="BSX60" s="10"/>
      <c r="BSY60" s="10"/>
      <c r="BSZ60" s="10"/>
      <c r="BTA60" s="10"/>
      <c r="BTB60" s="10"/>
      <c r="BTC60" s="10"/>
      <c r="BTD60" s="10"/>
      <c r="BTE60" s="10"/>
      <c r="BTF60" s="10"/>
      <c r="BTG60" s="10"/>
      <c r="BTH60" s="10"/>
      <c r="BTI60" s="10"/>
      <c r="BTJ60" s="10"/>
      <c r="BTK60" s="10"/>
      <c r="BTL60" s="10"/>
      <c r="BTM60" s="10"/>
      <c r="BTN60" s="10"/>
      <c r="BTO60" s="10"/>
      <c r="BTP60" s="10"/>
      <c r="BTQ60" s="10"/>
      <c r="BTR60" s="10"/>
      <c r="BTS60" s="10"/>
      <c r="BTT60" s="10"/>
      <c r="BTU60" s="10"/>
      <c r="BTV60" s="10"/>
      <c r="BTW60" s="10"/>
      <c r="BTX60" s="10"/>
      <c r="BTY60" s="10"/>
      <c r="BTZ60" s="10"/>
      <c r="BUA60" s="10"/>
      <c r="BUB60" s="10"/>
      <c r="BUC60" s="10"/>
      <c r="BUD60" s="10"/>
      <c r="BUE60" s="10"/>
      <c r="BUF60" s="10"/>
      <c r="BUG60" s="10"/>
      <c r="BUH60" s="10"/>
      <c r="BUI60" s="10"/>
      <c r="BUJ60" s="10"/>
      <c r="BUK60" s="10"/>
      <c r="BUL60" s="10"/>
      <c r="BUM60" s="10"/>
      <c r="BUN60" s="10"/>
      <c r="BUO60" s="10"/>
      <c r="BUP60" s="10"/>
      <c r="BUQ60" s="10"/>
      <c r="BUR60" s="10"/>
      <c r="BUS60" s="10"/>
      <c r="BUT60" s="10"/>
      <c r="BUU60" s="10"/>
      <c r="BUV60" s="10"/>
      <c r="BUW60" s="10"/>
      <c r="BUX60" s="10"/>
      <c r="BUY60" s="10"/>
      <c r="BUZ60" s="10"/>
      <c r="BVA60" s="10"/>
      <c r="BVB60" s="10"/>
      <c r="BVC60" s="10"/>
      <c r="BVD60" s="10"/>
      <c r="BVE60" s="10"/>
      <c r="BVF60" s="10"/>
      <c r="BVG60" s="10"/>
      <c r="BVH60" s="10"/>
      <c r="BVI60" s="10"/>
      <c r="BVJ60" s="10"/>
      <c r="BVK60" s="10"/>
      <c r="BVL60" s="10"/>
      <c r="BVM60" s="10"/>
      <c r="BVN60" s="10"/>
      <c r="BVO60" s="10"/>
      <c r="BVP60" s="10"/>
      <c r="BVQ60" s="10"/>
      <c r="BVR60" s="10"/>
      <c r="BVS60" s="10"/>
      <c r="BVT60" s="10"/>
      <c r="BVU60" s="10"/>
      <c r="BVV60" s="10"/>
      <c r="BVW60" s="10"/>
      <c r="BVX60" s="10"/>
      <c r="BVY60" s="10"/>
      <c r="BVZ60" s="10"/>
      <c r="BWA60" s="10"/>
      <c r="BWB60" s="10"/>
      <c r="BWC60" s="10"/>
      <c r="BWD60" s="10"/>
      <c r="BWE60" s="10"/>
      <c r="BWF60" s="10"/>
      <c r="BWG60" s="10"/>
      <c r="BWH60" s="10"/>
      <c r="BWI60" s="10"/>
      <c r="BWJ60" s="10"/>
      <c r="BWK60" s="10"/>
      <c r="BWL60" s="10"/>
      <c r="BWM60" s="10"/>
      <c r="BWN60" s="10"/>
      <c r="BWO60" s="10"/>
      <c r="BWP60" s="10"/>
      <c r="BWQ60" s="10"/>
      <c r="BWR60" s="10"/>
      <c r="BWS60" s="10"/>
      <c r="BWT60" s="10"/>
      <c r="BWU60" s="10"/>
      <c r="BWV60" s="10"/>
      <c r="BWW60" s="10"/>
      <c r="BWX60" s="10"/>
      <c r="BWY60" s="10"/>
      <c r="BWZ60" s="10"/>
      <c r="BXA60" s="10"/>
      <c r="BXB60" s="10"/>
      <c r="BXC60" s="10"/>
      <c r="BXD60" s="10"/>
      <c r="BXE60" s="10"/>
      <c r="BXF60" s="10"/>
      <c r="BXG60" s="10"/>
      <c r="BXH60" s="10"/>
      <c r="BXI60" s="10"/>
      <c r="BXJ60" s="10"/>
      <c r="BXK60" s="10"/>
      <c r="BXL60" s="10"/>
      <c r="BXM60" s="10"/>
      <c r="BXN60" s="10"/>
      <c r="BXO60" s="10"/>
      <c r="BXP60" s="10"/>
      <c r="BXQ60" s="10"/>
      <c r="BXR60" s="10"/>
      <c r="BXS60" s="10"/>
      <c r="BXT60" s="10"/>
      <c r="BXU60" s="10"/>
      <c r="BXV60" s="10"/>
      <c r="BXW60" s="10"/>
      <c r="BXX60" s="10"/>
      <c r="BXY60" s="10"/>
      <c r="BXZ60" s="10"/>
      <c r="BYA60" s="10"/>
      <c r="BYB60" s="10"/>
      <c r="BYC60" s="10"/>
      <c r="BYD60" s="10"/>
      <c r="BYE60" s="10"/>
      <c r="BYF60" s="10"/>
      <c r="BYG60" s="10"/>
      <c r="BYH60" s="10"/>
      <c r="BYI60" s="10"/>
      <c r="BYJ60" s="10"/>
      <c r="BYK60" s="10"/>
      <c r="BYL60" s="10"/>
      <c r="BYM60" s="10"/>
      <c r="BYN60" s="10"/>
      <c r="BYO60" s="10"/>
      <c r="BYP60" s="10"/>
      <c r="BYQ60" s="10"/>
      <c r="BYR60" s="10"/>
      <c r="BYS60" s="10"/>
      <c r="BYT60" s="10"/>
      <c r="BYU60" s="10"/>
      <c r="BYV60" s="10"/>
      <c r="BYW60" s="10"/>
      <c r="BYX60" s="10"/>
      <c r="BYY60" s="10"/>
      <c r="BYZ60" s="10"/>
      <c r="BZA60" s="10"/>
      <c r="BZB60" s="10"/>
      <c r="BZC60" s="10"/>
      <c r="BZD60" s="10"/>
      <c r="BZE60" s="10"/>
      <c r="BZF60" s="10"/>
      <c r="BZG60" s="10"/>
      <c r="BZH60" s="10"/>
      <c r="BZI60" s="10"/>
      <c r="BZJ60" s="10"/>
      <c r="BZK60" s="10"/>
      <c r="BZL60" s="10"/>
      <c r="BZM60" s="10"/>
      <c r="BZN60" s="10"/>
      <c r="BZO60" s="10"/>
      <c r="BZP60" s="10"/>
      <c r="BZQ60" s="10"/>
      <c r="BZR60" s="10"/>
      <c r="BZS60" s="10"/>
      <c r="BZT60" s="10"/>
      <c r="BZU60" s="10"/>
      <c r="BZV60" s="10"/>
      <c r="BZW60" s="10"/>
      <c r="BZX60" s="10"/>
      <c r="BZY60" s="10"/>
      <c r="BZZ60" s="10"/>
      <c r="CAA60" s="10"/>
      <c r="CAB60" s="10"/>
      <c r="CAC60" s="10"/>
      <c r="CAD60" s="10"/>
      <c r="CAE60" s="10"/>
      <c r="CAF60" s="10"/>
      <c r="CAG60" s="10"/>
      <c r="CAH60" s="10"/>
      <c r="CAI60" s="10"/>
      <c r="CAJ60" s="10"/>
      <c r="CAK60" s="10"/>
      <c r="CAL60" s="10"/>
      <c r="CAM60" s="10"/>
      <c r="CAN60" s="10"/>
      <c r="CAO60" s="10"/>
      <c r="CAP60" s="10"/>
      <c r="CAQ60" s="10"/>
      <c r="CAR60" s="10"/>
      <c r="CAS60" s="10"/>
      <c r="CAT60" s="10"/>
      <c r="CAU60" s="10"/>
      <c r="CAV60" s="10"/>
      <c r="CAW60" s="10"/>
      <c r="CAX60" s="10"/>
      <c r="CAY60" s="10"/>
      <c r="CAZ60" s="10"/>
      <c r="CBA60" s="10"/>
      <c r="CBB60" s="10"/>
      <c r="CBC60" s="10"/>
      <c r="CBD60" s="10"/>
      <c r="CBE60" s="10"/>
      <c r="CBF60" s="10"/>
      <c r="CBG60" s="10"/>
      <c r="CBH60" s="10"/>
      <c r="CBI60" s="10"/>
      <c r="CBJ60" s="10"/>
      <c r="CBK60" s="10"/>
      <c r="CBL60" s="10"/>
      <c r="CBM60" s="10"/>
      <c r="CBN60" s="10"/>
      <c r="CBO60" s="10"/>
      <c r="CBP60" s="10"/>
      <c r="CBQ60" s="10"/>
      <c r="CBR60" s="10"/>
      <c r="CBS60" s="10"/>
      <c r="CBT60" s="10"/>
      <c r="CBU60" s="10"/>
      <c r="CBV60" s="10"/>
      <c r="CBW60" s="10"/>
      <c r="CBX60" s="10"/>
      <c r="CBY60" s="10"/>
      <c r="CBZ60" s="10"/>
      <c r="CCA60" s="10"/>
      <c r="CCB60" s="10"/>
      <c r="CCC60" s="10"/>
      <c r="CCD60" s="10"/>
      <c r="CCE60" s="10"/>
      <c r="CCF60" s="10"/>
      <c r="CCG60" s="10"/>
      <c r="CCH60" s="10"/>
      <c r="CCI60" s="10"/>
      <c r="CCJ60" s="10"/>
      <c r="CCK60" s="10"/>
      <c r="CCL60" s="10"/>
      <c r="CCM60" s="10"/>
      <c r="CCN60" s="10"/>
      <c r="CCO60" s="10"/>
      <c r="CCP60" s="10"/>
      <c r="CCQ60" s="10"/>
      <c r="CCR60" s="10"/>
      <c r="CCS60" s="10"/>
      <c r="CCT60" s="10"/>
      <c r="CCU60" s="10"/>
      <c r="CCV60" s="10"/>
      <c r="CCW60" s="10"/>
      <c r="CCX60" s="10"/>
      <c r="CCY60" s="10"/>
      <c r="CCZ60" s="10"/>
      <c r="CDA60" s="10"/>
      <c r="CDB60" s="10"/>
      <c r="CDC60" s="10"/>
      <c r="CDD60" s="10"/>
      <c r="CDE60" s="10"/>
      <c r="CDF60" s="10"/>
      <c r="CDG60" s="10"/>
      <c r="CDH60" s="10"/>
      <c r="CDI60" s="10"/>
      <c r="CDJ60" s="10"/>
      <c r="CDK60" s="10"/>
      <c r="CDL60" s="10"/>
      <c r="CDM60" s="10"/>
      <c r="CDN60" s="10"/>
      <c r="CDO60" s="10"/>
      <c r="CDP60" s="10"/>
      <c r="CDQ60" s="10"/>
      <c r="CDR60" s="10"/>
      <c r="CDS60" s="10"/>
      <c r="CDT60" s="10"/>
      <c r="CDU60" s="10"/>
      <c r="CDV60" s="10"/>
      <c r="CDW60" s="10"/>
      <c r="CDX60" s="10"/>
      <c r="CDY60" s="10"/>
      <c r="CDZ60" s="10"/>
      <c r="CEA60" s="10"/>
      <c r="CEB60" s="10"/>
      <c r="CEC60" s="10"/>
      <c r="CED60" s="10"/>
      <c r="CEE60" s="10"/>
      <c r="CEF60" s="10"/>
      <c r="CEG60" s="10"/>
      <c r="CEH60" s="10"/>
      <c r="CEI60" s="10"/>
      <c r="CEJ60" s="10"/>
      <c r="CEK60" s="10"/>
      <c r="CEL60" s="10"/>
      <c r="CEM60" s="10"/>
      <c r="CEN60" s="10"/>
      <c r="CEO60" s="10"/>
      <c r="CEP60" s="10"/>
      <c r="CEQ60" s="10"/>
      <c r="CER60" s="10"/>
      <c r="CES60" s="10"/>
      <c r="CET60" s="10"/>
      <c r="CEU60" s="10"/>
      <c r="CEV60" s="10"/>
      <c r="CEW60" s="10"/>
      <c r="CEX60" s="10"/>
      <c r="CEY60" s="10"/>
      <c r="CEZ60" s="10"/>
      <c r="CFA60" s="10"/>
      <c r="CFB60" s="10"/>
      <c r="CFC60" s="10"/>
      <c r="CFD60" s="10"/>
      <c r="CFE60" s="10"/>
      <c r="CFF60" s="10"/>
      <c r="CFG60" s="10"/>
      <c r="CFH60" s="10"/>
      <c r="CFI60" s="10"/>
      <c r="CFJ60" s="10"/>
      <c r="CFK60" s="10"/>
      <c r="CFL60" s="10"/>
      <c r="CFM60" s="10"/>
      <c r="CFN60" s="10"/>
      <c r="CFO60" s="10"/>
      <c r="CFP60" s="10"/>
      <c r="CFQ60" s="10"/>
      <c r="CFR60" s="10"/>
      <c r="CFS60" s="10"/>
      <c r="CFT60" s="10"/>
      <c r="CFU60" s="10"/>
      <c r="CFV60" s="10"/>
      <c r="CFW60" s="10"/>
      <c r="CFX60" s="10"/>
      <c r="CFY60" s="10"/>
      <c r="CFZ60" s="10"/>
      <c r="CGA60" s="10"/>
      <c r="CGB60" s="10"/>
      <c r="CGC60" s="10"/>
      <c r="CGD60" s="10"/>
      <c r="CGE60" s="10"/>
      <c r="CGF60" s="10"/>
      <c r="CGG60" s="10"/>
      <c r="CGH60" s="10"/>
      <c r="CGI60" s="10"/>
      <c r="CGJ60" s="10"/>
      <c r="CGK60" s="10"/>
      <c r="CGL60" s="10"/>
      <c r="CGM60" s="10"/>
      <c r="CGN60" s="10"/>
      <c r="CGO60" s="10"/>
      <c r="CGP60" s="10"/>
      <c r="CGQ60" s="10"/>
      <c r="CGR60" s="10"/>
      <c r="CGS60" s="10"/>
      <c r="CGT60" s="10"/>
      <c r="CGU60" s="10"/>
      <c r="CGV60" s="10"/>
      <c r="CGW60" s="10"/>
      <c r="CGX60" s="10"/>
      <c r="CGY60" s="10"/>
      <c r="CGZ60" s="10"/>
      <c r="CHA60" s="10"/>
      <c r="CHB60" s="10"/>
      <c r="CHC60" s="10"/>
      <c r="CHD60" s="10"/>
      <c r="CHE60" s="10"/>
      <c r="CHF60" s="10"/>
      <c r="CHG60" s="10"/>
      <c r="CHH60" s="10"/>
      <c r="CHI60" s="10"/>
      <c r="CHJ60" s="10"/>
      <c r="CHK60" s="10"/>
      <c r="CHL60" s="10"/>
      <c r="CHM60" s="10"/>
      <c r="CHN60" s="10"/>
      <c r="CHO60" s="10"/>
      <c r="CHP60" s="10"/>
      <c r="CHQ60" s="10"/>
      <c r="CHR60" s="10"/>
      <c r="CHS60" s="10"/>
      <c r="CHT60" s="10"/>
      <c r="CHU60" s="10"/>
      <c r="CHV60" s="10"/>
      <c r="CHW60" s="10"/>
      <c r="CHX60" s="10"/>
      <c r="CHY60" s="10"/>
      <c r="CHZ60" s="10"/>
      <c r="CIA60" s="10"/>
      <c r="CIB60" s="10"/>
      <c r="CIC60" s="10"/>
      <c r="CID60" s="10"/>
      <c r="CIE60" s="10"/>
      <c r="CIF60" s="10"/>
      <c r="CIG60" s="10"/>
      <c r="CIH60" s="10"/>
      <c r="CII60" s="10"/>
      <c r="CIJ60" s="10"/>
      <c r="CIK60" s="10"/>
      <c r="CIL60" s="10"/>
      <c r="CIM60" s="10"/>
      <c r="CIN60" s="10"/>
      <c r="CIO60" s="10"/>
      <c r="CIP60" s="10"/>
      <c r="CIQ60" s="10"/>
      <c r="CIR60" s="10"/>
      <c r="CIS60" s="10"/>
      <c r="CIT60" s="10"/>
      <c r="CIU60" s="10"/>
      <c r="CIV60" s="10"/>
      <c r="CIW60" s="10"/>
      <c r="CIX60" s="10"/>
      <c r="CIY60" s="10"/>
      <c r="CIZ60" s="10"/>
      <c r="CJA60" s="10"/>
      <c r="CJB60" s="10"/>
      <c r="CJC60" s="10"/>
      <c r="CJD60" s="10"/>
      <c r="CJE60" s="10"/>
      <c r="CJF60" s="10"/>
      <c r="CJG60" s="10"/>
      <c r="CJH60" s="10"/>
      <c r="CJI60" s="10"/>
      <c r="CJJ60" s="10"/>
      <c r="CJK60" s="10"/>
      <c r="CJL60" s="10"/>
      <c r="CJM60" s="10"/>
      <c r="CJN60" s="10"/>
      <c r="CJO60" s="10"/>
      <c r="CJP60" s="10"/>
      <c r="CJQ60" s="10"/>
      <c r="CJR60" s="10"/>
      <c r="CJS60" s="10"/>
      <c r="CJT60" s="10"/>
      <c r="CJU60" s="10"/>
      <c r="CJV60" s="10"/>
      <c r="CJW60" s="10"/>
      <c r="CJX60" s="10"/>
      <c r="CJY60" s="10"/>
      <c r="CJZ60" s="10"/>
      <c r="CKA60" s="10"/>
      <c r="CKB60" s="10"/>
      <c r="CKC60" s="10"/>
      <c r="CKD60" s="10"/>
      <c r="CKE60" s="10"/>
      <c r="CKF60" s="10"/>
      <c r="CKG60" s="10"/>
      <c r="CKH60" s="10"/>
      <c r="CKI60" s="10"/>
      <c r="CKJ60" s="10"/>
      <c r="CKK60" s="10"/>
      <c r="CKL60" s="10"/>
      <c r="CKM60" s="10"/>
      <c r="CKN60" s="10"/>
      <c r="CKO60" s="10"/>
      <c r="CKP60" s="10"/>
      <c r="CKQ60" s="10"/>
      <c r="CKR60" s="10"/>
      <c r="CKS60" s="10"/>
      <c r="CKT60" s="10"/>
      <c r="CKU60" s="10"/>
      <c r="CKV60" s="10"/>
      <c r="CKW60" s="10"/>
      <c r="CKX60" s="10"/>
      <c r="CKY60" s="10"/>
      <c r="CKZ60" s="10"/>
      <c r="CLA60" s="10"/>
      <c r="CLB60" s="10"/>
      <c r="CLC60" s="10"/>
      <c r="CLD60" s="10"/>
      <c r="CLE60" s="10"/>
      <c r="CLF60" s="10"/>
      <c r="CLG60" s="10"/>
      <c r="CLH60" s="10"/>
      <c r="CLI60" s="10"/>
      <c r="CLJ60" s="10"/>
      <c r="CLK60" s="10"/>
      <c r="CLL60" s="10"/>
      <c r="CLM60" s="10"/>
      <c r="CLN60" s="10"/>
      <c r="CLO60" s="10"/>
      <c r="CLP60" s="10"/>
      <c r="CLQ60" s="10"/>
      <c r="CLR60" s="10"/>
      <c r="CLS60" s="10"/>
      <c r="CLT60" s="10"/>
      <c r="CLU60" s="10"/>
      <c r="CLV60" s="10"/>
      <c r="CLW60" s="10"/>
      <c r="CLX60" s="10"/>
      <c r="CLY60" s="10"/>
      <c r="CLZ60" s="10"/>
      <c r="CMA60" s="10"/>
      <c r="CMB60" s="10"/>
      <c r="CMC60" s="10"/>
      <c r="CMD60" s="10"/>
      <c r="CME60" s="10"/>
      <c r="CMF60" s="10"/>
      <c r="CMG60" s="10"/>
      <c r="CMH60" s="10"/>
      <c r="CMI60" s="10"/>
      <c r="CMJ60" s="10"/>
      <c r="CMK60" s="10"/>
      <c r="CML60" s="10"/>
      <c r="CMM60" s="10"/>
      <c r="CMN60" s="10"/>
      <c r="CMO60" s="10"/>
      <c r="CMP60" s="10"/>
      <c r="CMQ60" s="10"/>
      <c r="CMR60" s="10"/>
      <c r="CMS60" s="10"/>
      <c r="CMT60" s="10"/>
      <c r="CMU60" s="10"/>
      <c r="CMV60" s="10"/>
      <c r="CMW60" s="10"/>
      <c r="CMX60" s="10"/>
      <c r="CMY60" s="10"/>
      <c r="CMZ60" s="10"/>
      <c r="CNA60" s="10"/>
      <c r="CNB60" s="10"/>
      <c r="CNC60" s="10"/>
      <c r="CND60" s="10"/>
      <c r="CNE60" s="10"/>
      <c r="CNF60" s="10"/>
      <c r="CNG60" s="10"/>
      <c r="CNH60" s="10"/>
      <c r="CNI60" s="10"/>
      <c r="CNJ60" s="10"/>
      <c r="CNK60" s="10"/>
      <c r="CNL60" s="10"/>
      <c r="CNM60" s="10"/>
      <c r="CNN60" s="10"/>
      <c r="CNO60" s="10"/>
      <c r="CNP60" s="10"/>
      <c r="CNQ60" s="10"/>
      <c r="CNR60" s="10"/>
      <c r="CNS60" s="10"/>
      <c r="CNT60" s="10"/>
      <c r="CNU60" s="10"/>
      <c r="CNV60" s="10"/>
      <c r="CNW60" s="10"/>
      <c r="CNX60" s="10"/>
      <c r="CNY60" s="10"/>
      <c r="CNZ60" s="10"/>
      <c r="COA60" s="10"/>
      <c r="COB60" s="10"/>
      <c r="COC60" s="10"/>
      <c r="COD60" s="10"/>
      <c r="COE60" s="10"/>
      <c r="COF60" s="10"/>
      <c r="COG60" s="10"/>
      <c r="COH60" s="10"/>
      <c r="COI60" s="10"/>
      <c r="COJ60" s="10"/>
      <c r="COK60" s="10"/>
      <c r="COL60" s="10"/>
      <c r="COM60" s="10"/>
      <c r="CON60" s="10"/>
      <c r="COO60" s="10"/>
      <c r="COP60" s="10"/>
      <c r="COQ60" s="10"/>
      <c r="COR60" s="10"/>
      <c r="COS60" s="10"/>
      <c r="COT60" s="10"/>
      <c r="COU60" s="10"/>
      <c r="COV60" s="10"/>
      <c r="COW60" s="10"/>
      <c r="COX60" s="10"/>
      <c r="COY60" s="10"/>
      <c r="COZ60" s="10"/>
      <c r="CPA60" s="10"/>
      <c r="CPB60" s="10"/>
      <c r="CPC60" s="10"/>
      <c r="CPD60" s="10"/>
      <c r="CPE60" s="10"/>
      <c r="CPF60" s="10"/>
      <c r="CPG60" s="10"/>
      <c r="CPH60" s="10"/>
      <c r="CPI60" s="10"/>
      <c r="CPJ60" s="10"/>
      <c r="CPK60" s="10"/>
      <c r="CPL60" s="10"/>
      <c r="CPM60" s="10"/>
      <c r="CPN60" s="10"/>
      <c r="CPO60" s="10"/>
      <c r="CPP60" s="10"/>
      <c r="CPQ60" s="10"/>
      <c r="CPR60" s="10"/>
      <c r="CPS60" s="10"/>
      <c r="CPT60" s="10"/>
      <c r="CPU60" s="10"/>
      <c r="CPV60" s="10"/>
      <c r="CPW60" s="10"/>
      <c r="CPX60" s="10"/>
      <c r="CPY60" s="10"/>
      <c r="CPZ60" s="10"/>
      <c r="CQA60" s="10"/>
      <c r="CQB60" s="10"/>
      <c r="CQC60" s="10"/>
      <c r="CQD60" s="10"/>
      <c r="CQE60" s="10"/>
      <c r="CQF60" s="10"/>
      <c r="CQG60" s="10"/>
      <c r="CQH60" s="10"/>
      <c r="CQI60" s="10"/>
      <c r="CQJ60" s="10"/>
      <c r="CQK60" s="10"/>
      <c r="CQL60" s="10"/>
      <c r="CQM60" s="10"/>
      <c r="CQN60" s="10"/>
      <c r="CQO60" s="10"/>
      <c r="CQP60" s="10"/>
      <c r="CQQ60" s="10"/>
      <c r="CQR60" s="10"/>
      <c r="CQS60" s="10"/>
      <c r="CQT60" s="10"/>
      <c r="CQU60" s="10"/>
      <c r="CQV60" s="10"/>
      <c r="CQW60" s="10"/>
      <c r="CQX60" s="10"/>
      <c r="CQY60" s="10"/>
      <c r="CQZ60" s="10"/>
      <c r="CRA60" s="10"/>
      <c r="CRB60" s="10"/>
      <c r="CRC60" s="10"/>
      <c r="CRD60" s="10"/>
      <c r="CRE60" s="10"/>
      <c r="CRF60" s="10"/>
      <c r="CRG60" s="10"/>
      <c r="CRH60" s="10"/>
      <c r="CRI60" s="10"/>
      <c r="CRJ60" s="10"/>
      <c r="CRK60" s="10"/>
      <c r="CRL60" s="10"/>
      <c r="CRM60" s="10"/>
      <c r="CRN60" s="10"/>
      <c r="CRO60" s="10"/>
      <c r="CRP60" s="10"/>
      <c r="CRQ60" s="10"/>
      <c r="CRR60" s="10"/>
      <c r="CRS60" s="10"/>
      <c r="CRT60" s="10"/>
      <c r="CRU60" s="10"/>
      <c r="CRV60" s="10"/>
      <c r="CRW60" s="10"/>
      <c r="CRX60" s="10"/>
      <c r="CRY60" s="10"/>
      <c r="CRZ60" s="10"/>
      <c r="CSA60" s="10"/>
      <c r="CSB60" s="10"/>
      <c r="CSC60" s="10"/>
      <c r="CSD60" s="10"/>
      <c r="CSE60" s="10"/>
      <c r="CSF60" s="10"/>
      <c r="CSG60" s="10"/>
      <c r="CSH60" s="10"/>
      <c r="CSI60" s="10"/>
      <c r="CSJ60" s="10"/>
      <c r="CSK60" s="10"/>
      <c r="CSL60" s="10"/>
      <c r="CSM60" s="10"/>
      <c r="CSN60" s="10"/>
      <c r="CSO60" s="10"/>
      <c r="CSP60" s="10"/>
      <c r="CSQ60" s="10"/>
      <c r="CSR60" s="10"/>
      <c r="CSS60" s="10"/>
      <c r="CST60" s="10"/>
      <c r="CSU60" s="10"/>
      <c r="CSV60" s="10"/>
      <c r="CSW60" s="10"/>
      <c r="CSX60" s="10"/>
      <c r="CSY60" s="10"/>
      <c r="CSZ60" s="10"/>
      <c r="CTA60" s="10"/>
      <c r="CTB60" s="10"/>
      <c r="CTC60" s="10"/>
      <c r="CTD60" s="10"/>
      <c r="CTE60" s="10"/>
      <c r="CTF60" s="10"/>
      <c r="CTG60" s="10"/>
      <c r="CTH60" s="10"/>
      <c r="CTI60" s="10"/>
      <c r="CTJ60" s="10"/>
      <c r="CTK60" s="10"/>
      <c r="CTL60" s="10"/>
      <c r="CTM60" s="10"/>
      <c r="CTN60" s="10"/>
      <c r="CTO60" s="10"/>
      <c r="CTP60" s="10"/>
      <c r="CTQ60" s="10"/>
      <c r="CTR60" s="10"/>
      <c r="CTS60" s="10"/>
      <c r="CTT60" s="10"/>
      <c r="CTU60" s="10"/>
      <c r="CTV60" s="10"/>
      <c r="CTW60" s="10"/>
      <c r="CTX60" s="10"/>
      <c r="CTY60" s="10"/>
      <c r="CTZ60" s="10"/>
      <c r="CUA60" s="10"/>
      <c r="CUB60" s="10"/>
      <c r="CUC60" s="10"/>
      <c r="CUD60" s="10"/>
      <c r="CUE60" s="10"/>
      <c r="CUF60" s="10"/>
      <c r="CUG60" s="10"/>
      <c r="CUH60" s="10"/>
      <c r="CUI60" s="10"/>
      <c r="CUJ60" s="10"/>
      <c r="CUK60" s="10"/>
      <c r="CUL60" s="10"/>
      <c r="CUM60" s="10"/>
      <c r="CUN60" s="10"/>
      <c r="CUO60" s="10"/>
      <c r="CUP60" s="10"/>
      <c r="CUQ60" s="10"/>
      <c r="CUR60" s="10"/>
      <c r="CUS60" s="10"/>
      <c r="CUT60" s="10"/>
      <c r="CUU60" s="10"/>
      <c r="CUV60" s="10"/>
      <c r="CUW60" s="10"/>
      <c r="CUX60" s="10"/>
      <c r="CUY60" s="10"/>
      <c r="CUZ60" s="10"/>
      <c r="CVA60" s="10"/>
      <c r="CVB60" s="10"/>
      <c r="CVC60" s="10"/>
      <c r="CVD60" s="10"/>
      <c r="CVE60" s="10"/>
      <c r="CVF60" s="10"/>
      <c r="CVG60" s="10"/>
      <c r="CVH60" s="10"/>
      <c r="CVI60" s="10"/>
      <c r="CVJ60" s="10"/>
      <c r="CVK60" s="10"/>
      <c r="CVL60" s="10"/>
      <c r="CVM60" s="10"/>
      <c r="CVN60" s="10"/>
      <c r="CVO60" s="10"/>
      <c r="CVP60" s="10"/>
      <c r="CVQ60" s="10"/>
      <c r="CVR60" s="10"/>
      <c r="CVS60" s="10"/>
      <c r="CVT60" s="10"/>
      <c r="CVU60" s="10"/>
      <c r="CVV60" s="10"/>
      <c r="CVW60" s="10"/>
      <c r="CVX60" s="10"/>
      <c r="CVY60" s="10"/>
      <c r="CVZ60" s="10"/>
      <c r="CWA60" s="10"/>
      <c r="CWB60" s="10"/>
      <c r="CWC60" s="10"/>
      <c r="CWD60" s="10"/>
      <c r="CWE60" s="10"/>
      <c r="CWF60" s="10"/>
      <c r="CWG60" s="10"/>
      <c r="CWH60" s="10"/>
      <c r="CWI60" s="10"/>
      <c r="CWJ60" s="10"/>
      <c r="CWK60" s="10"/>
      <c r="CWL60" s="10"/>
      <c r="CWM60" s="10"/>
      <c r="CWN60" s="10"/>
      <c r="CWO60" s="10"/>
      <c r="CWP60" s="10"/>
      <c r="CWQ60" s="10"/>
      <c r="CWR60" s="10"/>
      <c r="CWS60" s="10"/>
      <c r="CWT60" s="10"/>
      <c r="CWU60" s="10"/>
      <c r="CWV60" s="10"/>
      <c r="CWW60" s="10"/>
      <c r="CWX60" s="10"/>
      <c r="CWY60" s="10"/>
      <c r="CWZ60" s="10"/>
      <c r="CXA60" s="10"/>
      <c r="CXB60" s="10"/>
      <c r="CXC60" s="10"/>
      <c r="CXD60" s="10"/>
      <c r="CXE60" s="10"/>
      <c r="CXF60" s="10"/>
      <c r="CXG60" s="10"/>
      <c r="CXH60" s="10"/>
      <c r="CXI60" s="10"/>
      <c r="CXJ60" s="10"/>
      <c r="CXK60" s="10"/>
      <c r="CXL60" s="10"/>
      <c r="CXM60" s="10"/>
      <c r="CXN60" s="10"/>
      <c r="CXO60" s="10"/>
      <c r="CXP60" s="10"/>
      <c r="CXQ60" s="10"/>
      <c r="CXR60" s="10"/>
      <c r="CXS60" s="10"/>
      <c r="CXT60" s="10"/>
      <c r="CXU60" s="10"/>
      <c r="CXV60" s="10"/>
      <c r="CXW60" s="10"/>
      <c r="CXX60" s="10"/>
      <c r="CXY60" s="10"/>
      <c r="CXZ60" s="10"/>
      <c r="CYA60" s="10"/>
      <c r="CYB60" s="10"/>
      <c r="CYC60" s="10"/>
      <c r="CYD60" s="10"/>
      <c r="CYE60" s="10"/>
      <c r="CYF60" s="10"/>
      <c r="CYG60" s="10"/>
      <c r="CYH60" s="10"/>
      <c r="CYI60" s="10"/>
      <c r="CYJ60" s="10"/>
      <c r="CYK60" s="10"/>
      <c r="CYL60" s="10"/>
      <c r="CYM60" s="10"/>
      <c r="CYN60" s="10"/>
      <c r="CYO60" s="10"/>
      <c r="CYP60" s="10"/>
      <c r="CYQ60" s="10"/>
      <c r="CYR60" s="10"/>
      <c r="CYS60" s="10"/>
      <c r="CYT60" s="10"/>
      <c r="CYU60" s="10"/>
      <c r="CYV60" s="10"/>
      <c r="CYW60" s="10"/>
      <c r="CYX60" s="10"/>
      <c r="CYY60" s="10"/>
      <c r="CYZ60" s="10"/>
      <c r="CZA60" s="10"/>
      <c r="CZB60" s="10"/>
      <c r="CZC60" s="10"/>
      <c r="CZD60" s="10"/>
      <c r="CZE60" s="10"/>
      <c r="CZF60" s="10"/>
      <c r="CZG60" s="10"/>
      <c r="CZH60" s="10"/>
      <c r="CZI60" s="10"/>
      <c r="CZJ60" s="10"/>
      <c r="CZK60" s="10"/>
      <c r="CZL60" s="10"/>
      <c r="CZM60" s="10"/>
      <c r="CZN60" s="10"/>
      <c r="CZO60" s="10"/>
      <c r="CZP60" s="10"/>
      <c r="CZQ60" s="10"/>
      <c r="CZR60" s="10"/>
      <c r="CZS60" s="10"/>
      <c r="CZT60" s="10"/>
      <c r="CZU60" s="10"/>
      <c r="CZV60" s="10"/>
      <c r="CZW60" s="10"/>
      <c r="CZX60" s="10"/>
      <c r="CZY60" s="10"/>
      <c r="CZZ60" s="10"/>
      <c r="DAA60" s="10"/>
      <c r="DAB60" s="10"/>
      <c r="DAC60" s="10"/>
      <c r="DAD60" s="10"/>
      <c r="DAE60" s="10"/>
      <c r="DAF60" s="10"/>
      <c r="DAG60" s="10"/>
      <c r="DAH60" s="10"/>
      <c r="DAI60" s="10"/>
      <c r="DAJ60" s="10"/>
      <c r="DAK60" s="10"/>
      <c r="DAL60" s="10"/>
      <c r="DAM60" s="10"/>
      <c r="DAN60" s="10"/>
      <c r="DAO60" s="10"/>
      <c r="DAP60" s="10"/>
      <c r="DAQ60" s="10"/>
      <c r="DAR60" s="10"/>
      <c r="DAS60" s="10"/>
      <c r="DAT60" s="10"/>
      <c r="DAU60" s="10"/>
      <c r="DAV60" s="10"/>
      <c r="DAW60" s="10"/>
      <c r="DAX60" s="10"/>
      <c r="DAY60" s="10"/>
      <c r="DAZ60" s="10"/>
      <c r="DBA60" s="10"/>
      <c r="DBB60" s="10"/>
      <c r="DBC60" s="10"/>
      <c r="DBD60" s="10"/>
      <c r="DBE60" s="10"/>
      <c r="DBF60" s="10"/>
      <c r="DBG60" s="10"/>
      <c r="DBH60" s="10"/>
      <c r="DBI60" s="10"/>
      <c r="DBJ60" s="10"/>
      <c r="DBK60" s="10"/>
      <c r="DBL60" s="10"/>
      <c r="DBM60" s="10"/>
      <c r="DBN60" s="10"/>
      <c r="DBO60" s="10"/>
      <c r="DBP60" s="10"/>
      <c r="DBQ60" s="10"/>
      <c r="DBR60" s="10"/>
      <c r="DBS60" s="10"/>
      <c r="DBT60" s="10"/>
      <c r="DBU60" s="10"/>
      <c r="DBV60" s="10"/>
      <c r="DBW60" s="10"/>
      <c r="DBX60" s="10"/>
      <c r="DBY60" s="10"/>
      <c r="DBZ60" s="10"/>
      <c r="DCA60" s="10"/>
      <c r="DCB60" s="10"/>
      <c r="DCC60" s="10"/>
      <c r="DCD60" s="10"/>
      <c r="DCE60" s="10"/>
      <c r="DCF60" s="10"/>
      <c r="DCG60" s="10"/>
      <c r="DCH60" s="10"/>
      <c r="DCI60" s="10"/>
      <c r="DCJ60" s="10"/>
      <c r="DCK60" s="10"/>
      <c r="DCL60" s="10"/>
      <c r="DCM60" s="10"/>
      <c r="DCN60" s="10"/>
      <c r="DCO60" s="10"/>
      <c r="DCP60" s="10"/>
      <c r="DCQ60" s="10"/>
      <c r="DCR60" s="10"/>
      <c r="DCS60" s="10"/>
      <c r="DCT60" s="10"/>
      <c r="DCU60" s="10"/>
      <c r="DCV60" s="10"/>
      <c r="DCW60" s="10"/>
      <c r="DCX60" s="10"/>
      <c r="DCY60" s="10"/>
      <c r="DCZ60" s="10"/>
      <c r="DDA60" s="10"/>
      <c r="DDB60" s="10"/>
      <c r="DDC60" s="10"/>
      <c r="DDD60" s="10"/>
      <c r="DDE60" s="10"/>
      <c r="DDF60" s="10"/>
      <c r="DDG60" s="10"/>
      <c r="DDH60" s="10"/>
      <c r="DDI60" s="10"/>
      <c r="DDJ60" s="10"/>
      <c r="DDK60" s="10"/>
      <c r="DDL60" s="10"/>
      <c r="DDM60" s="10"/>
      <c r="DDN60" s="10"/>
      <c r="DDO60" s="10"/>
      <c r="DDP60" s="10"/>
      <c r="DDQ60" s="10"/>
      <c r="DDR60" s="10"/>
      <c r="DDS60" s="10"/>
      <c r="DDT60" s="10"/>
      <c r="DDU60" s="10"/>
      <c r="DDV60" s="10"/>
      <c r="DDW60" s="10"/>
      <c r="DDX60" s="10"/>
      <c r="DDY60" s="10"/>
      <c r="DDZ60" s="10"/>
      <c r="DEA60" s="10"/>
      <c r="DEB60" s="10"/>
      <c r="DEC60" s="10"/>
      <c r="DED60" s="10"/>
      <c r="DEE60" s="10"/>
      <c r="DEF60" s="10"/>
      <c r="DEG60" s="10"/>
      <c r="DEH60" s="10"/>
      <c r="DEI60" s="10"/>
      <c r="DEJ60" s="10"/>
      <c r="DEK60" s="10"/>
      <c r="DEL60" s="10"/>
      <c r="DEM60" s="10"/>
      <c r="DEN60" s="10"/>
      <c r="DEO60" s="10"/>
      <c r="DEP60" s="10"/>
      <c r="DEQ60" s="10"/>
      <c r="DER60" s="10"/>
      <c r="DES60" s="10"/>
      <c r="DET60" s="10"/>
      <c r="DEU60" s="10"/>
      <c r="DEV60" s="10"/>
      <c r="DEW60" s="10"/>
      <c r="DEX60" s="10"/>
      <c r="DEY60" s="10"/>
      <c r="DEZ60" s="10"/>
      <c r="DFA60" s="10"/>
      <c r="DFB60" s="10"/>
      <c r="DFC60" s="10"/>
      <c r="DFD60" s="10"/>
      <c r="DFE60" s="10"/>
      <c r="DFF60" s="10"/>
      <c r="DFG60" s="10"/>
      <c r="DFH60" s="10"/>
      <c r="DFI60" s="10"/>
      <c r="DFJ60" s="10"/>
      <c r="DFK60" s="10"/>
      <c r="DFL60" s="10"/>
      <c r="DFM60" s="10"/>
      <c r="DFN60" s="10"/>
      <c r="DFO60" s="10"/>
      <c r="DFP60" s="10"/>
      <c r="DFQ60" s="10"/>
      <c r="DFR60" s="10"/>
      <c r="DFS60" s="10"/>
      <c r="DFT60" s="10"/>
      <c r="DFU60" s="10"/>
      <c r="DFV60" s="10"/>
      <c r="DFW60" s="10"/>
      <c r="DFX60" s="10"/>
      <c r="DFY60" s="10"/>
      <c r="DFZ60" s="10"/>
      <c r="DGA60" s="10"/>
      <c r="DGB60" s="10"/>
      <c r="DGC60" s="10"/>
      <c r="DGD60" s="10"/>
      <c r="DGE60" s="10"/>
      <c r="DGF60" s="10"/>
      <c r="DGG60" s="10"/>
      <c r="DGH60" s="10"/>
      <c r="DGI60" s="10"/>
      <c r="DGJ60" s="10"/>
      <c r="DGK60" s="10"/>
      <c r="DGL60" s="10"/>
      <c r="DGM60" s="10"/>
      <c r="DGN60" s="10"/>
      <c r="DGO60" s="10"/>
      <c r="DGP60" s="10"/>
      <c r="DGQ60" s="10"/>
      <c r="DGR60" s="10"/>
      <c r="DGS60" s="10"/>
      <c r="DGT60" s="10"/>
      <c r="DGU60" s="10"/>
      <c r="DGV60" s="10"/>
      <c r="DGW60" s="10"/>
      <c r="DGX60" s="10"/>
      <c r="DGY60" s="10"/>
      <c r="DGZ60" s="10"/>
      <c r="DHA60" s="10"/>
      <c r="DHB60" s="10"/>
      <c r="DHC60" s="10"/>
      <c r="DHD60" s="10"/>
      <c r="DHE60" s="10"/>
      <c r="DHF60" s="10"/>
      <c r="DHG60" s="10"/>
      <c r="DHH60" s="10"/>
      <c r="DHI60" s="10"/>
      <c r="DHJ60" s="10"/>
      <c r="DHK60" s="10"/>
      <c r="DHL60" s="10"/>
      <c r="DHM60" s="10"/>
      <c r="DHN60" s="10"/>
      <c r="DHO60" s="10"/>
      <c r="DHP60" s="10"/>
      <c r="DHQ60" s="10"/>
      <c r="DHR60" s="10"/>
      <c r="DHS60" s="10"/>
      <c r="DHT60" s="10"/>
      <c r="DHU60" s="10"/>
      <c r="DHV60" s="10"/>
      <c r="DHW60" s="10"/>
      <c r="DHX60" s="10"/>
      <c r="DHY60" s="10"/>
      <c r="DHZ60" s="10"/>
      <c r="DIA60" s="10"/>
      <c r="DIB60" s="10"/>
      <c r="DIC60" s="10"/>
      <c r="DID60" s="10"/>
      <c r="DIE60" s="10"/>
      <c r="DIF60" s="10"/>
      <c r="DIG60" s="10"/>
      <c r="DIH60" s="10"/>
      <c r="DII60" s="10"/>
      <c r="DIJ60" s="10"/>
      <c r="DIK60" s="10"/>
      <c r="DIL60" s="10"/>
      <c r="DIM60" s="10"/>
      <c r="DIN60" s="10"/>
      <c r="DIO60" s="10"/>
      <c r="DIP60" s="10"/>
      <c r="DIQ60" s="10"/>
      <c r="DIR60" s="10"/>
      <c r="DIS60" s="10"/>
      <c r="DIT60" s="10"/>
      <c r="DIU60" s="10"/>
      <c r="DIV60" s="10"/>
      <c r="DIW60" s="10"/>
      <c r="DIX60" s="10"/>
      <c r="DIY60" s="10"/>
      <c r="DIZ60" s="10"/>
      <c r="DJA60" s="10"/>
      <c r="DJB60" s="10"/>
      <c r="DJC60" s="10"/>
      <c r="DJD60" s="10"/>
      <c r="DJE60" s="10"/>
      <c r="DJF60" s="10"/>
      <c r="DJG60" s="10"/>
      <c r="DJH60" s="10"/>
      <c r="DJI60" s="10"/>
      <c r="DJJ60" s="10"/>
      <c r="DJK60" s="10"/>
      <c r="DJL60" s="10"/>
      <c r="DJM60" s="10"/>
      <c r="DJN60" s="10"/>
      <c r="DJO60" s="10"/>
      <c r="DJP60" s="10"/>
      <c r="DJQ60" s="10"/>
      <c r="DJR60" s="10"/>
      <c r="DJS60" s="10"/>
      <c r="DJT60" s="10"/>
      <c r="DJU60" s="10"/>
      <c r="DJV60" s="10"/>
      <c r="DJW60" s="10"/>
      <c r="DJX60" s="10"/>
      <c r="DJY60" s="10"/>
      <c r="DJZ60" s="10"/>
      <c r="DKA60" s="10"/>
      <c r="DKB60" s="10"/>
      <c r="DKC60" s="10"/>
      <c r="DKD60" s="10"/>
      <c r="DKE60" s="10"/>
      <c r="DKF60" s="10"/>
      <c r="DKG60" s="10"/>
      <c r="DKH60" s="10"/>
      <c r="DKI60" s="10"/>
      <c r="DKJ60" s="10"/>
      <c r="DKK60" s="10"/>
      <c r="DKL60" s="10"/>
      <c r="DKM60" s="10"/>
      <c r="DKN60" s="10"/>
      <c r="DKO60" s="10"/>
      <c r="DKP60" s="10"/>
      <c r="DKQ60" s="10"/>
      <c r="DKR60" s="10"/>
      <c r="DKS60" s="10"/>
      <c r="DKT60" s="10"/>
      <c r="DKU60" s="10"/>
      <c r="DKV60" s="10"/>
      <c r="DKW60" s="10"/>
      <c r="DKX60" s="10"/>
      <c r="DKY60" s="10"/>
      <c r="DKZ60" s="10"/>
      <c r="DLA60" s="10"/>
      <c r="DLB60" s="10"/>
      <c r="DLC60" s="10"/>
      <c r="DLD60" s="10"/>
      <c r="DLE60" s="10"/>
      <c r="DLF60" s="10"/>
      <c r="DLG60" s="10"/>
      <c r="DLH60" s="10"/>
      <c r="DLI60" s="10"/>
      <c r="DLJ60" s="10"/>
      <c r="DLK60" s="10"/>
      <c r="DLL60" s="10"/>
      <c r="DLM60" s="10"/>
      <c r="DLN60" s="10"/>
      <c r="DLO60" s="10"/>
      <c r="DLP60" s="10"/>
      <c r="DLQ60" s="10"/>
      <c r="DLR60" s="10"/>
      <c r="DLS60" s="10"/>
      <c r="DLT60" s="10"/>
      <c r="DLU60" s="10"/>
      <c r="DLV60" s="10"/>
      <c r="DLW60" s="10"/>
      <c r="DLX60" s="10"/>
      <c r="DLY60" s="10"/>
      <c r="DLZ60" s="10"/>
      <c r="DMA60" s="10"/>
      <c r="DMB60" s="10"/>
      <c r="DMC60" s="10"/>
      <c r="DMD60" s="10"/>
      <c r="DME60" s="10"/>
      <c r="DMF60" s="10"/>
      <c r="DMG60" s="10"/>
      <c r="DMH60" s="10"/>
      <c r="DMI60" s="10"/>
      <c r="DMJ60" s="10"/>
      <c r="DMK60" s="10"/>
      <c r="DML60" s="10"/>
      <c r="DMM60" s="10"/>
      <c r="DMN60" s="10"/>
      <c r="DMO60" s="10"/>
      <c r="DMP60" s="10"/>
      <c r="DMQ60" s="10"/>
      <c r="DMR60" s="10"/>
      <c r="DMS60" s="10"/>
      <c r="DMT60" s="10"/>
      <c r="DMU60" s="10"/>
      <c r="DMV60" s="10"/>
      <c r="DMW60" s="10"/>
      <c r="DMX60" s="10"/>
      <c r="DMY60" s="10"/>
      <c r="DMZ60" s="10"/>
      <c r="DNA60" s="10"/>
      <c r="DNB60" s="10"/>
      <c r="DNC60" s="10"/>
      <c r="DND60" s="10"/>
      <c r="DNE60" s="10"/>
      <c r="DNF60" s="10"/>
      <c r="DNG60" s="10"/>
      <c r="DNH60" s="10"/>
      <c r="DNI60" s="10"/>
      <c r="DNJ60" s="10"/>
      <c r="DNK60" s="10"/>
      <c r="DNL60" s="10"/>
      <c r="DNM60" s="10"/>
      <c r="DNN60" s="10"/>
      <c r="DNO60" s="10"/>
      <c r="DNP60" s="10"/>
      <c r="DNQ60" s="10"/>
      <c r="DNR60" s="10"/>
      <c r="DNS60" s="10"/>
      <c r="DNT60" s="10"/>
      <c r="DNU60" s="10"/>
      <c r="DNV60" s="10"/>
      <c r="DNW60" s="10"/>
      <c r="DNX60" s="10"/>
      <c r="DNY60" s="10"/>
      <c r="DNZ60" s="10"/>
      <c r="DOA60" s="10"/>
      <c r="DOB60" s="10"/>
      <c r="DOC60" s="10"/>
      <c r="DOD60" s="10"/>
      <c r="DOE60" s="10"/>
      <c r="DOF60" s="10"/>
      <c r="DOG60" s="10"/>
      <c r="DOH60" s="10"/>
      <c r="DOI60" s="10"/>
      <c r="DOJ60" s="10"/>
      <c r="DOK60" s="10"/>
      <c r="DOL60" s="10"/>
      <c r="DOM60" s="10"/>
      <c r="DON60" s="10"/>
      <c r="DOO60" s="10"/>
      <c r="DOP60" s="10"/>
      <c r="DOQ60" s="10"/>
      <c r="DOR60" s="10"/>
      <c r="DOS60" s="10"/>
      <c r="DOT60" s="10"/>
      <c r="DOU60" s="10"/>
      <c r="DOV60" s="10"/>
      <c r="DOW60" s="10"/>
      <c r="DOX60" s="10"/>
      <c r="DOY60" s="10"/>
      <c r="DOZ60" s="10"/>
      <c r="DPA60" s="10"/>
      <c r="DPB60" s="10"/>
      <c r="DPC60" s="10"/>
      <c r="DPD60" s="10"/>
      <c r="DPE60" s="10"/>
      <c r="DPF60" s="10"/>
      <c r="DPG60" s="10"/>
      <c r="DPH60" s="10"/>
      <c r="DPI60" s="10"/>
      <c r="DPJ60" s="10"/>
      <c r="DPK60" s="10"/>
      <c r="DPL60" s="10"/>
      <c r="DPM60" s="10"/>
      <c r="DPN60" s="10"/>
      <c r="DPO60" s="10"/>
      <c r="DPP60" s="10"/>
      <c r="DPQ60" s="10"/>
      <c r="DPR60" s="10"/>
      <c r="DPS60" s="10"/>
      <c r="DPT60" s="10"/>
      <c r="DPU60" s="10"/>
      <c r="DPV60" s="10"/>
      <c r="DPW60" s="10"/>
      <c r="DPX60" s="10"/>
      <c r="DPY60" s="10"/>
      <c r="DPZ60" s="10"/>
      <c r="DQA60" s="10"/>
      <c r="DQB60" s="10"/>
      <c r="DQC60" s="10"/>
      <c r="DQD60" s="10"/>
      <c r="DQE60" s="10"/>
      <c r="DQF60" s="10"/>
      <c r="DQG60" s="10"/>
      <c r="DQH60" s="10"/>
      <c r="DQI60" s="10"/>
      <c r="DQJ60" s="10"/>
      <c r="DQK60" s="10"/>
      <c r="DQL60" s="10"/>
      <c r="DQM60" s="10"/>
      <c r="DQN60" s="10"/>
      <c r="DQO60" s="10"/>
      <c r="DQP60" s="10"/>
      <c r="DQQ60" s="10"/>
      <c r="DQR60" s="10"/>
      <c r="DQS60" s="10"/>
      <c r="DQT60" s="10"/>
      <c r="DQU60" s="10"/>
      <c r="DQV60" s="10"/>
      <c r="DQW60" s="10"/>
      <c r="DQX60" s="10"/>
      <c r="DQY60" s="10"/>
      <c r="DQZ60" s="10"/>
      <c r="DRA60" s="10"/>
      <c r="DRB60" s="10"/>
      <c r="DRC60" s="10"/>
      <c r="DRD60" s="10"/>
      <c r="DRE60" s="10"/>
      <c r="DRF60" s="10"/>
      <c r="DRG60" s="10"/>
      <c r="DRH60" s="10"/>
      <c r="DRI60" s="10"/>
      <c r="DRJ60" s="10"/>
      <c r="DRK60" s="10"/>
      <c r="DRL60" s="10"/>
      <c r="DRM60" s="10"/>
      <c r="DRN60" s="10"/>
      <c r="DRO60" s="10"/>
      <c r="DRP60" s="10"/>
      <c r="DRQ60" s="10"/>
      <c r="DRR60" s="10"/>
      <c r="DRS60" s="10"/>
      <c r="DRT60" s="10"/>
      <c r="DRU60" s="10"/>
      <c r="DRV60" s="10"/>
      <c r="DRW60" s="10"/>
      <c r="DRX60" s="10"/>
      <c r="DRY60" s="10"/>
      <c r="DRZ60" s="10"/>
      <c r="DSA60" s="10"/>
      <c r="DSB60" s="10"/>
      <c r="DSC60" s="10"/>
      <c r="DSD60" s="10"/>
      <c r="DSE60" s="10"/>
      <c r="DSF60" s="10"/>
      <c r="DSG60" s="10"/>
      <c r="DSH60" s="10"/>
      <c r="DSI60" s="10"/>
      <c r="DSJ60" s="10"/>
      <c r="DSK60" s="10"/>
      <c r="DSL60" s="10"/>
      <c r="DSM60" s="10"/>
      <c r="DSN60" s="10"/>
      <c r="DSO60" s="10"/>
      <c r="DSP60" s="10"/>
      <c r="DSQ60" s="10"/>
      <c r="DSR60" s="10"/>
      <c r="DSS60" s="10"/>
      <c r="DST60" s="10"/>
      <c r="DSU60" s="10"/>
      <c r="DSV60" s="10"/>
      <c r="DSW60" s="10"/>
      <c r="DSX60" s="10"/>
      <c r="DSY60" s="10"/>
      <c r="DSZ60" s="10"/>
      <c r="DTA60" s="10"/>
      <c r="DTB60" s="10"/>
      <c r="DTC60" s="10"/>
      <c r="DTD60" s="10"/>
      <c r="DTE60" s="10"/>
      <c r="DTF60" s="10"/>
      <c r="DTG60" s="10"/>
      <c r="DTH60" s="10"/>
      <c r="DTI60" s="10"/>
      <c r="DTJ60" s="10"/>
      <c r="DTK60" s="10"/>
      <c r="DTL60" s="10"/>
      <c r="DTM60" s="10"/>
      <c r="DTN60" s="10"/>
      <c r="DTO60" s="10"/>
      <c r="DTP60" s="10"/>
      <c r="DTQ60" s="10"/>
      <c r="DTR60" s="10"/>
      <c r="DTS60" s="10"/>
      <c r="DTT60" s="10"/>
      <c r="DTU60" s="10"/>
      <c r="DTV60" s="10"/>
      <c r="DTW60" s="10"/>
      <c r="DTX60" s="10"/>
      <c r="DTY60" s="10"/>
      <c r="DTZ60" s="10"/>
      <c r="DUA60" s="10"/>
      <c r="DUB60" s="10"/>
      <c r="DUC60" s="10"/>
      <c r="DUD60" s="10"/>
      <c r="DUE60" s="10"/>
      <c r="DUF60" s="10"/>
      <c r="DUG60" s="10"/>
      <c r="DUH60" s="10"/>
      <c r="DUI60" s="10"/>
      <c r="DUJ60" s="10"/>
      <c r="DUK60" s="10"/>
      <c r="DUL60" s="10"/>
      <c r="DUM60" s="10"/>
      <c r="DUN60" s="10"/>
      <c r="DUO60" s="10"/>
      <c r="DUP60" s="10"/>
      <c r="DUQ60" s="10"/>
      <c r="DUR60" s="10"/>
      <c r="DUS60" s="10"/>
      <c r="DUT60" s="10"/>
      <c r="DUU60" s="10"/>
      <c r="DUV60" s="10"/>
      <c r="DUW60" s="10"/>
      <c r="DUX60" s="10"/>
      <c r="DUY60" s="10"/>
      <c r="DUZ60" s="10"/>
      <c r="DVA60" s="10"/>
      <c r="DVB60" s="10"/>
      <c r="DVC60" s="10"/>
      <c r="DVD60" s="10"/>
      <c r="DVE60" s="10"/>
      <c r="DVF60" s="10"/>
      <c r="DVG60" s="10"/>
      <c r="DVH60" s="10"/>
      <c r="DVI60" s="10"/>
      <c r="DVJ60" s="10"/>
      <c r="DVK60" s="10"/>
      <c r="DVL60" s="10"/>
      <c r="DVM60" s="10"/>
      <c r="DVN60" s="10"/>
      <c r="DVO60" s="10"/>
      <c r="DVP60" s="10"/>
      <c r="DVQ60" s="10"/>
      <c r="DVR60" s="10"/>
      <c r="DVS60" s="10"/>
      <c r="DVT60" s="10"/>
      <c r="DVU60" s="10"/>
      <c r="DVV60" s="10"/>
      <c r="DVW60" s="10"/>
      <c r="DVX60" s="10"/>
      <c r="DVY60" s="10"/>
      <c r="DVZ60" s="10"/>
      <c r="DWA60" s="10"/>
      <c r="DWB60" s="10"/>
      <c r="DWC60" s="10"/>
      <c r="DWD60" s="10"/>
      <c r="DWE60" s="10"/>
      <c r="DWF60" s="10"/>
      <c r="DWG60" s="10"/>
      <c r="DWH60" s="10"/>
      <c r="DWI60" s="10"/>
      <c r="DWJ60" s="10"/>
      <c r="DWK60" s="10"/>
      <c r="DWL60" s="10"/>
      <c r="DWM60" s="10"/>
      <c r="DWN60" s="10"/>
      <c r="DWO60" s="10"/>
      <c r="DWP60" s="10"/>
      <c r="DWQ60" s="10"/>
      <c r="DWR60" s="10"/>
      <c r="DWS60" s="10"/>
      <c r="DWT60" s="10"/>
      <c r="DWU60" s="10"/>
      <c r="DWV60" s="10"/>
      <c r="DWW60" s="10"/>
      <c r="DWX60" s="10"/>
      <c r="DWY60" s="10"/>
      <c r="DWZ60" s="10"/>
      <c r="DXA60" s="10"/>
      <c r="DXB60" s="10"/>
      <c r="DXC60" s="10"/>
      <c r="DXD60" s="10"/>
      <c r="DXE60" s="10"/>
      <c r="DXF60" s="10"/>
      <c r="DXG60" s="10"/>
      <c r="DXH60" s="10"/>
      <c r="DXI60" s="10"/>
      <c r="DXJ60" s="10"/>
      <c r="DXK60" s="10"/>
      <c r="DXL60" s="10"/>
      <c r="DXM60" s="10"/>
      <c r="DXN60" s="10"/>
      <c r="DXO60" s="10"/>
      <c r="DXP60" s="10"/>
      <c r="DXQ60" s="10"/>
      <c r="DXR60" s="10"/>
      <c r="DXS60" s="10"/>
      <c r="DXT60" s="10"/>
      <c r="DXU60" s="10"/>
      <c r="DXV60" s="10"/>
      <c r="DXW60" s="10"/>
      <c r="DXX60" s="10"/>
      <c r="DXY60" s="10"/>
      <c r="DXZ60" s="10"/>
      <c r="DYA60" s="10"/>
      <c r="DYB60" s="10"/>
      <c r="DYC60" s="10"/>
      <c r="DYD60" s="10"/>
      <c r="DYE60" s="10"/>
      <c r="DYF60" s="10"/>
      <c r="DYG60" s="10"/>
      <c r="DYH60" s="10"/>
      <c r="DYI60" s="10"/>
      <c r="DYJ60" s="10"/>
      <c r="DYK60" s="10"/>
      <c r="DYL60" s="10"/>
      <c r="DYM60" s="10"/>
      <c r="DYN60" s="10"/>
      <c r="DYO60" s="10"/>
      <c r="DYP60" s="10"/>
      <c r="DYQ60" s="10"/>
      <c r="DYR60" s="10"/>
      <c r="DYS60" s="10"/>
      <c r="DYT60" s="10"/>
      <c r="DYU60" s="10"/>
      <c r="DYV60" s="10"/>
      <c r="DYW60" s="10"/>
      <c r="DYX60" s="10"/>
      <c r="DYY60" s="10"/>
      <c r="DYZ60" s="10"/>
      <c r="DZA60" s="10"/>
      <c r="DZB60" s="10"/>
      <c r="DZC60" s="10"/>
      <c r="DZD60" s="10"/>
      <c r="DZE60" s="10"/>
      <c r="DZF60" s="10"/>
      <c r="DZG60" s="10"/>
      <c r="DZH60" s="10"/>
      <c r="DZI60" s="10"/>
      <c r="DZJ60" s="10"/>
      <c r="DZK60" s="10"/>
      <c r="DZL60" s="10"/>
      <c r="DZM60" s="10"/>
      <c r="DZN60" s="10"/>
      <c r="DZO60" s="10"/>
      <c r="DZP60" s="10"/>
      <c r="DZQ60" s="10"/>
      <c r="DZR60" s="10"/>
      <c r="DZS60" s="10"/>
      <c r="DZT60" s="10"/>
      <c r="DZU60" s="10"/>
      <c r="DZV60" s="10"/>
      <c r="DZW60" s="10"/>
      <c r="DZX60" s="10"/>
      <c r="DZY60" s="10"/>
      <c r="DZZ60" s="10"/>
      <c r="EAA60" s="10"/>
      <c r="EAB60" s="10"/>
      <c r="EAC60" s="10"/>
      <c r="EAD60" s="10"/>
      <c r="EAE60" s="10"/>
      <c r="EAF60" s="10"/>
      <c r="EAG60" s="10"/>
      <c r="EAH60" s="10"/>
      <c r="EAI60" s="10"/>
      <c r="EAJ60" s="10"/>
      <c r="EAK60" s="10"/>
      <c r="EAL60" s="10"/>
      <c r="EAM60" s="10"/>
      <c r="EAN60" s="10"/>
      <c r="EAO60" s="10"/>
      <c r="EAP60" s="10"/>
      <c r="EAQ60" s="10"/>
      <c r="EAR60" s="10"/>
      <c r="EAS60" s="10"/>
      <c r="EAT60" s="10"/>
      <c r="EAU60" s="10"/>
      <c r="EAV60" s="10"/>
      <c r="EAW60" s="10"/>
      <c r="EAX60" s="10"/>
      <c r="EAY60" s="10"/>
      <c r="EAZ60" s="10"/>
      <c r="EBA60" s="10"/>
      <c r="EBB60" s="10"/>
      <c r="EBC60" s="10"/>
      <c r="EBD60" s="10"/>
      <c r="EBE60" s="10"/>
      <c r="EBF60" s="10"/>
      <c r="EBG60" s="10"/>
      <c r="EBH60" s="10"/>
      <c r="EBI60" s="10"/>
      <c r="EBJ60" s="10"/>
      <c r="EBK60" s="10"/>
      <c r="EBL60" s="10"/>
      <c r="EBM60" s="10"/>
      <c r="EBN60" s="10"/>
      <c r="EBO60" s="10"/>
      <c r="EBP60" s="10"/>
      <c r="EBQ60" s="10"/>
      <c r="EBR60" s="10"/>
      <c r="EBS60" s="10"/>
      <c r="EBT60" s="10"/>
      <c r="EBU60" s="10"/>
      <c r="EBV60" s="10"/>
      <c r="EBW60" s="10"/>
      <c r="EBX60" s="10"/>
      <c r="EBY60" s="10"/>
      <c r="EBZ60" s="10"/>
      <c r="ECA60" s="10"/>
      <c r="ECB60" s="10"/>
      <c r="ECC60" s="10"/>
      <c r="ECD60" s="10"/>
      <c r="ECE60" s="10"/>
      <c r="ECF60" s="10"/>
      <c r="ECG60" s="10"/>
      <c r="ECH60" s="10"/>
      <c r="ECI60" s="10"/>
      <c r="ECJ60" s="10"/>
      <c r="ECK60" s="10"/>
      <c r="ECL60" s="10"/>
      <c r="ECM60" s="10"/>
      <c r="ECN60" s="10"/>
      <c r="ECO60" s="10"/>
      <c r="ECP60" s="10"/>
      <c r="ECQ60" s="10"/>
      <c r="ECR60" s="10"/>
      <c r="ECS60" s="10"/>
      <c r="ECT60" s="10"/>
      <c r="ECU60" s="10"/>
      <c r="ECV60" s="10"/>
      <c r="ECW60" s="10"/>
      <c r="ECX60" s="10"/>
      <c r="ECY60" s="10"/>
      <c r="ECZ60" s="10"/>
      <c r="EDA60" s="10"/>
      <c r="EDB60" s="10"/>
      <c r="EDC60" s="10"/>
      <c r="EDD60" s="10"/>
      <c r="EDE60" s="10"/>
      <c r="EDF60" s="10"/>
      <c r="EDG60" s="10"/>
      <c r="EDH60" s="10"/>
      <c r="EDI60" s="10"/>
      <c r="EDJ60" s="10"/>
      <c r="EDK60" s="10"/>
      <c r="EDL60" s="10"/>
      <c r="EDM60" s="10"/>
      <c r="EDN60" s="10"/>
      <c r="EDO60" s="10"/>
      <c r="EDP60" s="10"/>
      <c r="EDQ60" s="10"/>
      <c r="EDR60" s="10"/>
      <c r="EDS60" s="10"/>
      <c r="EDT60" s="10"/>
      <c r="EDU60" s="10"/>
      <c r="EDV60" s="10"/>
      <c r="EDW60" s="10"/>
      <c r="EDX60" s="10"/>
      <c r="EDY60" s="10"/>
      <c r="EDZ60" s="10"/>
      <c r="EEA60" s="10"/>
      <c r="EEB60" s="10"/>
      <c r="EEC60" s="10"/>
      <c r="EED60" s="10"/>
      <c r="EEE60" s="10"/>
      <c r="EEF60" s="10"/>
      <c r="EEG60" s="10"/>
      <c r="EEH60" s="10"/>
      <c r="EEI60" s="10"/>
      <c r="EEJ60" s="10"/>
      <c r="EEK60" s="10"/>
      <c r="EEL60" s="10"/>
      <c r="EEM60" s="10"/>
      <c r="EEN60" s="10"/>
      <c r="EEO60" s="10"/>
      <c r="EEP60" s="10"/>
      <c r="EEQ60" s="10"/>
      <c r="EER60" s="10"/>
      <c r="EES60" s="10"/>
      <c r="EET60" s="10"/>
      <c r="EEU60" s="10"/>
      <c r="EEV60" s="10"/>
      <c r="EEW60" s="10"/>
      <c r="EEX60" s="10"/>
      <c r="EEY60" s="10"/>
      <c r="EEZ60" s="10"/>
      <c r="EFA60" s="10"/>
      <c r="EFB60" s="10"/>
      <c r="EFC60" s="10"/>
      <c r="EFD60" s="10"/>
      <c r="EFE60" s="10"/>
      <c r="EFF60" s="10"/>
      <c r="EFG60" s="10"/>
      <c r="EFH60" s="10"/>
      <c r="EFI60" s="10"/>
      <c r="EFJ60" s="10"/>
      <c r="EFK60" s="10"/>
      <c r="EFL60" s="10"/>
      <c r="EFM60" s="10"/>
      <c r="EFN60" s="10"/>
      <c r="EFO60" s="10"/>
      <c r="EFP60" s="10"/>
      <c r="EFQ60" s="10"/>
      <c r="EFR60" s="10"/>
      <c r="EFS60" s="10"/>
      <c r="EFT60" s="10"/>
      <c r="EFU60" s="10"/>
      <c r="EFV60" s="10"/>
      <c r="EFW60" s="10"/>
      <c r="EFX60" s="10"/>
      <c r="EFY60" s="10"/>
      <c r="EFZ60" s="10"/>
      <c r="EGA60" s="10"/>
      <c r="EGB60" s="10"/>
      <c r="EGC60" s="10"/>
      <c r="EGD60" s="10"/>
      <c r="EGE60" s="10"/>
      <c r="EGF60" s="10"/>
      <c r="EGG60" s="10"/>
      <c r="EGH60" s="10"/>
      <c r="EGI60" s="10"/>
      <c r="EGJ60" s="10"/>
      <c r="EGK60" s="10"/>
      <c r="EGL60" s="10"/>
      <c r="EGM60" s="10"/>
      <c r="EGN60" s="10"/>
      <c r="EGO60" s="10"/>
      <c r="EGP60" s="10"/>
      <c r="EGQ60" s="10"/>
      <c r="EGR60" s="10"/>
      <c r="EGS60" s="10"/>
      <c r="EGT60" s="10"/>
      <c r="EGU60" s="10"/>
      <c r="EGV60" s="10"/>
      <c r="EGW60" s="10"/>
      <c r="EGX60" s="10"/>
      <c r="EGY60" s="10"/>
      <c r="EGZ60" s="10"/>
      <c r="EHA60" s="10"/>
      <c r="EHB60" s="10"/>
      <c r="EHC60" s="10"/>
      <c r="EHD60" s="10"/>
      <c r="EHE60" s="10"/>
      <c r="EHF60" s="10"/>
      <c r="EHG60" s="10"/>
      <c r="EHH60" s="10"/>
      <c r="EHI60" s="10"/>
      <c r="EHJ60" s="10"/>
      <c r="EHK60" s="10"/>
      <c r="EHL60" s="10"/>
      <c r="EHM60" s="10"/>
      <c r="EHN60" s="10"/>
      <c r="EHO60" s="10"/>
      <c r="EHP60" s="10"/>
      <c r="EHQ60" s="10"/>
      <c r="EHR60" s="10"/>
      <c r="EHS60" s="10"/>
      <c r="EHT60" s="10"/>
      <c r="EHU60" s="10"/>
      <c r="EHV60" s="10"/>
      <c r="EHW60" s="10"/>
      <c r="EHX60" s="10"/>
      <c r="EHY60" s="10"/>
      <c r="EHZ60" s="10"/>
      <c r="EIA60" s="10"/>
      <c r="EIB60" s="10"/>
      <c r="EIC60" s="10"/>
      <c r="EID60" s="10"/>
      <c r="EIE60" s="10"/>
      <c r="EIF60" s="10"/>
      <c r="EIG60" s="10"/>
      <c r="EIH60" s="10"/>
      <c r="EII60" s="10"/>
      <c r="EIJ60" s="10"/>
      <c r="EIK60" s="10"/>
      <c r="EIL60" s="10"/>
      <c r="EIM60" s="10"/>
      <c r="EIN60" s="10"/>
      <c r="EIO60" s="10"/>
      <c r="EIP60" s="10"/>
      <c r="EIQ60" s="10"/>
      <c r="EIR60" s="10"/>
      <c r="EIS60" s="10"/>
      <c r="EIT60" s="10"/>
      <c r="EIU60" s="10"/>
      <c r="EIV60" s="10"/>
      <c r="EIW60" s="10"/>
      <c r="EIX60" s="10"/>
      <c r="EIY60" s="10"/>
      <c r="EIZ60" s="10"/>
      <c r="EJA60" s="10"/>
      <c r="EJB60" s="10"/>
      <c r="EJC60" s="10"/>
      <c r="EJD60" s="10"/>
      <c r="EJE60" s="10"/>
      <c r="EJF60" s="10"/>
      <c r="EJG60" s="10"/>
      <c r="EJH60" s="10"/>
      <c r="EJI60" s="10"/>
      <c r="EJJ60" s="10"/>
      <c r="EJK60" s="10"/>
      <c r="EJL60" s="10"/>
      <c r="EJM60" s="10"/>
      <c r="EJN60" s="10"/>
      <c r="EJO60" s="10"/>
      <c r="EJP60" s="10"/>
      <c r="EJQ60" s="10"/>
      <c r="EJR60" s="10"/>
      <c r="EJS60" s="10"/>
      <c r="EJT60" s="10"/>
      <c r="EJU60" s="10"/>
      <c r="EJV60" s="10"/>
      <c r="EJW60" s="10"/>
      <c r="EJX60" s="10"/>
      <c r="EJY60" s="10"/>
      <c r="EJZ60" s="10"/>
      <c r="EKA60" s="10"/>
      <c r="EKB60" s="10"/>
      <c r="EKC60" s="10"/>
      <c r="EKD60" s="10"/>
      <c r="EKE60" s="10"/>
      <c r="EKF60" s="10"/>
      <c r="EKG60" s="10"/>
      <c r="EKH60" s="10"/>
      <c r="EKI60" s="10"/>
      <c r="EKJ60" s="10"/>
      <c r="EKK60" s="10"/>
      <c r="EKL60" s="10"/>
      <c r="EKM60" s="10"/>
      <c r="EKN60" s="10"/>
      <c r="EKO60" s="10"/>
      <c r="EKP60" s="10"/>
      <c r="EKQ60" s="10"/>
      <c r="EKR60" s="10"/>
      <c r="EKS60" s="10"/>
      <c r="EKT60" s="10"/>
      <c r="EKU60" s="10"/>
      <c r="EKV60" s="10"/>
      <c r="EKW60" s="10"/>
      <c r="EKX60" s="10"/>
      <c r="EKY60" s="10"/>
      <c r="EKZ60" s="10"/>
      <c r="ELA60" s="10"/>
      <c r="ELB60" s="10"/>
      <c r="ELC60" s="10"/>
      <c r="ELD60" s="10"/>
      <c r="ELE60" s="10"/>
      <c r="ELF60" s="10"/>
      <c r="ELG60" s="10"/>
      <c r="ELH60" s="10"/>
      <c r="ELI60" s="10"/>
      <c r="ELJ60" s="10"/>
      <c r="ELK60" s="10"/>
      <c r="ELL60" s="10"/>
      <c r="ELM60" s="10"/>
      <c r="ELN60" s="10"/>
      <c r="ELO60" s="10"/>
      <c r="ELP60" s="10"/>
      <c r="ELQ60" s="10"/>
      <c r="ELR60" s="10"/>
      <c r="ELS60" s="10"/>
      <c r="ELT60" s="10"/>
      <c r="ELU60" s="10"/>
      <c r="ELV60" s="10"/>
      <c r="ELW60" s="10"/>
      <c r="ELX60" s="10"/>
      <c r="ELY60" s="10"/>
      <c r="ELZ60" s="10"/>
      <c r="EMA60" s="10"/>
      <c r="EMB60" s="10"/>
      <c r="EMC60" s="10"/>
      <c r="EMD60" s="10"/>
      <c r="EME60" s="10"/>
      <c r="EMF60" s="10"/>
      <c r="EMG60" s="10"/>
      <c r="EMH60" s="10"/>
      <c r="EMI60" s="10"/>
      <c r="EMJ60" s="10"/>
      <c r="EMK60" s="10"/>
      <c r="EML60" s="10"/>
      <c r="EMM60" s="10"/>
      <c r="EMN60" s="10"/>
      <c r="EMO60" s="10"/>
      <c r="EMP60" s="10"/>
      <c r="EMQ60" s="10"/>
      <c r="EMR60" s="10"/>
      <c r="EMS60" s="10"/>
      <c r="EMT60" s="10"/>
      <c r="EMU60" s="10"/>
      <c r="EMV60" s="10"/>
      <c r="EMW60" s="10"/>
      <c r="EMX60" s="10"/>
      <c r="EMY60" s="10"/>
      <c r="EMZ60" s="10"/>
      <c r="ENA60" s="10"/>
      <c r="ENB60" s="10"/>
      <c r="ENC60" s="10"/>
      <c r="END60" s="10"/>
      <c r="ENE60" s="10"/>
      <c r="ENF60" s="10"/>
      <c r="ENG60" s="10"/>
      <c r="ENH60" s="10"/>
      <c r="ENI60" s="10"/>
      <c r="ENJ60" s="10"/>
      <c r="ENK60" s="10"/>
      <c r="ENL60" s="10"/>
      <c r="ENM60" s="10"/>
      <c r="ENN60" s="10"/>
      <c r="ENO60" s="10"/>
      <c r="ENP60" s="10"/>
      <c r="ENQ60" s="10"/>
      <c r="ENR60" s="10"/>
      <c r="ENS60" s="10"/>
      <c r="ENT60" s="10"/>
      <c r="ENU60" s="10"/>
      <c r="ENV60" s="10"/>
      <c r="ENW60" s="10"/>
      <c r="ENX60" s="10"/>
      <c r="ENY60" s="10"/>
      <c r="ENZ60" s="10"/>
      <c r="EOA60" s="10"/>
      <c r="EOB60" s="10"/>
      <c r="EOC60" s="10"/>
      <c r="EOD60" s="10"/>
      <c r="EOE60" s="10"/>
      <c r="EOF60" s="10"/>
      <c r="EOG60" s="10"/>
      <c r="EOH60" s="10"/>
      <c r="EOI60" s="10"/>
      <c r="EOJ60" s="10"/>
      <c r="EOK60" s="10"/>
      <c r="EOL60" s="10"/>
      <c r="EOM60" s="10"/>
      <c r="EON60" s="10"/>
      <c r="EOO60" s="10"/>
      <c r="EOP60" s="10"/>
      <c r="EOQ60" s="10"/>
      <c r="EOR60" s="10"/>
      <c r="EOS60" s="10"/>
      <c r="EOT60" s="10"/>
      <c r="EOU60" s="10"/>
      <c r="EOV60" s="10"/>
      <c r="EOW60" s="10"/>
      <c r="EOX60" s="10"/>
      <c r="EOY60" s="10"/>
      <c r="EOZ60" s="10"/>
      <c r="EPA60" s="10"/>
      <c r="EPB60" s="10"/>
      <c r="EPC60" s="10"/>
      <c r="EPD60" s="10"/>
      <c r="EPE60" s="10"/>
      <c r="EPF60" s="10"/>
      <c r="EPG60" s="10"/>
      <c r="EPH60" s="10"/>
      <c r="EPI60" s="10"/>
      <c r="EPJ60" s="10"/>
      <c r="EPK60" s="10"/>
      <c r="EPL60" s="10"/>
      <c r="EPM60" s="10"/>
      <c r="EPN60" s="10"/>
      <c r="EPO60" s="10"/>
      <c r="EPP60" s="10"/>
      <c r="EPQ60" s="10"/>
      <c r="EPR60" s="10"/>
      <c r="EPS60" s="10"/>
      <c r="EPT60" s="10"/>
      <c r="EPU60" s="10"/>
      <c r="EPV60" s="10"/>
      <c r="EPW60" s="10"/>
      <c r="EPX60" s="10"/>
      <c r="EPY60" s="10"/>
      <c r="EPZ60" s="10"/>
      <c r="EQA60" s="10"/>
      <c r="EQB60" s="10"/>
      <c r="EQC60" s="10"/>
      <c r="EQD60" s="10"/>
      <c r="EQE60" s="10"/>
      <c r="EQF60" s="10"/>
      <c r="EQG60" s="10"/>
      <c r="EQH60" s="10"/>
      <c r="EQI60" s="10"/>
      <c r="EQJ60" s="10"/>
      <c r="EQK60" s="10"/>
      <c r="EQL60" s="10"/>
      <c r="EQM60" s="10"/>
      <c r="EQN60" s="10"/>
      <c r="EQO60" s="10"/>
      <c r="EQP60" s="10"/>
      <c r="EQQ60" s="10"/>
      <c r="EQR60" s="10"/>
      <c r="EQS60" s="10"/>
      <c r="EQT60" s="10"/>
      <c r="EQU60" s="10"/>
      <c r="EQV60" s="10"/>
      <c r="EQW60" s="10"/>
      <c r="EQX60" s="10"/>
      <c r="EQY60" s="10"/>
      <c r="EQZ60" s="10"/>
      <c r="ERA60" s="10"/>
      <c r="ERB60" s="10"/>
      <c r="ERC60" s="10"/>
      <c r="ERD60" s="10"/>
      <c r="ERE60" s="10"/>
      <c r="ERF60" s="10"/>
      <c r="ERG60" s="10"/>
      <c r="ERH60" s="10"/>
      <c r="ERI60" s="10"/>
      <c r="ERJ60" s="10"/>
      <c r="ERK60" s="10"/>
      <c r="ERL60" s="10"/>
      <c r="ERM60" s="10"/>
      <c r="ERN60" s="10"/>
      <c r="ERO60" s="10"/>
      <c r="ERP60" s="10"/>
      <c r="ERQ60" s="10"/>
      <c r="ERR60" s="10"/>
      <c r="ERS60" s="10"/>
      <c r="ERT60" s="10"/>
      <c r="ERU60" s="10"/>
      <c r="ERV60" s="10"/>
      <c r="ERW60" s="10"/>
      <c r="ERX60" s="10"/>
      <c r="ERY60" s="10"/>
      <c r="ERZ60" s="10"/>
      <c r="ESA60" s="10"/>
      <c r="ESB60" s="10"/>
      <c r="ESC60" s="10"/>
      <c r="ESD60" s="10"/>
      <c r="ESE60" s="10"/>
      <c r="ESF60" s="10"/>
      <c r="ESG60" s="10"/>
      <c r="ESH60" s="10"/>
      <c r="ESI60" s="10"/>
      <c r="ESJ60" s="10"/>
      <c r="ESK60" s="10"/>
      <c r="ESL60" s="10"/>
      <c r="ESM60" s="10"/>
      <c r="ESN60" s="10"/>
      <c r="ESO60" s="10"/>
      <c r="ESP60" s="10"/>
      <c r="ESQ60" s="10"/>
      <c r="ESR60" s="10"/>
      <c r="ESS60" s="10"/>
      <c r="EST60" s="10"/>
      <c r="ESU60" s="10"/>
      <c r="ESV60" s="10"/>
      <c r="ESW60" s="10"/>
      <c r="ESX60" s="10"/>
      <c r="ESY60" s="10"/>
      <c r="ESZ60" s="10"/>
      <c r="ETA60" s="10"/>
      <c r="ETB60" s="10"/>
      <c r="ETC60" s="10"/>
      <c r="ETD60" s="10"/>
      <c r="ETE60" s="10"/>
      <c r="ETF60" s="10"/>
      <c r="ETG60" s="10"/>
      <c r="ETH60" s="10"/>
      <c r="ETI60" s="10"/>
      <c r="ETJ60" s="10"/>
      <c r="ETK60" s="10"/>
      <c r="ETL60" s="10"/>
      <c r="ETM60" s="10"/>
      <c r="ETN60" s="10"/>
      <c r="ETO60" s="10"/>
      <c r="ETP60" s="10"/>
      <c r="ETQ60" s="10"/>
      <c r="ETR60" s="10"/>
      <c r="ETS60" s="10"/>
      <c r="ETT60" s="10"/>
      <c r="ETU60" s="10"/>
      <c r="ETV60" s="10"/>
      <c r="ETW60" s="10"/>
      <c r="ETX60" s="10"/>
      <c r="ETY60" s="10"/>
      <c r="ETZ60" s="10"/>
      <c r="EUA60" s="10"/>
      <c r="EUB60" s="10"/>
      <c r="EUC60" s="10"/>
      <c r="EUD60" s="10"/>
      <c r="EUE60" s="10"/>
      <c r="EUF60" s="10"/>
      <c r="EUG60" s="10"/>
      <c r="EUH60" s="10"/>
      <c r="EUI60" s="10"/>
      <c r="EUJ60" s="10"/>
      <c r="EUK60" s="10"/>
      <c r="EUL60" s="10"/>
      <c r="EUM60" s="10"/>
      <c r="EUN60" s="10"/>
      <c r="EUO60" s="10"/>
      <c r="EUP60" s="10"/>
      <c r="EUQ60" s="10"/>
      <c r="EUR60" s="10"/>
      <c r="EUS60" s="10"/>
      <c r="EUT60" s="10"/>
      <c r="EUU60" s="10"/>
      <c r="EUV60" s="10"/>
      <c r="EUW60" s="10"/>
      <c r="EUX60" s="10"/>
      <c r="EUY60" s="10"/>
      <c r="EUZ60" s="10"/>
      <c r="EVA60" s="10"/>
      <c r="EVB60" s="10"/>
      <c r="EVC60" s="10"/>
      <c r="EVD60" s="10"/>
      <c r="EVE60" s="10"/>
      <c r="EVF60" s="10"/>
      <c r="EVG60" s="10"/>
      <c r="EVH60" s="10"/>
      <c r="EVI60" s="10"/>
      <c r="EVJ60" s="10"/>
      <c r="EVK60" s="10"/>
      <c r="EVL60" s="10"/>
      <c r="EVM60" s="10"/>
      <c r="EVN60" s="10"/>
      <c r="EVO60" s="10"/>
      <c r="EVP60" s="10"/>
      <c r="EVQ60" s="10"/>
      <c r="EVR60" s="10"/>
      <c r="EVS60" s="10"/>
      <c r="EVT60" s="10"/>
      <c r="EVU60" s="10"/>
      <c r="EVV60" s="10"/>
      <c r="EVW60" s="10"/>
      <c r="EVX60" s="10"/>
      <c r="EVY60" s="10"/>
      <c r="EVZ60" s="10"/>
      <c r="EWA60" s="10"/>
      <c r="EWB60" s="10"/>
      <c r="EWC60" s="10"/>
      <c r="EWD60" s="10"/>
      <c r="EWE60" s="10"/>
      <c r="EWF60" s="10"/>
      <c r="EWG60" s="10"/>
      <c r="EWH60" s="10"/>
      <c r="EWI60" s="10"/>
      <c r="EWJ60" s="10"/>
      <c r="EWK60" s="10"/>
      <c r="EWL60" s="10"/>
      <c r="EWM60" s="10"/>
      <c r="EWN60" s="10"/>
      <c r="EWO60" s="10"/>
      <c r="EWP60" s="10"/>
      <c r="EWQ60" s="10"/>
      <c r="EWR60" s="10"/>
      <c r="EWS60" s="10"/>
      <c r="EWT60" s="10"/>
      <c r="EWU60" s="10"/>
      <c r="EWV60" s="10"/>
      <c r="EWW60" s="10"/>
      <c r="EWX60" s="10"/>
      <c r="EWY60" s="10"/>
      <c r="EWZ60" s="10"/>
      <c r="EXA60" s="10"/>
      <c r="EXB60" s="10"/>
      <c r="EXC60" s="10"/>
      <c r="EXD60" s="10"/>
      <c r="EXE60" s="10"/>
      <c r="EXF60" s="10"/>
      <c r="EXG60" s="10"/>
      <c r="EXH60" s="10"/>
      <c r="EXI60" s="10"/>
      <c r="EXJ60" s="10"/>
      <c r="EXK60" s="10"/>
      <c r="EXL60" s="10"/>
      <c r="EXM60" s="10"/>
      <c r="EXN60" s="10"/>
      <c r="EXO60" s="10"/>
      <c r="EXP60" s="10"/>
      <c r="EXQ60" s="10"/>
      <c r="EXR60" s="10"/>
      <c r="EXS60" s="10"/>
      <c r="EXT60" s="10"/>
      <c r="EXU60" s="10"/>
      <c r="EXV60" s="10"/>
      <c r="EXW60" s="10"/>
      <c r="EXX60" s="10"/>
      <c r="EXY60" s="10"/>
      <c r="EXZ60" s="10"/>
      <c r="EYA60" s="10"/>
      <c r="EYB60" s="10"/>
      <c r="EYC60" s="10"/>
      <c r="EYD60" s="10"/>
      <c r="EYE60" s="10"/>
      <c r="EYF60" s="10"/>
      <c r="EYG60" s="10"/>
      <c r="EYH60" s="10"/>
      <c r="EYI60" s="10"/>
      <c r="EYJ60" s="10"/>
      <c r="EYK60" s="10"/>
      <c r="EYL60" s="10"/>
      <c r="EYM60" s="10"/>
      <c r="EYN60" s="10"/>
      <c r="EYO60" s="10"/>
      <c r="EYP60" s="10"/>
      <c r="EYQ60" s="10"/>
      <c r="EYR60" s="10"/>
      <c r="EYS60" s="10"/>
      <c r="EYT60" s="10"/>
      <c r="EYU60" s="10"/>
      <c r="EYV60" s="10"/>
      <c r="EYW60" s="10"/>
      <c r="EYX60" s="10"/>
      <c r="EYY60" s="10"/>
      <c r="EYZ60" s="10"/>
      <c r="EZA60" s="10"/>
      <c r="EZB60" s="10"/>
      <c r="EZC60" s="10"/>
      <c r="EZD60" s="10"/>
      <c r="EZE60" s="10"/>
      <c r="EZF60" s="10"/>
      <c r="EZG60" s="10"/>
      <c r="EZH60" s="10"/>
      <c r="EZI60" s="10"/>
      <c r="EZJ60" s="10"/>
      <c r="EZK60" s="10"/>
      <c r="EZL60" s="10"/>
      <c r="EZM60" s="10"/>
      <c r="EZN60" s="10"/>
      <c r="EZO60" s="10"/>
      <c r="EZP60" s="10"/>
      <c r="EZQ60" s="10"/>
      <c r="EZR60" s="10"/>
      <c r="EZS60" s="10"/>
      <c r="EZT60" s="10"/>
      <c r="EZU60" s="10"/>
      <c r="EZV60" s="10"/>
      <c r="EZW60" s="10"/>
      <c r="EZX60" s="10"/>
      <c r="EZY60" s="10"/>
      <c r="EZZ60" s="10"/>
      <c r="FAA60" s="10"/>
      <c r="FAB60" s="10"/>
      <c r="FAC60" s="10"/>
      <c r="FAD60" s="10"/>
      <c r="FAE60" s="10"/>
      <c r="FAF60" s="10"/>
      <c r="FAG60" s="10"/>
      <c r="FAH60" s="10"/>
      <c r="FAI60" s="10"/>
      <c r="FAJ60" s="10"/>
      <c r="FAK60" s="10"/>
      <c r="FAL60" s="10"/>
      <c r="FAM60" s="10"/>
      <c r="FAN60" s="10"/>
      <c r="FAO60" s="10"/>
      <c r="FAP60" s="10"/>
      <c r="FAQ60" s="10"/>
      <c r="FAR60" s="10"/>
      <c r="FAS60" s="10"/>
      <c r="FAT60" s="10"/>
      <c r="FAU60" s="10"/>
      <c r="FAV60" s="10"/>
      <c r="FAW60" s="10"/>
      <c r="FAX60" s="10"/>
      <c r="FAY60" s="10"/>
      <c r="FAZ60" s="10"/>
      <c r="FBA60" s="10"/>
      <c r="FBB60" s="10"/>
      <c r="FBC60" s="10"/>
      <c r="FBD60" s="10"/>
      <c r="FBE60" s="10"/>
      <c r="FBF60" s="10"/>
      <c r="FBG60" s="10"/>
      <c r="FBH60" s="10"/>
      <c r="FBI60" s="10"/>
      <c r="FBJ60" s="10"/>
      <c r="FBK60" s="10"/>
      <c r="FBL60" s="10"/>
      <c r="FBM60" s="10"/>
      <c r="FBN60" s="10"/>
      <c r="FBO60" s="10"/>
      <c r="FBP60" s="10"/>
      <c r="FBQ60" s="10"/>
      <c r="FBR60" s="10"/>
      <c r="FBS60" s="10"/>
      <c r="FBT60" s="10"/>
      <c r="FBU60" s="10"/>
      <c r="FBV60" s="10"/>
      <c r="FBW60" s="10"/>
      <c r="FBX60" s="10"/>
      <c r="FBY60" s="10"/>
      <c r="FBZ60" s="10"/>
      <c r="FCA60" s="10"/>
      <c r="FCB60" s="10"/>
      <c r="FCC60" s="10"/>
      <c r="FCD60" s="10"/>
      <c r="FCE60" s="10"/>
      <c r="FCF60" s="10"/>
      <c r="FCG60" s="10"/>
      <c r="FCH60" s="10"/>
      <c r="FCI60" s="10"/>
      <c r="FCJ60" s="10"/>
      <c r="FCK60" s="10"/>
      <c r="FCL60" s="10"/>
      <c r="FCM60" s="10"/>
      <c r="FCN60" s="10"/>
      <c r="FCO60" s="10"/>
      <c r="FCP60" s="10"/>
      <c r="FCQ60" s="10"/>
      <c r="FCR60" s="10"/>
      <c r="FCS60" s="10"/>
      <c r="FCT60" s="10"/>
      <c r="FCU60" s="10"/>
      <c r="FCV60" s="10"/>
      <c r="FCW60" s="10"/>
      <c r="FCX60" s="10"/>
      <c r="FCY60" s="10"/>
      <c r="FCZ60" s="10"/>
      <c r="FDA60" s="10"/>
      <c r="FDB60" s="10"/>
      <c r="FDC60" s="10"/>
      <c r="FDD60" s="10"/>
      <c r="FDE60" s="10"/>
      <c r="FDF60" s="10"/>
      <c r="FDG60" s="10"/>
      <c r="FDH60" s="10"/>
      <c r="FDI60" s="10"/>
      <c r="FDJ60" s="10"/>
      <c r="FDK60" s="10"/>
      <c r="FDL60" s="10"/>
      <c r="FDM60" s="10"/>
      <c r="FDN60" s="10"/>
      <c r="FDO60" s="10"/>
      <c r="FDP60" s="10"/>
      <c r="FDQ60" s="10"/>
      <c r="FDR60" s="10"/>
      <c r="FDS60" s="10"/>
      <c r="FDT60" s="10"/>
      <c r="FDU60" s="10"/>
      <c r="FDV60" s="10"/>
      <c r="FDW60" s="10"/>
      <c r="FDX60" s="10"/>
      <c r="FDY60" s="10"/>
      <c r="FDZ60" s="10"/>
      <c r="FEA60" s="10"/>
      <c r="FEB60" s="10"/>
      <c r="FEC60" s="10"/>
      <c r="FED60" s="10"/>
      <c r="FEE60" s="10"/>
      <c r="FEF60" s="10"/>
      <c r="FEG60" s="10"/>
      <c r="FEH60" s="10"/>
      <c r="FEI60" s="10"/>
      <c r="FEJ60" s="10"/>
      <c r="FEK60" s="10"/>
      <c r="FEL60" s="10"/>
      <c r="FEM60" s="10"/>
      <c r="FEN60" s="10"/>
      <c r="FEO60" s="10"/>
      <c r="FEP60" s="10"/>
      <c r="FEQ60" s="10"/>
      <c r="FER60" s="10"/>
      <c r="FES60" s="10"/>
      <c r="FET60" s="10"/>
      <c r="FEU60" s="10"/>
      <c r="FEV60" s="10"/>
      <c r="FEW60" s="10"/>
      <c r="FEX60" s="10"/>
      <c r="FEY60" s="10"/>
      <c r="FEZ60" s="10"/>
      <c r="FFA60" s="10"/>
      <c r="FFB60" s="10"/>
      <c r="FFC60" s="10"/>
      <c r="FFD60" s="10"/>
      <c r="FFE60" s="10"/>
      <c r="FFF60" s="10"/>
      <c r="FFG60" s="10"/>
      <c r="FFH60" s="10"/>
      <c r="FFI60" s="10"/>
      <c r="FFJ60" s="10"/>
      <c r="FFK60" s="10"/>
      <c r="FFL60" s="10"/>
      <c r="FFM60" s="10"/>
      <c r="FFN60" s="10"/>
      <c r="FFO60" s="10"/>
      <c r="FFP60" s="10"/>
      <c r="FFQ60" s="10"/>
      <c r="FFR60" s="10"/>
      <c r="FFS60" s="10"/>
      <c r="FFT60" s="10"/>
      <c r="FFU60" s="10"/>
      <c r="FFV60" s="10"/>
      <c r="FFW60" s="10"/>
      <c r="FFX60" s="10"/>
      <c r="FFY60" s="10"/>
      <c r="FFZ60" s="10"/>
      <c r="FGA60" s="10"/>
      <c r="FGB60" s="10"/>
      <c r="FGC60" s="10"/>
      <c r="FGD60" s="10"/>
      <c r="FGE60" s="10"/>
      <c r="FGF60" s="10"/>
      <c r="FGG60" s="10"/>
      <c r="FGH60" s="10"/>
      <c r="FGI60" s="10"/>
      <c r="FGJ60" s="10"/>
      <c r="FGK60" s="10"/>
      <c r="FGL60" s="10"/>
      <c r="FGM60" s="10"/>
      <c r="FGN60" s="10"/>
      <c r="FGO60" s="10"/>
      <c r="FGP60" s="10"/>
      <c r="FGQ60" s="10"/>
      <c r="FGR60" s="10"/>
      <c r="FGS60" s="10"/>
      <c r="FGT60" s="10"/>
      <c r="FGU60" s="10"/>
      <c r="FGV60" s="10"/>
      <c r="FGW60" s="10"/>
      <c r="FGX60" s="10"/>
      <c r="FGY60" s="10"/>
      <c r="FGZ60" s="10"/>
      <c r="FHA60" s="10"/>
      <c r="FHB60" s="10"/>
      <c r="FHC60" s="10"/>
      <c r="FHD60" s="10"/>
      <c r="FHE60" s="10"/>
      <c r="FHF60" s="10"/>
      <c r="FHG60" s="10"/>
      <c r="FHH60" s="10"/>
      <c r="FHI60" s="10"/>
      <c r="FHJ60" s="10"/>
      <c r="FHK60" s="10"/>
      <c r="FHL60" s="10"/>
      <c r="FHM60" s="10"/>
      <c r="FHN60" s="10"/>
      <c r="FHO60" s="10"/>
      <c r="FHP60" s="10"/>
      <c r="FHQ60" s="10"/>
      <c r="FHR60" s="10"/>
      <c r="FHS60" s="10"/>
      <c r="FHT60" s="10"/>
      <c r="FHU60" s="10"/>
      <c r="FHV60" s="10"/>
      <c r="FHW60" s="10"/>
      <c r="FHX60" s="10"/>
      <c r="FHY60" s="10"/>
      <c r="FHZ60" s="10"/>
      <c r="FIA60" s="10"/>
      <c r="FIB60" s="10"/>
      <c r="FIC60" s="10"/>
      <c r="FID60" s="10"/>
      <c r="FIE60" s="10"/>
      <c r="FIF60" s="10"/>
      <c r="FIG60" s="10"/>
      <c r="FIH60" s="10"/>
      <c r="FII60" s="10"/>
      <c r="FIJ60" s="10"/>
      <c r="FIK60" s="10"/>
      <c r="FIL60" s="10"/>
      <c r="FIM60" s="10"/>
      <c r="FIN60" s="10"/>
      <c r="FIO60" s="10"/>
      <c r="FIP60" s="10"/>
      <c r="FIQ60" s="10"/>
      <c r="FIR60" s="10"/>
      <c r="FIS60" s="10"/>
      <c r="FIT60" s="10"/>
      <c r="FIU60" s="10"/>
      <c r="FIV60" s="10"/>
      <c r="FIW60" s="10"/>
      <c r="FIX60" s="10"/>
      <c r="FIY60" s="10"/>
      <c r="FIZ60" s="10"/>
      <c r="FJA60" s="10"/>
      <c r="FJB60" s="10"/>
      <c r="FJC60" s="10"/>
      <c r="FJD60" s="10"/>
      <c r="FJE60" s="10"/>
      <c r="FJF60" s="10"/>
      <c r="FJG60" s="10"/>
      <c r="FJH60" s="10"/>
      <c r="FJI60" s="10"/>
      <c r="FJJ60" s="10"/>
      <c r="FJK60" s="10"/>
      <c r="FJL60" s="10"/>
      <c r="FJM60" s="10"/>
      <c r="FJN60" s="10"/>
      <c r="FJO60" s="10"/>
      <c r="FJP60" s="10"/>
      <c r="FJQ60" s="10"/>
      <c r="FJR60" s="10"/>
      <c r="FJS60" s="10"/>
      <c r="FJT60" s="10"/>
      <c r="FJU60" s="10"/>
      <c r="FJV60" s="10"/>
      <c r="FJW60" s="10"/>
      <c r="FJX60" s="10"/>
      <c r="FJY60" s="10"/>
      <c r="FJZ60" s="10"/>
      <c r="FKA60" s="10"/>
      <c r="FKB60" s="10"/>
      <c r="FKC60" s="10"/>
      <c r="FKD60" s="10"/>
      <c r="FKE60" s="10"/>
      <c r="FKF60" s="10"/>
      <c r="FKG60" s="10"/>
      <c r="FKH60" s="10"/>
      <c r="FKI60" s="10"/>
      <c r="FKJ60" s="10"/>
      <c r="FKK60" s="10"/>
      <c r="FKL60" s="10"/>
      <c r="FKM60" s="10"/>
      <c r="FKN60" s="10"/>
      <c r="FKO60" s="10"/>
      <c r="FKP60" s="10"/>
      <c r="FKQ60" s="10"/>
      <c r="FKR60" s="10"/>
      <c r="FKS60" s="10"/>
      <c r="FKT60" s="10"/>
      <c r="FKU60" s="10"/>
      <c r="FKV60" s="10"/>
      <c r="FKW60" s="10"/>
      <c r="FKX60" s="10"/>
      <c r="FKY60" s="10"/>
      <c r="FKZ60" s="10"/>
      <c r="FLA60" s="10"/>
      <c r="FLB60" s="10"/>
      <c r="FLC60" s="10"/>
      <c r="FLD60" s="10"/>
      <c r="FLE60" s="10"/>
      <c r="FLF60" s="10"/>
      <c r="FLG60" s="10"/>
      <c r="FLH60" s="10"/>
      <c r="FLI60" s="10"/>
      <c r="FLJ60" s="10"/>
      <c r="FLK60" s="10"/>
      <c r="FLL60" s="10"/>
      <c r="FLM60" s="10"/>
      <c r="FLN60" s="10"/>
      <c r="FLO60" s="10"/>
      <c r="FLP60" s="10"/>
      <c r="FLQ60" s="10"/>
      <c r="FLR60" s="10"/>
      <c r="FLS60" s="10"/>
      <c r="FLT60" s="10"/>
      <c r="FLU60" s="10"/>
      <c r="FLV60" s="10"/>
      <c r="FLW60" s="10"/>
      <c r="FLX60" s="10"/>
      <c r="FLY60" s="10"/>
      <c r="FLZ60" s="10"/>
      <c r="FMA60" s="10"/>
      <c r="FMB60" s="10"/>
      <c r="FMC60" s="10"/>
      <c r="FMD60" s="10"/>
      <c r="FME60" s="10"/>
      <c r="FMF60" s="10"/>
      <c r="FMG60" s="10"/>
      <c r="FMH60" s="10"/>
      <c r="FMI60" s="10"/>
      <c r="FMJ60" s="10"/>
      <c r="FMK60" s="10"/>
      <c r="FML60" s="10"/>
      <c r="FMM60" s="10"/>
      <c r="FMN60" s="10"/>
      <c r="FMO60" s="10"/>
      <c r="FMP60" s="10"/>
      <c r="FMQ60" s="10"/>
      <c r="FMR60" s="10"/>
      <c r="FMS60" s="10"/>
      <c r="FMT60" s="10"/>
      <c r="FMU60" s="10"/>
      <c r="FMV60" s="10"/>
      <c r="FMW60" s="10"/>
      <c r="FMX60" s="10"/>
      <c r="FMY60" s="10"/>
      <c r="FMZ60" s="10"/>
      <c r="FNA60" s="10"/>
      <c r="FNB60" s="10"/>
      <c r="FNC60" s="10"/>
      <c r="FND60" s="10"/>
      <c r="FNE60" s="10"/>
      <c r="FNF60" s="10"/>
      <c r="FNG60" s="10"/>
      <c r="FNH60" s="10"/>
      <c r="FNI60" s="10"/>
      <c r="FNJ60" s="10"/>
      <c r="FNK60" s="10"/>
      <c r="FNL60" s="10"/>
      <c r="FNM60" s="10"/>
      <c r="FNN60" s="10"/>
      <c r="FNO60" s="10"/>
      <c r="FNP60" s="10"/>
      <c r="FNQ60" s="10"/>
      <c r="FNR60" s="10"/>
      <c r="FNS60" s="10"/>
      <c r="FNT60" s="10"/>
      <c r="FNU60" s="10"/>
      <c r="FNV60" s="10"/>
      <c r="FNW60" s="10"/>
      <c r="FNX60" s="10"/>
      <c r="FNY60" s="10"/>
      <c r="FNZ60" s="10"/>
      <c r="FOA60" s="10"/>
      <c r="FOB60" s="10"/>
      <c r="FOC60" s="10"/>
      <c r="FOD60" s="10"/>
      <c r="FOE60" s="10"/>
      <c r="FOF60" s="10"/>
      <c r="FOG60" s="10"/>
      <c r="FOH60" s="10"/>
      <c r="FOI60" s="10"/>
      <c r="FOJ60" s="10"/>
      <c r="FOK60" s="10"/>
      <c r="FOL60" s="10"/>
      <c r="FOM60" s="10"/>
      <c r="FON60" s="10"/>
      <c r="FOO60" s="10"/>
      <c r="FOP60" s="10"/>
      <c r="FOQ60" s="10"/>
      <c r="FOR60" s="10"/>
      <c r="FOS60" s="10"/>
      <c r="FOT60" s="10"/>
      <c r="FOU60" s="10"/>
      <c r="FOV60" s="10"/>
      <c r="FOW60" s="10"/>
      <c r="FOX60" s="10"/>
      <c r="FOY60" s="10"/>
      <c r="FOZ60" s="10"/>
      <c r="FPA60" s="10"/>
      <c r="FPB60" s="10"/>
      <c r="FPC60" s="10"/>
      <c r="FPD60" s="10"/>
      <c r="FPE60" s="10"/>
      <c r="FPF60" s="10"/>
      <c r="FPG60" s="10"/>
      <c r="FPH60" s="10"/>
      <c r="FPI60" s="10"/>
      <c r="FPJ60" s="10"/>
      <c r="FPK60" s="10"/>
      <c r="FPL60" s="10"/>
      <c r="FPM60" s="10"/>
      <c r="FPN60" s="10"/>
      <c r="FPO60" s="10"/>
      <c r="FPP60" s="10"/>
      <c r="FPQ60" s="10"/>
      <c r="FPR60" s="10"/>
      <c r="FPS60" s="10"/>
      <c r="FPT60" s="10"/>
      <c r="FPU60" s="10"/>
      <c r="FPV60" s="10"/>
      <c r="FPW60" s="10"/>
      <c r="FPX60" s="10"/>
      <c r="FPY60" s="10"/>
      <c r="FPZ60" s="10"/>
      <c r="FQA60" s="10"/>
      <c r="FQB60" s="10"/>
      <c r="FQC60" s="10"/>
      <c r="FQD60" s="10"/>
      <c r="FQE60" s="10"/>
      <c r="FQF60" s="10"/>
      <c r="FQG60" s="10"/>
      <c r="FQH60" s="10"/>
      <c r="FQI60" s="10"/>
      <c r="FQJ60" s="10"/>
      <c r="FQK60" s="10"/>
      <c r="FQL60" s="10"/>
      <c r="FQM60" s="10"/>
      <c r="FQN60" s="10"/>
      <c r="FQO60" s="10"/>
      <c r="FQP60" s="10"/>
      <c r="FQQ60" s="10"/>
      <c r="FQR60" s="10"/>
      <c r="FQS60" s="10"/>
      <c r="FQT60" s="10"/>
      <c r="FQU60" s="10"/>
      <c r="FQV60" s="10"/>
      <c r="FQW60" s="10"/>
      <c r="FQX60" s="10"/>
      <c r="FQY60" s="10"/>
      <c r="FQZ60" s="10"/>
      <c r="FRA60" s="10"/>
      <c r="FRB60" s="10"/>
      <c r="FRC60" s="10"/>
      <c r="FRD60" s="10"/>
      <c r="FRE60" s="10"/>
      <c r="FRF60" s="10"/>
      <c r="FRG60" s="10"/>
      <c r="FRH60" s="10"/>
      <c r="FRI60" s="10"/>
      <c r="FRJ60" s="10"/>
      <c r="FRK60" s="10"/>
      <c r="FRL60" s="10"/>
      <c r="FRM60" s="10"/>
      <c r="FRN60" s="10"/>
      <c r="FRO60" s="10"/>
      <c r="FRP60" s="10"/>
      <c r="FRQ60" s="10"/>
      <c r="FRR60" s="10"/>
      <c r="FRS60" s="10"/>
      <c r="FRT60" s="10"/>
      <c r="FRU60" s="10"/>
      <c r="FRV60" s="10"/>
      <c r="FRW60" s="10"/>
      <c r="FRX60" s="10"/>
      <c r="FRY60" s="10"/>
      <c r="FRZ60" s="10"/>
      <c r="FSA60" s="10"/>
      <c r="FSB60" s="10"/>
      <c r="FSC60" s="10"/>
      <c r="FSD60" s="10"/>
      <c r="FSE60" s="10"/>
      <c r="FSF60" s="10"/>
      <c r="FSG60" s="10"/>
      <c r="FSH60" s="10"/>
      <c r="FSI60" s="10"/>
      <c r="FSJ60" s="10"/>
      <c r="FSK60" s="10"/>
      <c r="FSL60" s="10"/>
      <c r="FSM60" s="10"/>
      <c r="FSN60" s="10"/>
      <c r="FSO60" s="10"/>
      <c r="FSP60" s="10"/>
      <c r="FSQ60" s="10"/>
      <c r="FSR60" s="10"/>
      <c r="FSS60" s="10"/>
      <c r="FST60" s="10"/>
      <c r="FSU60" s="10"/>
      <c r="FSV60" s="10"/>
      <c r="FSW60" s="10"/>
      <c r="FSX60" s="10"/>
      <c r="FSY60" s="10"/>
      <c r="FSZ60" s="10"/>
      <c r="FTA60" s="10"/>
      <c r="FTB60" s="10"/>
      <c r="FTC60" s="10"/>
      <c r="FTD60" s="10"/>
      <c r="FTE60" s="10"/>
      <c r="FTF60" s="10"/>
      <c r="FTG60" s="10"/>
      <c r="FTH60" s="10"/>
      <c r="FTI60" s="10"/>
      <c r="FTJ60" s="10"/>
      <c r="FTK60" s="10"/>
      <c r="FTL60" s="10"/>
      <c r="FTM60" s="10"/>
      <c r="FTN60" s="10"/>
      <c r="FTO60" s="10"/>
      <c r="FTP60" s="10"/>
      <c r="FTQ60" s="10"/>
      <c r="FTR60" s="10"/>
      <c r="FTS60" s="10"/>
      <c r="FTT60" s="10"/>
      <c r="FTU60" s="10"/>
      <c r="FTV60" s="10"/>
      <c r="FTW60" s="10"/>
      <c r="FTX60" s="10"/>
      <c r="FTY60" s="10"/>
      <c r="FTZ60" s="10"/>
      <c r="FUA60" s="10"/>
      <c r="FUB60" s="10"/>
      <c r="FUC60" s="10"/>
      <c r="FUD60" s="10"/>
      <c r="FUE60" s="10"/>
      <c r="FUF60" s="10"/>
      <c r="FUG60" s="10"/>
      <c r="FUH60" s="10"/>
      <c r="FUI60" s="10"/>
      <c r="FUJ60" s="10"/>
      <c r="FUK60" s="10"/>
      <c r="FUL60" s="10"/>
      <c r="FUM60" s="10"/>
      <c r="FUN60" s="10"/>
      <c r="FUO60" s="10"/>
      <c r="FUP60" s="10"/>
      <c r="FUQ60" s="10"/>
      <c r="FUR60" s="10"/>
      <c r="FUS60" s="10"/>
      <c r="FUT60" s="10"/>
      <c r="FUU60" s="10"/>
      <c r="FUV60" s="10"/>
      <c r="FUW60" s="10"/>
      <c r="FUX60" s="10"/>
      <c r="FUY60" s="10"/>
      <c r="FUZ60" s="10"/>
      <c r="FVA60" s="10"/>
      <c r="FVB60" s="10"/>
      <c r="FVC60" s="10"/>
      <c r="FVD60" s="10"/>
      <c r="FVE60" s="10"/>
      <c r="FVF60" s="10"/>
      <c r="FVG60" s="10"/>
      <c r="FVH60" s="10"/>
      <c r="FVI60" s="10"/>
      <c r="FVJ60" s="10"/>
      <c r="FVK60" s="10"/>
      <c r="FVL60" s="10"/>
      <c r="FVM60" s="10"/>
      <c r="FVN60" s="10"/>
      <c r="FVO60" s="10"/>
      <c r="FVP60" s="10"/>
      <c r="FVQ60" s="10"/>
      <c r="FVR60" s="10"/>
      <c r="FVS60" s="10"/>
      <c r="FVT60" s="10"/>
      <c r="FVU60" s="10"/>
      <c r="FVV60" s="10"/>
      <c r="FVW60" s="10"/>
      <c r="FVX60" s="10"/>
      <c r="FVY60" s="10"/>
      <c r="FVZ60" s="10"/>
      <c r="FWA60" s="10"/>
      <c r="FWB60" s="10"/>
      <c r="FWC60" s="10"/>
      <c r="FWD60" s="10"/>
      <c r="FWE60" s="10"/>
      <c r="FWF60" s="10"/>
      <c r="FWG60" s="10"/>
      <c r="FWH60" s="10"/>
      <c r="FWI60" s="10"/>
      <c r="FWJ60" s="10"/>
      <c r="FWK60" s="10"/>
      <c r="FWL60" s="10"/>
      <c r="FWM60" s="10"/>
      <c r="FWN60" s="10"/>
      <c r="FWO60" s="10"/>
      <c r="FWP60" s="10"/>
      <c r="FWQ60" s="10"/>
      <c r="FWR60" s="10"/>
      <c r="FWS60" s="10"/>
      <c r="FWT60" s="10"/>
      <c r="FWU60" s="10"/>
      <c r="FWV60" s="10"/>
      <c r="FWW60" s="10"/>
      <c r="FWX60" s="10"/>
      <c r="FWY60" s="10"/>
      <c r="FWZ60" s="10"/>
      <c r="FXA60" s="10"/>
      <c r="FXB60" s="10"/>
      <c r="FXC60" s="10"/>
      <c r="FXD60" s="10"/>
      <c r="FXE60" s="10"/>
      <c r="FXF60" s="10"/>
      <c r="FXG60" s="10"/>
      <c r="FXH60" s="10"/>
      <c r="FXI60" s="10"/>
      <c r="FXJ60" s="10"/>
      <c r="FXK60" s="10"/>
      <c r="FXL60" s="10"/>
      <c r="FXM60" s="10"/>
      <c r="FXN60" s="10"/>
      <c r="FXO60" s="10"/>
      <c r="FXP60" s="10"/>
      <c r="FXQ60" s="10"/>
      <c r="FXR60" s="10"/>
      <c r="FXS60" s="10"/>
      <c r="FXT60" s="10"/>
      <c r="FXU60" s="10"/>
      <c r="FXV60" s="10"/>
      <c r="FXW60" s="10"/>
      <c r="FXX60" s="10"/>
      <c r="FXY60" s="10"/>
      <c r="FXZ60" s="10"/>
      <c r="FYA60" s="10"/>
      <c r="FYB60" s="10"/>
      <c r="FYC60" s="10"/>
      <c r="FYD60" s="10"/>
      <c r="FYE60" s="10"/>
      <c r="FYF60" s="10"/>
      <c r="FYG60" s="10"/>
      <c r="FYH60" s="10"/>
      <c r="FYI60" s="10"/>
      <c r="FYJ60" s="10"/>
      <c r="FYK60" s="10"/>
      <c r="FYL60" s="10"/>
      <c r="FYM60" s="10"/>
      <c r="FYN60" s="10"/>
      <c r="FYO60" s="10"/>
      <c r="FYP60" s="10"/>
      <c r="FYQ60" s="10"/>
      <c r="FYR60" s="10"/>
      <c r="FYS60" s="10"/>
      <c r="FYT60" s="10"/>
      <c r="FYU60" s="10"/>
      <c r="FYV60" s="10"/>
      <c r="FYW60" s="10"/>
      <c r="FYX60" s="10"/>
      <c r="FYY60" s="10"/>
      <c r="FYZ60" s="10"/>
      <c r="FZA60" s="10"/>
      <c r="FZB60" s="10"/>
      <c r="FZC60" s="10"/>
      <c r="FZD60" s="10"/>
      <c r="FZE60" s="10"/>
      <c r="FZF60" s="10"/>
      <c r="FZG60" s="10"/>
      <c r="FZH60" s="10"/>
      <c r="FZI60" s="10"/>
      <c r="FZJ60" s="10"/>
      <c r="FZK60" s="10"/>
      <c r="FZL60" s="10"/>
      <c r="FZM60" s="10"/>
      <c r="FZN60" s="10"/>
      <c r="FZO60" s="10"/>
      <c r="FZP60" s="10"/>
      <c r="FZQ60" s="10"/>
      <c r="FZR60" s="10"/>
      <c r="FZS60" s="10"/>
      <c r="FZT60" s="10"/>
      <c r="FZU60" s="10"/>
      <c r="FZV60" s="10"/>
      <c r="FZW60" s="10"/>
      <c r="FZX60" s="10"/>
      <c r="FZY60" s="10"/>
      <c r="FZZ60" s="10"/>
      <c r="GAA60" s="10"/>
      <c r="GAB60" s="10"/>
      <c r="GAC60" s="10"/>
      <c r="GAD60" s="10"/>
      <c r="GAE60" s="10"/>
      <c r="GAF60" s="10"/>
      <c r="GAG60" s="10"/>
      <c r="GAH60" s="10"/>
      <c r="GAI60" s="10"/>
      <c r="GAJ60" s="10"/>
      <c r="GAK60" s="10"/>
      <c r="GAL60" s="10"/>
      <c r="GAM60" s="10"/>
      <c r="GAN60" s="10"/>
      <c r="GAO60" s="10"/>
      <c r="GAP60" s="10"/>
      <c r="GAQ60" s="10"/>
      <c r="GAR60" s="10"/>
      <c r="GAS60" s="10"/>
      <c r="GAT60" s="10"/>
      <c r="GAU60" s="10"/>
      <c r="GAV60" s="10"/>
      <c r="GAW60" s="10"/>
      <c r="GAX60" s="10"/>
      <c r="GAY60" s="10"/>
      <c r="GAZ60" s="10"/>
      <c r="GBA60" s="10"/>
      <c r="GBB60" s="10"/>
      <c r="GBC60" s="10"/>
      <c r="GBD60" s="10"/>
      <c r="GBE60" s="10"/>
      <c r="GBF60" s="10"/>
      <c r="GBG60" s="10"/>
      <c r="GBH60" s="10"/>
      <c r="GBI60" s="10"/>
      <c r="GBJ60" s="10"/>
      <c r="GBK60" s="10"/>
      <c r="GBL60" s="10"/>
      <c r="GBM60" s="10"/>
      <c r="GBN60" s="10"/>
      <c r="GBO60" s="10"/>
      <c r="GBP60" s="10"/>
      <c r="GBQ60" s="10"/>
      <c r="GBR60" s="10"/>
      <c r="GBS60" s="10"/>
      <c r="GBT60" s="10"/>
      <c r="GBU60" s="10"/>
      <c r="GBV60" s="10"/>
      <c r="GBW60" s="10"/>
      <c r="GBX60" s="10"/>
      <c r="GBY60" s="10"/>
      <c r="GBZ60" s="10"/>
      <c r="GCA60" s="10"/>
      <c r="GCB60" s="10"/>
      <c r="GCC60" s="10"/>
      <c r="GCD60" s="10"/>
      <c r="GCE60" s="10"/>
      <c r="GCF60" s="10"/>
      <c r="GCG60" s="10"/>
      <c r="GCH60" s="10"/>
      <c r="GCI60" s="10"/>
      <c r="GCJ60" s="10"/>
      <c r="GCK60" s="10"/>
      <c r="GCL60" s="10"/>
      <c r="GCM60" s="10"/>
      <c r="GCN60" s="10"/>
      <c r="GCO60" s="10"/>
      <c r="GCP60" s="10"/>
      <c r="GCQ60" s="10"/>
      <c r="GCR60" s="10"/>
      <c r="GCS60" s="10"/>
      <c r="GCT60" s="10"/>
      <c r="GCU60" s="10"/>
      <c r="GCV60" s="10"/>
      <c r="GCW60" s="10"/>
      <c r="GCX60" s="10"/>
      <c r="GCY60" s="10"/>
      <c r="GCZ60" s="10"/>
      <c r="GDA60" s="10"/>
      <c r="GDB60" s="10"/>
      <c r="GDC60" s="10"/>
      <c r="GDD60" s="10"/>
      <c r="GDE60" s="10"/>
      <c r="GDF60" s="10"/>
      <c r="GDG60" s="10"/>
      <c r="GDH60" s="10"/>
      <c r="GDI60" s="10"/>
      <c r="GDJ60" s="10"/>
      <c r="GDK60" s="10"/>
      <c r="GDL60" s="10"/>
      <c r="GDM60" s="10"/>
      <c r="GDN60" s="10"/>
      <c r="GDO60" s="10"/>
      <c r="GDP60" s="10"/>
      <c r="GDQ60" s="10"/>
      <c r="GDR60" s="10"/>
      <c r="GDS60" s="10"/>
      <c r="GDT60" s="10"/>
      <c r="GDU60" s="10"/>
      <c r="GDV60" s="10"/>
      <c r="GDW60" s="10"/>
      <c r="GDX60" s="10"/>
      <c r="GDY60" s="10"/>
      <c r="GDZ60" s="10"/>
      <c r="GEA60" s="10"/>
      <c r="GEB60" s="10"/>
      <c r="GEC60" s="10"/>
      <c r="GED60" s="10"/>
      <c r="GEE60" s="10"/>
      <c r="GEF60" s="10"/>
      <c r="GEG60" s="10"/>
      <c r="GEH60" s="10"/>
      <c r="GEI60" s="10"/>
      <c r="GEJ60" s="10"/>
      <c r="GEK60" s="10"/>
      <c r="GEL60" s="10"/>
      <c r="GEM60" s="10"/>
      <c r="GEN60" s="10"/>
      <c r="GEO60" s="10"/>
      <c r="GEP60" s="10"/>
      <c r="GEQ60" s="10"/>
      <c r="GER60" s="10"/>
      <c r="GES60" s="10"/>
      <c r="GET60" s="10"/>
      <c r="GEU60" s="10"/>
      <c r="GEV60" s="10"/>
      <c r="GEW60" s="10"/>
      <c r="GEX60" s="10"/>
      <c r="GEY60" s="10"/>
      <c r="GEZ60" s="10"/>
      <c r="GFA60" s="10"/>
      <c r="GFB60" s="10"/>
      <c r="GFC60" s="10"/>
      <c r="GFD60" s="10"/>
      <c r="GFE60" s="10"/>
      <c r="GFF60" s="10"/>
      <c r="GFG60" s="10"/>
      <c r="GFH60" s="10"/>
      <c r="GFI60" s="10"/>
      <c r="GFJ60" s="10"/>
      <c r="GFK60" s="10"/>
      <c r="GFL60" s="10"/>
      <c r="GFM60" s="10"/>
      <c r="GFN60" s="10"/>
      <c r="GFO60" s="10"/>
      <c r="GFP60" s="10"/>
      <c r="GFQ60" s="10"/>
      <c r="GFR60" s="10"/>
      <c r="GFS60" s="10"/>
      <c r="GFT60" s="10"/>
      <c r="GFU60" s="10"/>
      <c r="GFV60" s="10"/>
      <c r="GFW60" s="10"/>
      <c r="GFX60" s="10"/>
      <c r="GFY60" s="10"/>
      <c r="GFZ60" s="10"/>
      <c r="GGA60" s="10"/>
      <c r="GGB60" s="10"/>
      <c r="GGC60" s="10"/>
      <c r="GGD60" s="10"/>
      <c r="GGE60" s="10"/>
      <c r="GGF60" s="10"/>
      <c r="GGG60" s="10"/>
      <c r="GGH60" s="10"/>
      <c r="GGI60" s="10"/>
      <c r="GGJ60" s="10"/>
      <c r="GGK60" s="10"/>
      <c r="GGL60" s="10"/>
      <c r="GGM60" s="10"/>
      <c r="GGN60" s="10"/>
      <c r="GGO60" s="10"/>
      <c r="GGP60" s="10"/>
      <c r="GGQ60" s="10"/>
      <c r="GGR60" s="10"/>
      <c r="GGS60" s="10"/>
      <c r="GGT60" s="10"/>
      <c r="GGU60" s="10"/>
      <c r="GGV60" s="10"/>
      <c r="GGW60" s="10"/>
      <c r="GGX60" s="10"/>
      <c r="GGY60" s="10"/>
      <c r="GGZ60" s="10"/>
      <c r="GHA60" s="10"/>
      <c r="GHB60" s="10"/>
      <c r="GHC60" s="10"/>
      <c r="GHD60" s="10"/>
      <c r="GHE60" s="10"/>
      <c r="GHF60" s="10"/>
      <c r="GHG60" s="10"/>
      <c r="GHH60" s="10"/>
      <c r="GHI60" s="10"/>
      <c r="GHJ60" s="10"/>
      <c r="GHK60" s="10"/>
      <c r="GHL60" s="10"/>
      <c r="GHM60" s="10"/>
      <c r="GHN60" s="10"/>
      <c r="GHO60" s="10"/>
      <c r="GHP60" s="10"/>
      <c r="GHQ60" s="10"/>
      <c r="GHR60" s="10"/>
      <c r="GHS60" s="10"/>
      <c r="GHT60" s="10"/>
      <c r="GHU60" s="10"/>
      <c r="GHV60" s="10"/>
      <c r="GHW60" s="10"/>
      <c r="GHX60" s="10"/>
      <c r="GHY60" s="10"/>
      <c r="GHZ60" s="10"/>
      <c r="GIA60" s="10"/>
      <c r="GIB60" s="10"/>
      <c r="GIC60" s="10"/>
      <c r="GID60" s="10"/>
      <c r="GIE60" s="10"/>
      <c r="GIF60" s="10"/>
      <c r="GIG60" s="10"/>
      <c r="GIH60" s="10"/>
      <c r="GII60" s="10"/>
      <c r="GIJ60" s="10"/>
      <c r="GIK60" s="10"/>
      <c r="GIL60" s="10"/>
      <c r="GIM60" s="10"/>
      <c r="GIN60" s="10"/>
      <c r="GIO60" s="10"/>
      <c r="GIP60" s="10"/>
      <c r="GIQ60" s="10"/>
      <c r="GIR60" s="10"/>
      <c r="GIS60" s="10"/>
      <c r="GIT60" s="10"/>
      <c r="GIU60" s="10"/>
      <c r="GIV60" s="10"/>
      <c r="GIW60" s="10"/>
      <c r="GIX60" s="10"/>
      <c r="GIY60" s="10"/>
      <c r="GIZ60" s="10"/>
      <c r="GJA60" s="10"/>
      <c r="GJB60" s="10"/>
      <c r="GJC60" s="10"/>
      <c r="GJD60" s="10"/>
      <c r="GJE60" s="10"/>
      <c r="GJF60" s="10"/>
      <c r="GJG60" s="10"/>
      <c r="GJH60" s="10"/>
      <c r="GJI60" s="10"/>
      <c r="GJJ60" s="10"/>
      <c r="GJK60" s="10"/>
      <c r="GJL60" s="10"/>
      <c r="GJM60" s="10"/>
      <c r="GJN60" s="10"/>
      <c r="GJO60" s="10"/>
      <c r="GJP60" s="10"/>
      <c r="GJQ60" s="10"/>
      <c r="GJR60" s="10"/>
      <c r="GJS60" s="10"/>
      <c r="GJT60" s="10"/>
      <c r="GJU60" s="10"/>
      <c r="GJV60" s="10"/>
      <c r="GJW60" s="10"/>
      <c r="GJX60" s="10"/>
      <c r="GJY60" s="10"/>
      <c r="GJZ60" s="10"/>
      <c r="GKA60" s="10"/>
      <c r="GKB60" s="10"/>
      <c r="GKC60" s="10"/>
      <c r="GKD60" s="10"/>
      <c r="GKE60" s="10"/>
      <c r="GKF60" s="10"/>
      <c r="GKG60" s="10"/>
      <c r="GKH60" s="10"/>
      <c r="GKI60" s="10"/>
      <c r="GKJ60" s="10"/>
      <c r="GKK60" s="10"/>
      <c r="GKL60" s="10"/>
      <c r="GKM60" s="10"/>
      <c r="GKN60" s="10"/>
      <c r="GKO60" s="10"/>
      <c r="GKP60" s="10"/>
      <c r="GKQ60" s="10"/>
      <c r="GKR60" s="10"/>
      <c r="GKS60" s="10"/>
      <c r="GKT60" s="10"/>
      <c r="GKU60" s="10"/>
      <c r="GKV60" s="10"/>
      <c r="GKW60" s="10"/>
      <c r="GKX60" s="10"/>
      <c r="GKY60" s="10"/>
      <c r="GKZ60" s="10"/>
      <c r="GLA60" s="10"/>
      <c r="GLB60" s="10"/>
      <c r="GLC60" s="10"/>
      <c r="GLD60" s="10"/>
      <c r="GLE60" s="10"/>
      <c r="GLF60" s="10"/>
      <c r="GLG60" s="10"/>
      <c r="GLH60" s="10"/>
      <c r="GLI60" s="10"/>
      <c r="GLJ60" s="10"/>
      <c r="GLK60" s="10"/>
      <c r="GLL60" s="10"/>
      <c r="GLM60" s="10"/>
      <c r="GLN60" s="10"/>
      <c r="GLO60" s="10"/>
      <c r="GLP60" s="10"/>
      <c r="GLQ60" s="10"/>
      <c r="GLR60" s="10"/>
      <c r="GLS60" s="10"/>
      <c r="GLT60" s="10"/>
      <c r="GLU60" s="10"/>
      <c r="GLV60" s="10"/>
      <c r="GLW60" s="10"/>
      <c r="GLX60" s="10"/>
      <c r="GLY60" s="10"/>
      <c r="GLZ60" s="10"/>
      <c r="GMA60" s="10"/>
      <c r="GMB60" s="10"/>
      <c r="GMC60" s="10"/>
      <c r="GMD60" s="10"/>
      <c r="GME60" s="10"/>
      <c r="GMF60" s="10"/>
      <c r="GMG60" s="10"/>
      <c r="GMH60" s="10"/>
      <c r="GMI60" s="10"/>
      <c r="GMJ60" s="10"/>
      <c r="GMK60" s="10"/>
      <c r="GML60" s="10"/>
      <c r="GMM60" s="10"/>
      <c r="GMN60" s="10"/>
      <c r="GMO60" s="10"/>
      <c r="GMP60" s="10"/>
      <c r="GMQ60" s="10"/>
      <c r="GMR60" s="10"/>
      <c r="GMS60" s="10"/>
      <c r="GMT60" s="10"/>
      <c r="GMU60" s="10"/>
      <c r="GMV60" s="10"/>
      <c r="GMW60" s="10"/>
      <c r="GMX60" s="10"/>
      <c r="GMY60" s="10"/>
      <c r="GMZ60" s="10"/>
      <c r="GNA60" s="10"/>
      <c r="GNB60" s="10"/>
      <c r="GNC60" s="10"/>
      <c r="GND60" s="10"/>
      <c r="GNE60" s="10"/>
      <c r="GNF60" s="10"/>
      <c r="GNG60" s="10"/>
      <c r="GNH60" s="10"/>
      <c r="GNI60" s="10"/>
      <c r="GNJ60" s="10"/>
      <c r="GNK60" s="10"/>
      <c r="GNL60" s="10"/>
      <c r="GNM60" s="10"/>
      <c r="GNN60" s="10"/>
      <c r="GNO60" s="10"/>
      <c r="GNP60" s="10"/>
      <c r="GNQ60" s="10"/>
      <c r="GNR60" s="10"/>
      <c r="GNS60" s="10"/>
      <c r="GNT60" s="10"/>
      <c r="GNU60" s="10"/>
      <c r="GNV60" s="10"/>
      <c r="GNW60" s="10"/>
      <c r="GNX60" s="10"/>
      <c r="GNY60" s="10"/>
      <c r="GNZ60" s="10"/>
      <c r="GOA60" s="10"/>
      <c r="GOB60" s="10"/>
      <c r="GOC60" s="10"/>
      <c r="GOD60" s="10"/>
      <c r="GOE60" s="10"/>
      <c r="GOF60" s="10"/>
      <c r="GOG60" s="10"/>
      <c r="GOH60" s="10"/>
      <c r="GOI60" s="10"/>
      <c r="GOJ60" s="10"/>
      <c r="GOK60" s="10"/>
      <c r="GOL60" s="10"/>
      <c r="GOM60" s="10"/>
      <c r="GON60" s="10"/>
      <c r="GOO60" s="10"/>
      <c r="GOP60" s="10"/>
      <c r="GOQ60" s="10"/>
      <c r="GOR60" s="10"/>
      <c r="GOS60" s="10"/>
      <c r="GOT60" s="10"/>
      <c r="GOU60" s="10"/>
      <c r="GOV60" s="10"/>
      <c r="GOW60" s="10"/>
      <c r="GOX60" s="10"/>
      <c r="GOY60" s="10"/>
      <c r="GOZ60" s="10"/>
      <c r="GPA60" s="10"/>
      <c r="GPB60" s="10"/>
      <c r="GPC60" s="10"/>
      <c r="GPD60" s="10"/>
      <c r="GPE60" s="10"/>
      <c r="GPF60" s="10"/>
      <c r="GPG60" s="10"/>
      <c r="GPH60" s="10"/>
      <c r="GPI60" s="10"/>
      <c r="GPJ60" s="10"/>
      <c r="GPK60" s="10"/>
      <c r="GPL60" s="10"/>
      <c r="GPM60" s="10"/>
      <c r="GPN60" s="10"/>
      <c r="GPO60" s="10"/>
      <c r="GPP60" s="10"/>
      <c r="GPQ60" s="10"/>
      <c r="GPR60" s="10"/>
      <c r="GPS60" s="10"/>
      <c r="GPT60" s="10"/>
      <c r="GPU60" s="10"/>
      <c r="GPV60" s="10"/>
      <c r="GPW60" s="10"/>
      <c r="GPX60" s="10"/>
      <c r="GPY60" s="10"/>
      <c r="GPZ60" s="10"/>
      <c r="GQA60" s="10"/>
      <c r="GQB60" s="10"/>
      <c r="GQC60" s="10"/>
      <c r="GQD60" s="10"/>
      <c r="GQE60" s="10"/>
      <c r="GQF60" s="10"/>
      <c r="GQG60" s="10"/>
      <c r="GQH60" s="10"/>
      <c r="GQI60" s="10"/>
      <c r="GQJ60" s="10"/>
      <c r="GQK60" s="10"/>
      <c r="GQL60" s="10"/>
      <c r="GQM60" s="10"/>
      <c r="GQN60" s="10"/>
      <c r="GQO60" s="10"/>
      <c r="GQP60" s="10"/>
      <c r="GQQ60" s="10"/>
      <c r="GQR60" s="10"/>
      <c r="GQS60" s="10"/>
      <c r="GQT60" s="10"/>
      <c r="GQU60" s="10"/>
      <c r="GQV60" s="10"/>
      <c r="GQW60" s="10"/>
      <c r="GQX60" s="10"/>
      <c r="GQY60" s="10"/>
      <c r="GQZ60" s="10"/>
      <c r="GRA60" s="10"/>
      <c r="GRB60" s="10"/>
      <c r="GRC60" s="10"/>
      <c r="GRD60" s="10"/>
      <c r="GRE60" s="10"/>
      <c r="GRF60" s="10"/>
      <c r="GRG60" s="10"/>
      <c r="GRH60" s="10"/>
      <c r="GRI60" s="10"/>
      <c r="GRJ60" s="10"/>
      <c r="GRK60" s="10"/>
      <c r="GRL60" s="10"/>
      <c r="GRM60" s="10"/>
      <c r="GRN60" s="10"/>
      <c r="GRO60" s="10"/>
      <c r="GRP60" s="10"/>
      <c r="GRQ60" s="10"/>
      <c r="GRR60" s="10"/>
      <c r="GRS60" s="10"/>
      <c r="GRT60" s="10"/>
      <c r="GRU60" s="10"/>
      <c r="GRV60" s="10"/>
      <c r="GRW60" s="10"/>
      <c r="GRX60" s="10"/>
      <c r="GRY60" s="10"/>
      <c r="GRZ60" s="10"/>
      <c r="GSA60" s="10"/>
      <c r="GSB60" s="10"/>
      <c r="GSC60" s="10"/>
      <c r="GSD60" s="10"/>
      <c r="GSE60" s="10"/>
      <c r="GSF60" s="10"/>
      <c r="GSG60" s="10"/>
      <c r="GSH60" s="10"/>
      <c r="GSI60" s="10"/>
      <c r="GSJ60" s="10"/>
      <c r="GSK60" s="10"/>
      <c r="GSL60" s="10"/>
      <c r="GSM60" s="10"/>
      <c r="GSN60" s="10"/>
      <c r="GSO60" s="10"/>
      <c r="GSP60" s="10"/>
      <c r="GSQ60" s="10"/>
      <c r="GSR60" s="10"/>
      <c r="GSS60" s="10"/>
      <c r="GST60" s="10"/>
      <c r="GSU60" s="10"/>
      <c r="GSV60" s="10"/>
      <c r="GSW60" s="10"/>
      <c r="GSX60" s="10"/>
      <c r="GSY60" s="10"/>
      <c r="GSZ60" s="10"/>
      <c r="GTA60" s="10"/>
      <c r="GTB60" s="10"/>
      <c r="GTC60" s="10"/>
      <c r="GTD60" s="10"/>
      <c r="GTE60" s="10"/>
      <c r="GTF60" s="10"/>
      <c r="GTG60" s="10"/>
      <c r="GTH60" s="10"/>
      <c r="GTI60" s="10"/>
      <c r="GTJ60" s="10"/>
      <c r="GTK60" s="10"/>
      <c r="GTL60" s="10"/>
      <c r="GTM60" s="10"/>
      <c r="GTN60" s="10"/>
      <c r="GTO60" s="10"/>
      <c r="GTP60" s="10"/>
      <c r="GTQ60" s="10"/>
      <c r="GTR60" s="10"/>
      <c r="GTS60" s="10"/>
      <c r="GTT60" s="10"/>
      <c r="GTU60" s="10"/>
      <c r="GTV60" s="10"/>
      <c r="GTW60" s="10"/>
      <c r="GTX60" s="10"/>
      <c r="GTY60" s="10"/>
      <c r="GTZ60" s="10"/>
      <c r="GUA60" s="10"/>
      <c r="GUB60" s="10"/>
      <c r="GUC60" s="10"/>
      <c r="GUD60" s="10"/>
      <c r="GUE60" s="10"/>
      <c r="GUF60" s="10"/>
      <c r="GUG60" s="10"/>
      <c r="GUH60" s="10"/>
      <c r="GUI60" s="10"/>
      <c r="GUJ60" s="10"/>
      <c r="GUK60" s="10"/>
      <c r="GUL60" s="10"/>
      <c r="GUM60" s="10"/>
      <c r="GUN60" s="10"/>
      <c r="GUO60" s="10"/>
      <c r="GUP60" s="10"/>
      <c r="GUQ60" s="10"/>
      <c r="GUR60" s="10"/>
      <c r="GUS60" s="10"/>
      <c r="GUT60" s="10"/>
      <c r="GUU60" s="10"/>
      <c r="GUV60" s="10"/>
      <c r="GUW60" s="10"/>
      <c r="GUX60" s="10"/>
      <c r="GUY60" s="10"/>
      <c r="GUZ60" s="10"/>
      <c r="GVA60" s="10"/>
      <c r="GVB60" s="10"/>
      <c r="GVC60" s="10"/>
      <c r="GVD60" s="10"/>
      <c r="GVE60" s="10"/>
      <c r="GVF60" s="10"/>
      <c r="GVG60" s="10"/>
      <c r="GVH60" s="10"/>
      <c r="GVI60" s="10"/>
      <c r="GVJ60" s="10"/>
      <c r="GVK60" s="10"/>
      <c r="GVL60" s="10"/>
      <c r="GVM60" s="10"/>
      <c r="GVN60" s="10"/>
      <c r="GVO60" s="10"/>
      <c r="GVP60" s="10"/>
      <c r="GVQ60" s="10"/>
      <c r="GVR60" s="10"/>
      <c r="GVS60" s="10"/>
      <c r="GVT60" s="10"/>
      <c r="GVU60" s="10"/>
      <c r="GVV60" s="10"/>
      <c r="GVW60" s="10"/>
      <c r="GVX60" s="10"/>
      <c r="GVY60" s="10"/>
      <c r="GVZ60" s="10"/>
      <c r="GWA60" s="10"/>
      <c r="GWB60" s="10"/>
      <c r="GWC60" s="10"/>
      <c r="GWD60" s="10"/>
      <c r="GWE60" s="10"/>
      <c r="GWF60" s="10"/>
      <c r="GWG60" s="10"/>
      <c r="GWH60" s="10"/>
      <c r="GWI60" s="10"/>
      <c r="GWJ60" s="10"/>
      <c r="GWK60" s="10"/>
      <c r="GWL60" s="10"/>
      <c r="GWM60" s="10"/>
      <c r="GWN60" s="10"/>
      <c r="GWO60" s="10"/>
      <c r="GWP60" s="10"/>
      <c r="GWQ60" s="10"/>
      <c r="GWR60" s="10"/>
      <c r="GWS60" s="10"/>
      <c r="GWT60" s="10"/>
      <c r="GWU60" s="10"/>
      <c r="GWV60" s="10"/>
      <c r="GWW60" s="10"/>
      <c r="GWX60" s="10"/>
      <c r="GWY60" s="10"/>
      <c r="GWZ60" s="10"/>
      <c r="GXA60" s="10"/>
      <c r="GXB60" s="10"/>
      <c r="GXC60" s="10"/>
      <c r="GXD60" s="10"/>
      <c r="GXE60" s="10"/>
      <c r="GXF60" s="10"/>
      <c r="GXG60" s="10"/>
      <c r="GXH60" s="10"/>
      <c r="GXI60" s="10"/>
      <c r="GXJ60" s="10"/>
      <c r="GXK60" s="10"/>
      <c r="GXL60" s="10"/>
      <c r="GXM60" s="10"/>
      <c r="GXN60" s="10"/>
      <c r="GXO60" s="10"/>
      <c r="GXP60" s="10"/>
      <c r="GXQ60" s="10"/>
      <c r="GXR60" s="10"/>
      <c r="GXS60" s="10"/>
      <c r="GXT60" s="10"/>
      <c r="GXU60" s="10"/>
      <c r="GXV60" s="10"/>
      <c r="GXW60" s="10"/>
      <c r="GXX60" s="10"/>
      <c r="GXY60" s="10"/>
      <c r="GXZ60" s="10"/>
      <c r="GYA60" s="10"/>
      <c r="GYB60" s="10"/>
      <c r="GYC60" s="10"/>
      <c r="GYD60" s="10"/>
      <c r="GYE60" s="10"/>
      <c r="GYF60" s="10"/>
      <c r="GYG60" s="10"/>
      <c r="GYH60" s="10"/>
      <c r="GYI60" s="10"/>
      <c r="GYJ60" s="10"/>
      <c r="GYK60" s="10"/>
      <c r="GYL60" s="10"/>
      <c r="GYM60" s="10"/>
      <c r="GYN60" s="10"/>
      <c r="GYO60" s="10"/>
      <c r="GYP60" s="10"/>
      <c r="GYQ60" s="10"/>
      <c r="GYR60" s="10"/>
      <c r="GYS60" s="10"/>
      <c r="GYT60" s="10"/>
      <c r="GYU60" s="10"/>
      <c r="GYV60" s="10"/>
      <c r="GYW60" s="10"/>
      <c r="GYX60" s="10"/>
      <c r="GYY60" s="10"/>
      <c r="GYZ60" s="10"/>
      <c r="GZA60" s="10"/>
      <c r="GZB60" s="10"/>
      <c r="GZC60" s="10"/>
      <c r="GZD60" s="10"/>
      <c r="GZE60" s="10"/>
      <c r="GZF60" s="10"/>
      <c r="GZG60" s="10"/>
      <c r="GZH60" s="10"/>
      <c r="GZI60" s="10"/>
      <c r="GZJ60" s="10"/>
      <c r="GZK60" s="10"/>
      <c r="GZL60" s="10"/>
      <c r="GZM60" s="10"/>
      <c r="GZN60" s="10"/>
      <c r="GZO60" s="10"/>
      <c r="GZP60" s="10"/>
      <c r="GZQ60" s="10"/>
      <c r="GZR60" s="10"/>
      <c r="GZS60" s="10"/>
      <c r="GZT60" s="10"/>
      <c r="GZU60" s="10"/>
      <c r="GZV60" s="10"/>
      <c r="GZW60" s="10"/>
      <c r="GZX60" s="10"/>
      <c r="GZY60" s="10"/>
      <c r="GZZ60" s="10"/>
      <c r="HAA60" s="10"/>
      <c r="HAB60" s="10"/>
      <c r="HAC60" s="10"/>
      <c r="HAD60" s="10"/>
      <c r="HAE60" s="10"/>
      <c r="HAF60" s="10"/>
      <c r="HAG60" s="10"/>
      <c r="HAH60" s="10"/>
      <c r="HAI60" s="10"/>
      <c r="HAJ60" s="10"/>
      <c r="HAK60" s="10"/>
      <c r="HAL60" s="10"/>
      <c r="HAM60" s="10"/>
      <c r="HAN60" s="10"/>
      <c r="HAO60" s="10"/>
      <c r="HAP60" s="10"/>
      <c r="HAQ60" s="10"/>
      <c r="HAR60" s="10"/>
      <c r="HAS60" s="10"/>
      <c r="HAT60" s="10"/>
      <c r="HAU60" s="10"/>
      <c r="HAV60" s="10"/>
      <c r="HAW60" s="10"/>
      <c r="HAX60" s="10"/>
      <c r="HAY60" s="10"/>
      <c r="HAZ60" s="10"/>
      <c r="HBA60" s="10"/>
      <c r="HBB60" s="10"/>
      <c r="HBC60" s="10"/>
      <c r="HBD60" s="10"/>
      <c r="HBE60" s="10"/>
      <c r="HBF60" s="10"/>
      <c r="HBG60" s="10"/>
      <c r="HBH60" s="10"/>
      <c r="HBI60" s="10"/>
      <c r="HBJ60" s="10"/>
      <c r="HBK60" s="10"/>
      <c r="HBL60" s="10"/>
      <c r="HBM60" s="10"/>
      <c r="HBN60" s="10"/>
      <c r="HBO60" s="10"/>
      <c r="HBP60" s="10"/>
      <c r="HBQ60" s="10"/>
      <c r="HBR60" s="10"/>
      <c r="HBS60" s="10"/>
      <c r="HBT60" s="10"/>
      <c r="HBU60" s="10"/>
      <c r="HBV60" s="10"/>
      <c r="HBW60" s="10"/>
      <c r="HBX60" s="10"/>
      <c r="HBY60" s="10"/>
      <c r="HBZ60" s="10"/>
      <c r="HCA60" s="10"/>
      <c r="HCB60" s="10"/>
      <c r="HCC60" s="10"/>
      <c r="HCD60" s="10"/>
      <c r="HCE60" s="10"/>
      <c r="HCF60" s="10"/>
      <c r="HCG60" s="10"/>
      <c r="HCH60" s="10"/>
      <c r="HCI60" s="10"/>
      <c r="HCJ60" s="10"/>
      <c r="HCK60" s="10"/>
      <c r="HCL60" s="10"/>
      <c r="HCM60" s="10"/>
      <c r="HCN60" s="10"/>
      <c r="HCO60" s="10"/>
      <c r="HCP60" s="10"/>
      <c r="HCQ60" s="10"/>
      <c r="HCR60" s="10"/>
      <c r="HCS60" s="10"/>
      <c r="HCT60" s="10"/>
      <c r="HCU60" s="10"/>
      <c r="HCV60" s="10"/>
      <c r="HCW60" s="10"/>
      <c r="HCX60" s="10"/>
      <c r="HCY60" s="10"/>
      <c r="HCZ60" s="10"/>
      <c r="HDA60" s="10"/>
      <c r="HDB60" s="10"/>
      <c r="HDC60" s="10"/>
      <c r="HDD60" s="10"/>
      <c r="HDE60" s="10"/>
      <c r="HDF60" s="10"/>
      <c r="HDG60" s="10"/>
      <c r="HDH60" s="10"/>
      <c r="HDI60" s="10"/>
      <c r="HDJ60" s="10"/>
      <c r="HDK60" s="10"/>
      <c r="HDL60" s="10"/>
      <c r="HDM60" s="10"/>
      <c r="HDN60" s="10"/>
      <c r="HDO60" s="10"/>
      <c r="HDP60" s="10"/>
      <c r="HDQ60" s="10"/>
      <c r="HDR60" s="10"/>
      <c r="HDS60" s="10"/>
      <c r="HDT60" s="10"/>
      <c r="HDU60" s="10"/>
      <c r="HDV60" s="10"/>
      <c r="HDW60" s="10"/>
      <c r="HDX60" s="10"/>
      <c r="HDY60" s="10"/>
      <c r="HDZ60" s="10"/>
      <c r="HEA60" s="10"/>
      <c r="HEB60" s="10"/>
      <c r="HEC60" s="10"/>
      <c r="HED60" s="10"/>
      <c r="HEE60" s="10"/>
      <c r="HEF60" s="10"/>
      <c r="HEG60" s="10"/>
      <c r="HEH60" s="10"/>
      <c r="HEI60" s="10"/>
      <c r="HEJ60" s="10"/>
      <c r="HEK60" s="10"/>
      <c r="HEL60" s="10"/>
      <c r="HEM60" s="10"/>
      <c r="HEN60" s="10"/>
      <c r="HEO60" s="10"/>
      <c r="HEP60" s="10"/>
      <c r="HEQ60" s="10"/>
      <c r="HER60" s="10"/>
      <c r="HES60" s="10"/>
      <c r="HET60" s="10"/>
      <c r="HEU60" s="10"/>
      <c r="HEV60" s="10"/>
      <c r="HEW60" s="10"/>
      <c r="HEX60" s="10"/>
      <c r="HEY60" s="10"/>
      <c r="HEZ60" s="10"/>
      <c r="HFA60" s="10"/>
      <c r="HFB60" s="10"/>
      <c r="HFC60" s="10"/>
      <c r="HFD60" s="10"/>
      <c r="HFE60" s="10"/>
      <c r="HFF60" s="10"/>
      <c r="HFG60" s="10"/>
      <c r="HFH60" s="10"/>
      <c r="HFI60" s="10"/>
      <c r="HFJ60" s="10"/>
      <c r="HFK60" s="10"/>
      <c r="HFL60" s="10"/>
      <c r="HFM60" s="10"/>
      <c r="HFN60" s="10"/>
      <c r="HFO60" s="10"/>
      <c r="HFP60" s="10"/>
      <c r="HFQ60" s="10"/>
      <c r="HFR60" s="10"/>
      <c r="HFS60" s="10"/>
      <c r="HFT60" s="10"/>
      <c r="HFU60" s="10"/>
      <c r="HFV60" s="10"/>
      <c r="HFW60" s="10"/>
      <c r="HFX60" s="10"/>
      <c r="HFY60" s="10"/>
      <c r="HFZ60" s="10"/>
      <c r="HGA60" s="10"/>
      <c r="HGB60" s="10"/>
      <c r="HGC60" s="10"/>
      <c r="HGD60" s="10"/>
      <c r="HGE60" s="10"/>
      <c r="HGF60" s="10"/>
      <c r="HGG60" s="10"/>
      <c r="HGH60" s="10"/>
      <c r="HGI60" s="10"/>
      <c r="HGJ60" s="10"/>
      <c r="HGK60" s="10"/>
      <c r="HGL60" s="10"/>
      <c r="HGM60" s="10"/>
      <c r="HGN60" s="10"/>
      <c r="HGO60" s="10"/>
      <c r="HGP60" s="10"/>
      <c r="HGQ60" s="10"/>
      <c r="HGR60" s="10"/>
      <c r="HGS60" s="10"/>
      <c r="HGT60" s="10"/>
      <c r="HGU60" s="10"/>
      <c r="HGV60" s="10"/>
      <c r="HGW60" s="10"/>
      <c r="HGX60" s="10"/>
      <c r="HGY60" s="10"/>
      <c r="HGZ60" s="10"/>
      <c r="HHA60" s="10"/>
      <c r="HHB60" s="10"/>
      <c r="HHC60" s="10"/>
      <c r="HHD60" s="10"/>
      <c r="HHE60" s="10"/>
      <c r="HHF60" s="10"/>
      <c r="HHG60" s="10"/>
      <c r="HHH60" s="10"/>
      <c r="HHI60" s="10"/>
      <c r="HHJ60" s="10"/>
      <c r="HHK60" s="10"/>
      <c r="HHL60" s="10"/>
      <c r="HHM60" s="10"/>
      <c r="HHN60" s="10"/>
      <c r="HHO60" s="10"/>
      <c r="HHP60" s="10"/>
      <c r="HHQ60" s="10"/>
      <c r="HHR60" s="10"/>
      <c r="HHS60" s="10"/>
      <c r="HHT60" s="10"/>
      <c r="HHU60" s="10"/>
      <c r="HHV60" s="10"/>
      <c r="HHW60" s="10"/>
      <c r="HHX60" s="10"/>
      <c r="HHY60" s="10"/>
      <c r="HHZ60" s="10"/>
      <c r="HIA60" s="10"/>
      <c r="HIB60" s="10"/>
      <c r="HIC60" s="10"/>
      <c r="HID60" s="10"/>
      <c r="HIE60" s="10"/>
      <c r="HIF60" s="10"/>
      <c r="HIG60" s="10"/>
      <c r="HIH60" s="10"/>
      <c r="HII60" s="10"/>
      <c r="HIJ60" s="10"/>
      <c r="HIK60" s="10"/>
      <c r="HIL60" s="10"/>
      <c r="HIM60" s="10"/>
      <c r="HIN60" s="10"/>
      <c r="HIO60" s="10"/>
      <c r="HIP60" s="10"/>
      <c r="HIQ60" s="10"/>
      <c r="HIR60" s="10"/>
      <c r="HIS60" s="10"/>
      <c r="HIT60" s="10"/>
      <c r="HIU60" s="10"/>
      <c r="HIV60" s="10"/>
      <c r="HIW60" s="10"/>
      <c r="HIX60" s="10"/>
      <c r="HIY60" s="10"/>
      <c r="HIZ60" s="10"/>
      <c r="HJA60" s="10"/>
      <c r="HJB60" s="10"/>
      <c r="HJC60" s="10"/>
      <c r="HJD60" s="10"/>
      <c r="HJE60" s="10"/>
      <c r="HJF60" s="10"/>
      <c r="HJG60" s="10"/>
      <c r="HJH60" s="10"/>
      <c r="HJI60" s="10"/>
      <c r="HJJ60" s="10"/>
      <c r="HJK60" s="10"/>
      <c r="HJL60" s="10"/>
      <c r="HJM60" s="10"/>
      <c r="HJN60" s="10"/>
      <c r="HJO60" s="10"/>
      <c r="HJP60" s="10"/>
      <c r="HJQ60" s="10"/>
      <c r="HJR60" s="10"/>
      <c r="HJS60" s="10"/>
      <c r="HJT60" s="10"/>
      <c r="HJU60" s="10"/>
      <c r="HJV60" s="10"/>
      <c r="HJW60" s="10"/>
      <c r="HJX60" s="10"/>
      <c r="HJY60" s="10"/>
      <c r="HJZ60" s="10"/>
      <c r="HKA60" s="10"/>
      <c r="HKB60" s="10"/>
      <c r="HKC60" s="10"/>
      <c r="HKD60" s="10"/>
      <c r="HKE60" s="10"/>
      <c r="HKF60" s="10"/>
      <c r="HKG60" s="10"/>
      <c r="HKH60" s="10"/>
      <c r="HKI60" s="10"/>
      <c r="HKJ60" s="10"/>
      <c r="HKK60" s="10"/>
      <c r="HKL60" s="10"/>
      <c r="HKM60" s="10"/>
      <c r="HKN60" s="10"/>
      <c r="HKO60" s="10"/>
      <c r="HKP60" s="10"/>
      <c r="HKQ60" s="10"/>
      <c r="HKR60" s="10"/>
      <c r="HKS60" s="10"/>
      <c r="HKT60" s="10"/>
      <c r="HKU60" s="10"/>
      <c r="HKV60" s="10"/>
      <c r="HKW60" s="10"/>
      <c r="HKX60" s="10"/>
      <c r="HKY60" s="10"/>
      <c r="HKZ60" s="10"/>
      <c r="HLA60" s="10"/>
      <c r="HLB60" s="10"/>
      <c r="HLC60" s="10"/>
      <c r="HLD60" s="10"/>
      <c r="HLE60" s="10"/>
      <c r="HLF60" s="10"/>
      <c r="HLG60" s="10"/>
      <c r="HLH60" s="10"/>
      <c r="HLI60" s="10"/>
      <c r="HLJ60" s="10"/>
      <c r="HLK60" s="10"/>
      <c r="HLL60" s="10"/>
      <c r="HLM60" s="10"/>
      <c r="HLN60" s="10"/>
      <c r="HLO60" s="10"/>
      <c r="HLP60" s="10"/>
      <c r="HLQ60" s="10"/>
      <c r="HLR60" s="10"/>
      <c r="HLS60" s="10"/>
      <c r="HLT60" s="10"/>
      <c r="HLU60" s="10"/>
      <c r="HLV60" s="10"/>
      <c r="HLW60" s="10"/>
      <c r="HLX60" s="10"/>
      <c r="HLY60" s="10"/>
      <c r="HLZ60" s="10"/>
      <c r="HMA60" s="10"/>
      <c r="HMB60" s="10"/>
      <c r="HMC60" s="10"/>
      <c r="HMD60" s="10"/>
      <c r="HME60" s="10"/>
      <c r="HMF60" s="10"/>
      <c r="HMG60" s="10"/>
      <c r="HMH60" s="10"/>
      <c r="HMI60" s="10"/>
      <c r="HMJ60" s="10"/>
      <c r="HMK60" s="10"/>
      <c r="HML60" s="10"/>
      <c r="HMM60" s="10"/>
      <c r="HMN60" s="10"/>
      <c r="HMO60" s="10"/>
      <c r="HMP60" s="10"/>
      <c r="HMQ60" s="10"/>
      <c r="HMR60" s="10"/>
      <c r="HMS60" s="10"/>
      <c r="HMT60" s="10"/>
      <c r="HMU60" s="10"/>
      <c r="HMV60" s="10"/>
      <c r="HMW60" s="10"/>
      <c r="HMX60" s="10"/>
      <c r="HMY60" s="10"/>
      <c r="HMZ60" s="10"/>
      <c r="HNA60" s="10"/>
      <c r="HNB60" s="10"/>
      <c r="HNC60" s="10"/>
      <c r="HND60" s="10"/>
      <c r="HNE60" s="10"/>
      <c r="HNF60" s="10"/>
      <c r="HNG60" s="10"/>
      <c r="HNH60" s="10"/>
      <c r="HNI60" s="10"/>
      <c r="HNJ60" s="10"/>
      <c r="HNK60" s="10"/>
      <c r="HNL60" s="10"/>
      <c r="HNM60" s="10"/>
      <c r="HNN60" s="10"/>
      <c r="HNO60" s="10"/>
      <c r="HNP60" s="10"/>
      <c r="HNQ60" s="10"/>
      <c r="HNR60" s="10"/>
      <c r="HNS60" s="10"/>
      <c r="HNT60" s="10"/>
      <c r="HNU60" s="10"/>
      <c r="HNV60" s="10"/>
      <c r="HNW60" s="10"/>
      <c r="HNX60" s="10"/>
      <c r="HNY60" s="10"/>
      <c r="HNZ60" s="10"/>
      <c r="HOA60" s="10"/>
      <c r="HOB60" s="10"/>
      <c r="HOC60" s="10"/>
      <c r="HOD60" s="10"/>
      <c r="HOE60" s="10"/>
      <c r="HOF60" s="10"/>
      <c r="HOG60" s="10"/>
      <c r="HOH60" s="10"/>
      <c r="HOI60" s="10"/>
      <c r="HOJ60" s="10"/>
      <c r="HOK60" s="10"/>
      <c r="HOL60" s="10"/>
      <c r="HOM60" s="10"/>
      <c r="HON60" s="10"/>
      <c r="HOO60" s="10"/>
      <c r="HOP60" s="10"/>
      <c r="HOQ60" s="10"/>
      <c r="HOR60" s="10"/>
      <c r="HOS60" s="10"/>
      <c r="HOT60" s="10"/>
      <c r="HOU60" s="10"/>
      <c r="HOV60" s="10"/>
      <c r="HOW60" s="10"/>
      <c r="HOX60" s="10"/>
      <c r="HOY60" s="10"/>
      <c r="HOZ60" s="10"/>
      <c r="HPA60" s="10"/>
      <c r="HPB60" s="10"/>
      <c r="HPC60" s="10"/>
      <c r="HPD60" s="10"/>
      <c r="HPE60" s="10"/>
      <c r="HPF60" s="10"/>
      <c r="HPG60" s="10"/>
      <c r="HPH60" s="10"/>
      <c r="HPI60" s="10"/>
      <c r="HPJ60" s="10"/>
      <c r="HPK60" s="10"/>
      <c r="HPL60" s="10"/>
      <c r="HPM60" s="10"/>
      <c r="HPN60" s="10"/>
      <c r="HPO60" s="10"/>
      <c r="HPP60" s="10"/>
      <c r="HPQ60" s="10"/>
      <c r="HPR60" s="10"/>
      <c r="HPS60" s="10"/>
      <c r="HPT60" s="10"/>
      <c r="HPU60" s="10"/>
      <c r="HPV60" s="10"/>
      <c r="HPW60" s="10"/>
      <c r="HPX60" s="10"/>
      <c r="HPY60" s="10"/>
      <c r="HPZ60" s="10"/>
      <c r="HQA60" s="10"/>
      <c r="HQB60" s="10"/>
      <c r="HQC60" s="10"/>
      <c r="HQD60" s="10"/>
      <c r="HQE60" s="10"/>
      <c r="HQF60" s="10"/>
      <c r="HQG60" s="10"/>
      <c r="HQH60" s="10"/>
      <c r="HQI60" s="10"/>
      <c r="HQJ60" s="10"/>
      <c r="HQK60" s="10"/>
      <c r="HQL60" s="10"/>
      <c r="HQM60" s="10"/>
      <c r="HQN60" s="10"/>
      <c r="HQO60" s="10"/>
      <c r="HQP60" s="10"/>
      <c r="HQQ60" s="10"/>
      <c r="HQR60" s="10"/>
      <c r="HQS60" s="10"/>
      <c r="HQT60" s="10"/>
      <c r="HQU60" s="10"/>
      <c r="HQV60" s="10"/>
      <c r="HQW60" s="10"/>
      <c r="HQX60" s="10"/>
      <c r="HQY60" s="10"/>
      <c r="HQZ60" s="10"/>
      <c r="HRA60" s="10"/>
      <c r="HRB60" s="10"/>
      <c r="HRC60" s="10"/>
      <c r="HRD60" s="10"/>
      <c r="HRE60" s="10"/>
      <c r="HRF60" s="10"/>
      <c r="HRG60" s="10"/>
      <c r="HRH60" s="10"/>
      <c r="HRI60" s="10"/>
      <c r="HRJ60" s="10"/>
      <c r="HRK60" s="10"/>
      <c r="HRL60" s="10"/>
      <c r="HRM60" s="10"/>
      <c r="HRN60" s="10"/>
      <c r="HRO60" s="10"/>
      <c r="HRP60" s="10"/>
      <c r="HRQ60" s="10"/>
      <c r="HRR60" s="10"/>
      <c r="HRS60" s="10"/>
      <c r="HRT60" s="10"/>
      <c r="HRU60" s="10"/>
      <c r="HRV60" s="10"/>
      <c r="HRW60" s="10"/>
      <c r="HRX60" s="10"/>
      <c r="HRY60" s="10"/>
      <c r="HRZ60" s="10"/>
      <c r="HSA60" s="10"/>
      <c r="HSB60" s="10"/>
      <c r="HSC60" s="10"/>
      <c r="HSD60" s="10"/>
      <c r="HSE60" s="10"/>
      <c r="HSF60" s="10"/>
      <c r="HSG60" s="10"/>
      <c r="HSH60" s="10"/>
      <c r="HSI60" s="10"/>
      <c r="HSJ60" s="10"/>
      <c r="HSK60" s="10"/>
      <c r="HSL60" s="10"/>
      <c r="HSM60" s="10"/>
      <c r="HSN60" s="10"/>
      <c r="HSO60" s="10"/>
      <c r="HSP60" s="10"/>
      <c r="HSQ60" s="10"/>
      <c r="HSR60" s="10"/>
      <c r="HSS60" s="10"/>
      <c r="HST60" s="10"/>
      <c r="HSU60" s="10"/>
      <c r="HSV60" s="10"/>
      <c r="HSW60" s="10"/>
      <c r="HSX60" s="10"/>
      <c r="HSY60" s="10"/>
      <c r="HSZ60" s="10"/>
      <c r="HTA60" s="10"/>
      <c r="HTB60" s="10"/>
      <c r="HTC60" s="10"/>
      <c r="HTD60" s="10"/>
      <c r="HTE60" s="10"/>
      <c r="HTF60" s="10"/>
      <c r="HTG60" s="10"/>
      <c r="HTH60" s="10"/>
      <c r="HTI60" s="10"/>
      <c r="HTJ60" s="10"/>
      <c r="HTK60" s="10"/>
      <c r="HTL60" s="10"/>
      <c r="HTM60" s="10"/>
      <c r="HTN60" s="10"/>
      <c r="HTO60" s="10"/>
      <c r="HTP60" s="10"/>
      <c r="HTQ60" s="10"/>
      <c r="HTR60" s="10"/>
      <c r="HTS60" s="10"/>
      <c r="HTT60" s="10"/>
      <c r="HTU60" s="10"/>
      <c r="HTV60" s="10"/>
      <c r="HTW60" s="10"/>
      <c r="HTX60" s="10"/>
      <c r="HTY60" s="10"/>
      <c r="HTZ60" s="10"/>
      <c r="HUA60" s="10"/>
      <c r="HUB60" s="10"/>
      <c r="HUC60" s="10"/>
      <c r="HUD60" s="10"/>
      <c r="HUE60" s="10"/>
      <c r="HUF60" s="10"/>
      <c r="HUG60" s="10"/>
      <c r="HUH60" s="10"/>
      <c r="HUI60" s="10"/>
      <c r="HUJ60" s="10"/>
      <c r="HUK60" s="10"/>
      <c r="HUL60" s="10"/>
      <c r="HUM60" s="10"/>
      <c r="HUN60" s="10"/>
      <c r="HUO60" s="10"/>
      <c r="HUP60" s="10"/>
      <c r="HUQ60" s="10"/>
      <c r="HUR60" s="10"/>
      <c r="HUS60" s="10"/>
      <c r="HUT60" s="10"/>
      <c r="HUU60" s="10"/>
      <c r="HUV60" s="10"/>
      <c r="HUW60" s="10"/>
      <c r="HUX60" s="10"/>
      <c r="HUY60" s="10"/>
      <c r="HUZ60" s="10"/>
      <c r="HVA60" s="10"/>
      <c r="HVB60" s="10"/>
      <c r="HVC60" s="10"/>
      <c r="HVD60" s="10"/>
      <c r="HVE60" s="10"/>
      <c r="HVF60" s="10"/>
      <c r="HVG60" s="10"/>
      <c r="HVH60" s="10"/>
      <c r="HVI60" s="10"/>
      <c r="HVJ60" s="10"/>
      <c r="HVK60" s="10"/>
      <c r="HVL60" s="10"/>
      <c r="HVM60" s="10"/>
      <c r="HVN60" s="10"/>
      <c r="HVO60" s="10"/>
      <c r="HVP60" s="10"/>
      <c r="HVQ60" s="10"/>
      <c r="HVR60" s="10"/>
      <c r="HVS60" s="10"/>
      <c r="HVT60" s="10"/>
      <c r="HVU60" s="10"/>
      <c r="HVV60" s="10"/>
      <c r="HVW60" s="10"/>
      <c r="HVX60" s="10"/>
      <c r="HVY60" s="10"/>
      <c r="HVZ60" s="10"/>
      <c r="HWA60" s="10"/>
      <c r="HWB60" s="10"/>
      <c r="HWC60" s="10"/>
      <c r="HWD60" s="10"/>
      <c r="HWE60" s="10"/>
      <c r="HWF60" s="10"/>
      <c r="HWG60" s="10"/>
      <c r="HWH60" s="10"/>
      <c r="HWI60" s="10"/>
      <c r="HWJ60" s="10"/>
      <c r="HWK60" s="10"/>
      <c r="HWL60" s="10"/>
      <c r="HWM60" s="10"/>
      <c r="HWN60" s="10"/>
      <c r="HWO60" s="10"/>
      <c r="HWP60" s="10"/>
      <c r="HWQ60" s="10"/>
      <c r="HWR60" s="10"/>
      <c r="HWS60" s="10"/>
      <c r="HWT60" s="10"/>
      <c r="HWU60" s="10"/>
      <c r="HWV60" s="10"/>
      <c r="HWW60" s="10"/>
      <c r="HWX60" s="10"/>
      <c r="HWY60" s="10"/>
      <c r="HWZ60" s="10"/>
      <c r="HXA60" s="10"/>
      <c r="HXB60" s="10"/>
      <c r="HXC60" s="10"/>
      <c r="HXD60" s="10"/>
      <c r="HXE60" s="10"/>
      <c r="HXF60" s="10"/>
      <c r="HXG60" s="10"/>
      <c r="HXH60" s="10"/>
      <c r="HXI60" s="10"/>
      <c r="HXJ60" s="10"/>
      <c r="HXK60" s="10"/>
      <c r="HXL60" s="10"/>
      <c r="HXM60" s="10"/>
      <c r="HXN60" s="10"/>
      <c r="HXO60" s="10"/>
      <c r="HXP60" s="10"/>
      <c r="HXQ60" s="10"/>
      <c r="HXR60" s="10"/>
      <c r="HXS60" s="10"/>
      <c r="HXT60" s="10"/>
      <c r="HXU60" s="10"/>
      <c r="HXV60" s="10"/>
      <c r="HXW60" s="10"/>
      <c r="HXX60" s="10"/>
      <c r="HXY60" s="10"/>
      <c r="HXZ60" s="10"/>
      <c r="HYA60" s="10"/>
      <c r="HYB60" s="10"/>
      <c r="HYC60" s="10"/>
      <c r="HYD60" s="10"/>
      <c r="HYE60" s="10"/>
      <c r="HYF60" s="10"/>
      <c r="HYG60" s="10"/>
      <c r="HYH60" s="10"/>
      <c r="HYI60" s="10"/>
      <c r="HYJ60" s="10"/>
      <c r="HYK60" s="10"/>
      <c r="HYL60" s="10"/>
      <c r="HYM60" s="10"/>
      <c r="HYN60" s="10"/>
      <c r="HYO60" s="10"/>
      <c r="HYP60" s="10"/>
      <c r="HYQ60" s="10"/>
      <c r="HYR60" s="10"/>
      <c r="HYS60" s="10"/>
      <c r="HYT60" s="10"/>
      <c r="HYU60" s="10"/>
      <c r="HYV60" s="10"/>
      <c r="HYW60" s="10"/>
      <c r="HYX60" s="10"/>
      <c r="HYY60" s="10"/>
      <c r="HYZ60" s="10"/>
      <c r="HZA60" s="10"/>
      <c r="HZB60" s="10"/>
      <c r="HZC60" s="10"/>
      <c r="HZD60" s="10"/>
      <c r="HZE60" s="10"/>
      <c r="HZF60" s="10"/>
      <c r="HZG60" s="10"/>
      <c r="HZH60" s="10"/>
      <c r="HZI60" s="10"/>
      <c r="HZJ60" s="10"/>
      <c r="HZK60" s="10"/>
      <c r="HZL60" s="10"/>
      <c r="HZM60" s="10"/>
      <c r="HZN60" s="10"/>
      <c r="HZO60" s="10"/>
      <c r="HZP60" s="10"/>
      <c r="HZQ60" s="10"/>
      <c r="HZR60" s="10"/>
      <c r="HZS60" s="10"/>
      <c r="HZT60" s="10"/>
      <c r="HZU60" s="10"/>
      <c r="HZV60" s="10"/>
      <c r="HZW60" s="10"/>
      <c r="HZX60" s="10"/>
      <c r="HZY60" s="10"/>
      <c r="HZZ60" s="10"/>
      <c r="IAA60" s="10"/>
      <c r="IAB60" s="10"/>
      <c r="IAC60" s="10"/>
      <c r="IAD60" s="10"/>
      <c r="IAE60" s="10"/>
      <c r="IAF60" s="10"/>
      <c r="IAG60" s="10"/>
      <c r="IAH60" s="10"/>
      <c r="IAI60" s="10"/>
      <c r="IAJ60" s="10"/>
      <c r="IAK60" s="10"/>
      <c r="IAL60" s="10"/>
      <c r="IAM60" s="10"/>
      <c r="IAN60" s="10"/>
      <c r="IAO60" s="10"/>
      <c r="IAP60" s="10"/>
      <c r="IAQ60" s="10"/>
      <c r="IAR60" s="10"/>
      <c r="IAS60" s="10"/>
      <c r="IAT60" s="10"/>
      <c r="IAU60" s="10"/>
      <c r="IAV60" s="10"/>
      <c r="IAW60" s="10"/>
      <c r="IAX60" s="10"/>
      <c r="IAY60" s="10"/>
      <c r="IAZ60" s="10"/>
      <c r="IBA60" s="10"/>
      <c r="IBB60" s="10"/>
      <c r="IBC60" s="10"/>
      <c r="IBD60" s="10"/>
      <c r="IBE60" s="10"/>
      <c r="IBF60" s="10"/>
      <c r="IBG60" s="10"/>
      <c r="IBH60" s="10"/>
      <c r="IBI60" s="10"/>
      <c r="IBJ60" s="10"/>
      <c r="IBK60" s="10"/>
      <c r="IBL60" s="10"/>
      <c r="IBM60" s="10"/>
      <c r="IBN60" s="10"/>
      <c r="IBO60" s="10"/>
      <c r="IBP60" s="10"/>
      <c r="IBQ60" s="10"/>
      <c r="IBR60" s="10"/>
      <c r="IBS60" s="10"/>
      <c r="IBT60" s="10"/>
      <c r="IBU60" s="10"/>
      <c r="IBV60" s="10"/>
      <c r="IBW60" s="10"/>
      <c r="IBX60" s="10"/>
      <c r="IBY60" s="10"/>
      <c r="IBZ60" s="10"/>
      <c r="ICA60" s="10"/>
      <c r="ICB60" s="10"/>
      <c r="ICC60" s="10"/>
      <c r="ICD60" s="10"/>
      <c r="ICE60" s="10"/>
      <c r="ICF60" s="10"/>
      <c r="ICG60" s="10"/>
      <c r="ICH60" s="10"/>
      <c r="ICI60" s="10"/>
      <c r="ICJ60" s="10"/>
      <c r="ICK60" s="10"/>
      <c r="ICL60" s="10"/>
      <c r="ICM60" s="10"/>
      <c r="ICN60" s="10"/>
      <c r="ICO60" s="10"/>
      <c r="ICP60" s="10"/>
      <c r="ICQ60" s="10"/>
      <c r="ICR60" s="10"/>
      <c r="ICS60" s="10"/>
      <c r="ICT60" s="10"/>
      <c r="ICU60" s="10"/>
      <c r="ICV60" s="10"/>
      <c r="ICW60" s="10"/>
      <c r="ICX60" s="10"/>
      <c r="ICY60" s="10"/>
      <c r="ICZ60" s="10"/>
      <c r="IDA60" s="10"/>
      <c r="IDB60" s="10"/>
      <c r="IDC60" s="10"/>
      <c r="IDD60" s="10"/>
      <c r="IDE60" s="10"/>
      <c r="IDF60" s="10"/>
      <c r="IDG60" s="10"/>
      <c r="IDH60" s="10"/>
      <c r="IDI60" s="10"/>
      <c r="IDJ60" s="10"/>
      <c r="IDK60" s="10"/>
      <c r="IDL60" s="10"/>
      <c r="IDM60" s="10"/>
      <c r="IDN60" s="10"/>
      <c r="IDO60" s="10"/>
      <c r="IDP60" s="10"/>
      <c r="IDQ60" s="10"/>
      <c r="IDR60" s="10"/>
      <c r="IDS60" s="10"/>
      <c r="IDT60" s="10"/>
      <c r="IDU60" s="10"/>
      <c r="IDV60" s="10"/>
      <c r="IDW60" s="10"/>
      <c r="IDX60" s="10"/>
      <c r="IDY60" s="10"/>
      <c r="IDZ60" s="10"/>
      <c r="IEA60" s="10"/>
      <c r="IEB60" s="10"/>
      <c r="IEC60" s="10"/>
      <c r="IED60" s="10"/>
      <c r="IEE60" s="10"/>
      <c r="IEF60" s="10"/>
      <c r="IEG60" s="10"/>
      <c r="IEH60" s="10"/>
      <c r="IEI60" s="10"/>
      <c r="IEJ60" s="10"/>
      <c r="IEK60" s="10"/>
      <c r="IEL60" s="10"/>
      <c r="IEM60" s="10"/>
      <c r="IEN60" s="10"/>
      <c r="IEO60" s="10"/>
      <c r="IEP60" s="10"/>
      <c r="IEQ60" s="10"/>
      <c r="IER60" s="10"/>
      <c r="IES60" s="10"/>
      <c r="IET60" s="10"/>
      <c r="IEU60" s="10"/>
      <c r="IEV60" s="10"/>
      <c r="IEW60" s="10"/>
      <c r="IEX60" s="10"/>
      <c r="IEY60" s="10"/>
      <c r="IEZ60" s="10"/>
      <c r="IFA60" s="10"/>
      <c r="IFB60" s="10"/>
      <c r="IFC60" s="10"/>
      <c r="IFD60" s="10"/>
      <c r="IFE60" s="10"/>
      <c r="IFF60" s="10"/>
      <c r="IFG60" s="10"/>
      <c r="IFH60" s="10"/>
      <c r="IFI60" s="10"/>
      <c r="IFJ60" s="10"/>
      <c r="IFK60" s="10"/>
      <c r="IFL60" s="10"/>
      <c r="IFM60" s="10"/>
      <c r="IFN60" s="10"/>
      <c r="IFO60" s="10"/>
      <c r="IFP60" s="10"/>
      <c r="IFQ60" s="10"/>
      <c r="IFR60" s="10"/>
      <c r="IFS60" s="10"/>
      <c r="IFT60" s="10"/>
      <c r="IFU60" s="10"/>
      <c r="IFV60" s="10"/>
      <c r="IFW60" s="10"/>
      <c r="IFX60" s="10"/>
      <c r="IFY60" s="10"/>
      <c r="IFZ60" s="10"/>
      <c r="IGA60" s="10"/>
      <c r="IGB60" s="10"/>
      <c r="IGC60" s="10"/>
      <c r="IGD60" s="10"/>
      <c r="IGE60" s="10"/>
      <c r="IGF60" s="10"/>
      <c r="IGG60" s="10"/>
      <c r="IGH60" s="10"/>
      <c r="IGI60" s="10"/>
      <c r="IGJ60" s="10"/>
      <c r="IGK60" s="10"/>
      <c r="IGL60" s="10"/>
      <c r="IGM60" s="10"/>
      <c r="IGN60" s="10"/>
      <c r="IGO60" s="10"/>
      <c r="IGP60" s="10"/>
      <c r="IGQ60" s="10"/>
      <c r="IGR60" s="10"/>
      <c r="IGS60" s="10"/>
      <c r="IGT60" s="10"/>
      <c r="IGU60" s="10"/>
      <c r="IGV60" s="10"/>
      <c r="IGW60" s="10"/>
      <c r="IGX60" s="10"/>
      <c r="IGY60" s="10"/>
      <c r="IGZ60" s="10"/>
      <c r="IHA60" s="10"/>
      <c r="IHB60" s="10"/>
      <c r="IHC60" s="10"/>
      <c r="IHD60" s="10"/>
      <c r="IHE60" s="10"/>
      <c r="IHF60" s="10"/>
      <c r="IHG60" s="10"/>
      <c r="IHH60" s="10"/>
      <c r="IHI60" s="10"/>
      <c r="IHJ60" s="10"/>
      <c r="IHK60" s="10"/>
      <c r="IHL60" s="10"/>
      <c r="IHM60" s="10"/>
      <c r="IHN60" s="10"/>
      <c r="IHO60" s="10"/>
      <c r="IHP60" s="10"/>
      <c r="IHQ60" s="10"/>
      <c r="IHR60" s="10"/>
      <c r="IHS60" s="10"/>
      <c r="IHT60" s="10"/>
      <c r="IHU60" s="10"/>
      <c r="IHV60" s="10"/>
      <c r="IHW60" s="10"/>
      <c r="IHX60" s="10"/>
      <c r="IHY60" s="10"/>
      <c r="IHZ60" s="10"/>
      <c r="IIA60" s="10"/>
      <c r="IIB60" s="10"/>
      <c r="IIC60" s="10"/>
      <c r="IID60" s="10"/>
      <c r="IIE60" s="10"/>
      <c r="IIF60" s="10"/>
      <c r="IIG60" s="10"/>
      <c r="IIH60" s="10"/>
      <c r="III60" s="10"/>
      <c r="IIJ60" s="10"/>
      <c r="IIK60" s="10"/>
      <c r="IIL60" s="10"/>
      <c r="IIM60" s="10"/>
      <c r="IIN60" s="10"/>
      <c r="IIO60" s="10"/>
      <c r="IIP60" s="10"/>
      <c r="IIQ60" s="10"/>
      <c r="IIR60" s="10"/>
      <c r="IIS60" s="10"/>
      <c r="IIT60" s="10"/>
      <c r="IIU60" s="10"/>
      <c r="IIV60" s="10"/>
      <c r="IIW60" s="10"/>
      <c r="IIX60" s="10"/>
      <c r="IIY60" s="10"/>
      <c r="IIZ60" s="10"/>
      <c r="IJA60" s="10"/>
      <c r="IJB60" s="10"/>
      <c r="IJC60" s="10"/>
      <c r="IJD60" s="10"/>
      <c r="IJE60" s="10"/>
      <c r="IJF60" s="10"/>
      <c r="IJG60" s="10"/>
      <c r="IJH60" s="10"/>
      <c r="IJI60" s="10"/>
      <c r="IJJ60" s="10"/>
      <c r="IJK60" s="10"/>
      <c r="IJL60" s="10"/>
      <c r="IJM60" s="10"/>
      <c r="IJN60" s="10"/>
      <c r="IJO60" s="10"/>
      <c r="IJP60" s="10"/>
      <c r="IJQ60" s="10"/>
      <c r="IJR60" s="10"/>
      <c r="IJS60" s="10"/>
      <c r="IJT60" s="10"/>
      <c r="IJU60" s="10"/>
      <c r="IJV60" s="10"/>
      <c r="IJW60" s="10"/>
      <c r="IJX60" s="10"/>
      <c r="IJY60" s="10"/>
      <c r="IJZ60" s="10"/>
      <c r="IKA60" s="10"/>
      <c r="IKB60" s="10"/>
      <c r="IKC60" s="10"/>
      <c r="IKD60" s="10"/>
      <c r="IKE60" s="10"/>
      <c r="IKF60" s="10"/>
      <c r="IKG60" s="10"/>
      <c r="IKH60" s="10"/>
      <c r="IKI60" s="10"/>
      <c r="IKJ60" s="10"/>
      <c r="IKK60" s="10"/>
      <c r="IKL60" s="10"/>
      <c r="IKM60" s="10"/>
      <c r="IKN60" s="10"/>
      <c r="IKO60" s="10"/>
      <c r="IKP60" s="10"/>
      <c r="IKQ60" s="10"/>
      <c r="IKR60" s="10"/>
      <c r="IKS60" s="10"/>
      <c r="IKT60" s="10"/>
      <c r="IKU60" s="10"/>
      <c r="IKV60" s="10"/>
      <c r="IKW60" s="10"/>
      <c r="IKX60" s="10"/>
      <c r="IKY60" s="10"/>
      <c r="IKZ60" s="10"/>
      <c r="ILA60" s="10"/>
      <c r="ILB60" s="10"/>
      <c r="ILC60" s="10"/>
      <c r="ILD60" s="10"/>
      <c r="ILE60" s="10"/>
      <c r="ILF60" s="10"/>
      <c r="ILG60" s="10"/>
      <c r="ILH60" s="10"/>
      <c r="ILI60" s="10"/>
      <c r="ILJ60" s="10"/>
      <c r="ILK60" s="10"/>
      <c r="ILL60" s="10"/>
      <c r="ILM60" s="10"/>
      <c r="ILN60" s="10"/>
      <c r="ILO60" s="10"/>
      <c r="ILP60" s="10"/>
      <c r="ILQ60" s="10"/>
      <c r="ILR60" s="10"/>
      <c r="ILS60" s="10"/>
      <c r="ILT60" s="10"/>
      <c r="ILU60" s="10"/>
      <c r="ILV60" s="10"/>
      <c r="ILW60" s="10"/>
      <c r="ILX60" s="10"/>
      <c r="ILY60" s="10"/>
      <c r="ILZ60" s="10"/>
      <c r="IMA60" s="10"/>
      <c r="IMB60" s="10"/>
      <c r="IMC60" s="10"/>
      <c r="IMD60" s="10"/>
      <c r="IME60" s="10"/>
      <c r="IMF60" s="10"/>
      <c r="IMG60" s="10"/>
      <c r="IMH60" s="10"/>
      <c r="IMI60" s="10"/>
      <c r="IMJ60" s="10"/>
      <c r="IMK60" s="10"/>
      <c r="IML60" s="10"/>
      <c r="IMM60" s="10"/>
      <c r="IMN60" s="10"/>
      <c r="IMO60" s="10"/>
      <c r="IMP60" s="10"/>
      <c r="IMQ60" s="10"/>
      <c r="IMR60" s="10"/>
      <c r="IMS60" s="10"/>
      <c r="IMT60" s="10"/>
      <c r="IMU60" s="10"/>
      <c r="IMV60" s="10"/>
      <c r="IMW60" s="10"/>
      <c r="IMX60" s="10"/>
      <c r="IMY60" s="10"/>
      <c r="IMZ60" s="10"/>
      <c r="INA60" s="10"/>
      <c r="INB60" s="10"/>
      <c r="INC60" s="10"/>
      <c r="IND60" s="10"/>
      <c r="INE60" s="10"/>
      <c r="INF60" s="10"/>
      <c r="ING60" s="10"/>
      <c r="INH60" s="10"/>
      <c r="INI60" s="10"/>
      <c r="INJ60" s="10"/>
      <c r="INK60" s="10"/>
      <c r="INL60" s="10"/>
      <c r="INM60" s="10"/>
      <c r="INN60" s="10"/>
      <c r="INO60" s="10"/>
      <c r="INP60" s="10"/>
      <c r="INQ60" s="10"/>
      <c r="INR60" s="10"/>
      <c r="INS60" s="10"/>
      <c r="INT60" s="10"/>
      <c r="INU60" s="10"/>
      <c r="INV60" s="10"/>
      <c r="INW60" s="10"/>
      <c r="INX60" s="10"/>
      <c r="INY60" s="10"/>
      <c r="INZ60" s="10"/>
      <c r="IOA60" s="10"/>
      <c r="IOB60" s="10"/>
      <c r="IOC60" s="10"/>
      <c r="IOD60" s="10"/>
      <c r="IOE60" s="10"/>
      <c r="IOF60" s="10"/>
      <c r="IOG60" s="10"/>
      <c r="IOH60" s="10"/>
      <c r="IOI60" s="10"/>
      <c r="IOJ60" s="10"/>
      <c r="IOK60" s="10"/>
      <c r="IOL60" s="10"/>
      <c r="IOM60" s="10"/>
      <c r="ION60" s="10"/>
      <c r="IOO60" s="10"/>
      <c r="IOP60" s="10"/>
      <c r="IOQ60" s="10"/>
      <c r="IOR60" s="10"/>
      <c r="IOS60" s="10"/>
      <c r="IOT60" s="10"/>
      <c r="IOU60" s="10"/>
      <c r="IOV60" s="10"/>
      <c r="IOW60" s="10"/>
      <c r="IOX60" s="10"/>
      <c r="IOY60" s="10"/>
      <c r="IOZ60" s="10"/>
      <c r="IPA60" s="10"/>
      <c r="IPB60" s="10"/>
      <c r="IPC60" s="10"/>
      <c r="IPD60" s="10"/>
      <c r="IPE60" s="10"/>
      <c r="IPF60" s="10"/>
      <c r="IPG60" s="10"/>
      <c r="IPH60" s="10"/>
      <c r="IPI60" s="10"/>
      <c r="IPJ60" s="10"/>
      <c r="IPK60" s="10"/>
      <c r="IPL60" s="10"/>
      <c r="IPM60" s="10"/>
      <c r="IPN60" s="10"/>
      <c r="IPO60" s="10"/>
      <c r="IPP60" s="10"/>
      <c r="IPQ60" s="10"/>
      <c r="IPR60" s="10"/>
      <c r="IPS60" s="10"/>
      <c r="IPT60" s="10"/>
      <c r="IPU60" s="10"/>
      <c r="IPV60" s="10"/>
      <c r="IPW60" s="10"/>
      <c r="IPX60" s="10"/>
      <c r="IPY60" s="10"/>
      <c r="IPZ60" s="10"/>
      <c r="IQA60" s="10"/>
      <c r="IQB60" s="10"/>
      <c r="IQC60" s="10"/>
      <c r="IQD60" s="10"/>
      <c r="IQE60" s="10"/>
      <c r="IQF60" s="10"/>
      <c r="IQG60" s="10"/>
      <c r="IQH60" s="10"/>
      <c r="IQI60" s="10"/>
      <c r="IQJ60" s="10"/>
      <c r="IQK60" s="10"/>
      <c r="IQL60" s="10"/>
      <c r="IQM60" s="10"/>
      <c r="IQN60" s="10"/>
      <c r="IQO60" s="10"/>
      <c r="IQP60" s="10"/>
      <c r="IQQ60" s="10"/>
      <c r="IQR60" s="10"/>
      <c r="IQS60" s="10"/>
      <c r="IQT60" s="10"/>
      <c r="IQU60" s="10"/>
      <c r="IQV60" s="10"/>
      <c r="IQW60" s="10"/>
      <c r="IQX60" s="10"/>
      <c r="IQY60" s="10"/>
      <c r="IQZ60" s="10"/>
      <c r="IRA60" s="10"/>
      <c r="IRB60" s="10"/>
      <c r="IRC60" s="10"/>
      <c r="IRD60" s="10"/>
      <c r="IRE60" s="10"/>
      <c r="IRF60" s="10"/>
      <c r="IRG60" s="10"/>
      <c r="IRH60" s="10"/>
      <c r="IRI60" s="10"/>
      <c r="IRJ60" s="10"/>
      <c r="IRK60" s="10"/>
      <c r="IRL60" s="10"/>
      <c r="IRM60" s="10"/>
      <c r="IRN60" s="10"/>
      <c r="IRO60" s="10"/>
      <c r="IRP60" s="10"/>
      <c r="IRQ60" s="10"/>
      <c r="IRR60" s="10"/>
      <c r="IRS60" s="10"/>
      <c r="IRT60" s="10"/>
      <c r="IRU60" s="10"/>
      <c r="IRV60" s="10"/>
      <c r="IRW60" s="10"/>
      <c r="IRX60" s="10"/>
      <c r="IRY60" s="10"/>
      <c r="IRZ60" s="10"/>
      <c r="ISA60" s="10"/>
      <c r="ISB60" s="10"/>
      <c r="ISC60" s="10"/>
      <c r="ISD60" s="10"/>
      <c r="ISE60" s="10"/>
      <c r="ISF60" s="10"/>
      <c r="ISG60" s="10"/>
      <c r="ISH60" s="10"/>
      <c r="ISI60" s="10"/>
      <c r="ISJ60" s="10"/>
      <c r="ISK60" s="10"/>
      <c r="ISL60" s="10"/>
      <c r="ISM60" s="10"/>
      <c r="ISN60" s="10"/>
      <c r="ISO60" s="10"/>
      <c r="ISP60" s="10"/>
      <c r="ISQ60" s="10"/>
      <c r="ISR60" s="10"/>
      <c r="ISS60" s="10"/>
      <c r="IST60" s="10"/>
      <c r="ISU60" s="10"/>
      <c r="ISV60" s="10"/>
      <c r="ISW60" s="10"/>
      <c r="ISX60" s="10"/>
      <c r="ISY60" s="10"/>
      <c r="ISZ60" s="10"/>
      <c r="ITA60" s="10"/>
      <c r="ITB60" s="10"/>
      <c r="ITC60" s="10"/>
      <c r="ITD60" s="10"/>
      <c r="ITE60" s="10"/>
      <c r="ITF60" s="10"/>
      <c r="ITG60" s="10"/>
      <c r="ITH60" s="10"/>
      <c r="ITI60" s="10"/>
      <c r="ITJ60" s="10"/>
      <c r="ITK60" s="10"/>
      <c r="ITL60" s="10"/>
      <c r="ITM60" s="10"/>
      <c r="ITN60" s="10"/>
      <c r="ITO60" s="10"/>
      <c r="ITP60" s="10"/>
      <c r="ITQ60" s="10"/>
      <c r="ITR60" s="10"/>
      <c r="ITS60" s="10"/>
      <c r="ITT60" s="10"/>
      <c r="ITU60" s="10"/>
      <c r="ITV60" s="10"/>
      <c r="ITW60" s="10"/>
      <c r="ITX60" s="10"/>
      <c r="ITY60" s="10"/>
      <c r="ITZ60" s="10"/>
      <c r="IUA60" s="10"/>
      <c r="IUB60" s="10"/>
      <c r="IUC60" s="10"/>
      <c r="IUD60" s="10"/>
      <c r="IUE60" s="10"/>
      <c r="IUF60" s="10"/>
      <c r="IUG60" s="10"/>
      <c r="IUH60" s="10"/>
      <c r="IUI60" s="10"/>
      <c r="IUJ60" s="10"/>
      <c r="IUK60" s="10"/>
      <c r="IUL60" s="10"/>
      <c r="IUM60" s="10"/>
      <c r="IUN60" s="10"/>
      <c r="IUO60" s="10"/>
      <c r="IUP60" s="10"/>
      <c r="IUQ60" s="10"/>
      <c r="IUR60" s="10"/>
      <c r="IUS60" s="10"/>
      <c r="IUT60" s="10"/>
      <c r="IUU60" s="10"/>
      <c r="IUV60" s="10"/>
      <c r="IUW60" s="10"/>
      <c r="IUX60" s="10"/>
      <c r="IUY60" s="10"/>
      <c r="IUZ60" s="10"/>
      <c r="IVA60" s="10"/>
      <c r="IVB60" s="10"/>
      <c r="IVC60" s="10"/>
      <c r="IVD60" s="10"/>
      <c r="IVE60" s="10"/>
      <c r="IVF60" s="10"/>
      <c r="IVG60" s="10"/>
      <c r="IVH60" s="10"/>
      <c r="IVI60" s="10"/>
      <c r="IVJ60" s="10"/>
      <c r="IVK60" s="10"/>
      <c r="IVL60" s="10"/>
      <c r="IVM60" s="10"/>
      <c r="IVN60" s="10"/>
      <c r="IVO60" s="10"/>
      <c r="IVP60" s="10"/>
      <c r="IVQ60" s="10"/>
      <c r="IVR60" s="10"/>
      <c r="IVS60" s="10"/>
      <c r="IVT60" s="10"/>
      <c r="IVU60" s="10"/>
      <c r="IVV60" s="10"/>
      <c r="IVW60" s="10"/>
      <c r="IVX60" s="10"/>
      <c r="IVY60" s="10"/>
      <c r="IVZ60" s="10"/>
      <c r="IWA60" s="10"/>
      <c r="IWB60" s="10"/>
      <c r="IWC60" s="10"/>
      <c r="IWD60" s="10"/>
      <c r="IWE60" s="10"/>
      <c r="IWF60" s="10"/>
      <c r="IWG60" s="10"/>
      <c r="IWH60" s="10"/>
      <c r="IWI60" s="10"/>
      <c r="IWJ60" s="10"/>
      <c r="IWK60" s="10"/>
      <c r="IWL60" s="10"/>
      <c r="IWM60" s="10"/>
      <c r="IWN60" s="10"/>
      <c r="IWO60" s="10"/>
      <c r="IWP60" s="10"/>
      <c r="IWQ60" s="10"/>
      <c r="IWR60" s="10"/>
      <c r="IWS60" s="10"/>
      <c r="IWT60" s="10"/>
      <c r="IWU60" s="10"/>
      <c r="IWV60" s="10"/>
      <c r="IWW60" s="10"/>
      <c r="IWX60" s="10"/>
      <c r="IWY60" s="10"/>
      <c r="IWZ60" s="10"/>
      <c r="IXA60" s="10"/>
      <c r="IXB60" s="10"/>
      <c r="IXC60" s="10"/>
      <c r="IXD60" s="10"/>
      <c r="IXE60" s="10"/>
      <c r="IXF60" s="10"/>
      <c r="IXG60" s="10"/>
      <c r="IXH60" s="10"/>
      <c r="IXI60" s="10"/>
      <c r="IXJ60" s="10"/>
      <c r="IXK60" s="10"/>
      <c r="IXL60" s="10"/>
      <c r="IXM60" s="10"/>
      <c r="IXN60" s="10"/>
      <c r="IXO60" s="10"/>
      <c r="IXP60" s="10"/>
      <c r="IXQ60" s="10"/>
      <c r="IXR60" s="10"/>
      <c r="IXS60" s="10"/>
      <c r="IXT60" s="10"/>
      <c r="IXU60" s="10"/>
      <c r="IXV60" s="10"/>
      <c r="IXW60" s="10"/>
      <c r="IXX60" s="10"/>
      <c r="IXY60" s="10"/>
      <c r="IXZ60" s="10"/>
      <c r="IYA60" s="10"/>
      <c r="IYB60" s="10"/>
      <c r="IYC60" s="10"/>
      <c r="IYD60" s="10"/>
      <c r="IYE60" s="10"/>
      <c r="IYF60" s="10"/>
      <c r="IYG60" s="10"/>
      <c r="IYH60" s="10"/>
      <c r="IYI60" s="10"/>
      <c r="IYJ60" s="10"/>
      <c r="IYK60" s="10"/>
      <c r="IYL60" s="10"/>
      <c r="IYM60" s="10"/>
      <c r="IYN60" s="10"/>
      <c r="IYO60" s="10"/>
      <c r="IYP60" s="10"/>
      <c r="IYQ60" s="10"/>
      <c r="IYR60" s="10"/>
      <c r="IYS60" s="10"/>
      <c r="IYT60" s="10"/>
      <c r="IYU60" s="10"/>
      <c r="IYV60" s="10"/>
      <c r="IYW60" s="10"/>
      <c r="IYX60" s="10"/>
      <c r="IYY60" s="10"/>
      <c r="IYZ60" s="10"/>
      <c r="IZA60" s="10"/>
      <c r="IZB60" s="10"/>
      <c r="IZC60" s="10"/>
      <c r="IZD60" s="10"/>
      <c r="IZE60" s="10"/>
      <c r="IZF60" s="10"/>
      <c r="IZG60" s="10"/>
      <c r="IZH60" s="10"/>
      <c r="IZI60" s="10"/>
      <c r="IZJ60" s="10"/>
      <c r="IZK60" s="10"/>
      <c r="IZL60" s="10"/>
      <c r="IZM60" s="10"/>
      <c r="IZN60" s="10"/>
      <c r="IZO60" s="10"/>
      <c r="IZP60" s="10"/>
      <c r="IZQ60" s="10"/>
      <c r="IZR60" s="10"/>
      <c r="IZS60" s="10"/>
      <c r="IZT60" s="10"/>
      <c r="IZU60" s="10"/>
      <c r="IZV60" s="10"/>
      <c r="IZW60" s="10"/>
      <c r="IZX60" s="10"/>
      <c r="IZY60" s="10"/>
      <c r="IZZ60" s="10"/>
      <c r="JAA60" s="10"/>
      <c r="JAB60" s="10"/>
      <c r="JAC60" s="10"/>
      <c r="JAD60" s="10"/>
      <c r="JAE60" s="10"/>
      <c r="JAF60" s="10"/>
      <c r="JAG60" s="10"/>
      <c r="JAH60" s="10"/>
      <c r="JAI60" s="10"/>
      <c r="JAJ60" s="10"/>
      <c r="JAK60" s="10"/>
      <c r="JAL60" s="10"/>
      <c r="JAM60" s="10"/>
      <c r="JAN60" s="10"/>
      <c r="JAO60" s="10"/>
      <c r="JAP60" s="10"/>
      <c r="JAQ60" s="10"/>
      <c r="JAR60" s="10"/>
      <c r="JAS60" s="10"/>
      <c r="JAT60" s="10"/>
      <c r="JAU60" s="10"/>
      <c r="JAV60" s="10"/>
      <c r="JAW60" s="10"/>
      <c r="JAX60" s="10"/>
      <c r="JAY60" s="10"/>
      <c r="JAZ60" s="10"/>
      <c r="JBA60" s="10"/>
      <c r="JBB60" s="10"/>
      <c r="JBC60" s="10"/>
      <c r="JBD60" s="10"/>
      <c r="JBE60" s="10"/>
      <c r="JBF60" s="10"/>
      <c r="JBG60" s="10"/>
      <c r="JBH60" s="10"/>
      <c r="JBI60" s="10"/>
      <c r="JBJ60" s="10"/>
      <c r="JBK60" s="10"/>
      <c r="JBL60" s="10"/>
      <c r="JBM60" s="10"/>
      <c r="JBN60" s="10"/>
      <c r="JBO60" s="10"/>
      <c r="JBP60" s="10"/>
      <c r="JBQ60" s="10"/>
      <c r="JBR60" s="10"/>
      <c r="JBS60" s="10"/>
      <c r="JBT60" s="10"/>
      <c r="JBU60" s="10"/>
      <c r="JBV60" s="10"/>
      <c r="JBW60" s="10"/>
      <c r="JBX60" s="10"/>
      <c r="JBY60" s="10"/>
      <c r="JBZ60" s="10"/>
      <c r="JCA60" s="10"/>
      <c r="JCB60" s="10"/>
      <c r="JCC60" s="10"/>
      <c r="JCD60" s="10"/>
      <c r="JCE60" s="10"/>
      <c r="JCF60" s="10"/>
      <c r="JCG60" s="10"/>
      <c r="JCH60" s="10"/>
      <c r="JCI60" s="10"/>
      <c r="JCJ60" s="10"/>
      <c r="JCK60" s="10"/>
      <c r="JCL60" s="10"/>
      <c r="JCM60" s="10"/>
      <c r="JCN60" s="10"/>
      <c r="JCO60" s="10"/>
      <c r="JCP60" s="10"/>
      <c r="JCQ60" s="10"/>
      <c r="JCR60" s="10"/>
      <c r="JCS60" s="10"/>
      <c r="JCT60" s="10"/>
      <c r="JCU60" s="10"/>
      <c r="JCV60" s="10"/>
      <c r="JCW60" s="10"/>
      <c r="JCX60" s="10"/>
      <c r="JCY60" s="10"/>
      <c r="JCZ60" s="10"/>
      <c r="JDA60" s="10"/>
      <c r="JDB60" s="10"/>
      <c r="JDC60" s="10"/>
      <c r="JDD60" s="10"/>
      <c r="JDE60" s="10"/>
      <c r="JDF60" s="10"/>
      <c r="JDG60" s="10"/>
      <c r="JDH60" s="10"/>
      <c r="JDI60" s="10"/>
      <c r="JDJ60" s="10"/>
      <c r="JDK60" s="10"/>
      <c r="JDL60" s="10"/>
      <c r="JDM60" s="10"/>
      <c r="JDN60" s="10"/>
      <c r="JDO60" s="10"/>
      <c r="JDP60" s="10"/>
      <c r="JDQ60" s="10"/>
      <c r="JDR60" s="10"/>
      <c r="JDS60" s="10"/>
      <c r="JDT60" s="10"/>
      <c r="JDU60" s="10"/>
      <c r="JDV60" s="10"/>
      <c r="JDW60" s="10"/>
      <c r="JDX60" s="10"/>
      <c r="JDY60" s="10"/>
      <c r="JDZ60" s="10"/>
      <c r="JEA60" s="10"/>
      <c r="JEB60" s="10"/>
      <c r="JEC60" s="10"/>
      <c r="JED60" s="10"/>
      <c r="JEE60" s="10"/>
      <c r="JEF60" s="10"/>
      <c r="JEG60" s="10"/>
      <c r="JEH60" s="10"/>
      <c r="JEI60" s="10"/>
      <c r="JEJ60" s="10"/>
      <c r="JEK60" s="10"/>
      <c r="JEL60" s="10"/>
      <c r="JEM60" s="10"/>
      <c r="JEN60" s="10"/>
      <c r="JEO60" s="10"/>
      <c r="JEP60" s="10"/>
      <c r="JEQ60" s="10"/>
      <c r="JER60" s="10"/>
      <c r="JES60" s="10"/>
      <c r="JET60" s="10"/>
      <c r="JEU60" s="10"/>
      <c r="JEV60" s="10"/>
      <c r="JEW60" s="10"/>
      <c r="JEX60" s="10"/>
      <c r="JEY60" s="10"/>
      <c r="JEZ60" s="10"/>
      <c r="JFA60" s="10"/>
      <c r="JFB60" s="10"/>
      <c r="JFC60" s="10"/>
      <c r="JFD60" s="10"/>
      <c r="JFE60" s="10"/>
      <c r="JFF60" s="10"/>
      <c r="JFG60" s="10"/>
      <c r="JFH60" s="10"/>
      <c r="JFI60" s="10"/>
      <c r="JFJ60" s="10"/>
      <c r="JFK60" s="10"/>
      <c r="JFL60" s="10"/>
      <c r="JFM60" s="10"/>
      <c r="JFN60" s="10"/>
      <c r="JFO60" s="10"/>
      <c r="JFP60" s="10"/>
      <c r="JFQ60" s="10"/>
      <c r="JFR60" s="10"/>
      <c r="JFS60" s="10"/>
      <c r="JFT60" s="10"/>
      <c r="JFU60" s="10"/>
      <c r="JFV60" s="10"/>
      <c r="JFW60" s="10"/>
      <c r="JFX60" s="10"/>
      <c r="JFY60" s="10"/>
      <c r="JFZ60" s="10"/>
      <c r="JGA60" s="10"/>
      <c r="JGB60" s="10"/>
      <c r="JGC60" s="10"/>
      <c r="JGD60" s="10"/>
      <c r="JGE60" s="10"/>
      <c r="JGF60" s="10"/>
      <c r="JGG60" s="10"/>
      <c r="JGH60" s="10"/>
      <c r="JGI60" s="10"/>
      <c r="JGJ60" s="10"/>
      <c r="JGK60" s="10"/>
      <c r="JGL60" s="10"/>
      <c r="JGM60" s="10"/>
      <c r="JGN60" s="10"/>
      <c r="JGO60" s="10"/>
      <c r="JGP60" s="10"/>
      <c r="JGQ60" s="10"/>
      <c r="JGR60" s="10"/>
      <c r="JGS60" s="10"/>
      <c r="JGT60" s="10"/>
      <c r="JGU60" s="10"/>
      <c r="JGV60" s="10"/>
      <c r="JGW60" s="10"/>
      <c r="JGX60" s="10"/>
      <c r="JGY60" s="10"/>
      <c r="JGZ60" s="10"/>
      <c r="JHA60" s="10"/>
      <c r="JHB60" s="10"/>
      <c r="JHC60" s="10"/>
      <c r="JHD60" s="10"/>
      <c r="JHE60" s="10"/>
      <c r="JHF60" s="10"/>
      <c r="JHG60" s="10"/>
      <c r="JHH60" s="10"/>
      <c r="JHI60" s="10"/>
      <c r="JHJ60" s="10"/>
      <c r="JHK60" s="10"/>
      <c r="JHL60" s="10"/>
      <c r="JHM60" s="10"/>
      <c r="JHN60" s="10"/>
      <c r="JHO60" s="10"/>
      <c r="JHP60" s="10"/>
      <c r="JHQ60" s="10"/>
      <c r="JHR60" s="10"/>
      <c r="JHS60" s="10"/>
      <c r="JHT60" s="10"/>
      <c r="JHU60" s="10"/>
      <c r="JHV60" s="10"/>
      <c r="JHW60" s="10"/>
      <c r="JHX60" s="10"/>
      <c r="JHY60" s="10"/>
      <c r="JHZ60" s="10"/>
      <c r="JIA60" s="10"/>
      <c r="JIB60" s="10"/>
      <c r="JIC60" s="10"/>
      <c r="JID60" s="10"/>
      <c r="JIE60" s="10"/>
      <c r="JIF60" s="10"/>
      <c r="JIG60" s="10"/>
      <c r="JIH60" s="10"/>
      <c r="JII60" s="10"/>
      <c r="JIJ60" s="10"/>
      <c r="JIK60" s="10"/>
      <c r="JIL60" s="10"/>
      <c r="JIM60" s="10"/>
      <c r="JIN60" s="10"/>
      <c r="JIO60" s="10"/>
      <c r="JIP60" s="10"/>
      <c r="JIQ60" s="10"/>
      <c r="JIR60" s="10"/>
      <c r="JIS60" s="10"/>
      <c r="JIT60" s="10"/>
      <c r="JIU60" s="10"/>
      <c r="JIV60" s="10"/>
      <c r="JIW60" s="10"/>
      <c r="JIX60" s="10"/>
      <c r="JIY60" s="10"/>
      <c r="JIZ60" s="10"/>
      <c r="JJA60" s="10"/>
      <c r="JJB60" s="10"/>
      <c r="JJC60" s="10"/>
      <c r="JJD60" s="10"/>
      <c r="JJE60" s="10"/>
      <c r="JJF60" s="10"/>
      <c r="JJG60" s="10"/>
      <c r="JJH60" s="10"/>
      <c r="JJI60" s="10"/>
      <c r="JJJ60" s="10"/>
      <c r="JJK60" s="10"/>
      <c r="JJL60" s="10"/>
      <c r="JJM60" s="10"/>
      <c r="JJN60" s="10"/>
      <c r="JJO60" s="10"/>
      <c r="JJP60" s="10"/>
      <c r="JJQ60" s="10"/>
      <c r="JJR60" s="10"/>
      <c r="JJS60" s="10"/>
      <c r="JJT60" s="10"/>
      <c r="JJU60" s="10"/>
      <c r="JJV60" s="10"/>
      <c r="JJW60" s="10"/>
      <c r="JJX60" s="10"/>
      <c r="JJY60" s="10"/>
      <c r="JJZ60" s="10"/>
      <c r="JKA60" s="10"/>
      <c r="JKB60" s="10"/>
      <c r="JKC60" s="10"/>
      <c r="JKD60" s="10"/>
      <c r="JKE60" s="10"/>
      <c r="JKF60" s="10"/>
      <c r="JKG60" s="10"/>
      <c r="JKH60" s="10"/>
      <c r="JKI60" s="10"/>
      <c r="JKJ60" s="10"/>
      <c r="JKK60" s="10"/>
      <c r="JKL60" s="10"/>
      <c r="JKM60" s="10"/>
      <c r="JKN60" s="10"/>
      <c r="JKO60" s="10"/>
      <c r="JKP60" s="10"/>
      <c r="JKQ60" s="10"/>
      <c r="JKR60" s="10"/>
      <c r="JKS60" s="10"/>
      <c r="JKT60" s="10"/>
      <c r="JKU60" s="10"/>
      <c r="JKV60" s="10"/>
      <c r="JKW60" s="10"/>
      <c r="JKX60" s="10"/>
      <c r="JKY60" s="10"/>
      <c r="JKZ60" s="10"/>
      <c r="JLA60" s="10"/>
      <c r="JLB60" s="10"/>
      <c r="JLC60" s="10"/>
      <c r="JLD60" s="10"/>
      <c r="JLE60" s="10"/>
      <c r="JLF60" s="10"/>
      <c r="JLG60" s="10"/>
      <c r="JLH60" s="10"/>
      <c r="JLI60" s="10"/>
      <c r="JLJ60" s="10"/>
      <c r="JLK60" s="10"/>
      <c r="JLL60" s="10"/>
      <c r="JLM60" s="10"/>
      <c r="JLN60" s="10"/>
      <c r="JLO60" s="10"/>
      <c r="JLP60" s="10"/>
      <c r="JLQ60" s="10"/>
      <c r="JLR60" s="10"/>
      <c r="JLS60" s="10"/>
      <c r="JLT60" s="10"/>
      <c r="JLU60" s="10"/>
      <c r="JLV60" s="10"/>
      <c r="JLW60" s="10"/>
      <c r="JLX60" s="10"/>
      <c r="JLY60" s="10"/>
      <c r="JLZ60" s="10"/>
      <c r="JMA60" s="10"/>
      <c r="JMB60" s="10"/>
      <c r="JMC60" s="10"/>
      <c r="JMD60" s="10"/>
      <c r="JME60" s="10"/>
      <c r="JMF60" s="10"/>
      <c r="JMG60" s="10"/>
      <c r="JMH60" s="10"/>
      <c r="JMI60" s="10"/>
      <c r="JMJ60" s="10"/>
      <c r="JMK60" s="10"/>
      <c r="JML60" s="10"/>
      <c r="JMM60" s="10"/>
      <c r="JMN60" s="10"/>
      <c r="JMO60" s="10"/>
      <c r="JMP60" s="10"/>
      <c r="JMQ60" s="10"/>
      <c r="JMR60" s="10"/>
      <c r="JMS60" s="10"/>
      <c r="JMT60" s="10"/>
      <c r="JMU60" s="10"/>
      <c r="JMV60" s="10"/>
      <c r="JMW60" s="10"/>
      <c r="JMX60" s="10"/>
      <c r="JMY60" s="10"/>
      <c r="JMZ60" s="10"/>
      <c r="JNA60" s="10"/>
      <c r="JNB60" s="10"/>
      <c r="JNC60" s="10"/>
      <c r="JND60" s="10"/>
      <c r="JNE60" s="10"/>
      <c r="JNF60" s="10"/>
      <c r="JNG60" s="10"/>
      <c r="JNH60" s="10"/>
      <c r="JNI60" s="10"/>
      <c r="JNJ60" s="10"/>
      <c r="JNK60" s="10"/>
      <c r="JNL60" s="10"/>
      <c r="JNM60" s="10"/>
      <c r="JNN60" s="10"/>
      <c r="JNO60" s="10"/>
      <c r="JNP60" s="10"/>
      <c r="JNQ60" s="10"/>
      <c r="JNR60" s="10"/>
      <c r="JNS60" s="10"/>
      <c r="JNT60" s="10"/>
      <c r="JNU60" s="10"/>
      <c r="JNV60" s="10"/>
      <c r="JNW60" s="10"/>
      <c r="JNX60" s="10"/>
      <c r="JNY60" s="10"/>
      <c r="JNZ60" s="10"/>
      <c r="JOA60" s="10"/>
      <c r="JOB60" s="10"/>
      <c r="JOC60" s="10"/>
      <c r="JOD60" s="10"/>
      <c r="JOE60" s="10"/>
      <c r="JOF60" s="10"/>
      <c r="JOG60" s="10"/>
      <c r="JOH60" s="10"/>
      <c r="JOI60" s="10"/>
      <c r="JOJ60" s="10"/>
      <c r="JOK60" s="10"/>
      <c r="JOL60" s="10"/>
      <c r="JOM60" s="10"/>
      <c r="JON60" s="10"/>
      <c r="JOO60" s="10"/>
      <c r="JOP60" s="10"/>
      <c r="JOQ60" s="10"/>
      <c r="JOR60" s="10"/>
      <c r="JOS60" s="10"/>
      <c r="JOT60" s="10"/>
      <c r="JOU60" s="10"/>
      <c r="JOV60" s="10"/>
      <c r="JOW60" s="10"/>
      <c r="JOX60" s="10"/>
      <c r="JOY60" s="10"/>
      <c r="JOZ60" s="10"/>
      <c r="JPA60" s="10"/>
      <c r="JPB60" s="10"/>
      <c r="JPC60" s="10"/>
      <c r="JPD60" s="10"/>
      <c r="JPE60" s="10"/>
      <c r="JPF60" s="10"/>
      <c r="JPG60" s="10"/>
      <c r="JPH60" s="10"/>
      <c r="JPI60" s="10"/>
      <c r="JPJ60" s="10"/>
      <c r="JPK60" s="10"/>
      <c r="JPL60" s="10"/>
      <c r="JPM60" s="10"/>
      <c r="JPN60" s="10"/>
      <c r="JPO60" s="10"/>
      <c r="JPP60" s="10"/>
      <c r="JPQ60" s="10"/>
      <c r="JPR60" s="10"/>
      <c r="JPS60" s="10"/>
      <c r="JPT60" s="10"/>
      <c r="JPU60" s="10"/>
      <c r="JPV60" s="10"/>
      <c r="JPW60" s="10"/>
      <c r="JPX60" s="10"/>
      <c r="JPY60" s="10"/>
      <c r="JPZ60" s="10"/>
      <c r="JQA60" s="10"/>
      <c r="JQB60" s="10"/>
      <c r="JQC60" s="10"/>
      <c r="JQD60" s="10"/>
      <c r="JQE60" s="10"/>
      <c r="JQF60" s="10"/>
      <c r="JQG60" s="10"/>
      <c r="JQH60" s="10"/>
      <c r="JQI60" s="10"/>
      <c r="JQJ60" s="10"/>
      <c r="JQK60" s="10"/>
      <c r="JQL60" s="10"/>
      <c r="JQM60" s="10"/>
      <c r="JQN60" s="10"/>
      <c r="JQO60" s="10"/>
      <c r="JQP60" s="10"/>
      <c r="JQQ60" s="10"/>
      <c r="JQR60" s="10"/>
      <c r="JQS60" s="10"/>
      <c r="JQT60" s="10"/>
      <c r="JQU60" s="10"/>
      <c r="JQV60" s="10"/>
      <c r="JQW60" s="10"/>
      <c r="JQX60" s="10"/>
      <c r="JQY60" s="10"/>
      <c r="JQZ60" s="10"/>
      <c r="JRA60" s="10"/>
      <c r="JRB60" s="10"/>
      <c r="JRC60" s="10"/>
      <c r="JRD60" s="10"/>
      <c r="JRE60" s="10"/>
      <c r="JRF60" s="10"/>
      <c r="JRG60" s="10"/>
      <c r="JRH60" s="10"/>
      <c r="JRI60" s="10"/>
      <c r="JRJ60" s="10"/>
      <c r="JRK60" s="10"/>
      <c r="JRL60" s="10"/>
      <c r="JRM60" s="10"/>
      <c r="JRN60" s="10"/>
      <c r="JRO60" s="10"/>
      <c r="JRP60" s="10"/>
      <c r="JRQ60" s="10"/>
      <c r="JRR60" s="10"/>
      <c r="JRS60" s="10"/>
      <c r="JRT60" s="10"/>
      <c r="JRU60" s="10"/>
      <c r="JRV60" s="10"/>
      <c r="JRW60" s="10"/>
      <c r="JRX60" s="10"/>
      <c r="JRY60" s="10"/>
      <c r="JRZ60" s="10"/>
      <c r="JSA60" s="10"/>
      <c r="JSB60" s="10"/>
      <c r="JSC60" s="10"/>
      <c r="JSD60" s="10"/>
      <c r="JSE60" s="10"/>
      <c r="JSF60" s="10"/>
      <c r="JSG60" s="10"/>
      <c r="JSH60" s="10"/>
      <c r="JSI60" s="10"/>
      <c r="JSJ60" s="10"/>
      <c r="JSK60" s="10"/>
      <c r="JSL60" s="10"/>
      <c r="JSM60" s="10"/>
      <c r="JSN60" s="10"/>
      <c r="JSO60" s="10"/>
      <c r="JSP60" s="10"/>
      <c r="JSQ60" s="10"/>
      <c r="JSR60" s="10"/>
      <c r="JSS60" s="10"/>
      <c r="JST60" s="10"/>
      <c r="JSU60" s="10"/>
      <c r="JSV60" s="10"/>
      <c r="JSW60" s="10"/>
      <c r="JSX60" s="10"/>
      <c r="JSY60" s="10"/>
      <c r="JSZ60" s="10"/>
      <c r="JTA60" s="10"/>
      <c r="JTB60" s="10"/>
      <c r="JTC60" s="10"/>
      <c r="JTD60" s="10"/>
      <c r="JTE60" s="10"/>
      <c r="JTF60" s="10"/>
      <c r="JTG60" s="10"/>
      <c r="JTH60" s="10"/>
      <c r="JTI60" s="10"/>
      <c r="JTJ60" s="10"/>
      <c r="JTK60" s="10"/>
      <c r="JTL60" s="10"/>
      <c r="JTM60" s="10"/>
      <c r="JTN60" s="10"/>
      <c r="JTO60" s="10"/>
      <c r="JTP60" s="10"/>
      <c r="JTQ60" s="10"/>
      <c r="JTR60" s="10"/>
      <c r="JTS60" s="10"/>
      <c r="JTT60" s="10"/>
      <c r="JTU60" s="10"/>
      <c r="JTV60" s="10"/>
      <c r="JTW60" s="10"/>
      <c r="JTX60" s="10"/>
      <c r="JTY60" s="10"/>
      <c r="JTZ60" s="10"/>
      <c r="JUA60" s="10"/>
      <c r="JUB60" s="10"/>
      <c r="JUC60" s="10"/>
      <c r="JUD60" s="10"/>
      <c r="JUE60" s="10"/>
      <c r="JUF60" s="10"/>
      <c r="JUG60" s="10"/>
      <c r="JUH60" s="10"/>
      <c r="JUI60" s="10"/>
      <c r="JUJ60" s="10"/>
      <c r="JUK60" s="10"/>
      <c r="JUL60" s="10"/>
      <c r="JUM60" s="10"/>
      <c r="JUN60" s="10"/>
      <c r="JUO60" s="10"/>
      <c r="JUP60" s="10"/>
      <c r="JUQ60" s="10"/>
      <c r="JUR60" s="10"/>
      <c r="JUS60" s="10"/>
      <c r="JUT60" s="10"/>
      <c r="JUU60" s="10"/>
      <c r="JUV60" s="10"/>
      <c r="JUW60" s="10"/>
      <c r="JUX60" s="10"/>
      <c r="JUY60" s="10"/>
      <c r="JUZ60" s="10"/>
      <c r="JVA60" s="10"/>
      <c r="JVB60" s="10"/>
      <c r="JVC60" s="10"/>
      <c r="JVD60" s="10"/>
      <c r="JVE60" s="10"/>
      <c r="JVF60" s="10"/>
      <c r="JVG60" s="10"/>
      <c r="JVH60" s="10"/>
      <c r="JVI60" s="10"/>
      <c r="JVJ60" s="10"/>
      <c r="JVK60" s="10"/>
      <c r="JVL60" s="10"/>
      <c r="JVM60" s="10"/>
      <c r="JVN60" s="10"/>
      <c r="JVO60" s="10"/>
      <c r="JVP60" s="10"/>
      <c r="JVQ60" s="10"/>
      <c r="JVR60" s="10"/>
      <c r="JVS60" s="10"/>
      <c r="JVT60" s="10"/>
      <c r="JVU60" s="10"/>
      <c r="JVV60" s="10"/>
      <c r="JVW60" s="10"/>
      <c r="JVX60" s="10"/>
      <c r="JVY60" s="10"/>
      <c r="JVZ60" s="10"/>
      <c r="JWA60" s="10"/>
      <c r="JWB60" s="10"/>
      <c r="JWC60" s="10"/>
      <c r="JWD60" s="10"/>
      <c r="JWE60" s="10"/>
      <c r="JWF60" s="10"/>
      <c r="JWG60" s="10"/>
      <c r="JWH60" s="10"/>
      <c r="JWI60" s="10"/>
      <c r="JWJ60" s="10"/>
      <c r="JWK60" s="10"/>
      <c r="JWL60" s="10"/>
      <c r="JWM60" s="10"/>
      <c r="JWN60" s="10"/>
      <c r="JWO60" s="10"/>
      <c r="JWP60" s="10"/>
      <c r="JWQ60" s="10"/>
      <c r="JWR60" s="10"/>
      <c r="JWS60" s="10"/>
      <c r="JWT60" s="10"/>
      <c r="JWU60" s="10"/>
      <c r="JWV60" s="10"/>
      <c r="JWW60" s="10"/>
      <c r="JWX60" s="10"/>
      <c r="JWY60" s="10"/>
      <c r="JWZ60" s="10"/>
      <c r="JXA60" s="10"/>
      <c r="JXB60" s="10"/>
      <c r="JXC60" s="10"/>
      <c r="JXD60" s="10"/>
      <c r="JXE60" s="10"/>
      <c r="JXF60" s="10"/>
      <c r="JXG60" s="10"/>
      <c r="JXH60" s="10"/>
      <c r="JXI60" s="10"/>
      <c r="JXJ60" s="10"/>
      <c r="JXK60" s="10"/>
      <c r="JXL60" s="10"/>
      <c r="JXM60" s="10"/>
      <c r="JXN60" s="10"/>
      <c r="JXO60" s="10"/>
      <c r="JXP60" s="10"/>
      <c r="JXQ60" s="10"/>
      <c r="JXR60" s="10"/>
      <c r="JXS60" s="10"/>
      <c r="JXT60" s="10"/>
      <c r="JXU60" s="10"/>
      <c r="JXV60" s="10"/>
      <c r="JXW60" s="10"/>
      <c r="JXX60" s="10"/>
      <c r="JXY60" s="10"/>
      <c r="JXZ60" s="10"/>
      <c r="JYA60" s="10"/>
      <c r="JYB60" s="10"/>
      <c r="JYC60" s="10"/>
      <c r="JYD60" s="10"/>
      <c r="JYE60" s="10"/>
      <c r="JYF60" s="10"/>
      <c r="JYG60" s="10"/>
      <c r="JYH60" s="10"/>
      <c r="JYI60" s="10"/>
      <c r="JYJ60" s="10"/>
      <c r="JYK60" s="10"/>
      <c r="JYL60" s="10"/>
      <c r="JYM60" s="10"/>
      <c r="JYN60" s="10"/>
      <c r="JYO60" s="10"/>
      <c r="JYP60" s="10"/>
      <c r="JYQ60" s="10"/>
      <c r="JYR60" s="10"/>
      <c r="JYS60" s="10"/>
      <c r="JYT60" s="10"/>
      <c r="JYU60" s="10"/>
      <c r="JYV60" s="10"/>
      <c r="JYW60" s="10"/>
      <c r="JYX60" s="10"/>
      <c r="JYY60" s="10"/>
      <c r="JYZ60" s="10"/>
      <c r="JZA60" s="10"/>
      <c r="JZB60" s="10"/>
      <c r="JZC60" s="10"/>
      <c r="JZD60" s="10"/>
      <c r="JZE60" s="10"/>
      <c r="JZF60" s="10"/>
      <c r="JZG60" s="10"/>
      <c r="JZH60" s="10"/>
      <c r="JZI60" s="10"/>
      <c r="JZJ60" s="10"/>
      <c r="JZK60" s="10"/>
      <c r="JZL60" s="10"/>
      <c r="JZM60" s="10"/>
      <c r="JZN60" s="10"/>
      <c r="JZO60" s="10"/>
      <c r="JZP60" s="10"/>
      <c r="JZQ60" s="10"/>
      <c r="JZR60" s="10"/>
      <c r="JZS60" s="10"/>
      <c r="JZT60" s="10"/>
      <c r="JZU60" s="10"/>
      <c r="JZV60" s="10"/>
      <c r="JZW60" s="10"/>
      <c r="JZX60" s="10"/>
      <c r="JZY60" s="10"/>
      <c r="JZZ60" s="10"/>
      <c r="KAA60" s="10"/>
      <c r="KAB60" s="10"/>
      <c r="KAC60" s="10"/>
      <c r="KAD60" s="10"/>
      <c r="KAE60" s="10"/>
      <c r="KAF60" s="10"/>
      <c r="KAG60" s="10"/>
      <c r="KAH60" s="10"/>
      <c r="KAI60" s="10"/>
      <c r="KAJ60" s="10"/>
      <c r="KAK60" s="10"/>
      <c r="KAL60" s="10"/>
      <c r="KAM60" s="10"/>
      <c r="KAN60" s="10"/>
      <c r="KAO60" s="10"/>
      <c r="KAP60" s="10"/>
      <c r="KAQ60" s="10"/>
      <c r="KAR60" s="10"/>
      <c r="KAS60" s="10"/>
      <c r="KAT60" s="10"/>
      <c r="KAU60" s="10"/>
      <c r="KAV60" s="10"/>
      <c r="KAW60" s="10"/>
      <c r="KAX60" s="10"/>
      <c r="KAY60" s="10"/>
      <c r="KAZ60" s="10"/>
      <c r="KBA60" s="10"/>
      <c r="KBB60" s="10"/>
      <c r="KBC60" s="10"/>
      <c r="KBD60" s="10"/>
      <c r="KBE60" s="10"/>
      <c r="KBF60" s="10"/>
      <c r="KBG60" s="10"/>
      <c r="KBH60" s="10"/>
      <c r="KBI60" s="10"/>
      <c r="KBJ60" s="10"/>
      <c r="KBK60" s="10"/>
      <c r="KBL60" s="10"/>
      <c r="KBM60" s="10"/>
      <c r="KBN60" s="10"/>
      <c r="KBO60" s="10"/>
      <c r="KBP60" s="10"/>
      <c r="KBQ60" s="10"/>
      <c r="KBR60" s="10"/>
      <c r="KBS60" s="10"/>
      <c r="KBT60" s="10"/>
      <c r="KBU60" s="10"/>
      <c r="KBV60" s="10"/>
      <c r="KBW60" s="10"/>
      <c r="KBX60" s="10"/>
      <c r="KBY60" s="10"/>
      <c r="KBZ60" s="10"/>
      <c r="KCA60" s="10"/>
      <c r="KCB60" s="10"/>
      <c r="KCC60" s="10"/>
      <c r="KCD60" s="10"/>
      <c r="KCE60" s="10"/>
      <c r="KCF60" s="10"/>
      <c r="KCG60" s="10"/>
      <c r="KCH60" s="10"/>
      <c r="KCI60" s="10"/>
      <c r="KCJ60" s="10"/>
      <c r="KCK60" s="10"/>
      <c r="KCL60" s="10"/>
      <c r="KCM60" s="10"/>
      <c r="KCN60" s="10"/>
      <c r="KCO60" s="10"/>
      <c r="KCP60" s="10"/>
      <c r="KCQ60" s="10"/>
      <c r="KCR60" s="10"/>
      <c r="KCS60" s="10"/>
      <c r="KCT60" s="10"/>
      <c r="KCU60" s="10"/>
      <c r="KCV60" s="10"/>
      <c r="KCW60" s="10"/>
      <c r="KCX60" s="10"/>
      <c r="KCY60" s="10"/>
      <c r="KCZ60" s="10"/>
      <c r="KDA60" s="10"/>
      <c r="KDB60" s="10"/>
      <c r="KDC60" s="10"/>
      <c r="KDD60" s="10"/>
      <c r="KDE60" s="10"/>
      <c r="KDF60" s="10"/>
      <c r="KDG60" s="10"/>
      <c r="KDH60" s="10"/>
      <c r="KDI60" s="10"/>
      <c r="KDJ60" s="10"/>
      <c r="KDK60" s="10"/>
      <c r="KDL60" s="10"/>
      <c r="KDM60" s="10"/>
      <c r="KDN60" s="10"/>
      <c r="KDO60" s="10"/>
      <c r="KDP60" s="10"/>
      <c r="KDQ60" s="10"/>
      <c r="KDR60" s="10"/>
      <c r="KDS60" s="10"/>
      <c r="KDT60" s="10"/>
      <c r="KDU60" s="10"/>
      <c r="KDV60" s="10"/>
      <c r="KDW60" s="10"/>
      <c r="KDX60" s="10"/>
      <c r="KDY60" s="10"/>
      <c r="KDZ60" s="10"/>
      <c r="KEA60" s="10"/>
      <c r="KEB60" s="10"/>
      <c r="KEC60" s="10"/>
      <c r="KED60" s="10"/>
      <c r="KEE60" s="10"/>
      <c r="KEF60" s="10"/>
      <c r="KEG60" s="10"/>
      <c r="KEH60" s="10"/>
      <c r="KEI60" s="10"/>
      <c r="KEJ60" s="10"/>
      <c r="KEK60" s="10"/>
      <c r="KEL60" s="10"/>
      <c r="KEM60" s="10"/>
      <c r="KEN60" s="10"/>
      <c r="KEO60" s="10"/>
      <c r="KEP60" s="10"/>
      <c r="KEQ60" s="10"/>
      <c r="KER60" s="10"/>
      <c r="KES60" s="10"/>
      <c r="KET60" s="10"/>
      <c r="KEU60" s="10"/>
      <c r="KEV60" s="10"/>
      <c r="KEW60" s="10"/>
      <c r="KEX60" s="10"/>
      <c r="KEY60" s="10"/>
      <c r="KEZ60" s="10"/>
      <c r="KFA60" s="10"/>
      <c r="KFB60" s="10"/>
      <c r="KFC60" s="10"/>
      <c r="KFD60" s="10"/>
      <c r="KFE60" s="10"/>
      <c r="KFF60" s="10"/>
      <c r="KFG60" s="10"/>
      <c r="KFH60" s="10"/>
      <c r="KFI60" s="10"/>
      <c r="KFJ60" s="10"/>
      <c r="KFK60" s="10"/>
      <c r="KFL60" s="10"/>
      <c r="KFM60" s="10"/>
      <c r="KFN60" s="10"/>
      <c r="KFO60" s="10"/>
      <c r="KFP60" s="10"/>
      <c r="KFQ60" s="10"/>
      <c r="KFR60" s="10"/>
      <c r="KFS60" s="10"/>
      <c r="KFT60" s="10"/>
      <c r="KFU60" s="10"/>
      <c r="KFV60" s="10"/>
      <c r="KFW60" s="10"/>
      <c r="KFX60" s="10"/>
      <c r="KFY60" s="10"/>
      <c r="KFZ60" s="10"/>
      <c r="KGA60" s="10"/>
      <c r="KGB60" s="10"/>
      <c r="KGC60" s="10"/>
      <c r="KGD60" s="10"/>
      <c r="KGE60" s="10"/>
      <c r="KGF60" s="10"/>
      <c r="KGG60" s="10"/>
      <c r="KGH60" s="10"/>
      <c r="KGI60" s="10"/>
      <c r="KGJ60" s="10"/>
      <c r="KGK60" s="10"/>
      <c r="KGL60" s="10"/>
      <c r="KGM60" s="10"/>
      <c r="KGN60" s="10"/>
      <c r="KGO60" s="10"/>
      <c r="KGP60" s="10"/>
      <c r="KGQ60" s="10"/>
      <c r="KGR60" s="10"/>
      <c r="KGS60" s="10"/>
      <c r="KGT60" s="10"/>
      <c r="KGU60" s="10"/>
      <c r="KGV60" s="10"/>
      <c r="KGW60" s="10"/>
      <c r="KGX60" s="10"/>
      <c r="KGY60" s="10"/>
      <c r="KGZ60" s="10"/>
      <c r="KHA60" s="10"/>
      <c r="KHB60" s="10"/>
      <c r="KHC60" s="10"/>
      <c r="KHD60" s="10"/>
      <c r="KHE60" s="10"/>
      <c r="KHF60" s="10"/>
      <c r="KHG60" s="10"/>
      <c r="KHH60" s="10"/>
      <c r="KHI60" s="10"/>
      <c r="KHJ60" s="10"/>
      <c r="KHK60" s="10"/>
      <c r="KHL60" s="10"/>
      <c r="KHM60" s="10"/>
      <c r="KHN60" s="10"/>
      <c r="KHO60" s="10"/>
      <c r="KHP60" s="10"/>
      <c r="KHQ60" s="10"/>
      <c r="KHR60" s="10"/>
      <c r="KHS60" s="10"/>
      <c r="KHT60" s="10"/>
      <c r="KHU60" s="10"/>
      <c r="KHV60" s="10"/>
      <c r="KHW60" s="10"/>
      <c r="KHX60" s="10"/>
      <c r="KHY60" s="10"/>
      <c r="KHZ60" s="10"/>
      <c r="KIA60" s="10"/>
      <c r="KIB60" s="10"/>
      <c r="KIC60" s="10"/>
      <c r="KID60" s="10"/>
      <c r="KIE60" s="10"/>
      <c r="KIF60" s="10"/>
      <c r="KIG60" s="10"/>
      <c r="KIH60" s="10"/>
      <c r="KII60" s="10"/>
      <c r="KIJ60" s="10"/>
      <c r="KIK60" s="10"/>
      <c r="KIL60" s="10"/>
      <c r="KIM60" s="10"/>
      <c r="KIN60" s="10"/>
      <c r="KIO60" s="10"/>
      <c r="KIP60" s="10"/>
      <c r="KIQ60" s="10"/>
      <c r="KIR60" s="10"/>
      <c r="KIS60" s="10"/>
      <c r="KIT60" s="10"/>
      <c r="KIU60" s="10"/>
      <c r="KIV60" s="10"/>
      <c r="KIW60" s="10"/>
      <c r="KIX60" s="10"/>
      <c r="KIY60" s="10"/>
      <c r="KIZ60" s="10"/>
      <c r="KJA60" s="10"/>
      <c r="KJB60" s="10"/>
      <c r="KJC60" s="10"/>
      <c r="KJD60" s="10"/>
      <c r="KJE60" s="10"/>
      <c r="KJF60" s="10"/>
      <c r="KJG60" s="10"/>
      <c r="KJH60" s="10"/>
      <c r="KJI60" s="10"/>
      <c r="KJJ60" s="10"/>
      <c r="KJK60" s="10"/>
      <c r="KJL60" s="10"/>
      <c r="KJM60" s="10"/>
      <c r="KJN60" s="10"/>
      <c r="KJO60" s="10"/>
      <c r="KJP60" s="10"/>
      <c r="KJQ60" s="10"/>
      <c r="KJR60" s="10"/>
      <c r="KJS60" s="10"/>
      <c r="KJT60" s="10"/>
      <c r="KJU60" s="10"/>
      <c r="KJV60" s="10"/>
      <c r="KJW60" s="10"/>
      <c r="KJX60" s="10"/>
      <c r="KJY60" s="10"/>
      <c r="KJZ60" s="10"/>
      <c r="KKA60" s="10"/>
      <c r="KKB60" s="10"/>
      <c r="KKC60" s="10"/>
      <c r="KKD60" s="10"/>
      <c r="KKE60" s="10"/>
      <c r="KKF60" s="10"/>
      <c r="KKG60" s="10"/>
      <c r="KKH60" s="10"/>
      <c r="KKI60" s="10"/>
      <c r="KKJ60" s="10"/>
      <c r="KKK60" s="10"/>
      <c r="KKL60" s="10"/>
      <c r="KKM60" s="10"/>
      <c r="KKN60" s="10"/>
      <c r="KKO60" s="10"/>
      <c r="KKP60" s="10"/>
      <c r="KKQ60" s="10"/>
      <c r="KKR60" s="10"/>
      <c r="KKS60" s="10"/>
      <c r="KKT60" s="10"/>
      <c r="KKU60" s="10"/>
      <c r="KKV60" s="10"/>
      <c r="KKW60" s="10"/>
      <c r="KKX60" s="10"/>
      <c r="KKY60" s="10"/>
      <c r="KKZ60" s="10"/>
      <c r="KLA60" s="10"/>
      <c r="KLB60" s="10"/>
      <c r="KLC60" s="10"/>
      <c r="KLD60" s="10"/>
      <c r="KLE60" s="10"/>
      <c r="KLF60" s="10"/>
      <c r="KLG60" s="10"/>
      <c r="KLH60" s="10"/>
      <c r="KLI60" s="10"/>
      <c r="KLJ60" s="10"/>
      <c r="KLK60" s="10"/>
      <c r="KLL60" s="10"/>
      <c r="KLM60" s="10"/>
      <c r="KLN60" s="10"/>
      <c r="KLO60" s="10"/>
      <c r="KLP60" s="10"/>
      <c r="KLQ60" s="10"/>
      <c r="KLR60" s="10"/>
      <c r="KLS60" s="10"/>
      <c r="KLT60" s="10"/>
      <c r="KLU60" s="10"/>
      <c r="KLV60" s="10"/>
      <c r="KLW60" s="10"/>
      <c r="KLX60" s="10"/>
      <c r="KLY60" s="10"/>
      <c r="KLZ60" s="10"/>
      <c r="KMA60" s="10"/>
      <c r="KMB60" s="10"/>
      <c r="KMC60" s="10"/>
      <c r="KMD60" s="10"/>
      <c r="KME60" s="10"/>
      <c r="KMF60" s="10"/>
      <c r="KMG60" s="10"/>
      <c r="KMH60" s="10"/>
      <c r="KMI60" s="10"/>
      <c r="KMJ60" s="10"/>
      <c r="KMK60" s="10"/>
      <c r="KML60" s="10"/>
      <c r="KMM60" s="10"/>
      <c r="KMN60" s="10"/>
      <c r="KMO60" s="10"/>
      <c r="KMP60" s="10"/>
      <c r="KMQ60" s="10"/>
      <c r="KMR60" s="10"/>
      <c r="KMS60" s="10"/>
      <c r="KMT60" s="10"/>
      <c r="KMU60" s="10"/>
      <c r="KMV60" s="10"/>
      <c r="KMW60" s="10"/>
      <c r="KMX60" s="10"/>
      <c r="KMY60" s="10"/>
      <c r="KMZ60" s="10"/>
      <c r="KNA60" s="10"/>
      <c r="KNB60" s="10"/>
      <c r="KNC60" s="10"/>
      <c r="KND60" s="10"/>
      <c r="KNE60" s="10"/>
      <c r="KNF60" s="10"/>
      <c r="KNG60" s="10"/>
      <c r="KNH60" s="10"/>
      <c r="KNI60" s="10"/>
      <c r="KNJ60" s="10"/>
      <c r="KNK60" s="10"/>
      <c r="KNL60" s="10"/>
      <c r="KNM60" s="10"/>
      <c r="KNN60" s="10"/>
      <c r="KNO60" s="10"/>
      <c r="KNP60" s="10"/>
      <c r="KNQ60" s="10"/>
      <c r="KNR60" s="10"/>
      <c r="KNS60" s="10"/>
      <c r="KNT60" s="10"/>
      <c r="KNU60" s="10"/>
      <c r="KNV60" s="10"/>
      <c r="KNW60" s="10"/>
      <c r="KNX60" s="10"/>
      <c r="KNY60" s="10"/>
      <c r="KNZ60" s="10"/>
      <c r="KOA60" s="10"/>
      <c r="KOB60" s="10"/>
      <c r="KOC60" s="10"/>
      <c r="KOD60" s="10"/>
      <c r="KOE60" s="10"/>
      <c r="KOF60" s="10"/>
      <c r="KOG60" s="10"/>
      <c r="KOH60" s="10"/>
      <c r="KOI60" s="10"/>
      <c r="KOJ60" s="10"/>
      <c r="KOK60" s="10"/>
      <c r="KOL60" s="10"/>
      <c r="KOM60" s="10"/>
      <c r="KON60" s="10"/>
      <c r="KOO60" s="10"/>
      <c r="KOP60" s="10"/>
      <c r="KOQ60" s="10"/>
      <c r="KOR60" s="10"/>
      <c r="KOS60" s="10"/>
      <c r="KOT60" s="10"/>
      <c r="KOU60" s="10"/>
      <c r="KOV60" s="10"/>
      <c r="KOW60" s="10"/>
      <c r="KOX60" s="10"/>
      <c r="KOY60" s="10"/>
      <c r="KOZ60" s="10"/>
      <c r="KPA60" s="10"/>
      <c r="KPB60" s="10"/>
      <c r="KPC60" s="10"/>
      <c r="KPD60" s="10"/>
      <c r="KPE60" s="10"/>
      <c r="KPF60" s="10"/>
      <c r="KPG60" s="10"/>
      <c r="KPH60" s="10"/>
      <c r="KPI60" s="10"/>
      <c r="KPJ60" s="10"/>
      <c r="KPK60" s="10"/>
      <c r="KPL60" s="10"/>
      <c r="KPM60" s="10"/>
      <c r="KPN60" s="10"/>
      <c r="KPO60" s="10"/>
      <c r="KPP60" s="10"/>
      <c r="KPQ60" s="10"/>
      <c r="KPR60" s="10"/>
      <c r="KPS60" s="10"/>
      <c r="KPT60" s="10"/>
      <c r="KPU60" s="10"/>
      <c r="KPV60" s="10"/>
      <c r="KPW60" s="10"/>
      <c r="KPX60" s="10"/>
      <c r="KPY60" s="10"/>
      <c r="KPZ60" s="10"/>
      <c r="KQA60" s="10"/>
      <c r="KQB60" s="10"/>
      <c r="KQC60" s="10"/>
      <c r="KQD60" s="10"/>
      <c r="KQE60" s="10"/>
      <c r="KQF60" s="10"/>
      <c r="KQG60" s="10"/>
      <c r="KQH60" s="10"/>
      <c r="KQI60" s="10"/>
      <c r="KQJ60" s="10"/>
      <c r="KQK60" s="10"/>
      <c r="KQL60" s="10"/>
      <c r="KQM60" s="10"/>
      <c r="KQN60" s="10"/>
      <c r="KQO60" s="10"/>
      <c r="KQP60" s="10"/>
      <c r="KQQ60" s="10"/>
      <c r="KQR60" s="10"/>
      <c r="KQS60" s="10"/>
      <c r="KQT60" s="10"/>
      <c r="KQU60" s="10"/>
      <c r="KQV60" s="10"/>
      <c r="KQW60" s="10"/>
      <c r="KQX60" s="10"/>
      <c r="KQY60" s="10"/>
      <c r="KQZ60" s="10"/>
      <c r="KRA60" s="10"/>
      <c r="KRB60" s="10"/>
      <c r="KRC60" s="10"/>
      <c r="KRD60" s="10"/>
      <c r="KRE60" s="10"/>
      <c r="KRF60" s="10"/>
      <c r="KRG60" s="10"/>
      <c r="KRH60" s="10"/>
      <c r="KRI60" s="10"/>
      <c r="KRJ60" s="10"/>
      <c r="KRK60" s="10"/>
      <c r="KRL60" s="10"/>
      <c r="KRM60" s="10"/>
      <c r="KRN60" s="10"/>
      <c r="KRO60" s="10"/>
      <c r="KRP60" s="10"/>
      <c r="KRQ60" s="10"/>
      <c r="KRR60" s="10"/>
      <c r="KRS60" s="10"/>
      <c r="KRT60" s="10"/>
      <c r="KRU60" s="10"/>
      <c r="KRV60" s="10"/>
      <c r="KRW60" s="10"/>
      <c r="KRX60" s="10"/>
      <c r="KRY60" s="10"/>
      <c r="KRZ60" s="10"/>
      <c r="KSA60" s="10"/>
      <c r="KSB60" s="10"/>
      <c r="KSC60" s="10"/>
      <c r="KSD60" s="10"/>
      <c r="KSE60" s="10"/>
      <c r="KSF60" s="10"/>
      <c r="KSG60" s="10"/>
      <c r="KSH60" s="10"/>
      <c r="KSI60" s="10"/>
      <c r="KSJ60" s="10"/>
      <c r="KSK60" s="10"/>
      <c r="KSL60" s="10"/>
      <c r="KSM60" s="10"/>
      <c r="KSN60" s="10"/>
      <c r="KSO60" s="10"/>
      <c r="KSP60" s="10"/>
      <c r="KSQ60" s="10"/>
      <c r="KSR60" s="10"/>
      <c r="KSS60" s="10"/>
      <c r="KST60" s="10"/>
      <c r="KSU60" s="10"/>
      <c r="KSV60" s="10"/>
      <c r="KSW60" s="10"/>
      <c r="KSX60" s="10"/>
      <c r="KSY60" s="10"/>
      <c r="KSZ60" s="10"/>
      <c r="KTA60" s="10"/>
      <c r="KTB60" s="10"/>
      <c r="KTC60" s="10"/>
      <c r="KTD60" s="10"/>
      <c r="KTE60" s="10"/>
      <c r="KTF60" s="10"/>
      <c r="KTG60" s="10"/>
      <c r="KTH60" s="10"/>
      <c r="KTI60" s="10"/>
      <c r="KTJ60" s="10"/>
      <c r="KTK60" s="10"/>
      <c r="KTL60" s="10"/>
      <c r="KTM60" s="10"/>
      <c r="KTN60" s="10"/>
      <c r="KTO60" s="10"/>
      <c r="KTP60" s="10"/>
      <c r="KTQ60" s="10"/>
      <c r="KTR60" s="10"/>
      <c r="KTS60" s="10"/>
      <c r="KTT60" s="10"/>
      <c r="KTU60" s="10"/>
      <c r="KTV60" s="10"/>
      <c r="KTW60" s="10"/>
      <c r="KTX60" s="10"/>
      <c r="KTY60" s="10"/>
      <c r="KTZ60" s="10"/>
      <c r="KUA60" s="10"/>
      <c r="KUB60" s="10"/>
      <c r="KUC60" s="10"/>
      <c r="KUD60" s="10"/>
      <c r="KUE60" s="10"/>
      <c r="KUF60" s="10"/>
      <c r="KUG60" s="10"/>
      <c r="KUH60" s="10"/>
      <c r="KUI60" s="10"/>
      <c r="KUJ60" s="10"/>
      <c r="KUK60" s="10"/>
      <c r="KUL60" s="10"/>
      <c r="KUM60" s="10"/>
      <c r="KUN60" s="10"/>
      <c r="KUO60" s="10"/>
      <c r="KUP60" s="10"/>
      <c r="KUQ60" s="10"/>
      <c r="KUR60" s="10"/>
      <c r="KUS60" s="10"/>
      <c r="KUT60" s="10"/>
      <c r="KUU60" s="10"/>
      <c r="KUV60" s="10"/>
      <c r="KUW60" s="10"/>
      <c r="KUX60" s="10"/>
      <c r="KUY60" s="10"/>
      <c r="KUZ60" s="10"/>
      <c r="KVA60" s="10"/>
      <c r="KVB60" s="10"/>
      <c r="KVC60" s="10"/>
      <c r="KVD60" s="10"/>
      <c r="KVE60" s="10"/>
      <c r="KVF60" s="10"/>
      <c r="KVG60" s="10"/>
      <c r="KVH60" s="10"/>
      <c r="KVI60" s="10"/>
      <c r="KVJ60" s="10"/>
      <c r="KVK60" s="10"/>
      <c r="KVL60" s="10"/>
      <c r="KVM60" s="10"/>
      <c r="KVN60" s="10"/>
      <c r="KVO60" s="10"/>
      <c r="KVP60" s="10"/>
      <c r="KVQ60" s="10"/>
      <c r="KVR60" s="10"/>
      <c r="KVS60" s="10"/>
      <c r="KVT60" s="10"/>
      <c r="KVU60" s="10"/>
      <c r="KVV60" s="10"/>
      <c r="KVW60" s="10"/>
      <c r="KVX60" s="10"/>
      <c r="KVY60" s="10"/>
      <c r="KVZ60" s="10"/>
      <c r="KWA60" s="10"/>
      <c r="KWB60" s="10"/>
      <c r="KWC60" s="10"/>
      <c r="KWD60" s="10"/>
      <c r="KWE60" s="10"/>
      <c r="KWF60" s="10"/>
      <c r="KWG60" s="10"/>
      <c r="KWH60" s="10"/>
      <c r="KWI60" s="10"/>
      <c r="KWJ60" s="10"/>
      <c r="KWK60" s="10"/>
      <c r="KWL60" s="10"/>
      <c r="KWM60" s="10"/>
      <c r="KWN60" s="10"/>
      <c r="KWO60" s="10"/>
      <c r="KWP60" s="10"/>
      <c r="KWQ60" s="10"/>
      <c r="KWR60" s="10"/>
      <c r="KWS60" s="10"/>
      <c r="KWT60" s="10"/>
      <c r="KWU60" s="10"/>
      <c r="KWV60" s="10"/>
      <c r="KWW60" s="10"/>
      <c r="KWX60" s="10"/>
      <c r="KWY60" s="10"/>
      <c r="KWZ60" s="10"/>
      <c r="KXA60" s="10"/>
      <c r="KXB60" s="10"/>
      <c r="KXC60" s="10"/>
      <c r="KXD60" s="10"/>
      <c r="KXE60" s="10"/>
      <c r="KXF60" s="10"/>
      <c r="KXG60" s="10"/>
      <c r="KXH60" s="10"/>
      <c r="KXI60" s="10"/>
      <c r="KXJ60" s="10"/>
      <c r="KXK60" s="10"/>
      <c r="KXL60" s="10"/>
      <c r="KXM60" s="10"/>
      <c r="KXN60" s="10"/>
      <c r="KXO60" s="10"/>
      <c r="KXP60" s="10"/>
      <c r="KXQ60" s="10"/>
      <c r="KXR60" s="10"/>
      <c r="KXS60" s="10"/>
      <c r="KXT60" s="10"/>
      <c r="KXU60" s="10"/>
      <c r="KXV60" s="10"/>
      <c r="KXW60" s="10"/>
      <c r="KXX60" s="10"/>
      <c r="KXY60" s="10"/>
      <c r="KXZ60" s="10"/>
      <c r="KYA60" s="10"/>
      <c r="KYB60" s="10"/>
      <c r="KYC60" s="10"/>
      <c r="KYD60" s="10"/>
      <c r="KYE60" s="10"/>
      <c r="KYF60" s="10"/>
      <c r="KYG60" s="10"/>
      <c r="KYH60" s="10"/>
      <c r="KYI60" s="10"/>
      <c r="KYJ60" s="10"/>
      <c r="KYK60" s="10"/>
      <c r="KYL60" s="10"/>
      <c r="KYM60" s="10"/>
      <c r="KYN60" s="10"/>
      <c r="KYO60" s="10"/>
      <c r="KYP60" s="10"/>
      <c r="KYQ60" s="10"/>
      <c r="KYR60" s="10"/>
      <c r="KYS60" s="10"/>
      <c r="KYT60" s="10"/>
      <c r="KYU60" s="10"/>
      <c r="KYV60" s="10"/>
      <c r="KYW60" s="10"/>
      <c r="KYX60" s="10"/>
      <c r="KYY60" s="10"/>
      <c r="KYZ60" s="10"/>
      <c r="KZA60" s="10"/>
      <c r="KZB60" s="10"/>
      <c r="KZC60" s="10"/>
      <c r="KZD60" s="10"/>
      <c r="KZE60" s="10"/>
      <c r="KZF60" s="10"/>
      <c r="KZG60" s="10"/>
      <c r="KZH60" s="10"/>
      <c r="KZI60" s="10"/>
      <c r="KZJ60" s="10"/>
      <c r="KZK60" s="10"/>
      <c r="KZL60" s="10"/>
      <c r="KZM60" s="10"/>
      <c r="KZN60" s="10"/>
      <c r="KZO60" s="10"/>
      <c r="KZP60" s="10"/>
      <c r="KZQ60" s="10"/>
      <c r="KZR60" s="10"/>
      <c r="KZS60" s="10"/>
      <c r="KZT60" s="10"/>
      <c r="KZU60" s="10"/>
      <c r="KZV60" s="10"/>
      <c r="KZW60" s="10"/>
      <c r="KZX60" s="10"/>
      <c r="KZY60" s="10"/>
      <c r="KZZ60" s="10"/>
      <c r="LAA60" s="10"/>
      <c r="LAB60" s="10"/>
      <c r="LAC60" s="10"/>
      <c r="LAD60" s="10"/>
      <c r="LAE60" s="10"/>
      <c r="LAF60" s="10"/>
      <c r="LAG60" s="10"/>
      <c r="LAH60" s="10"/>
      <c r="LAI60" s="10"/>
      <c r="LAJ60" s="10"/>
      <c r="LAK60" s="10"/>
      <c r="LAL60" s="10"/>
      <c r="LAM60" s="10"/>
      <c r="LAN60" s="10"/>
      <c r="LAO60" s="10"/>
      <c r="LAP60" s="10"/>
      <c r="LAQ60" s="10"/>
      <c r="LAR60" s="10"/>
      <c r="LAS60" s="10"/>
      <c r="LAT60" s="10"/>
      <c r="LAU60" s="10"/>
      <c r="LAV60" s="10"/>
      <c r="LAW60" s="10"/>
      <c r="LAX60" s="10"/>
      <c r="LAY60" s="10"/>
      <c r="LAZ60" s="10"/>
      <c r="LBA60" s="10"/>
      <c r="LBB60" s="10"/>
      <c r="LBC60" s="10"/>
      <c r="LBD60" s="10"/>
      <c r="LBE60" s="10"/>
      <c r="LBF60" s="10"/>
      <c r="LBG60" s="10"/>
      <c r="LBH60" s="10"/>
      <c r="LBI60" s="10"/>
      <c r="LBJ60" s="10"/>
      <c r="LBK60" s="10"/>
      <c r="LBL60" s="10"/>
      <c r="LBM60" s="10"/>
      <c r="LBN60" s="10"/>
      <c r="LBO60" s="10"/>
      <c r="LBP60" s="10"/>
      <c r="LBQ60" s="10"/>
      <c r="LBR60" s="10"/>
      <c r="LBS60" s="10"/>
      <c r="LBT60" s="10"/>
      <c r="LBU60" s="10"/>
      <c r="LBV60" s="10"/>
      <c r="LBW60" s="10"/>
      <c r="LBX60" s="10"/>
      <c r="LBY60" s="10"/>
      <c r="LBZ60" s="10"/>
      <c r="LCA60" s="10"/>
      <c r="LCB60" s="10"/>
      <c r="LCC60" s="10"/>
      <c r="LCD60" s="10"/>
      <c r="LCE60" s="10"/>
      <c r="LCF60" s="10"/>
      <c r="LCG60" s="10"/>
      <c r="LCH60" s="10"/>
      <c r="LCI60" s="10"/>
      <c r="LCJ60" s="10"/>
      <c r="LCK60" s="10"/>
      <c r="LCL60" s="10"/>
      <c r="LCM60" s="10"/>
      <c r="LCN60" s="10"/>
      <c r="LCO60" s="10"/>
      <c r="LCP60" s="10"/>
      <c r="LCQ60" s="10"/>
      <c r="LCR60" s="10"/>
      <c r="LCS60" s="10"/>
      <c r="LCT60" s="10"/>
      <c r="LCU60" s="10"/>
      <c r="LCV60" s="10"/>
      <c r="LCW60" s="10"/>
      <c r="LCX60" s="10"/>
      <c r="LCY60" s="10"/>
      <c r="LCZ60" s="10"/>
      <c r="LDA60" s="10"/>
      <c r="LDB60" s="10"/>
      <c r="LDC60" s="10"/>
      <c r="LDD60" s="10"/>
      <c r="LDE60" s="10"/>
      <c r="LDF60" s="10"/>
      <c r="LDG60" s="10"/>
      <c r="LDH60" s="10"/>
      <c r="LDI60" s="10"/>
      <c r="LDJ60" s="10"/>
      <c r="LDK60" s="10"/>
      <c r="LDL60" s="10"/>
      <c r="LDM60" s="10"/>
      <c r="LDN60" s="10"/>
      <c r="LDO60" s="10"/>
      <c r="LDP60" s="10"/>
      <c r="LDQ60" s="10"/>
      <c r="LDR60" s="10"/>
      <c r="LDS60" s="10"/>
      <c r="LDT60" s="10"/>
      <c r="LDU60" s="10"/>
      <c r="LDV60" s="10"/>
      <c r="LDW60" s="10"/>
      <c r="LDX60" s="10"/>
      <c r="LDY60" s="10"/>
      <c r="LDZ60" s="10"/>
      <c r="LEA60" s="10"/>
      <c r="LEB60" s="10"/>
      <c r="LEC60" s="10"/>
      <c r="LED60" s="10"/>
      <c r="LEE60" s="10"/>
      <c r="LEF60" s="10"/>
      <c r="LEG60" s="10"/>
      <c r="LEH60" s="10"/>
      <c r="LEI60" s="10"/>
      <c r="LEJ60" s="10"/>
      <c r="LEK60" s="10"/>
      <c r="LEL60" s="10"/>
      <c r="LEM60" s="10"/>
      <c r="LEN60" s="10"/>
      <c r="LEO60" s="10"/>
      <c r="LEP60" s="10"/>
      <c r="LEQ60" s="10"/>
      <c r="LER60" s="10"/>
      <c r="LES60" s="10"/>
      <c r="LET60" s="10"/>
      <c r="LEU60" s="10"/>
      <c r="LEV60" s="10"/>
      <c r="LEW60" s="10"/>
      <c r="LEX60" s="10"/>
      <c r="LEY60" s="10"/>
      <c r="LEZ60" s="10"/>
      <c r="LFA60" s="10"/>
      <c r="LFB60" s="10"/>
      <c r="LFC60" s="10"/>
      <c r="LFD60" s="10"/>
      <c r="LFE60" s="10"/>
      <c r="LFF60" s="10"/>
      <c r="LFG60" s="10"/>
      <c r="LFH60" s="10"/>
      <c r="LFI60" s="10"/>
      <c r="LFJ60" s="10"/>
      <c r="LFK60" s="10"/>
      <c r="LFL60" s="10"/>
      <c r="LFM60" s="10"/>
      <c r="LFN60" s="10"/>
      <c r="LFO60" s="10"/>
      <c r="LFP60" s="10"/>
      <c r="LFQ60" s="10"/>
      <c r="LFR60" s="10"/>
      <c r="LFS60" s="10"/>
      <c r="LFT60" s="10"/>
      <c r="LFU60" s="10"/>
      <c r="LFV60" s="10"/>
      <c r="LFW60" s="10"/>
      <c r="LFX60" s="10"/>
      <c r="LFY60" s="10"/>
      <c r="LFZ60" s="10"/>
      <c r="LGA60" s="10"/>
      <c r="LGB60" s="10"/>
      <c r="LGC60" s="10"/>
      <c r="LGD60" s="10"/>
      <c r="LGE60" s="10"/>
      <c r="LGF60" s="10"/>
      <c r="LGG60" s="10"/>
      <c r="LGH60" s="10"/>
      <c r="LGI60" s="10"/>
      <c r="LGJ60" s="10"/>
      <c r="LGK60" s="10"/>
      <c r="LGL60" s="10"/>
      <c r="LGM60" s="10"/>
      <c r="LGN60" s="10"/>
      <c r="LGO60" s="10"/>
      <c r="LGP60" s="10"/>
      <c r="LGQ60" s="10"/>
      <c r="LGR60" s="10"/>
      <c r="LGS60" s="10"/>
      <c r="LGT60" s="10"/>
      <c r="LGU60" s="10"/>
      <c r="LGV60" s="10"/>
      <c r="LGW60" s="10"/>
      <c r="LGX60" s="10"/>
      <c r="LGY60" s="10"/>
      <c r="LGZ60" s="10"/>
      <c r="LHA60" s="10"/>
      <c r="LHB60" s="10"/>
      <c r="LHC60" s="10"/>
      <c r="LHD60" s="10"/>
      <c r="LHE60" s="10"/>
      <c r="LHF60" s="10"/>
      <c r="LHG60" s="10"/>
      <c r="LHH60" s="10"/>
      <c r="LHI60" s="10"/>
      <c r="LHJ60" s="10"/>
      <c r="LHK60" s="10"/>
      <c r="LHL60" s="10"/>
      <c r="LHM60" s="10"/>
      <c r="LHN60" s="10"/>
      <c r="LHO60" s="10"/>
      <c r="LHP60" s="10"/>
      <c r="LHQ60" s="10"/>
      <c r="LHR60" s="10"/>
      <c r="LHS60" s="10"/>
      <c r="LHT60" s="10"/>
      <c r="LHU60" s="10"/>
      <c r="LHV60" s="10"/>
      <c r="LHW60" s="10"/>
      <c r="LHX60" s="10"/>
      <c r="LHY60" s="10"/>
      <c r="LHZ60" s="10"/>
      <c r="LIA60" s="10"/>
      <c r="LIB60" s="10"/>
      <c r="LIC60" s="10"/>
      <c r="LID60" s="10"/>
      <c r="LIE60" s="10"/>
      <c r="LIF60" s="10"/>
      <c r="LIG60" s="10"/>
      <c r="LIH60" s="10"/>
      <c r="LII60" s="10"/>
      <c r="LIJ60" s="10"/>
      <c r="LIK60" s="10"/>
      <c r="LIL60" s="10"/>
      <c r="LIM60" s="10"/>
      <c r="LIN60" s="10"/>
      <c r="LIO60" s="10"/>
      <c r="LIP60" s="10"/>
      <c r="LIQ60" s="10"/>
      <c r="LIR60" s="10"/>
      <c r="LIS60" s="10"/>
      <c r="LIT60" s="10"/>
      <c r="LIU60" s="10"/>
      <c r="LIV60" s="10"/>
      <c r="LIW60" s="10"/>
      <c r="LIX60" s="10"/>
      <c r="LIY60" s="10"/>
      <c r="LIZ60" s="10"/>
      <c r="LJA60" s="10"/>
      <c r="LJB60" s="10"/>
      <c r="LJC60" s="10"/>
      <c r="LJD60" s="10"/>
      <c r="LJE60" s="10"/>
      <c r="LJF60" s="10"/>
      <c r="LJG60" s="10"/>
      <c r="LJH60" s="10"/>
      <c r="LJI60" s="10"/>
      <c r="LJJ60" s="10"/>
      <c r="LJK60" s="10"/>
      <c r="LJL60" s="10"/>
      <c r="LJM60" s="10"/>
      <c r="LJN60" s="10"/>
      <c r="LJO60" s="10"/>
      <c r="LJP60" s="10"/>
      <c r="LJQ60" s="10"/>
      <c r="LJR60" s="10"/>
      <c r="LJS60" s="10"/>
      <c r="LJT60" s="10"/>
      <c r="LJU60" s="10"/>
      <c r="LJV60" s="10"/>
      <c r="LJW60" s="10"/>
      <c r="LJX60" s="10"/>
      <c r="LJY60" s="10"/>
      <c r="LJZ60" s="10"/>
      <c r="LKA60" s="10"/>
      <c r="LKB60" s="10"/>
      <c r="LKC60" s="10"/>
      <c r="LKD60" s="10"/>
      <c r="LKE60" s="10"/>
      <c r="LKF60" s="10"/>
      <c r="LKG60" s="10"/>
      <c r="LKH60" s="10"/>
      <c r="LKI60" s="10"/>
      <c r="LKJ60" s="10"/>
      <c r="LKK60" s="10"/>
      <c r="LKL60" s="10"/>
      <c r="LKM60" s="10"/>
      <c r="LKN60" s="10"/>
      <c r="LKO60" s="10"/>
      <c r="LKP60" s="10"/>
      <c r="LKQ60" s="10"/>
      <c r="LKR60" s="10"/>
      <c r="LKS60" s="10"/>
      <c r="LKT60" s="10"/>
      <c r="LKU60" s="10"/>
      <c r="LKV60" s="10"/>
      <c r="LKW60" s="10"/>
      <c r="LKX60" s="10"/>
      <c r="LKY60" s="10"/>
      <c r="LKZ60" s="10"/>
      <c r="LLA60" s="10"/>
      <c r="LLB60" s="10"/>
      <c r="LLC60" s="10"/>
      <c r="LLD60" s="10"/>
      <c r="LLE60" s="10"/>
      <c r="LLF60" s="10"/>
      <c r="LLG60" s="10"/>
      <c r="LLH60" s="10"/>
      <c r="LLI60" s="10"/>
      <c r="LLJ60" s="10"/>
      <c r="LLK60" s="10"/>
      <c r="LLL60" s="10"/>
      <c r="LLM60" s="10"/>
      <c r="LLN60" s="10"/>
      <c r="LLO60" s="10"/>
      <c r="LLP60" s="10"/>
      <c r="LLQ60" s="10"/>
      <c r="LLR60" s="10"/>
      <c r="LLS60" s="10"/>
      <c r="LLT60" s="10"/>
      <c r="LLU60" s="10"/>
      <c r="LLV60" s="10"/>
      <c r="LLW60" s="10"/>
      <c r="LLX60" s="10"/>
      <c r="LLY60" s="10"/>
      <c r="LLZ60" s="10"/>
      <c r="LMA60" s="10"/>
      <c r="LMB60" s="10"/>
      <c r="LMC60" s="10"/>
      <c r="LMD60" s="10"/>
      <c r="LME60" s="10"/>
      <c r="LMF60" s="10"/>
      <c r="LMG60" s="10"/>
      <c r="LMH60" s="10"/>
      <c r="LMI60" s="10"/>
      <c r="LMJ60" s="10"/>
      <c r="LMK60" s="10"/>
      <c r="LML60" s="10"/>
      <c r="LMM60" s="10"/>
      <c r="LMN60" s="10"/>
      <c r="LMO60" s="10"/>
      <c r="LMP60" s="10"/>
      <c r="LMQ60" s="10"/>
      <c r="LMR60" s="10"/>
      <c r="LMS60" s="10"/>
      <c r="LMT60" s="10"/>
      <c r="LMU60" s="10"/>
      <c r="LMV60" s="10"/>
      <c r="LMW60" s="10"/>
      <c r="LMX60" s="10"/>
      <c r="LMY60" s="10"/>
      <c r="LMZ60" s="10"/>
      <c r="LNA60" s="10"/>
      <c r="LNB60" s="10"/>
      <c r="LNC60" s="10"/>
      <c r="LND60" s="10"/>
      <c r="LNE60" s="10"/>
      <c r="LNF60" s="10"/>
      <c r="LNG60" s="10"/>
      <c r="LNH60" s="10"/>
      <c r="LNI60" s="10"/>
      <c r="LNJ60" s="10"/>
      <c r="LNK60" s="10"/>
      <c r="LNL60" s="10"/>
      <c r="LNM60" s="10"/>
      <c r="LNN60" s="10"/>
      <c r="LNO60" s="10"/>
      <c r="LNP60" s="10"/>
      <c r="LNQ60" s="10"/>
      <c r="LNR60" s="10"/>
      <c r="LNS60" s="10"/>
      <c r="LNT60" s="10"/>
      <c r="LNU60" s="10"/>
      <c r="LNV60" s="10"/>
      <c r="LNW60" s="10"/>
      <c r="LNX60" s="10"/>
      <c r="LNY60" s="10"/>
      <c r="LNZ60" s="10"/>
      <c r="LOA60" s="10"/>
      <c r="LOB60" s="10"/>
      <c r="LOC60" s="10"/>
      <c r="LOD60" s="10"/>
      <c r="LOE60" s="10"/>
      <c r="LOF60" s="10"/>
      <c r="LOG60" s="10"/>
      <c r="LOH60" s="10"/>
      <c r="LOI60" s="10"/>
      <c r="LOJ60" s="10"/>
      <c r="LOK60" s="10"/>
      <c r="LOL60" s="10"/>
      <c r="LOM60" s="10"/>
      <c r="LON60" s="10"/>
      <c r="LOO60" s="10"/>
      <c r="LOP60" s="10"/>
      <c r="LOQ60" s="10"/>
      <c r="LOR60" s="10"/>
      <c r="LOS60" s="10"/>
      <c r="LOT60" s="10"/>
      <c r="LOU60" s="10"/>
      <c r="LOV60" s="10"/>
      <c r="LOW60" s="10"/>
      <c r="LOX60" s="10"/>
      <c r="LOY60" s="10"/>
      <c r="LOZ60" s="10"/>
      <c r="LPA60" s="10"/>
      <c r="LPB60" s="10"/>
      <c r="LPC60" s="10"/>
      <c r="LPD60" s="10"/>
      <c r="LPE60" s="10"/>
      <c r="LPF60" s="10"/>
      <c r="LPG60" s="10"/>
      <c r="LPH60" s="10"/>
      <c r="LPI60" s="10"/>
      <c r="LPJ60" s="10"/>
      <c r="LPK60" s="10"/>
      <c r="LPL60" s="10"/>
      <c r="LPM60" s="10"/>
      <c r="LPN60" s="10"/>
      <c r="LPO60" s="10"/>
      <c r="LPP60" s="10"/>
      <c r="LPQ60" s="10"/>
      <c r="LPR60" s="10"/>
      <c r="LPS60" s="10"/>
      <c r="LPT60" s="10"/>
      <c r="LPU60" s="10"/>
      <c r="LPV60" s="10"/>
      <c r="LPW60" s="10"/>
      <c r="LPX60" s="10"/>
      <c r="LPY60" s="10"/>
      <c r="LPZ60" s="10"/>
      <c r="LQA60" s="10"/>
      <c r="LQB60" s="10"/>
      <c r="LQC60" s="10"/>
      <c r="LQD60" s="10"/>
      <c r="LQE60" s="10"/>
      <c r="LQF60" s="10"/>
      <c r="LQG60" s="10"/>
      <c r="LQH60" s="10"/>
      <c r="LQI60" s="10"/>
      <c r="LQJ60" s="10"/>
      <c r="LQK60" s="10"/>
      <c r="LQL60" s="10"/>
      <c r="LQM60" s="10"/>
      <c r="LQN60" s="10"/>
      <c r="LQO60" s="10"/>
      <c r="LQP60" s="10"/>
      <c r="LQQ60" s="10"/>
      <c r="LQR60" s="10"/>
      <c r="LQS60" s="10"/>
      <c r="LQT60" s="10"/>
      <c r="LQU60" s="10"/>
      <c r="LQV60" s="10"/>
      <c r="LQW60" s="10"/>
      <c r="LQX60" s="10"/>
      <c r="LQY60" s="10"/>
      <c r="LQZ60" s="10"/>
      <c r="LRA60" s="10"/>
      <c r="LRB60" s="10"/>
      <c r="LRC60" s="10"/>
      <c r="LRD60" s="10"/>
      <c r="LRE60" s="10"/>
      <c r="LRF60" s="10"/>
      <c r="LRG60" s="10"/>
      <c r="LRH60" s="10"/>
      <c r="LRI60" s="10"/>
      <c r="LRJ60" s="10"/>
      <c r="LRK60" s="10"/>
      <c r="LRL60" s="10"/>
      <c r="LRM60" s="10"/>
      <c r="LRN60" s="10"/>
      <c r="LRO60" s="10"/>
      <c r="LRP60" s="10"/>
      <c r="LRQ60" s="10"/>
      <c r="LRR60" s="10"/>
      <c r="LRS60" s="10"/>
      <c r="LRT60" s="10"/>
      <c r="LRU60" s="10"/>
      <c r="LRV60" s="10"/>
      <c r="LRW60" s="10"/>
      <c r="LRX60" s="10"/>
      <c r="LRY60" s="10"/>
      <c r="LRZ60" s="10"/>
      <c r="LSA60" s="10"/>
      <c r="LSB60" s="10"/>
      <c r="LSC60" s="10"/>
      <c r="LSD60" s="10"/>
      <c r="LSE60" s="10"/>
      <c r="LSF60" s="10"/>
      <c r="LSG60" s="10"/>
      <c r="LSH60" s="10"/>
      <c r="LSI60" s="10"/>
      <c r="LSJ60" s="10"/>
      <c r="LSK60" s="10"/>
      <c r="LSL60" s="10"/>
      <c r="LSM60" s="10"/>
      <c r="LSN60" s="10"/>
      <c r="LSO60" s="10"/>
      <c r="LSP60" s="10"/>
      <c r="LSQ60" s="10"/>
      <c r="LSR60" s="10"/>
      <c r="LSS60" s="10"/>
      <c r="LST60" s="10"/>
      <c r="LSU60" s="10"/>
      <c r="LSV60" s="10"/>
      <c r="LSW60" s="10"/>
      <c r="LSX60" s="10"/>
      <c r="LSY60" s="10"/>
      <c r="LSZ60" s="10"/>
      <c r="LTA60" s="10"/>
      <c r="LTB60" s="10"/>
      <c r="LTC60" s="10"/>
      <c r="LTD60" s="10"/>
      <c r="LTE60" s="10"/>
      <c r="LTF60" s="10"/>
      <c r="LTG60" s="10"/>
      <c r="LTH60" s="10"/>
      <c r="LTI60" s="10"/>
      <c r="LTJ60" s="10"/>
      <c r="LTK60" s="10"/>
      <c r="LTL60" s="10"/>
      <c r="LTM60" s="10"/>
      <c r="LTN60" s="10"/>
      <c r="LTO60" s="10"/>
      <c r="LTP60" s="10"/>
      <c r="LTQ60" s="10"/>
      <c r="LTR60" s="10"/>
      <c r="LTS60" s="10"/>
      <c r="LTT60" s="10"/>
      <c r="LTU60" s="10"/>
      <c r="LTV60" s="10"/>
      <c r="LTW60" s="10"/>
      <c r="LTX60" s="10"/>
      <c r="LTY60" s="10"/>
      <c r="LTZ60" s="10"/>
      <c r="LUA60" s="10"/>
      <c r="LUB60" s="10"/>
      <c r="LUC60" s="10"/>
      <c r="LUD60" s="10"/>
      <c r="LUE60" s="10"/>
      <c r="LUF60" s="10"/>
      <c r="LUG60" s="10"/>
      <c r="LUH60" s="10"/>
      <c r="LUI60" s="10"/>
      <c r="LUJ60" s="10"/>
      <c r="LUK60" s="10"/>
      <c r="LUL60" s="10"/>
      <c r="LUM60" s="10"/>
      <c r="LUN60" s="10"/>
      <c r="LUO60" s="10"/>
      <c r="LUP60" s="10"/>
      <c r="LUQ60" s="10"/>
      <c r="LUR60" s="10"/>
      <c r="LUS60" s="10"/>
      <c r="LUT60" s="10"/>
      <c r="LUU60" s="10"/>
      <c r="LUV60" s="10"/>
      <c r="LUW60" s="10"/>
      <c r="LUX60" s="10"/>
      <c r="LUY60" s="10"/>
      <c r="LUZ60" s="10"/>
      <c r="LVA60" s="10"/>
      <c r="LVB60" s="10"/>
      <c r="LVC60" s="10"/>
      <c r="LVD60" s="10"/>
      <c r="LVE60" s="10"/>
      <c r="LVF60" s="10"/>
      <c r="LVG60" s="10"/>
      <c r="LVH60" s="10"/>
      <c r="LVI60" s="10"/>
      <c r="LVJ60" s="10"/>
      <c r="LVK60" s="10"/>
      <c r="LVL60" s="10"/>
      <c r="LVM60" s="10"/>
      <c r="LVN60" s="10"/>
      <c r="LVO60" s="10"/>
      <c r="LVP60" s="10"/>
      <c r="LVQ60" s="10"/>
      <c r="LVR60" s="10"/>
      <c r="LVS60" s="10"/>
      <c r="LVT60" s="10"/>
      <c r="LVU60" s="10"/>
      <c r="LVV60" s="10"/>
      <c r="LVW60" s="10"/>
      <c r="LVX60" s="10"/>
      <c r="LVY60" s="10"/>
      <c r="LVZ60" s="10"/>
      <c r="LWA60" s="10"/>
      <c r="LWB60" s="10"/>
      <c r="LWC60" s="10"/>
      <c r="LWD60" s="10"/>
      <c r="LWE60" s="10"/>
      <c r="LWF60" s="10"/>
      <c r="LWG60" s="10"/>
      <c r="LWH60" s="10"/>
      <c r="LWI60" s="10"/>
      <c r="LWJ60" s="10"/>
      <c r="LWK60" s="10"/>
      <c r="LWL60" s="10"/>
      <c r="LWM60" s="10"/>
      <c r="LWN60" s="10"/>
      <c r="LWO60" s="10"/>
      <c r="LWP60" s="10"/>
      <c r="LWQ60" s="10"/>
      <c r="LWR60" s="10"/>
      <c r="LWS60" s="10"/>
      <c r="LWT60" s="10"/>
      <c r="LWU60" s="10"/>
      <c r="LWV60" s="10"/>
      <c r="LWW60" s="10"/>
      <c r="LWX60" s="10"/>
      <c r="LWY60" s="10"/>
      <c r="LWZ60" s="10"/>
      <c r="LXA60" s="10"/>
      <c r="LXB60" s="10"/>
      <c r="LXC60" s="10"/>
      <c r="LXD60" s="10"/>
      <c r="LXE60" s="10"/>
      <c r="LXF60" s="10"/>
      <c r="LXG60" s="10"/>
      <c r="LXH60" s="10"/>
      <c r="LXI60" s="10"/>
      <c r="LXJ60" s="10"/>
      <c r="LXK60" s="10"/>
      <c r="LXL60" s="10"/>
      <c r="LXM60" s="10"/>
      <c r="LXN60" s="10"/>
      <c r="LXO60" s="10"/>
      <c r="LXP60" s="10"/>
      <c r="LXQ60" s="10"/>
      <c r="LXR60" s="10"/>
      <c r="LXS60" s="10"/>
      <c r="LXT60" s="10"/>
      <c r="LXU60" s="10"/>
      <c r="LXV60" s="10"/>
      <c r="LXW60" s="10"/>
      <c r="LXX60" s="10"/>
      <c r="LXY60" s="10"/>
      <c r="LXZ60" s="10"/>
      <c r="LYA60" s="10"/>
      <c r="LYB60" s="10"/>
      <c r="LYC60" s="10"/>
      <c r="LYD60" s="10"/>
      <c r="LYE60" s="10"/>
      <c r="LYF60" s="10"/>
      <c r="LYG60" s="10"/>
      <c r="LYH60" s="10"/>
      <c r="LYI60" s="10"/>
      <c r="LYJ60" s="10"/>
      <c r="LYK60" s="10"/>
      <c r="LYL60" s="10"/>
      <c r="LYM60" s="10"/>
      <c r="LYN60" s="10"/>
      <c r="LYO60" s="10"/>
      <c r="LYP60" s="10"/>
      <c r="LYQ60" s="10"/>
      <c r="LYR60" s="10"/>
      <c r="LYS60" s="10"/>
      <c r="LYT60" s="10"/>
      <c r="LYU60" s="10"/>
      <c r="LYV60" s="10"/>
      <c r="LYW60" s="10"/>
      <c r="LYX60" s="10"/>
      <c r="LYY60" s="10"/>
      <c r="LYZ60" s="10"/>
      <c r="LZA60" s="10"/>
      <c r="LZB60" s="10"/>
      <c r="LZC60" s="10"/>
      <c r="LZD60" s="10"/>
      <c r="LZE60" s="10"/>
      <c r="LZF60" s="10"/>
      <c r="LZG60" s="10"/>
      <c r="LZH60" s="10"/>
      <c r="LZI60" s="10"/>
      <c r="LZJ60" s="10"/>
      <c r="LZK60" s="10"/>
      <c r="LZL60" s="10"/>
      <c r="LZM60" s="10"/>
      <c r="LZN60" s="10"/>
      <c r="LZO60" s="10"/>
      <c r="LZP60" s="10"/>
      <c r="LZQ60" s="10"/>
      <c r="LZR60" s="10"/>
      <c r="LZS60" s="10"/>
      <c r="LZT60" s="10"/>
      <c r="LZU60" s="10"/>
      <c r="LZV60" s="10"/>
      <c r="LZW60" s="10"/>
      <c r="LZX60" s="10"/>
      <c r="LZY60" s="10"/>
      <c r="LZZ60" s="10"/>
      <c r="MAA60" s="10"/>
      <c r="MAB60" s="10"/>
      <c r="MAC60" s="10"/>
      <c r="MAD60" s="10"/>
      <c r="MAE60" s="10"/>
      <c r="MAF60" s="10"/>
      <c r="MAG60" s="10"/>
      <c r="MAH60" s="10"/>
      <c r="MAI60" s="10"/>
      <c r="MAJ60" s="10"/>
      <c r="MAK60" s="10"/>
      <c r="MAL60" s="10"/>
      <c r="MAM60" s="10"/>
      <c r="MAN60" s="10"/>
      <c r="MAO60" s="10"/>
      <c r="MAP60" s="10"/>
      <c r="MAQ60" s="10"/>
      <c r="MAR60" s="10"/>
      <c r="MAS60" s="10"/>
      <c r="MAT60" s="10"/>
      <c r="MAU60" s="10"/>
      <c r="MAV60" s="10"/>
      <c r="MAW60" s="10"/>
      <c r="MAX60" s="10"/>
      <c r="MAY60" s="10"/>
      <c r="MAZ60" s="10"/>
      <c r="MBA60" s="10"/>
      <c r="MBB60" s="10"/>
      <c r="MBC60" s="10"/>
      <c r="MBD60" s="10"/>
      <c r="MBE60" s="10"/>
      <c r="MBF60" s="10"/>
      <c r="MBG60" s="10"/>
      <c r="MBH60" s="10"/>
      <c r="MBI60" s="10"/>
      <c r="MBJ60" s="10"/>
      <c r="MBK60" s="10"/>
      <c r="MBL60" s="10"/>
      <c r="MBM60" s="10"/>
      <c r="MBN60" s="10"/>
      <c r="MBO60" s="10"/>
      <c r="MBP60" s="10"/>
      <c r="MBQ60" s="10"/>
      <c r="MBR60" s="10"/>
      <c r="MBS60" s="10"/>
      <c r="MBT60" s="10"/>
      <c r="MBU60" s="10"/>
      <c r="MBV60" s="10"/>
      <c r="MBW60" s="10"/>
      <c r="MBX60" s="10"/>
      <c r="MBY60" s="10"/>
      <c r="MBZ60" s="10"/>
      <c r="MCA60" s="10"/>
      <c r="MCB60" s="10"/>
      <c r="MCC60" s="10"/>
      <c r="MCD60" s="10"/>
      <c r="MCE60" s="10"/>
      <c r="MCF60" s="10"/>
      <c r="MCG60" s="10"/>
      <c r="MCH60" s="10"/>
      <c r="MCI60" s="10"/>
      <c r="MCJ60" s="10"/>
      <c r="MCK60" s="10"/>
      <c r="MCL60" s="10"/>
      <c r="MCM60" s="10"/>
      <c r="MCN60" s="10"/>
      <c r="MCO60" s="10"/>
      <c r="MCP60" s="10"/>
      <c r="MCQ60" s="10"/>
      <c r="MCR60" s="10"/>
      <c r="MCS60" s="10"/>
      <c r="MCT60" s="10"/>
      <c r="MCU60" s="10"/>
      <c r="MCV60" s="10"/>
      <c r="MCW60" s="10"/>
      <c r="MCX60" s="10"/>
      <c r="MCY60" s="10"/>
      <c r="MCZ60" s="10"/>
      <c r="MDA60" s="10"/>
      <c r="MDB60" s="10"/>
      <c r="MDC60" s="10"/>
      <c r="MDD60" s="10"/>
      <c r="MDE60" s="10"/>
      <c r="MDF60" s="10"/>
      <c r="MDG60" s="10"/>
      <c r="MDH60" s="10"/>
      <c r="MDI60" s="10"/>
      <c r="MDJ60" s="10"/>
      <c r="MDK60" s="10"/>
      <c r="MDL60" s="10"/>
      <c r="MDM60" s="10"/>
      <c r="MDN60" s="10"/>
      <c r="MDO60" s="10"/>
      <c r="MDP60" s="10"/>
      <c r="MDQ60" s="10"/>
      <c r="MDR60" s="10"/>
      <c r="MDS60" s="10"/>
      <c r="MDT60" s="10"/>
      <c r="MDU60" s="10"/>
      <c r="MDV60" s="10"/>
      <c r="MDW60" s="10"/>
      <c r="MDX60" s="10"/>
      <c r="MDY60" s="10"/>
      <c r="MDZ60" s="10"/>
      <c r="MEA60" s="10"/>
      <c r="MEB60" s="10"/>
      <c r="MEC60" s="10"/>
      <c r="MED60" s="10"/>
      <c r="MEE60" s="10"/>
      <c r="MEF60" s="10"/>
      <c r="MEG60" s="10"/>
      <c r="MEH60" s="10"/>
      <c r="MEI60" s="10"/>
      <c r="MEJ60" s="10"/>
      <c r="MEK60" s="10"/>
      <c r="MEL60" s="10"/>
      <c r="MEM60" s="10"/>
      <c r="MEN60" s="10"/>
      <c r="MEO60" s="10"/>
      <c r="MEP60" s="10"/>
      <c r="MEQ60" s="10"/>
      <c r="MER60" s="10"/>
      <c r="MES60" s="10"/>
      <c r="MET60" s="10"/>
      <c r="MEU60" s="10"/>
      <c r="MEV60" s="10"/>
      <c r="MEW60" s="10"/>
      <c r="MEX60" s="10"/>
      <c r="MEY60" s="10"/>
      <c r="MEZ60" s="10"/>
      <c r="MFA60" s="10"/>
      <c r="MFB60" s="10"/>
      <c r="MFC60" s="10"/>
      <c r="MFD60" s="10"/>
      <c r="MFE60" s="10"/>
      <c r="MFF60" s="10"/>
      <c r="MFG60" s="10"/>
      <c r="MFH60" s="10"/>
      <c r="MFI60" s="10"/>
      <c r="MFJ60" s="10"/>
      <c r="MFK60" s="10"/>
      <c r="MFL60" s="10"/>
      <c r="MFM60" s="10"/>
      <c r="MFN60" s="10"/>
      <c r="MFO60" s="10"/>
      <c r="MFP60" s="10"/>
      <c r="MFQ60" s="10"/>
      <c r="MFR60" s="10"/>
      <c r="MFS60" s="10"/>
      <c r="MFT60" s="10"/>
      <c r="MFU60" s="10"/>
      <c r="MFV60" s="10"/>
      <c r="MFW60" s="10"/>
      <c r="MFX60" s="10"/>
      <c r="MFY60" s="10"/>
      <c r="MFZ60" s="10"/>
      <c r="MGA60" s="10"/>
      <c r="MGB60" s="10"/>
      <c r="MGC60" s="10"/>
      <c r="MGD60" s="10"/>
      <c r="MGE60" s="10"/>
      <c r="MGF60" s="10"/>
      <c r="MGG60" s="10"/>
      <c r="MGH60" s="10"/>
      <c r="MGI60" s="10"/>
      <c r="MGJ60" s="10"/>
      <c r="MGK60" s="10"/>
      <c r="MGL60" s="10"/>
      <c r="MGM60" s="10"/>
      <c r="MGN60" s="10"/>
      <c r="MGO60" s="10"/>
      <c r="MGP60" s="10"/>
      <c r="MGQ60" s="10"/>
      <c r="MGR60" s="10"/>
      <c r="MGS60" s="10"/>
      <c r="MGT60" s="10"/>
      <c r="MGU60" s="10"/>
      <c r="MGV60" s="10"/>
      <c r="MGW60" s="10"/>
      <c r="MGX60" s="10"/>
      <c r="MGY60" s="10"/>
      <c r="MGZ60" s="10"/>
      <c r="MHA60" s="10"/>
      <c r="MHB60" s="10"/>
      <c r="MHC60" s="10"/>
      <c r="MHD60" s="10"/>
      <c r="MHE60" s="10"/>
      <c r="MHF60" s="10"/>
      <c r="MHG60" s="10"/>
      <c r="MHH60" s="10"/>
      <c r="MHI60" s="10"/>
      <c r="MHJ60" s="10"/>
      <c r="MHK60" s="10"/>
      <c r="MHL60" s="10"/>
      <c r="MHM60" s="10"/>
      <c r="MHN60" s="10"/>
      <c r="MHO60" s="10"/>
      <c r="MHP60" s="10"/>
      <c r="MHQ60" s="10"/>
      <c r="MHR60" s="10"/>
      <c r="MHS60" s="10"/>
      <c r="MHT60" s="10"/>
      <c r="MHU60" s="10"/>
      <c r="MHV60" s="10"/>
      <c r="MHW60" s="10"/>
      <c r="MHX60" s="10"/>
      <c r="MHY60" s="10"/>
      <c r="MHZ60" s="10"/>
      <c r="MIA60" s="10"/>
      <c r="MIB60" s="10"/>
      <c r="MIC60" s="10"/>
      <c r="MID60" s="10"/>
      <c r="MIE60" s="10"/>
      <c r="MIF60" s="10"/>
      <c r="MIG60" s="10"/>
      <c r="MIH60" s="10"/>
      <c r="MII60" s="10"/>
      <c r="MIJ60" s="10"/>
      <c r="MIK60" s="10"/>
      <c r="MIL60" s="10"/>
      <c r="MIM60" s="10"/>
      <c r="MIN60" s="10"/>
      <c r="MIO60" s="10"/>
      <c r="MIP60" s="10"/>
      <c r="MIQ60" s="10"/>
      <c r="MIR60" s="10"/>
      <c r="MIS60" s="10"/>
      <c r="MIT60" s="10"/>
      <c r="MIU60" s="10"/>
      <c r="MIV60" s="10"/>
      <c r="MIW60" s="10"/>
      <c r="MIX60" s="10"/>
      <c r="MIY60" s="10"/>
      <c r="MIZ60" s="10"/>
      <c r="MJA60" s="10"/>
      <c r="MJB60" s="10"/>
      <c r="MJC60" s="10"/>
      <c r="MJD60" s="10"/>
      <c r="MJE60" s="10"/>
      <c r="MJF60" s="10"/>
      <c r="MJG60" s="10"/>
      <c r="MJH60" s="10"/>
      <c r="MJI60" s="10"/>
      <c r="MJJ60" s="10"/>
      <c r="MJK60" s="10"/>
      <c r="MJL60" s="10"/>
      <c r="MJM60" s="10"/>
      <c r="MJN60" s="10"/>
      <c r="MJO60" s="10"/>
      <c r="MJP60" s="10"/>
      <c r="MJQ60" s="10"/>
      <c r="MJR60" s="10"/>
      <c r="MJS60" s="10"/>
      <c r="MJT60" s="10"/>
      <c r="MJU60" s="10"/>
      <c r="MJV60" s="10"/>
      <c r="MJW60" s="10"/>
      <c r="MJX60" s="10"/>
      <c r="MJY60" s="10"/>
      <c r="MJZ60" s="10"/>
      <c r="MKA60" s="10"/>
      <c r="MKB60" s="10"/>
      <c r="MKC60" s="10"/>
      <c r="MKD60" s="10"/>
      <c r="MKE60" s="10"/>
      <c r="MKF60" s="10"/>
      <c r="MKG60" s="10"/>
      <c r="MKH60" s="10"/>
      <c r="MKI60" s="10"/>
      <c r="MKJ60" s="10"/>
      <c r="MKK60" s="10"/>
      <c r="MKL60" s="10"/>
      <c r="MKM60" s="10"/>
      <c r="MKN60" s="10"/>
      <c r="MKO60" s="10"/>
      <c r="MKP60" s="10"/>
      <c r="MKQ60" s="10"/>
      <c r="MKR60" s="10"/>
      <c r="MKS60" s="10"/>
      <c r="MKT60" s="10"/>
      <c r="MKU60" s="10"/>
      <c r="MKV60" s="10"/>
      <c r="MKW60" s="10"/>
      <c r="MKX60" s="10"/>
      <c r="MKY60" s="10"/>
      <c r="MKZ60" s="10"/>
      <c r="MLA60" s="10"/>
      <c r="MLB60" s="10"/>
      <c r="MLC60" s="10"/>
      <c r="MLD60" s="10"/>
      <c r="MLE60" s="10"/>
      <c r="MLF60" s="10"/>
      <c r="MLG60" s="10"/>
      <c r="MLH60" s="10"/>
      <c r="MLI60" s="10"/>
      <c r="MLJ60" s="10"/>
      <c r="MLK60" s="10"/>
      <c r="MLL60" s="10"/>
      <c r="MLM60" s="10"/>
      <c r="MLN60" s="10"/>
      <c r="MLO60" s="10"/>
      <c r="MLP60" s="10"/>
      <c r="MLQ60" s="10"/>
      <c r="MLR60" s="10"/>
      <c r="MLS60" s="10"/>
      <c r="MLT60" s="10"/>
      <c r="MLU60" s="10"/>
      <c r="MLV60" s="10"/>
      <c r="MLW60" s="10"/>
      <c r="MLX60" s="10"/>
      <c r="MLY60" s="10"/>
      <c r="MLZ60" s="10"/>
      <c r="MMA60" s="10"/>
      <c r="MMB60" s="10"/>
      <c r="MMC60" s="10"/>
      <c r="MMD60" s="10"/>
      <c r="MME60" s="10"/>
      <c r="MMF60" s="10"/>
      <c r="MMG60" s="10"/>
      <c r="MMH60" s="10"/>
      <c r="MMI60" s="10"/>
      <c r="MMJ60" s="10"/>
      <c r="MMK60" s="10"/>
      <c r="MML60" s="10"/>
      <c r="MMM60" s="10"/>
      <c r="MMN60" s="10"/>
      <c r="MMO60" s="10"/>
      <c r="MMP60" s="10"/>
      <c r="MMQ60" s="10"/>
      <c r="MMR60" s="10"/>
      <c r="MMS60" s="10"/>
      <c r="MMT60" s="10"/>
      <c r="MMU60" s="10"/>
      <c r="MMV60" s="10"/>
      <c r="MMW60" s="10"/>
      <c r="MMX60" s="10"/>
      <c r="MMY60" s="10"/>
      <c r="MMZ60" s="10"/>
      <c r="MNA60" s="10"/>
      <c r="MNB60" s="10"/>
      <c r="MNC60" s="10"/>
      <c r="MND60" s="10"/>
      <c r="MNE60" s="10"/>
      <c r="MNF60" s="10"/>
      <c r="MNG60" s="10"/>
      <c r="MNH60" s="10"/>
      <c r="MNI60" s="10"/>
      <c r="MNJ60" s="10"/>
      <c r="MNK60" s="10"/>
      <c r="MNL60" s="10"/>
      <c r="MNM60" s="10"/>
      <c r="MNN60" s="10"/>
      <c r="MNO60" s="10"/>
      <c r="MNP60" s="10"/>
      <c r="MNQ60" s="10"/>
      <c r="MNR60" s="10"/>
      <c r="MNS60" s="10"/>
      <c r="MNT60" s="10"/>
      <c r="MNU60" s="10"/>
      <c r="MNV60" s="10"/>
      <c r="MNW60" s="10"/>
      <c r="MNX60" s="10"/>
      <c r="MNY60" s="10"/>
      <c r="MNZ60" s="10"/>
      <c r="MOA60" s="10"/>
      <c r="MOB60" s="10"/>
      <c r="MOC60" s="10"/>
      <c r="MOD60" s="10"/>
      <c r="MOE60" s="10"/>
      <c r="MOF60" s="10"/>
      <c r="MOG60" s="10"/>
      <c r="MOH60" s="10"/>
      <c r="MOI60" s="10"/>
      <c r="MOJ60" s="10"/>
      <c r="MOK60" s="10"/>
      <c r="MOL60" s="10"/>
      <c r="MOM60" s="10"/>
      <c r="MON60" s="10"/>
      <c r="MOO60" s="10"/>
      <c r="MOP60" s="10"/>
      <c r="MOQ60" s="10"/>
      <c r="MOR60" s="10"/>
      <c r="MOS60" s="10"/>
      <c r="MOT60" s="10"/>
      <c r="MOU60" s="10"/>
      <c r="MOV60" s="10"/>
      <c r="MOW60" s="10"/>
      <c r="MOX60" s="10"/>
      <c r="MOY60" s="10"/>
      <c r="MOZ60" s="10"/>
      <c r="MPA60" s="10"/>
      <c r="MPB60" s="10"/>
      <c r="MPC60" s="10"/>
      <c r="MPD60" s="10"/>
      <c r="MPE60" s="10"/>
      <c r="MPF60" s="10"/>
      <c r="MPG60" s="10"/>
      <c r="MPH60" s="10"/>
      <c r="MPI60" s="10"/>
      <c r="MPJ60" s="10"/>
      <c r="MPK60" s="10"/>
      <c r="MPL60" s="10"/>
      <c r="MPM60" s="10"/>
      <c r="MPN60" s="10"/>
      <c r="MPO60" s="10"/>
      <c r="MPP60" s="10"/>
      <c r="MPQ60" s="10"/>
      <c r="MPR60" s="10"/>
      <c r="MPS60" s="10"/>
      <c r="MPT60" s="10"/>
      <c r="MPU60" s="10"/>
      <c r="MPV60" s="10"/>
      <c r="MPW60" s="10"/>
      <c r="MPX60" s="10"/>
      <c r="MPY60" s="10"/>
      <c r="MPZ60" s="10"/>
      <c r="MQA60" s="10"/>
      <c r="MQB60" s="10"/>
      <c r="MQC60" s="10"/>
      <c r="MQD60" s="10"/>
      <c r="MQE60" s="10"/>
      <c r="MQF60" s="10"/>
      <c r="MQG60" s="10"/>
      <c r="MQH60" s="10"/>
      <c r="MQI60" s="10"/>
      <c r="MQJ60" s="10"/>
      <c r="MQK60" s="10"/>
      <c r="MQL60" s="10"/>
      <c r="MQM60" s="10"/>
      <c r="MQN60" s="10"/>
      <c r="MQO60" s="10"/>
      <c r="MQP60" s="10"/>
      <c r="MQQ60" s="10"/>
      <c r="MQR60" s="10"/>
      <c r="MQS60" s="10"/>
      <c r="MQT60" s="10"/>
      <c r="MQU60" s="10"/>
      <c r="MQV60" s="10"/>
      <c r="MQW60" s="10"/>
      <c r="MQX60" s="10"/>
      <c r="MQY60" s="10"/>
      <c r="MQZ60" s="10"/>
      <c r="MRA60" s="10"/>
      <c r="MRB60" s="10"/>
      <c r="MRC60" s="10"/>
      <c r="MRD60" s="10"/>
      <c r="MRE60" s="10"/>
      <c r="MRF60" s="10"/>
      <c r="MRG60" s="10"/>
      <c r="MRH60" s="10"/>
      <c r="MRI60" s="10"/>
      <c r="MRJ60" s="10"/>
      <c r="MRK60" s="10"/>
      <c r="MRL60" s="10"/>
      <c r="MRM60" s="10"/>
      <c r="MRN60" s="10"/>
      <c r="MRO60" s="10"/>
      <c r="MRP60" s="10"/>
      <c r="MRQ60" s="10"/>
      <c r="MRR60" s="10"/>
      <c r="MRS60" s="10"/>
      <c r="MRT60" s="10"/>
      <c r="MRU60" s="10"/>
      <c r="MRV60" s="10"/>
      <c r="MRW60" s="10"/>
      <c r="MRX60" s="10"/>
      <c r="MRY60" s="10"/>
      <c r="MRZ60" s="10"/>
      <c r="MSA60" s="10"/>
      <c r="MSB60" s="10"/>
      <c r="MSC60" s="10"/>
      <c r="MSD60" s="10"/>
      <c r="MSE60" s="10"/>
      <c r="MSF60" s="10"/>
      <c r="MSG60" s="10"/>
      <c r="MSH60" s="10"/>
      <c r="MSI60" s="10"/>
      <c r="MSJ60" s="10"/>
      <c r="MSK60" s="10"/>
      <c r="MSL60" s="10"/>
      <c r="MSM60" s="10"/>
      <c r="MSN60" s="10"/>
      <c r="MSO60" s="10"/>
      <c r="MSP60" s="10"/>
      <c r="MSQ60" s="10"/>
      <c r="MSR60" s="10"/>
      <c r="MSS60" s="10"/>
      <c r="MST60" s="10"/>
      <c r="MSU60" s="10"/>
      <c r="MSV60" s="10"/>
      <c r="MSW60" s="10"/>
      <c r="MSX60" s="10"/>
      <c r="MSY60" s="10"/>
      <c r="MSZ60" s="10"/>
      <c r="MTA60" s="10"/>
      <c r="MTB60" s="10"/>
      <c r="MTC60" s="10"/>
      <c r="MTD60" s="10"/>
      <c r="MTE60" s="10"/>
      <c r="MTF60" s="10"/>
      <c r="MTG60" s="10"/>
      <c r="MTH60" s="10"/>
      <c r="MTI60" s="10"/>
      <c r="MTJ60" s="10"/>
      <c r="MTK60" s="10"/>
      <c r="MTL60" s="10"/>
      <c r="MTM60" s="10"/>
      <c r="MTN60" s="10"/>
      <c r="MTO60" s="10"/>
      <c r="MTP60" s="10"/>
      <c r="MTQ60" s="10"/>
      <c r="MTR60" s="10"/>
      <c r="MTS60" s="10"/>
      <c r="MTT60" s="10"/>
      <c r="MTU60" s="10"/>
      <c r="MTV60" s="10"/>
      <c r="MTW60" s="10"/>
      <c r="MTX60" s="10"/>
      <c r="MTY60" s="10"/>
      <c r="MTZ60" s="10"/>
      <c r="MUA60" s="10"/>
      <c r="MUB60" s="10"/>
      <c r="MUC60" s="10"/>
      <c r="MUD60" s="10"/>
      <c r="MUE60" s="10"/>
      <c r="MUF60" s="10"/>
      <c r="MUG60" s="10"/>
      <c r="MUH60" s="10"/>
      <c r="MUI60" s="10"/>
      <c r="MUJ60" s="10"/>
      <c r="MUK60" s="10"/>
      <c r="MUL60" s="10"/>
      <c r="MUM60" s="10"/>
      <c r="MUN60" s="10"/>
      <c r="MUO60" s="10"/>
      <c r="MUP60" s="10"/>
      <c r="MUQ60" s="10"/>
      <c r="MUR60" s="10"/>
      <c r="MUS60" s="10"/>
      <c r="MUT60" s="10"/>
      <c r="MUU60" s="10"/>
      <c r="MUV60" s="10"/>
      <c r="MUW60" s="10"/>
      <c r="MUX60" s="10"/>
      <c r="MUY60" s="10"/>
      <c r="MUZ60" s="10"/>
      <c r="MVA60" s="10"/>
      <c r="MVB60" s="10"/>
      <c r="MVC60" s="10"/>
      <c r="MVD60" s="10"/>
      <c r="MVE60" s="10"/>
      <c r="MVF60" s="10"/>
      <c r="MVG60" s="10"/>
      <c r="MVH60" s="10"/>
      <c r="MVI60" s="10"/>
      <c r="MVJ60" s="10"/>
      <c r="MVK60" s="10"/>
      <c r="MVL60" s="10"/>
      <c r="MVM60" s="10"/>
      <c r="MVN60" s="10"/>
      <c r="MVO60" s="10"/>
      <c r="MVP60" s="10"/>
      <c r="MVQ60" s="10"/>
      <c r="MVR60" s="10"/>
      <c r="MVS60" s="10"/>
      <c r="MVT60" s="10"/>
      <c r="MVU60" s="10"/>
      <c r="MVV60" s="10"/>
      <c r="MVW60" s="10"/>
      <c r="MVX60" s="10"/>
      <c r="MVY60" s="10"/>
      <c r="MVZ60" s="10"/>
      <c r="MWA60" s="10"/>
      <c r="MWB60" s="10"/>
      <c r="MWC60" s="10"/>
      <c r="MWD60" s="10"/>
      <c r="MWE60" s="10"/>
      <c r="MWF60" s="10"/>
      <c r="MWG60" s="10"/>
      <c r="MWH60" s="10"/>
      <c r="MWI60" s="10"/>
      <c r="MWJ60" s="10"/>
      <c r="MWK60" s="10"/>
      <c r="MWL60" s="10"/>
      <c r="MWM60" s="10"/>
      <c r="MWN60" s="10"/>
      <c r="MWO60" s="10"/>
      <c r="MWP60" s="10"/>
      <c r="MWQ60" s="10"/>
      <c r="MWR60" s="10"/>
      <c r="MWS60" s="10"/>
      <c r="MWT60" s="10"/>
      <c r="MWU60" s="10"/>
      <c r="MWV60" s="10"/>
      <c r="MWW60" s="10"/>
      <c r="MWX60" s="10"/>
      <c r="MWY60" s="10"/>
      <c r="MWZ60" s="10"/>
      <c r="MXA60" s="10"/>
      <c r="MXB60" s="10"/>
      <c r="MXC60" s="10"/>
      <c r="MXD60" s="10"/>
      <c r="MXE60" s="10"/>
      <c r="MXF60" s="10"/>
      <c r="MXG60" s="10"/>
      <c r="MXH60" s="10"/>
      <c r="MXI60" s="10"/>
      <c r="MXJ60" s="10"/>
      <c r="MXK60" s="10"/>
      <c r="MXL60" s="10"/>
      <c r="MXM60" s="10"/>
      <c r="MXN60" s="10"/>
      <c r="MXO60" s="10"/>
      <c r="MXP60" s="10"/>
      <c r="MXQ60" s="10"/>
      <c r="MXR60" s="10"/>
      <c r="MXS60" s="10"/>
      <c r="MXT60" s="10"/>
      <c r="MXU60" s="10"/>
      <c r="MXV60" s="10"/>
      <c r="MXW60" s="10"/>
      <c r="MXX60" s="10"/>
      <c r="MXY60" s="10"/>
      <c r="MXZ60" s="10"/>
      <c r="MYA60" s="10"/>
      <c r="MYB60" s="10"/>
      <c r="MYC60" s="10"/>
      <c r="MYD60" s="10"/>
      <c r="MYE60" s="10"/>
      <c r="MYF60" s="10"/>
      <c r="MYG60" s="10"/>
      <c r="MYH60" s="10"/>
      <c r="MYI60" s="10"/>
      <c r="MYJ60" s="10"/>
      <c r="MYK60" s="10"/>
      <c r="MYL60" s="10"/>
      <c r="MYM60" s="10"/>
      <c r="MYN60" s="10"/>
      <c r="MYO60" s="10"/>
      <c r="MYP60" s="10"/>
      <c r="MYQ60" s="10"/>
      <c r="MYR60" s="10"/>
      <c r="MYS60" s="10"/>
      <c r="MYT60" s="10"/>
      <c r="MYU60" s="10"/>
      <c r="MYV60" s="10"/>
      <c r="MYW60" s="10"/>
      <c r="MYX60" s="10"/>
      <c r="MYY60" s="10"/>
      <c r="MYZ60" s="10"/>
      <c r="MZA60" s="10"/>
      <c r="MZB60" s="10"/>
      <c r="MZC60" s="10"/>
      <c r="MZD60" s="10"/>
      <c r="MZE60" s="10"/>
      <c r="MZF60" s="10"/>
      <c r="MZG60" s="10"/>
      <c r="MZH60" s="10"/>
      <c r="MZI60" s="10"/>
      <c r="MZJ60" s="10"/>
      <c r="MZK60" s="10"/>
      <c r="MZL60" s="10"/>
      <c r="MZM60" s="10"/>
      <c r="MZN60" s="10"/>
      <c r="MZO60" s="10"/>
      <c r="MZP60" s="10"/>
      <c r="MZQ60" s="10"/>
      <c r="MZR60" s="10"/>
      <c r="MZS60" s="10"/>
      <c r="MZT60" s="10"/>
      <c r="MZU60" s="10"/>
      <c r="MZV60" s="10"/>
      <c r="MZW60" s="10"/>
      <c r="MZX60" s="10"/>
      <c r="MZY60" s="10"/>
      <c r="MZZ60" s="10"/>
      <c r="NAA60" s="10"/>
      <c r="NAB60" s="10"/>
      <c r="NAC60" s="10"/>
      <c r="NAD60" s="10"/>
      <c r="NAE60" s="10"/>
      <c r="NAF60" s="10"/>
      <c r="NAG60" s="10"/>
      <c r="NAH60" s="10"/>
      <c r="NAI60" s="10"/>
      <c r="NAJ60" s="10"/>
      <c r="NAK60" s="10"/>
      <c r="NAL60" s="10"/>
      <c r="NAM60" s="10"/>
      <c r="NAN60" s="10"/>
      <c r="NAO60" s="10"/>
      <c r="NAP60" s="10"/>
      <c r="NAQ60" s="10"/>
      <c r="NAR60" s="10"/>
      <c r="NAS60" s="10"/>
      <c r="NAT60" s="10"/>
      <c r="NAU60" s="10"/>
      <c r="NAV60" s="10"/>
      <c r="NAW60" s="10"/>
      <c r="NAX60" s="10"/>
      <c r="NAY60" s="10"/>
      <c r="NAZ60" s="10"/>
      <c r="NBA60" s="10"/>
      <c r="NBB60" s="10"/>
      <c r="NBC60" s="10"/>
      <c r="NBD60" s="10"/>
      <c r="NBE60" s="10"/>
      <c r="NBF60" s="10"/>
      <c r="NBG60" s="10"/>
      <c r="NBH60" s="10"/>
      <c r="NBI60" s="10"/>
      <c r="NBJ60" s="10"/>
      <c r="NBK60" s="10"/>
      <c r="NBL60" s="10"/>
      <c r="NBM60" s="10"/>
      <c r="NBN60" s="10"/>
      <c r="NBO60" s="10"/>
      <c r="NBP60" s="10"/>
      <c r="NBQ60" s="10"/>
      <c r="NBR60" s="10"/>
      <c r="NBS60" s="10"/>
      <c r="NBT60" s="10"/>
      <c r="NBU60" s="10"/>
      <c r="NBV60" s="10"/>
      <c r="NBW60" s="10"/>
      <c r="NBX60" s="10"/>
      <c r="NBY60" s="10"/>
      <c r="NBZ60" s="10"/>
      <c r="NCA60" s="10"/>
      <c r="NCB60" s="10"/>
      <c r="NCC60" s="10"/>
      <c r="NCD60" s="10"/>
      <c r="NCE60" s="10"/>
      <c r="NCF60" s="10"/>
      <c r="NCG60" s="10"/>
      <c r="NCH60" s="10"/>
      <c r="NCI60" s="10"/>
      <c r="NCJ60" s="10"/>
      <c r="NCK60" s="10"/>
      <c r="NCL60" s="10"/>
      <c r="NCM60" s="10"/>
      <c r="NCN60" s="10"/>
      <c r="NCO60" s="10"/>
      <c r="NCP60" s="10"/>
      <c r="NCQ60" s="10"/>
      <c r="NCR60" s="10"/>
      <c r="NCS60" s="10"/>
      <c r="NCT60" s="10"/>
      <c r="NCU60" s="10"/>
      <c r="NCV60" s="10"/>
      <c r="NCW60" s="10"/>
      <c r="NCX60" s="10"/>
      <c r="NCY60" s="10"/>
      <c r="NCZ60" s="10"/>
      <c r="NDA60" s="10"/>
      <c r="NDB60" s="10"/>
      <c r="NDC60" s="10"/>
      <c r="NDD60" s="10"/>
      <c r="NDE60" s="10"/>
      <c r="NDF60" s="10"/>
      <c r="NDG60" s="10"/>
      <c r="NDH60" s="10"/>
      <c r="NDI60" s="10"/>
      <c r="NDJ60" s="10"/>
      <c r="NDK60" s="10"/>
      <c r="NDL60" s="10"/>
      <c r="NDM60" s="10"/>
      <c r="NDN60" s="10"/>
      <c r="NDO60" s="10"/>
      <c r="NDP60" s="10"/>
      <c r="NDQ60" s="10"/>
      <c r="NDR60" s="10"/>
      <c r="NDS60" s="10"/>
      <c r="NDT60" s="10"/>
      <c r="NDU60" s="10"/>
      <c r="NDV60" s="10"/>
      <c r="NDW60" s="10"/>
      <c r="NDX60" s="10"/>
      <c r="NDY60" s="10"/>
      <c r="NDZ60" s="10"/>
      <c r="NEA60" s="10"/>
      <c r="NEB60" s="10"/>
      <c r="NEC60" s="10"/>
      <c r="NED60" s="10"/>
      <c r="NEE60" s="10"/>
      <c r="NEF60" s="10"/>
      <c r="NEG60" s="10"/>
      <c r="NEH60" s="10"/>
      <c r="NEI60" s="10"/>
      <c r="NEJ60" s="10"/>
      <c r="NEK60" s="10"/>
      <c r="NEL60" s="10"/>
      <c r="NEM60" s="10"/>
      <c r="NEN60" s="10"/>
      <c r="NEO60" s="10"/>
      <c r="NEP60" s="10"/>
      <c r="NEQ60" s="10"/>
      <c r="NER60" s="10"/>
      <c r="NES60" s="10"/>
      <c r="NET60" s="10"/>
      <c r="NEU60" s="10"/>
      <c r="NEV60" s="10"/>
      <c r="NEW60" s="10"/>
      <c r="NEX60" s="10"/>
      <c r="NEY60" s="10"/>
      <c r="NEZ60" s="10"/>
      <c r="NFA60" s="10"/>
      <c r="NFB60" s="10"/>
      <c r="NFC60" s="10"/>
      <c r="NFD60" s="10"/>
      <c r="NFE60" s="10"/>
      <c r="NFF60" s="10"/>
      <c r="NFG60" s="10"/>
      <c r="NFH60" s="10"/>
      <c r="NFI60" s="10"/>
      <c r="NFJ60" s="10"/>
      <c r="NFK60" s="10"/>
      <c r="NFL60" s="10"/>
      <c r="NFM60" s="10"/>
      <c r="NFN60" s="10"/>
      <c r="NFO60" s="10"/>
      <c r="NFP60" s="10"/>
      <c r="NFQ60" s="10"/>
      <c r="NFR60" s="10"/>
      <c r="NFS60" s="10"/>
      <c r="NFT60" s="10"/>
      <c r="NFU60" s="10"/>
      <c r="NFV60" s="10"/>
      <c r="NFW60" s="10"/>
      <c r="NFX60" s="10"/>
      <c r="NFY60" s="10"/>
      <c r="NFZ60" s="10"/>
      <c r="NGA60" s="10"/>
      <c r="NGB60" s="10"/>
      <c r="NGC60" s="10"/>
      <c r="NGD60" s="10"/>
      <c r="NGE60" s="10"/>
      <c r="NGF60" s="10"/>
      <c r="NGG60" s="10"/>
      <c r="NGH60" s="10"/>
      <c r="NGI60" s="10"/>
      <c r="NGJ60" s="10"/>
      <c r="NGK60" s="10"/>
      <c r="NGL60" s="10"/>
      <c r="NGM60" s="10"/>
      <c r="NGN60" s="10"/>
      <c r="NGO60" s="10"/>
      <c r="NGP60" s="10"/>
      <c r="NGQ60" s="10"/>
      <c r="NGR60" s="10"/>
      <c r="NGS60" s="10"/>
      <c r="NGT60" s="10"/>
      <c r="NGU60" s="10"/>
      <c r="NGV60" s="10"/>
      <c r="NGW60" s="10"/>
      <c r="NGX60" s="10"/>
      <c r="NGY60" s="10"/>
      <c r="NGZ60" s="10"/>
      <c r="NHA60" s="10"/>
      <c r="NHB60" s="10"/>
      <c r="NHC60" s="10"/>
      <c r="NHD60" s="10"/>
      <c r="NHE60" s="10"/>
      <c r="NHF60" s="10"/>
      <c r="NHG60" s="10"/>
      <c r="NHH60" s="10"/>
      <c r="NHI60" s="10"/>
      <c r="NHJ60" s="10"/>
      <c r="NHK60" s="10"/>
      <c r="NHL60" s="10"/>
      <c r="NHM60" s="10"/>
      <c r="NHN60" s="10"/>
      <c r="NHO60" s="10"/>
      <c r="NHP60" s="10"/>
      <c r="NHQ60" s="10"/>
      <c r="NHR60" s="10"/>
      <c r="NHS60" s="10"/>
      <c r="NHT60" s="10"/>
      <c r="NHU60" s="10"/>
      <c r="NHV60" s="10"/>
      <c r="NHW60" s="10"/>
      <c r="NHX60" s="10"/>
      <c r="NHY60" s="10"/>
      <c r="NHZ60" s="10"/>
      <c r="NIA60" s="10"/>
      <c r="NIB60" s="10"/>
      <c r="NIC60" s="10"/>
      <c r="NID60" s="10"/>
      <c r="NIE60" s="10"/>
      <c r="NIF60" s="10"/>
      <c r="NIG60" s="10"/>
      <c r="NIH60" s="10"/>
      <c r="NII60" s="10"/>
      <c r="NIJ60" s="10"/>
      <c r="NIK60" s="10"/>
      <c r="NIL60" s="10"/>
      <c r="NIM60" s="10"/>
      <c r="NIN60" s="10"/>
      <c r="NIO60" s="10"/>
      <c r="NIP60" s="10"/>
      <c r="NIQ60" s="10"/>
      <c r="NIR60" s="10"/>
      <c r="NIS60" s="10"/>
      <c r="NIT60" s="10"/>
      <c r="NIU60" s="10"/>
      <c r="NIV60" s="10"/>
      <c r="NIW60" s="10"/>
      <c r="NIX60" s="10"/>
      <c r="NIY60" s="10"/>
      <c r="NIZ60" s="10"/>
      <c r="NJA60" s="10"/>
      <c r="NJB60" s="10"/>
      <c r="NJC60" s="10"/>
      <c r="NJD60" s="10"/>
      <c r="NJE60" s="10"/>
      <c r="NJF60" s="10"/>
      <c r="NJG60" s="10"/>
      <c r="NJH60" s="10"/>
      <c r="NJI60" s="10"/>
      <c r="NJJ60" s="10"/>
      <c r="NJK60" s="10"/>
      <c r="NJL60" s="10"/>
      <c r="NJM60" s="10"/>
      <c r="NJN60" s="10"/>
      <c r="NJO60" s="10"/>
      <c r="NJP60" s="10"/>
      <c r="NJQ60" s="10"/>
      <c r="NJR60" s="10"/>
      <c r="NJS60" s="10"/>
      <c r="NJT60" s="10"/>
      <c r="NJU60" s="10"/>
      <c r="NJV60" s="10"/>
      <c r="NJW60" s="10"/>
      <c r="NJX60" s="10"/>
      <c r="NJY60" s="10"/>
      <c r="NJZ60" s="10"/>
      <c r="NKA60" s="10"/>
      <c r="NKB60" s="10"/>
      <c r="NKC60" s="10"/>
      <c r="NKD60" s="10"/>
      <c r="NKE60" s="10"/>
      <c r="NKF60" s="10"/>
      <c r="NKG60" s="10"/>
      <c r="NKH60" s="10"/>
      <c r="NKI60" s="10"/>
      <c r="NKJ60" s="10"/>
      <c r="NKK60" s="10"/>
      <c r="NKL60" s="10"/>
      <c r="NKM60" s="10"/>
      <c r="NKN60" s="10"/>
      <c r="NKO60" s="10"/>
      <c r="NKP60" s="10"/>
      <c r="NKQ60" s="10"/>
      <c r="NKR60" s="10"/>
      <c r="NKS60" s="10"/>
      <c r="NKT60" s="10"/>
      <c r="NKU60" s="10"/>
      <c r="NKV60" s="10"/>
      <c r="NKW60" s="10"/>
      <c r="NKX60" s="10"/>
      <c r="NKY60" s="10"/>
      <c r="NKZ60" s="10"/>
      <c r="NLA60" s="10"/>
      <c r="NLB60" s="10"/>
      <c r="NLC60" s="10"/>
      <c r="NLD60" s="10"/>
      <c r="NLE60" s="10"/>
      <c r="NLF60" s="10"/>
      <c r="NLG60" s="10"/>
      <c r="NLH60" s="10"/>
      <c r="NLI60" s="10"/>
      <c r="NLJ60" s="10"/>
      <c r="NLK60" s="10"/>
      <c r="NLL60" s="10"/>
      <c r="NLM60" s="10"/>
      <c r="NLN60" s="10"/>
      <c r="NLO60" s="10"/>
      <c r="NLP60" s="10"/>
      <c r="NLQ60" s="10"/>
      <c r="NLR60" s="10"/>
      <c r="NLS60" s="10"/>
      <c r="NLT60" s="10"/>
      <c r="NLU60" s="10"/>
      <c r="NLV60" s="10"/>
      <c r="NLW60" s="10"/>
      <c r="NLX60" s="10"/>
      <c r="NLY60" s="10"/>
      <c r="NLZ60" s="10"/>
      <c r="NMA60" s="10"/>
      <c r="NMB60" s="10"/>
      <c r="NMC60" s="10"/>
      <c r="NMD60" s="10"/>
      <c r="NME60" s="10"/>
      <c r="NMF60" s="10"/>
      <c r="NMG60" s="10"/>
      <c r="NMH60" s="10"/>
      <c r="NMI60" s="10"/>
      <c r="NMJ60" s="10"/>
      <c r="NMK60" s="10"/>
      <c r="NML60" s="10"/>
      <c r="NMM60" s="10"/>
      <c r="NMN60" s="10"/>
      <c r="NMO60" s="10"/>
      <c r="NMP60" s="10"/>
      <c r="NMQ60" s="10"/>
      <c r="NMR60" s="10"/>
      <c r="NMS60" s="10"/>
      <c r="NMT60" s="10"/>
      <c r="NMU60" s="10"/>
      <c r="NMV60" s="10"/>
      <c r="NMW60" s="10"/>
      <c r="NMX60" s="10"/>
      <c r="NMY60" s="10"/>
      <c r="NMZ60" s="10"/>
      <c r="NNA60" s="10"/>
      <c r="NNB60" s="10"/>
      <c r="NNC60" s="10"/>
      <c r="NND60" s="10"/>
      <c r="NNE60" s="10"/>
      <c r="NNF60" s="10"/>
      <c r="NNG60" s="10"/>
      <c r="NNH60" s="10"/>
      <c r="NNI60" s="10"/>
      <c r="NNJ60" s="10"/>
      <c r="NNK60" s="10"/>
      <c r="NNL60" s="10"/>
      <c r="NNM60" s="10"/>
      <c r="NNN60" s="10"/>
      <c r="NNO60" s="10"/>
      <c r="NNP60" s="10"/>
      <c r="NNQ60" s="10"/>
      <c r="NNR60" s="10"/>
      <c r="NNS60" s="10"/>
      <c r="NNT60" s="10"/>
      <c r="NNU60" s="10"/>
      <c r="NNV60" s="10"/>
      <c r="NNW60" s="10"/>
      <c r="NNX60" s="10"/>
      <c r="NNY60" s="10"/>
      <c r="NNZ60" s="10"/>
      <c r="NOA60" s="10"/>
      <c r="NOB60" s="10"/>
      <c r="NOC60" s="10"/>
      <c r="NOD60" s="10"/>
      <c r="NOE60" s="10"/>
      <c r="NOF60" s="10"/>
      <c r="NOG60" s="10"/>
      <c r="NOH60" s="10"/>
      <c r="NOI60" s="10"/>
      <c r="NOJ60" s="10"/>
      <c r="NOK60" s="10"/>
      <c r="NOL60" s="10"/>
      <c r="NOM60" s="10"/>
      <c r="NON60" s="10"/>
      <c r="NOO60" s="10"/>
      <c r="NOP60" s="10"/>
      <c r="NOQ60" s="10"/>
      <c r="NOR60" s="10"/>
      <c r="NOS60" s="10"/>
      <c r="NOT60" s="10"/>
      <c r="NOU60" s="10"/>
      <c r="NOV60" s="10"/>
      <c r="NOW60" s="10"/>
      <c r="NOX60" s="10"/>
      <c r="NOY60" s="10"/>
      <c r="NOZ60" s="10"/>
      <c r="NPA60" s="10"/>
      <c r="NPB60" s="10"/>
      <c r="NPC60" s="10"/>
      <c r="NPD60" s="10"/>
      <c r="NPE60" s="10"/>
      <c r="NPF60" s="10"/>
      <c r="NPG60" s="10"/>
      <c r="NPH60" s="10"/>
      <c r="NPI60" s="10"/>
      <c r="NPJ60" s="10"/>
      <c r="NPK60" s="10"/>
      <c r="NPL60" s="10"/>
      <c r="NPM60" s="10"/>
      <c r="NPN60" s="10"/>
      <c r="NPO60" s="10"/>
      <c r="NPP60" s="10"/>
      <c r="NPQ60" s="10"/>
      <c r="NPR60" s="10"/>
      <c r="NPS60" s="10"/>
      <c r="NPT60" s="10"/>
      <c r="NPU60" s="10"/>
      <c r="NPV60" s="10"/>
      <c r="NPW60" s="10"/>
      <c r="NPX60" s="10"/>
      <c r="NPY60" s="10"/>
      <c r="NPZ60" s="10"/>
      <c r="NQA60" s="10"/>
      <c r="NQB60" s="10"/>
      <c r="NQC60" s="10"/>
      <c r="NQD60" s="10"/>
      <c r="NQE60" s="10"/>
      <c r="NQF60" s="10"/>
      <c r="NQG60" s="10"/>
      <c r="NQH60" s="10"/>
      <c r="NQI60" s="10"/>
      <c r="NQJ60" s="10"/>
      <c r="NQK60" s="10"/>
      <c r="NQL60" s="10"/>
      <c r="NQM60" s="10"/>
      <c r="NQN60" s="10"/>
      <c r="NQO60" s="10"/>
      <c r="NQP60" s="10"/>
      <c r="NQQ60" s="10"/>
      <c r="NQR60" s="10"/>
      <c r="NQS60" s="10"/>
      <c r="NQT60" s="10"/>
      <c r="NQU60" s="10"/>
      <c r="NQV60" s="10"/>
      <c r="NQW60" s="10"/>
      <c r="NQX60" s="10"/>
      <c r="NQY60" s="10"/>
      <c r="NQZ60" s="10"/>
      <c r="NRA60" s="10"/>
      <c r="NRB60" s="10"/>
      <c r="NRC60" s="10"/>
      <c r="NRD60" s="10"/>
      <c r="NRE60" s="10"/>
      <c r="NRF60" s="10"/>
      <c r="NRG60" s="10"/>
      <c r="NRH60" s="10"/>
      <c r="NRI60" s="10"/>
      <c r="NRJ60" s="10"/>
      <c r="NRK60" s="10"/>
      <c r="NRL60" s="10"/>
      <c r="NRM60" s="10"/>
      <c r="NRN60" s="10"/>
      <c r="NRO60" s="10"/>
      <c r="NRP60" s="10"/>
      <c r="NRQ60" s="10"/>
      <c r="NRR60" s="10"/>
      <c r="NRS60" s="10"/>
      <c r="NRT60" s="10"/>
      <c r="NRU60" s="10"/>
      <c r="NRV60" s="10"/>
      <c r="NRW60" s="10"/>
      <c r="NRX60" s="10"/>
      <c r="NRY60" s="10"/>
      <c r="NRZ60" s="10"/>
      <c r="NSA60" s="10"/>
      <c r="NSB60" s="10"/>
      <c r="NSC60" s="10"/>
      <c r="NSD60" s="10"/>
      <c r="NSE60" s="10"/>
      <c r="NSF60" s="10"/>
      <c r="NSG60" s="10"/>
      <c r="NSH60" s="10"/>
      <c r="NSI60" s="10"/>
      <c r="NSJ60" s="10"/>
      <c r="NSK60" s="10"/>
      <c r="NSL60" s="10"/>
      <c r="NSM60" s="10"/>
      <c r="NSN60" s="10"/>
      <c r="NSO60" s="10"/>
      <c r="NSP60" s="10"/>
      <c r="NSQ60" s="10"/>
      <c r="NSR60" s="10"/>
      <c r="NSS60" s="10"/>
      <c r="NST60" s="10"/>
      <c r="NSU60" s="10"/>
      <c r="NSV60" s="10"/>
      <c r="NSW60" s="10"/>
      <c r="NSX60" s="10"/>
      <c r="NSY60" s="10"/>
      <c r="NSZ60" s="10"/>
      <c r="NTA60" s="10"/>
      <c r="NTB60" s="10"/>
      <c r="NTC60" s="10"/>
      <c r="NTD60" s="10"/>
      <c r="NTE60" s="10"/>
      <c r="NTF60" s="10"/>
      <c r="NTG60" s="10"/>
      <c r="NTH60" s="10"/>
      <c r="NTI60" s="10"/>
      <c r="NTJ60" s="10"/>
      <c r="NTK60" s="10"/>
      <c r="NTL60" s="10"/>
      <c r="NTM60" s="10"/>
      <c r="NTN60" s="10"/>
      <c r="NTO60" s="10"/>
      <c r="NTP60" s="10"/>
      <c r="NTQ60" s="10"/>
      <c r="NTR60" s="10"/>
      <c r="NTS60" s="10"/>
      <c r="NTT60" s="10"/>
      <c r="NTU60" s="10"/>
      <c r="NTV60" s="10"/>
      <c r="NTW60" s="10"/>
      <c r="NTX60" s="10"/>
      <c r="NTY60" s="10"/>
      <c r="NTZ60" s="10"/>
      <c r="NUA60" s="10"/>
      <c r="NUB60" s="10"/>
      <c r="NUC60" s="10"/>
      <c r="NUD60" s="10"/>
      <c r="NUE60" s="10"/>
      <c r="NUF60" s="10"/>
      <c r="NUG60" s="10"/>
      <c r="NUH60" s="10"/>
      <c r="NUI60" s="10"/>
      <c r="NUJ60" s="10"/>
      <c r="NUK60" s="10"/>
      <c r="NUL60" s="10"/>
      <c r="NUM60" s="10"/>
      <c r="NUN60" s="10"/>
      <c r="NUO60" s="10"/>
      <c r="NUP60" s="10"/>
      <c r="NUQ60" s="10"/>
      <c r="NUR60" s="10"/>
      <c r="NUS60" s="10"/>
      <c r="NUT60" s="10"/>
      <c r="NUU60" s="10"/>
      <c r="NUV60" s="10"/>
      <c r="NUW60" s="10"/>
      <c r="NUX60" s="10"/>
      <c r="NUY60" s="10"/>
      <c r="NUZ60" s="10"/>
      <c r="NVA60" s="10"/>
      <c r="NVB60" s="10"/>
      <c r="NVC60" s="10"/>
      <c r="NVD60" s="10"/>
      <c r="NVE60" s="10"/>
      <c r="NVF60" s="10"/>
      <c r="NVG60" s="10"/>
      <c r="NVH60" s="10"/>
      <c r="NVI60" s="10"/>
      <c r="NVJ60" s="10"/>
      <c r="NVK60" s="10"/>
      <c r="NVL60" s="10"/>
      <c r="NVM60" s="10"/>
      <c r="NVN60" s="10"/>
      <c r="NVO60" s="10"/>
      <c r="NVP60" s="10"/>
      <c r="NVQ60" s="10"/>
      <c r="NVR60" s="10"/>
      <c r="NVS60" s="10"/>
      <c r="NVT60" s="10"/>
      <c r="NVU60" s="10"/>
      <c r="NVV60" s="10"/>
      <c r="NVW60" s="10"/>
      <c r="NVX60" s="10"/>
      <c r="NVY60" s="10"/>
      <c r="NVZ60" s="10"/>
      <c r="NWA60" s="10"/>
      <c r="NWB60" s="10"/>
      <c r="NWC60" s="10"/>
      <c r="NWD60" s="10"/>
      <c r="NWE60" s="10"/>
      <c r="NWF60" s="10"/>
      <c r="NWG60" s="10"/>
      <c r="NWH60" s="10"/>
      <c r="NWI60" s="10"/>
      <c r="NWJ60" s="10"/>
      <c r="NWK60" s="10"/>
      <c r="NWL60" s="10"/>
      <c r="NWM60" s="10"/>
      <c r="NWN60" s="10"/>
      <c r="NWO60" s="10"/>
      <c r="NWP60" s="10"/>
      <c r="NWQ60" s="10"/>
      <c r="NWR60" s="10"/>
      <c r="NWS60" s="10"/>
      <c r="NWT60" s="10"/>
      <c r="NWU60" s="10"/>
      <c r="NWV60" s="10"/>
      <c r="NWW60" s="10"/>
      <c r="NWX60" s="10"/>
      <c r="NWY60" s="10"/>
      <c r="NWZ60" s="10"/>
      <c r="NXA60" s="10"/>
      <c r="NXB60" s="10"/>
      <c r="NXC60" s="10"/>
      <c r="NXD60" s="10"/>
      <c r="NXE60" s="10"/>
      <c r="NXF60" s="10"/>
      <c r="NXG60" s="10"/>
      <c r="NXH60" s="10"/>
      <c r="NXI60" s="10"/>
      <c r="NXJ60" s="10"/>
      <c r="NXK60" s="10"/>
      <c r="NXL60" s="10"/>
      <c r="NXM60" s="10"/>
      <c r="NXN60" s="10"/>
      <c r="NXO60" s="10"/>
      <c r="NXP60" s="10"/>
      <c r="NXQ60" s="10"/>
      <c r="NXR60" s="10"/>
      <c r="NXS60" s="10"/>
      <c r="NXT60" s="10"/>
      <c r="NXU60" s="10"/>
      <c r="NXV60" s="10"/>
      <c r="NXW60" s="10"/>
      <c r="NXX60" s="10"/>
      <c r="NXY60" s="10"/>
      <c r="NXZ60" s="10"/>
      <c r="NYA60" s="10"/>
      <c r="NYB60" s="10"/>
      <c r="NYC60" s="10"/>
      <c r="NYD60" s="10"/>
      <c r="NYE60" s="10"/>
      <c r="NYF60" s="10"/>
      <c r="NYG60" s="10"/>
      <c r="NYH60" s="10"/>
      <c r="NYI60" s="10"/>
      <c r="NYJ60" s="10"/>
      <c r="NYK60" s="10"/>
      <c r="NYL60" s="10"/>
      <c r="NYM60" s="10"/>
      <c r="NYN60" s="10"/>
      <c r="NYO60" s="10"/>
      <c r="NYP60" s="10"/>
      <c r="NYQ60" s="10"/>
      <c r="NYR60" s="10"/>
      <c r="NYS60" s="10"/>
      <c r="NYT60" s="10"/>
      <c r="NYU60" s="10"/>
      <c r="NYV60" s="10"/>
      <c r="NYW60" s="10"/>
      <c r="NYX60" s="10"/>
      <c r="NYY60" s="10"/>
      <c r="NYZ60" s="10"/>
      <c r="NZA60" s="10"/>
      <c r="NZB60" s="10"/>
      <c r="NZC60" s="10"/>
      <c r="NZD60" s="10"/>
      <c r="NZE60" s="10"/>
      <c r="NZF60" s="10"/>
      <c r="NZG60" s="10"/>
      <c r="NZH60" s="10"/>
      <c r="NZI60" s="10"/>
      <c r="NZJ60" s="10"/>
      <c r="NZK60" s="10"/>
      <c r="NZL60" s="10"/>
      <c r="NZM60" s="10"/>
      <c r="NZN60" s="10"/>
      <c r="NZO60" s="10"/>
      <c r="NZP60" s="10"/>
      <c r="NZQ60" s="10"/>
      <c r="NZR60" s="10"/>
      <c r="NZS60" s="10"/>
      <c r="NZT60" s="10"/>
      <c r="NZU60" s="10"/>
      <c r="NZV60" s="10"/>
      <c r="NZW60" s="10"/>
      <c r="NZX60" s="10"/>
      <c r="NZY60" s="10"/>
      <c r="NZZ60" s="10"/>
      <c r="OAA60" s="10"/>
      <c r="OAB60" s="10"/>
      <c r="OAC60" s="10"/>
      <c r="OAD60" s="10"/>
      <c r="OAE60" s="10"/>
      <c r="OAF60" s="10"/>
      <c r="OAG60" s="10"/>
      <c r="OAH60" s="10"/>
      <c r="OAI60" s="10"/>
      <c r="OAJ60" s="10"/>
      <c r="OAK60" s="10"/>
      <c r="OAL60" s="10"/>
      <c r="OAM60" s="10"/>
      <c r="OAN60" s="10"/>
      <c r="OAO60" s="10"/>
      <c r="OAP60" s="10"/>
      <c r="OAQ60" s="10"/>
      <c r="OAR60" s="10"/>
      <c r="OAS60" s="10"/>
      <c r="OAT60" s="10"/>
      <c r="OAU60" s="10"/>
      <c r="OAV60" s="10"/>
      <c r="OAW60" s="10"/>
      <c r="OAX60" s="10"/>
      <c r="OAY60" s="10"/>
      <c r="OAZ60" s="10"/>
      <c r="OBA60" s="10"/>
      <c r="OBB60" s="10"/>
      <c r="OBC60" s="10"/>
      <c r="OBD60" s="10"/>
      <c r="OBE60" s="10"/>
      <c r="OBF60" s="10"/>
      <c r="OBG60" s="10"/>
      <c r="OBH60" s="10"/>
      <c r="OBI60" s="10"/>
      <c r="OBJ60" s="10"/>
      <c r="OBK60" s="10"/>
      <c r="OBL60" s="10"/>
      <c r="OBM60" s="10"/>
      <c r="OBN60" s="10"/>
      <c r="OBO60" s="10"/>
      <c r="OBP60" s="10"/>
      <c r="OBQ60" s="10"/>
      <c r="OBR60" s="10"/>
      <c r="OBS60" s="10"/>
      <c r="OBT60" s="10"/>
      <c r="OBU60" s="10"/>
      <c r="OBV60" s="10"/>
      <c r="OBW60" s="10"/>
      <c r="OBX60" s="10"/>
      <c r="OBY60" s="10"/>
      <c r="OBZ60" s="10"/>
      <c r="OCA60" s="10"/>
      <c r="OCB60" s="10"/>
      <c r="OCC60" s="10"/>
      <c r="OCD60" s="10"/>
      <c r="OCE60" s="10"/>
      <c r="OCF60" s="10"/>
      <c r="OCG60" s="10"/>
      <c r="OCH60" s="10"/>
      <c r="OCI60" s="10"/>
      <c r="OCJ60" s="10"/>
      <c r="OCK60" s="10"/>
      <c r="OCL60" s="10"/>
      <c r="OCM60" s="10"/>
      <c r="OCN60" s="10"/>
      <c r="OCO60" s="10"/>
      <c r="OCP60" s="10"/>
      <c r="OCQ60" s="10"/>
      <c r="OCR60" s="10"/>
      <c r="OCS60" s="10"/>
      <c r="OCT60" s="10"/>
      <c r="OCU60" s="10"/>
      <c r="OCV60" s="10"/>
      <c r="OCW60" s="10"/>
      <c r="OCX60" s="10"/>
      <c r="OCY60" s="10"/>
      <c r="OCZ60" s="10"/>
      <c r="ODA60" s="10"/>
      <c r="ODB60" s="10"/>
      <c r="ODC60" s="10"/>
      <c r="ODD60" s="10"/>
      <c r="ODE60" s="10"/>
      <c r="ODF60" s="10"/>
      <c r="ODG60" s="10"/>
      <c r="ODH60" s="10"/>
      <c r="ODI60" s="10"/>
      <c r="ODJ60" s="10"/>
      <c r="ODK60" s="10"/>
      <c r="ODL60" s="10"/>
      <c r="ODM60" s="10"/>
      <c r="ODN60" s="10"/>
      <c r="ODO60" s="10"/>
      <c r="ODP60" s="10"/>
      <c r="ODQ60" s="10"/>
      <c r="ODR60" s="10"/>
      <c r="ODS60" s="10"/>
      <c r="ODT60" s="10"/>
      <c r="ODU60" s="10"/>
      <c r="ODV60" s="10"/>
      <c r="ODW60" s="10"/>
      <c r="ODX60" s="10"/>
      <c r="ODY60" s="10"/>
      <c r="ODZ60" s="10"/>
      <c r="OEA60" s="10"/>
      <c r="OEB60" s="10"/>
      <c r="OEC60" s="10"/>
      <c r="OED60" s="10"/>
      <c r="OEE60" s="10"/>
      <c r="OEF60" s="10"/>
      <c r="OEG60" s="10"/>
      <c r="OEH60" s="10"/>
      <c r="OEI60" s="10"/>
      <c r="OEJ60" s="10"/>
      <c r="OEK60" s="10"/>
      <c r="OEL60" s="10"/>
      <c r="OEM60" s="10"/>
      <c r="OEN60" s="10"/>
      <c r="OEO60" s="10"/>
      <c r="OEP60" s="10"/>
      <c r="OEQ60" s="10"/>
      <c r="OER60" s="10"/>
      <c r="OES60" s="10"/>
      <c r="OET60" s="10"/>
      <c r="OEU60" s="10"/>
      <c r="OEV60" s="10"/>
      <c r="OEW60" s="10"/>
      <c r="OEX60" s="10"/>
      <c r="OEY60" s="10"/>
      <c r="OEZ60" s="10"/>
      <c r="OFA60" s="10"/>
      <c r="OFB60" s="10"/>
      <c r="OFC60" s="10"/>
      <c r="OFD60" s="10"/>
      <c r="OFE60" s="10"/>
      <c r="OFF60" s="10"/>
      <c r="OFG60" s="10"/>
      <c r="OFH60" s="10"/>
      <c r="OFI60" s="10"/>
      <c r="OFJ60" s="10"/>
      <c r="OFK60" s="10"/>
      <c r="OFL60" s="10"/>
      <c r="OFM60" s="10"/>
      <c r="OFN60" s="10"/>
      <c r="OFO60" s="10"/>
      <c r="OFP60" s="10"/>
      <c r="OFQ60" s="10"/>
      <c r="OFR60" s="10"/>
      <c r="OFS60" s="10"/>
      <c r="OFT60" s="10"/>
      <c r="OFU60" s="10"/>
      <c r="OFV60" s="10"/>
      <c r="OFW60" s="10"/>
      <c r="OFX60" s="10"/>
      <c r="OFY60" s="10"/>
      <c r="OFZ60" s="10"/>
      <c r="OGA60" s="10"/>
      <c r="OGB60" s="10"/>
      <c r="OGC60" s="10"/>
      <c r="OGD60" s="10"/>
      <c r="OGE60" s="10"/>
      <c r="OGF60" s="10"/>
      <c r="OGG60" s="10"/>
      <c r="OGH60" s="10"/>
      <c r="OGI60" s="10"/>
      <c r="OGJ60" s="10"/>
      <c r="OGK60" s="10"/>
      <c r="OGL60" s="10"/>
      <c r="OGM60" s="10"/>
      <c r="OGN60" s="10"/>
      <c r="OGO60" s="10"/>
      <c r="OGP60" s="10"/>
      <c r="OGQ60" s="10"/>
      <c r="OGR60" s="10"/>
      <c r="OGS60" s="10"/>
      <c r="OGT60" s="10"/>
      <c r="OGU60" s="10"/>
      <c r="OGV60" s="10"/>
      <c r="OGW60" s="10"/>
      <c r="OGX60" s="10"/>
      <c r="OGY60" s="10"/>
      <c r="OGZ60" s="10"/>
      <c r="OHA60" s="10"/>
      <c r="OHB60" s="10"/>
      <c r="OHC60" s="10"/>
      <c r="OHD60" s="10"/>
      <c r="OHE60" s="10"/>
      <c r="OHF60" s="10"/>
      <c r="OHG60" s="10"/>
      <c r="OHH60" s="10"/>
      <c r="OHI60" s="10"/>
      <c r="OHJ60" s="10"/>
      <c r="OHK60" s="10"/>
      <c r="OHL60" s="10"/>
      <c r="OHM60" s="10"/>
      <c r="OHN60" s="10"/>
      <c r="OHO60" s="10"/>
      <c r="OHP60" s="10"/>
      <c r="OHQ60" s="10"/>
      <c r="OHR60" s="10"/>
      <c r="OHS60" s="10"/>
      <c r="OHT60" s="10"/>
      <c r="OHU60" s="10"/>
      <c r="OHV60" s="10"/>
      <c r="OHW60" s="10"/>
      <c r="OHX60" s="10"/>
      <c r="OHY60" s="10"/>
      <c r="OHZ60" s="10"/>
      <c r="OIA60" s="10"/>
      <c r="OIB60" s="10"/>
      <c r="OIC60" s="10"/>
      <c r="OID60" s="10"/>
      <c r="OIE60" s="10"/>
      <c r="OIF60" s="10"/>
      <c r="OIG60" s="10"/>
      <c r="OIH60" s="10"/>
      <c r="OII60" s="10"/>
      <c r="OIJ60" s="10"/>
      <c r="OIK60" s="10"/>
      <c r="OIL60" s="10"/>
      <c r="OIM60" s="10"/>
      <c r="OIN60" s="10"/>
      <c r="OIO60" s="10"/>
      <c r="OIP60" s="10"/>
      <c r="OIQ60" s="10"/>
      <c r="OIR60" s="10"/>
      <c r="OIS60" s="10"/>
      <c r="OIT60" s="10"/>
      <c r="OIU60" s="10"/>
      <c r="OIV60" s="10"/>
      <c r="OIW60" s="10"/>
      <c r="OIX60" s="10"/>
      <c r="OIY60" s="10"/>
      <c r="OIZ60" s="10"/>
      <c r="OJA60" s="10"/>
      <c r="OJB60" s="10"/>
      <c r="OJC60" s="10"/>
      <c r="OJD60" s="10"/>
      <c r="OJE60" s="10"/>
      <c r="OJF60" s="10"/>
      <c r="OJG60" s="10"/>
      <c r="OJH60" s="10"/>
      <c r="OJI60" s="10"/>
      <c r="OJJ60" s="10"/>
      <c r="OJK60" s="10"/>
      <c r="OJL60" s="10"/>
      <c r="OJM60" s="10"/>
      <c r="OJN60" s="10"/>
      <c r="OJO60" s="10"/>
      <c r="OJP60" s="10"/>
      <c r="OJQ60" s="10"/>
      <c r="OJR60" s="10"/>
      <c r="OJS60" s="10"/>
      <c r="OJT60" s="10"/>
      <c r="OJU60" s="10"/>
      <c r="OJV60" s="10"/>
      <c r="OJW60" s="10"/>
      <c r="OJX60" s="10"/>
      <c r="OJY60" s="10"/>
      <c r="OJZ60" s="10"/>
      <c r="OKA60" s="10"/>
      <c r="OKB60" s="10"/>
      <c r="OKC60" s="10"/>
      <c r="OKD60" s="10"/>
      <c r="OKE60" s="10"/>
      <c r="OKF60" s="10"/>
      <c r="OKG60" s="10"/>
      <c r="OKH60" s="10"/>
      <c r="OKI60" s="10"/>
      <c r="OKJ60" s="10"/>
      <c r="OKK60" s="10"/>
      <c r="OKL60" s="10"/>
      <c r="OKM60" s="10"/>
      <c r="OKN60" s="10"/>
      <c r="OKO60" s="10"/>
      <c r="OKP60" s="10"/>
      <c r="OKQ60" s="10"/>
      <c r="OKR60" s="10"/>
      <c r="OKS60" s="10"/>
      <c r="OKT60" s="10"/>
      <c r="OKU60" s="10"/>
      <c r="OKV60" s="10"/>
      <c r="OKW60" s="10"/>
      <c r="OKX60" s="10"/>
      <c r="OKY60" s="10"/>
      <c r="OKZ60" s="10"/>
      <c r="OLA60" s="10"/>
      <c r="OLB60" s="10"/>
      <c r="OLC60" s="10"/>
      <c r="OLD60" s="10"/>
      <c r="OLE60" s="10"/>
      <c r="OLF60" s="10"/>
      <c r="OLG60" s="10"/>
      <c r="OLH60" s="10"/>
      <c r="OLI60" s="10"/>
      <c r="OLJ60" s="10"/>
      <c r="OLK60" s="10"/>
      <c r="OLL60" s="10"/>
      <c r="OLM60" s="10"/>
      <c r="OLN60" s="10"/>
      <c r="OLO60" s="10"/>
      <c r="OLP60" s="10"/>
      <c r="OLQ60" s="10"/>
      <c r="OLR60" s="10"/>
      <c r="OLS60" s="10"/>
      <c r="OLT60" s="10"/>
      <c r="OLU60" s="10"/>
      <c r="OLV60" s="10"/>
      <c r="OLW60" s="10"/>
      <c r="OLX60" s="10"/>
      <c r="OLY60" s="10"/>
      <c r="OLZ60" s="10"/>
      <c r="OMA60" s="10"/>
      <c r="OMB60" s="10"/>
      <c r="OMC60" s="10"/>
      <c r="OMD60" s="10"/>
      <c r="OME60" s="10"/>
      <c r="OMF60" s="10"/>
      <c r="OMG60" s="10"/>
      <c r="OMH60" s="10"/>
      <c r="OMI60" s="10"/>
      <c r="OMJ60" s="10"/>
      <c r="OMK60" s="10"/>
      <c r="OML60" s="10"/>
      <c r="OMM60" s="10"/>
      <c r="OMN60" s="10"/>
      <c r="OMO60" s="10"/>
      <c r="OMP60" s="10"/>
      <c r="OMQ60" s="10"/>
      <c r="OMR60" s="10"/>
      <c r="OMS60" s="10"/>
      <c r="OMT60" s="10"/>
      <c r="OMU60" s="10"/>
      <c r="OMV60" s="10"/>
      <c r="OMW60" s="10"/>
      <c r="OMX60" s="10"/>
      <c r="OMY60" s="10"/>
      <c r="OMZ60" s="10"/>
      <c r="ONA60" s="10"/>
      <c r="ONB60" s="10"/>
      <c r="ONC60" s="10"/>
      <c r="OND60" s="10"/>
      <c r="ONE60" s="10"/>
      <c r="ONF60" s="10"/>
      <c r="ONG60" s="10"/>
      <c r="ONH60" s="10"/>
      <c r="ONI60" s="10"/>
      <c r="ONJ60" s="10"/>
      <c r="ONK60" s="10"/>
      <c r="ONL60" s="10"/>
      <c r="ONM60" s="10"/>
      <c r="ONN60" s="10"/>
      <c r="ONO60" s="10"/>
      <c r="ONP60" s="10"/>
      <c r="ONQ60" s="10"/>
      <c r="ONR60" s="10"/>
      <c r="ONS60" s="10"/>
      <c r="ONT60" s="10"/>
      <c r="ONU60" s="10"/>
      <c r="ONV60" s="10"/>
      <c r="ONW60" s="10"/>
      <c r="ONX60" s="10"/>
      <c r="ONY60" s="10"/>
      <c r="ONZ60" s="10"/>
      <c r="OOA60" s="10"/>
      <c r="OOB60" s="10"/>
      <c r="OOC60" s="10"/>
      <c r="OOD60" s="10"/>
      <c r="OOE60" s="10"/>
      <c r="OOF60" s="10"/>
      <c r="OOG60" s="10"/>
      <c r="OOH60" s="10"/>
      <c r="OOI60" s="10"/>
      <c r="OOJ60" s="10"/>
      <c r="OOK60" s="10"/>
      <c r="OOL60" s="10"/>
      <c r="OOM60" s="10"/>
      <c r="OON60" s="10"/>
      <c r="OOO60" s="10"/>
      <c r="OOP60" s="10"/>
      <c r="OOQ60" s="10"/>
      <c r="OOR60" s="10"/>
      <c r="OOS60" s="10"/>
      <c r="OOT60" s="10"/>
      <c r="OOU60" s="10"/>
      <c r="OOV60" s="10"/>
      <c r="OOW60" s="10"/>
      <c r="OOX60" s="10"/>
      <c r="OOY60" s="10"/>
      <c r="OOZ60" s="10"/>
      <c r="OPA60" s="10"/>
      <c r="OPB60" s="10"/>
      <c r="OPC60" s="10"/>
      <c r="OPD60" s="10"/>
      <c r="OPE60" s="10"/>
      <c r="OPF60" s="10"/>
      <c r="OPG60" s="10"/>
      <c r="OPH60" s="10"/>
      <c r="OPI60" s="10"/>
      <c r="OPJ60" s="10"/>
      <c r="OPK60" s="10"/>
      <c r="OPL60" s="10"/>
      <c r="OPM60" s="10"/>
      <c r="OPN60" s="10"/>
      <c r="OPO60" s="10"/>
      <c r="OPP60" s="10"/>
      <c r="OPQ60" s="10"/>
      <c r="OPR60" s="10"/>
      <c r="OPS60" s="10"/>
      <c r="OPT60" s="10"/>
      <c r="OPU60" s="10"/>
      <c r="OPV60" s="10"/>
      <c r="OPW60" s="10"/>
      <c r="OPX60" s="10"/>
      <c r="OPY60" s="10"/>
      <c r="OPZ60" s="10"/>
      <c r="OQA60" s="10"/>
      <c r="OQB60" s="10"/>
      <c r="OQC60" s="10"/>
      <c r="OQD60" s="10"/>
      <c r="OQE60" s="10"/>
      <c r="OQF60" s="10"/>
      <c r="OQG60" s="10"/>
      <c r="OQH60" s="10"/>
      <c r="OQI60" s="10"/>
      <c r="OQJ60" s="10"/>
      <c r="OQK60" s="10"/>
      <c r="OQL60" s="10"/>
      <c r="OQM60" s="10"/>
      <c r="OQN60" s="10"/>
      <c r="OQO60" s="10"/>
      <c r="OQP60" s="10"/>
      <c r="OQQ60" s="10"/>
      <c r="OQR60" s="10"/>
      <c r="OQS60" s="10"/>
      <c r="OQT60" s="10"/>
      <c r="OQU60" s="10"/>
      <c r="OQV60" s="10"/>
      <c r="OQW60" s="10"/>
      <c r="OQX60" s="10"/>
      <c r="OQY60" s="10"/>
      <c r="OQZ60" s="10"/>
      <c r="ORA60" s="10"/>
      <c r="ORB60" s="10"/>
      <c r="ORC60" s="10"/>
      <c r="ORD60" s="10"/>
      <c r="ORE60" s="10"/>
      <c r="ORF60" s="10"/>
      <c r="ORG60" s="10"/>
      <c r="ORH60" s="10"/>
      <c r="ORI60" s="10"/>
      <c r="ORJ60" s="10"/>
      <c r="ORK60" s="10"/>
      <c r="ORL60" s="10"/>
      <c r="ORM60" s="10"/>
      <c r="ORN60" s="10"/>
      <c r="ORO60" s="10"/>
      <c r="ORP60" s="10"/>
      <c r="ORQ60" s="10"/>
      <c r="ORR60" s="10"/>
      <c r="ORS60" s="10"/>
      <c r="ORT60" s="10"/>
      <c r="ORU60" s="10"/>
      <c r="ORV60" s="10"/>
      <c r="ORW60" s="10"/>
      <c r="ORX60" s="10"/>
      <c r="ORY60" s="10"/>
      <c r="ORZ60" s="10"/>
      <c r="OSA60" s="10"/>
      <c r="OSB60" s="10"/>
      <c r="OSC60" s="10"/>
      <c r="OSD60" s="10"/>
      <c r="OSE60" s="10"/>
      <c r="OSF60" s="10"/>
      <c r="OSG60" s="10"/>
      <c r="OSH60" s="10"/>
      <c r="OSI60" s="10"/>
      <c r="OSJ60" s="10"/>
      <c r="OSK60" s="10"/>
      <c r="OSL60" s="10"/>
      <c r="OSM60" s="10"/>
      <c r="OSN60" s="10"/>
      <c r="OSO60" s="10"/>
      <c r="OSP60" s="10"/>
      <c r="OSQ60" s="10"/>
      <c r="OSR60" s="10"/>
      <c r="OSS60" s="10"/>
      <c r="OST60" s="10"/>
      <c r="OSU60" s="10"/>
      <c r="OSV60" s="10"/>
      <c r="OSW60" s="10"/>
      <c r="OSX60" s="10"/>
      <c r="OSY60" s="10"/>
      <c r="OSZ60" s="10"/>
      <c r="OTA60" s="10"/>
      <c r="OTB60" s="10"/>
      <c r="OTC60" s="10"/>
      <c r="OTD60" s="10"/>
      <c r="OTE60" s="10"/>
      <c r="OTF60" s="10"/>
      <c r="OTG60" s="10"/>
      <c r="OTH60" s="10"/>
      <c r="OTI60" s="10"/>
      <c r="OTJ60" s="10"/>
      <c r="OTK60" s="10"/>
      <c r="OTL60" s="10"/>
      <c r="OTM60" s="10"/>
      <c r="OTN60" s="10"/>
      <c r="OTO60" s="10"/>
      <c r="OTP60" s="10"/>
      <c r="OTQ60" s="10"/>
      <c r="OTR60" s="10"/>
      <c r="OTS60" s="10"/>
      <c r="OTT60" s="10"/>
      <c r="OTU60" s="10"/>
      <c r="OTV60" s="10"/>
      <c r="OTW60" s="10"/>
      <c r="OTX60" s="10"/>
      <c r="OTY60" s="10"/>
      <c r="OTZ60" s="10"/>
      <c r="OUA60" s="10"/>
      <c r="OUB60" s="10"/>
      <c r="OUC60" s="10"/>
      <c r="OUD60" s="10"/>
      <c r="OUE60" s="10"/>
      <c r="OUF60" s="10"/>
      <c r="OUG60" s="10"/>
      <c r="OUH60" s="10"/>
      <c r="OUI60" s="10"/>
      <c r="OUJ60" s="10"/>
      <c r="OUK60" s="10"/>
      <c r="OUL60" s="10"/>
      <c r="OUM60" s="10"/>
      <c r="OUN60" s="10"/>
      <c r="OUO60" s="10"/>
      <c r="OUP60" s="10"/>
      <c r="OUQ60" s="10"/>
      <c r="OUR60" s="10"/>
      <c r="OUS60" s="10"/>
      <c r="OUT60" s="10"/>
      <c r="OUU60" s="10"/>
      <c r="OUV60" s="10"/>
      <c r="OUW60" s="10"/>
      <c r="OUX60" s="10"/>
      <c r="OUY60" s="10"/>
      <c r="OUZ60" s="10"/>
      <c r="OVA60" s="10"/>
      <c r="OVB60" s="10"/>
      <c r="OVC60" s="10"/>
      <c r="OVD60" s="10"/>
      <c r="OVE60" s="10"/>
      <c r="OVF60" s="10"/>
      <c r="OVG60" s="10"/>
      <c r="OVH60" s="10"/>
      <c r="OVI60" s="10"/>
      <c r="OVJ60" s="10"/>
      <c r="OVK60" s="10"/>
      <c r="OVL60" s="10"/>
      <c r="OVM60" s="10"/>
      <c r="OVN60" s="10"/>
      <c r="OVO60" s="10"/>
      <c r="OVP60" s="10"/>
      <c r="OVQ60" s="10"/>
      <c r="OVR60" s="10"/>
      <c r="OVS60" s="10"/>
      <c r="OVT60" s="10"/>
      <c r="OVU60" s="10"/>
      <c r="OVV60" s="10"/>
      <c r="OVW60" s="10"/>
      <c r="OVX60" s="10"/>
      <c r="OVY60" s="10"/>
      <c r="OVZ60" s="10"/>
      <c r="OWA60" s="10"/>
      <c r="OWB60" s="10"/>
      <c r="OWC60" s="10"/>
      <c r="OWD60" s="10"/>
      <c r="OWE60" s="10"/>
      <c r="OWF60" s="10"/>
      <c r="OWG60" s="10"/>
      <c r="OWH60" s="10"/>
      <c r="OWI60" s="10"/>
      <c r="OWJ60" s="10"/>
      <c r="OWK60" s="10"/>
      <c r="OWL60" s="10"/>
      <c r="OWM60" s="10"/>
      <c r="OWN60" s="10"/>
      <c r="OWO60" s="10"/>
      <c r="OWP60" s="10"/>
      <c r="OWQ60" s="10"/>
      <c r="OWR60" s="10"/>
      <c r="OWS60" s="10"/>
      <c r="OWT60" s="10"/>
      <c r="OWU60" s="10"/>
      <c r="OWV60" s="10"/>
      <c r="OWW60" s="10"/>
      <c r="OWX60" s="10"/>
      <c r="OWY60" s="10"/>
      <c r="OWZ60" s="10"/>
      <c r="OXA60" s="10"/>
      <c r="OXB60" s="10"/>
      <c r="OXC60" s="10"/>
      <c r="OXD60" s="10"/>
      <c r="OXE60" s="10"/>
      <c r="OXF60" s="10"/>
      <c r="OXG60" s="10"/>
      <c r="OXH60" s="10"/>
      <c r="OXI60" s="10"/>
      <c r="OXJ60" s="10"/>
      <c r="OXK60" s="10"/>
      <c r="OXL60" s="10"/>
      <c r="OXM60" s="10"/>
      <c r="OXN60" s="10"/>
      <c r="OXO60" s="10"/>
      <c r="OXP60" s="10"/>
      <c r="OXQ60" s="10"/>
      <c r="OXR60" s="10"/>
      <c r="OXS60" s="10"/>
      <c r="OXT60" s="10"/>
      <c r="OXU60" s="10"/>
      <c r="OXV60" s="10"/>
      <c r="OXW60" s="10"/>
      <c r="OXX60" s="10"/>
      <c r="OXY60" s="10"/>
      <c r="OXZ60" s="10"/>
      <c r="OYA60" s="10"/>
      <c r="OYB60" s="10"/>
      <c r="OYC60" s="10"/>
      <c r="OYD60" s="10"/>
      <c r="OYE60" s="10"/>
      <c r="OYF60" s="10"/>
      <c r="OYG60" s="10"/>
      <c r="OYH60" s="10"/>
      <c r="OYI60" s="10"/>
      <c r="OYJ60" s="10"/>
      <c r="OYK60" s="10"/>
      <c r="OYL60" s="10"/>
      <c r="OYM60" s="10"/>
      <c r="OYN60" s="10"/>
      <c r="OYO60" s="10"/>
      <c r="OYP60" s="10"/>
      <c r="OYQ60" s="10"/>
      <c r="OYR60" s="10"/>
      <c r="OYS60" s="10"/>
      <c r="OYT60" s="10"/>
      <c r="OYU60" s="10"/>
      <c r="OYV60" s="10"/>
      <c r="OYW60" s="10"/>
      <c r="OYX60" s="10"/>
      <c r="OYY60" s="10"/>
      <c r="OYZ60" s="10"/>
      <c r="OZA60" s="10"/>
      <c r="OZB60" s="10"/>
      <c r="OZC60" s="10"/>
      <c r="OZD60" s="10"/>
      <c r="OZE60" s="10"/>
      <c r="OZF60" s="10"/>
      <c r="OZG60" s="10"/>
      <c r="OZH60" s="10"/>
      <c r="OZI60" s="10"/>
      <c r="OZJ60" s="10"/>
      <c r="OZK60" s="10"/>
      <c r="OZL60" s="10"/>
      <c r="OZM60" s="10"/>
      <c r="OZN60" s="10"/>
      <c r="OZO60" s="10"/>
      <c r="OZP60" s="10"/>
      <c r="OZQ60" s="10"/>
      <c r="OZR60" s="10"/>
      <c r="OZS60" s="10"/>
      <c r="OZT60" s="10"/>
      <c r="OZU60" s="10"/>
      <c r="OZV60" s="10"/>
      <c r="OZW60" s="10"/>
      <c r="OZX60" s="10"/>
      <c r="OZY60" s="10"/>
      <c r="OZZ60" s="10"/>
      <c r="PAA60" s="10"/>
      <c r="PAB60" s="10"/>
      <c r="PAC60" s="10"/>
      <c r="PAD60" s="10"/>
      <c r="PAE60" s="10"/>
      <c r="PAF60" s="10"/>
      <c r="PAG60" s="10"/>
      <c r="PAH60" s="10"/>
      <c r="PAI60" s="10"/>
      <c r="PAJ60" s="10"/>
      <c r="PAK60" s="10"/>
      <c r="PAL60" s="10"/>
      <c r="PAM60" s="10"/>
      <c r="PAN60" s="10"/>
      <c r="PAO60" s="10"/>
      <c r="PAP60" s="10"/>
      <c r="PAQ60" s="10"/>
      <c r="PAR60" s="10"/>
      <c r="PAS60" s="10"/>
      <c r="PAT60" s="10"/>
      <c r="PAU60" s="10"/>
      <c r="PAV60" s="10"/>
      <c r="PAW60" s="10"/>
      <c r="PAX60" s="10"/>
      <c r="PAY60" s="10"/>
      <c r="PAZ60" s="10"/>
      <c r="PBA60" s="10"/>
      <c r="PBB60" s="10"/>
      <c r="PBC60" s="10"/>
      <c r="PBD60" s="10"/>
      <c r="PBE60" s="10"/>
      <c r="PBF60" s="10"/>
      <c r="PBG60" s="10"/>
      <c r="PBH60" s="10"/>
      <c r="PBI60" s="10"/>
      <c r="PBJ60" s="10"/>
      <c r="PBK60" s="10"/>
      <c r="PBL60" s="10"/>
      <c r="PBM60" s="10"/>
      <c r="PBN60" s="10"/>
      <c r="PBO60" s="10"/>
      <c r="PBP60" s="10"/>
      <c r="PBQ60" s="10"/>
      <c r="PBR60" s="10"/>
      <c r="PBS60" s="10"/>
      <c r="PBT60" s="10"/>
      <c r="PBU60" s="10"/>
      <c r="PBV60" s="10"/>
      <c r="PBW60" s="10"/>
      <c r="PBX60" s="10"/>
      <c r="PBY60" s="10"/>
      <c r="PBZ60" s="10"/>
      <c r="PCA60" s="10"/>
      <c r="PCB60" s="10"/>
      <c r="PCC60" s="10"/>
      <c r="PCD60" s="10"/>
      <c r="PCE60" s="10"/>
      <c r="PCF60" s="10"/>
      <c r="PCG60" s="10"/>
      <c r="PCH60" s="10"/>
      <c r="PCI60" s="10"/>
      <c r="PCJ60" s="10"/>
      <c r="PCK60" s="10"/>
      <c r="PCL60" s="10"/>
      <c r="PCM60" s="10"/>
      <c r="PCN60" s="10"/>
      <c r="PCO60" s="10"/>
      <c r="PCP60" s="10"/>
      <c r="PCQ60" s="10"/>
      <c r="PCR60" s="10"/>
      <c r="PCS60" s="10"/>
      <c r="PCT60" s="10"/>
      <c r="PCU60" s="10"/>
      <c r="PCV60" s="10"/>
      <c r="PCW60" s="10"/>
      <c r="PCX60" s="10"/>
      <c r="PCY60" s="10"/>
      <c r="PCZ60" s="10"/>
      <c r="PDA60" s="10"/>
      <c r="PDB60" s="10"/>
      <c r="PDC60" s="10"/>
      <c r="PDD60" s="10"/>
      <c r="PDE60" s="10"/>
      <c r="PDF60" s="10"/>
      <c r="PDG60" s="10"/>
      <c r="PDH60" s="10"/>
      <c r="PDI60" s="10"/>
      <c r="PDJ60" s="10"/>
      <c r="PDK60" s="10"/>
      <c r="PDL60" s="10"/>
      <c r="PDM60" s="10"/>
      <c r="PDN60" s="10"/>
      <c r="PDO60" s="10"/>
      <c r="PDP60" s="10"/>
      <c r="PDQ60" s="10"/>
      <c r="PDR60" s="10"/>
      <c r="PDS60" s="10"/>
      <c r="PDT60" s="10"/>
      <c r="PDU60" s="10"/>
      <c r="PDV60" s="10"/>
      <c r="PDW60" s="10"/>
      <c r="PDX60" s="10"/>
      <c r="PDY60" s="10"/>
      <c r="PDZ60" s="10"/>
      <c r="PEA60" s="10"/>
      <c r="PEB60" s="10"/>
      <c r="PEC60" s="10"/>
      <c r="PED60" s="10"/>
      <c r="PEE60" s="10"/>
      <c r="PEF60" s="10"/>
      <c r="PEG60" s="10"/>
      <c r="PEH60" s="10"/>
      <c r="PEI60" s="10"/>
      <c r="PEJ60" s="10"/>
      <c r="PEK60" s="10"/>
      <c r="PEL60" s="10"/>
      <c r="PEM60" s="10"/>
      <c r="PEN60" s="10"/>
      <c r="PEO60" s="10"/>
      <c r="PEP60" s="10"/>
      <c r="PEQ60" s="10"/>
      <c r="PER60" s="10"/>
      <c r="PES60" s="10"/>
      <c r="PET60" s="10"/>
      <c r="PEU60" s="10"/>
      <c r="PEV60" s="10"/>
      <c r="PEW60" s="10"/>
      <c r="PEX60" s="10"/>
      <c r="PEY60" s="10"/>
      <c r="PEZ60" s="10"/>
      <c r="PFA60" s="10"/>
      <c r="PFB60" s="10"/>
      <c r="PFC60" s="10"/>
      <c r="PFD60" s="10"/>
      <c r="PFE60" s="10"/>
      <c r="PFF60" s="10"/>
      <c r="PFG60" s="10"/>
      <c r="PFH60" s="10"/>
      <c r="PFI60" s="10"/>
      <c r="PFJ60" s="10"/>
      <c r="PFK60" s="10"/>
      <c r="PFL60" s="10"/>
      <c r="PFM60" s="10"/>
      <c r="PFN60" s="10"/>
      <c r="PFO60" s="10"/>
      <c r="PFP60" s="10"/>
      <c r="PFQ60" s="10"/>
      <c r="PFR60" s="10"/>
      <c r="PFS60" s="10"/>
      <c r="PFT60" s="10"/>
      <c r="PFU60" s="10"/>
      <c r="PFV60" s="10"/>
      <c r="PFW60" s="10"/>
      <c r="PFX60" s="10"/>
      <c r="PFY60" s="10"/>
      <c r="PFZ60" s="10"/>
      <c r="PGA60" s="10"/>
      <c r="PGB60" s="10"/>
      <c r="PGC60" s="10"/>
      <c r="PGD60" s="10"/>
      <c r="PGE60" s="10"/>
      <c r="PGF60" s="10"/>
      <c r="PGG60" s="10"/>
      <c r="PGH60" s="10"/>
      <c r="PGI60" s="10"/>
      <c r="PGJ60" s="10"/>
      <c r="PGK60" s="10"/>
      <c r="PGL60" s="10"/>
      <c r="PGM60" s="10"/>
      <c r="PGN60" s="10"/>
      <c r="PGO60" s="10"/>
      <c r="PGP60" s="10"/>
      <c r="PGQ60" s="10"/>
      <c r="PGR60" s="10"/>
      <c r="PGS60" s="10"/>
      <c r="PGT60" s="10"/>
      <c r="PGU60" s="10"/>
      <c r="PGV60" s="10"/>
      <c r="PGW60" s="10"/>
      <c r="PGX60" s="10"/>
      <c r="PGY60" s="10"/>
      <c r="PGZ60" s="10"/>
      <c r="PHA60" s="10"/>
      <c r="PHB60" s="10"/>
      <c r="PHC60" s="10"/>
      <c r="PHD60" s="10"/>
      <c r="PHE60" s="10"/>
      <c r="PHF60" s="10"/>
      <c r="PHG60" s="10"/>
      <c r="PHH60" s="10"/>
      <c r="PHI60" s="10"/>
      <c r="PHJ60" s="10"/>
      <c r="PHK60" s="10"/>
      <c r="PHL60" s="10"/>
      <c r="PHM60" s="10"/>
      <c r="PHN60" s="10"/>
      <c r="PHO60" s="10"/>
      <c r="PHP60" s="10"/>
      <c r="PHQ60" s="10"/>
      <c r="PHR60" s="10"/>
      <c r="PHS60" s="10"/>
      <c r="PHT60" s="10"/>
      <c r="PHU60" s="10"/>
      <c r="PHV60" s="10"/>
      <c r="PHW60" s="10"/>
      <c r="PHX60" s="10"/>
      <c r="PHY60" s="10"/>
      <c r="PHZ60" s="10"/>
      <c r="PIA60" s="10"/>
      <c r="PIB60" s="10"/>
      <c r="PIC60" s="10"/>
      <c r="PID60" s="10"/>
      <c r="PIE60" s="10"/>
      <c r="PIF60" s="10"/>
      <c r="PIG60" s="10"/>
      <c r="PIH60" s="10"/>
      <c r="PII60" s="10"/>
      <c r="PIJ60" s="10"/>
      <c r="PIK60" s="10"/>
      <c r="PIL60" s="10"/>
      <c r="PIM60" s="10"/>
      <c r="PIN60" s="10"/>
      <c r="PIO60" s="10"/>
      <c r="PIP60" s="10"/>
      <c r="PIQ60" s="10"/>
      <c r="PIR60" s="10"/>
      <c r="PIS60" s="10"/>
      <c r="PIT60" s="10"/>
      <c r="PIU60" s="10"/>
      <c r="PIV60" s="10"/>
      <c r="PIW60" s="10"/>
      <c r="PIX60" s="10"/>
      <c r="PIY60" s="10"/>
      <c r="PIZ60" s="10"/>
      <c r="PJA60" s="10"/>
      <c r="PJB60" s="10"/>
      <c r="PJC60" s="10"/>
      <c r="PJD60" s="10"/>
      <c r="PJE60" s="10"/>
      <c r="PJF60" s="10"/>
      <c r="PJG60" s="10"/>
      <c r="PJH60" s="10"/>
      <c r="PJI60" s="10"/>
      <c r="PJJ60" s="10"/>
      <c r="PJK60" s="10"/>
      <c r="PJL60" s="10"/>
      <c r="PJM60" s="10"/>
      <c r="PJN60" s="10"/>
      <c r="PJO60" s="10"/>
      <c r="PJP60" s="10"/>
      <c r="PJQ60" s="10"/>
      <c r="PJR60" s="10"/>
      <c r="PJS60" s="10"/>
      <c r="PJT60" s="10"/>
      <c r="PJU60" s="10"/>
      <c r="PJV60" s="10"/>
      <c r="PJW60" s="10"/>
      <c r="PJX60" s="10"/>
      <c r="PJY60" s="10"/>
      <c r="PJZ60" s="10"/>
      <c r="PKA60" s="10"/>
      <c r="PKB60" s="10"/>
      <c r="PKC60" s="10"/>
      <c r="PKD60" s="10"/>
      <c r="PKE60" s="10"/>
      <c r="PKF60" s="10"/>
      <c r="PKG60" s="10"/>
      <c r="PKH60" s="10"/>
      <c r="PKI60" s="10"/>
      <c r="PKJ60" s="10"/>
      <c r="PKK60" s="10"/>
      <c r="PKL60" s="10"/>
      <c r="PKM60" s="10"/>
      <c r="PKN60" s="10"/>
      <c r="PKO60" s="10"/>
      <c r="PKP60" s="10"/>
      <c r="PKQ60" s="10"/>
      <c r="PKR60" s="10"/>
      <c r="PKS60" s="10"/>
      <c r="PKT60" s="10"/>
      <c r="PKU60" s="10"/>
      <c r="PKV60" s="10"/>
      <c r="PKW60" s="10"/>
      <c r="PKX60" s="10"/>
      <c r="PKY60" s="10"/>
      <c r="PKZ60" s="10"/>
      <c r="PLA60" s="10"/>
      <c r="PLB60" s="10"/>
      <c r="PLC60" s="10"/>
      <c r="PLD60" s="10"/>
      <c r="PLE60" s="10"/>
      <c r="PLF60" s="10"/>
      <c r="PLG60" s="10"/>
      <c r="PLH60" s="10"/>
      <c r="PLI60" s="10"/>
      <c r="PLJ60" s="10"/>
      <c r="PLK60" s="10"/>
      <c r="PLL60" s="10"/>
      <c r="PLM60" s="10"/>
      <c r="PLN60" s="10"/>
      <c r="PLO60" s="10"/>
      <c r="PLP60" s="10"/>
      <c r="PLQ60" s="10"/>
      <c r="PLR60" s="10"/>
      <c r="PLS60" s="10"/>
      <c r="PLT60" s="10"/>
      <c r="PLU60" s="10"/>
      <c r="PLV60" s="10"/>
      <c r="PLW60" s="10"/>
      <c r="PLX60" s="10"/>
      <c r="PLY60" s="10"/>
      <c r="PLZ60" s="10"/>
      <c r="PMA60" s="10"/>
      <c r="PMB60" s="10"/>
      <c r="PMC60" s="10"/>
      <c r="PMD60" s="10"/>
      <c r="PME60" s="10"/>
      <c r="PMF60" s="10"/>
      <c r="PMG60" s="10"/>
      <c r="PMH60" s="10"/>
      <c r="PMI60" s="10"/>
      <c r="PMJ60" s="10"/>
      <c r="PMK60" s="10"/>
      <c r="PML60" s="10"/>
      <c r="PMM60" s="10"/>
      <c r="PMN60" s="10"/>
      <c r="PMO60" s="10"/>
      <c r="PMP60" s="10"/>
      <c r="PMQ60" s="10"/>
      <c r="PMR60" s="10"/>
      <c r="PMS60" s="10"/>
      <c r="PMT60" s="10"/>
      <c r="PMU60" s="10"/>
      <c r="PMV60" s="10"/>
      <c r="PMW60" s="10"/>
      <c r="PMX60" s="10"/>
      <c r="PMY60" s="10"/>
      <c r="PMZ60" s="10"/>
      <c r="PNA60" s="10"/>
      <c r="PNB60" s="10"/>
      <c r="PNC60" s="10"/>
      <c r="PND60" s="10"/>
      <c r="PNE60" s="10"/>
      <c r="PNF60" s="10"/>
      <c r="PNG60" s="10"/>
      <c r="PNH60" s="10"/>
      <c r="PNI60" s="10"/>
      <c r="PNJ60" s="10"/>
      <c r="PNK60" s="10"/>
      <c r="PNL60" s="10"/>
      <c r="PNM60" s="10"/>
      <c r="PNN60" s="10"/>
      <c r="PNO60" s="10"/>
      <c r="PNP60" s="10"/>
      <c r="PNQ60" s="10"/>
      <c r="PNR60" s="10"/>
      <c r="PNS60" s="10"/>
      <c r="PNT60" s="10"/>
      <c r="PNU60" s="10"/>
      <c r="PNV60" s="10"/>
      <c r="PNW60" s="10"/>
      <c r="PNX60" s="10"/>
      <c r="PNY60" s="10"/>
      <c r="PNZ60" s="10"/>
      <c r="POA60" s="10"/>
      <c r="POB60" s="10"/>
      <c r="POC60" s="10"/>
      <c r="POD60" s="10"/>
      <c r="POE60" s="10"/>
      <c r="POF60" s="10"/>
      <c r="POG60" s="10"/>
      <c r="POH60" s="10"/>
      <c r="POI60" s="10"/>
      <c r="POJ60" s="10"/>
      <c r="POK60" s="10"/>
      <c r="POL60" s="10"/>
      <c r="POM60" s="10"/>
      <c r="PON60" s="10"/>
      <c r="POO60" s="10"/>
      <c r="POP60" s="10"/>
      <c r="POQ60" s="10"/>
      <c r="POR60" s="10"/>
      <c r="POS60" s="10"/>
      <c r="POT60" s="10"/>
      <c r="POU60" s="10"/>
      <c r="POV60" s="10"/>
      <c r="POW60" s="10"/>
      <c r="POX60" s="10"/>
      <c r="POY60" s="10"/>
      <c r="POZ60" s="10"/>
      <c r="PPA60" s="10"/>
      <c r="PPB60" s="10"/>
      <c r="PPC60" s="10"/>
      <c r="PPD60" s="10"/>
      <c r="PPE60" s="10"/>
      <c r="PPF60" s="10"/>
      <c r="PPG60" s="10"/>
      <c r="PPH60" s="10"/>
      <c r="PPI60" s="10"/>
      <c r="PPJ60" s="10"/>
      <c r="PPK60" s="10"/>
      <c r="PPL60" s="10"/>
      <c r="PPM60" s="10"/>
      <c r="PPN60" s="10"/>
      <c r="PPO60" s="10"/>
      <c r="PPP60" s="10"/>
      <c r="PPQ60" s="10"/>
      <c r="PPR60" s="10"/>
      <c r="PPS60" s="10"/>
      <c r="PPT60" s="10"/>
      <c r="PPU60" s="10"/>
      <c r="PPV60" s="10"/>
      <c r="PPW60" s="10"/>
      <c r="PPX60" s="10"/>
      <c r="PPY60" s="10"/>
      <c r="PPZ60" s="10"/>
      <c r="PQA60" s="10"/>
      <c r="PQB60" s="10"/>
      <c r="PQC60" s="10"/>
      <c r="PQD60" s="10"/>
      <c r="PQE60" s="10"/>
      <c r="PQF60" s="10"/>
      <c r="PQG60" s="10"/>
      <c r="PQH60" s="10"/>
      <c r="PQI60" s="10"/>
      <c r="PQJ60" s="10"/>
      <c r="PQK60" s="10"/>
      <c r="PQL60" s="10"/>
      <c r="PQM60" s="10"/>
      <c r="PQN60" s="10"/>
      <c r="PQO60" s="10"/>
      <c r="PQP60" s="10"/>
      <c r="PQQ60" s="10"/>
      <c r="PQR60" s="10"/>
      <c r="PQS60" s="10"/>
      <c r="PQT60" s="10"/>
      <c r="PQU60" s="10"/>
      <c r="PQV60" s="10"/>
      <c r="PQW60" s="10"/>
      <c r="PQX60" s="10"/>
      <c r="PQY60" s="10"/>
      <c r="PQZ60" s="10"/>
      <c r="PRA60" s="10"/>
      <c r="PRB60" s="10"/>
      <c r="PRC60" s="10"/>
      <c r="PRD60" s="10"/>
      <c r="PRE60" s="10"/>
      <c r="PRF60" s="10"/>
      <c r="PRG60" s="10"/>
      <c r="PRH60" s="10"/>
      <c r="PRI60" s="10"/>
      <c r="PRJ60" s="10"/>
      <c r="PRK60" s="10"/>
      <c r="PRL60" s="10"/>
      <c r="PRM60" s="10"/>
      <c r="PRN60" s="10"/>
      <c r="PRO60" s="10"/>
      <c r="PRP60" s="10"/>
      <c r="PRQ60" s="10"/>
      <c r="PRR60" s="10"/>
      <c r="PRS60" s="10"/>
      <c r="PRT60" s="10"/>
      <c r="PRU60" s="10"/>
      <c r="PRV60" s="10"/>
      <c r="PRW60" s="10"/>
      <c r="PRX60" s="10"/>
      <c r="PRY60" s="10"/>
      <c r="PRZ60" s="10"/>
      <c r="PSA60" s="10"/>
      <c r="PSB60" s="10"/>
      <c r="PSC60" s="10"/>
      <c r="PSD60" s="10"/>
      <c r="PSE60" s="10"/>
      <c r="PSF60" s="10"/>
      <c r="PSG60" s="10"/>
      <c r="PSH60" s="10"/>
      <c r="PSI60" s="10"/>
      <c r="PSJ60" s="10"/>
      <c r="PSK60" s="10"/>
      <c r="PSL60" s="10"/>
      <c r="PSM60" s="10"/>
      <c r="PSN60" s="10"/>
      <c r="PSO60" s="10"/>
      <c r="PSP60" s="10"/>
      <c r="PSQ60" s="10"/>
      <c r="PSR60" s="10"/>
      <c r="PSS60" s="10"/>
      <c r="PST60" s="10"/>
      <c r="PSU60" s="10"/>
      <c r="PSV60" s="10"/>
      <c r="PSW60" s="10"/>
      <c r="PSX60" s="10"/>
      <c r="PSY60" s="10"/>
      <c r="PSZ60" s="10"/>
      <c r="PTA60" s="10"/>
      <c r="PTB60" s="10"/>
      <c r="PTC60" s="10"/>
      <c r="PTD60" s="10"/>
      <c r="PTE60" s="10"/>
      <c r="PTF60" s="10"/>
      <c r="PTG60" s="10"/>
      <c r="PTH60" s="10"/>
      <c r="PTI60" s="10"/>
      <c r="PTJ60" s="10"/>
      <c r="PTK60" s="10"/>
      <c r="PTL60" s="10"/>
      <c r="PTM60" s="10"/>
      <c r="PTN60" s="10"/>
      <c r="PTO60" s="10"/>
      <c r="PTP60" s="10"/>
      <c r="PTQ60" s="10"/>
      <c r="PTR60" s="10"/>
      <c r="PTS60" s="10"/>
      <c r="PTT60" s="10"/>
      <c r="PTU60" s="10"/>
      <c r="PTV60" s="10"/>
      <c r="PTW60" s="10"/>
      <c r="PTX60" s="10"/>
      <c r="PTY60" s="10"/>
      <c r="PTZ60" s="10"/>
      <c r="PUA60" s="10"/>
      <c r="PUB60" s="10"/>
      <c r="PUC60" s="10"/>
      <c r="PUD60" s="10"/>
      <c r="PUE60" s="10"/>
      <c r="PUF60" s="10"/>
      <c r="PUG60" s="10"/>
      <c r="PUH60" s="10"/>
      <c r="PUI60" s="10"/>
      <c r="PUJ60" s="10"/>
      <c r="PUK60" s="10"/>
      <c r="PUL60" s="10"/>
      <c r="PUM60" s="10"/>
      <c r="PUN60" s="10"/>
      <c r="PUO60" s="10"/>
      <c r="PUP60" s="10"/>
      <c r="PUQ60" s="10"/>
      <c r="PUR60" s="10"/>
      <c r="PUS60" s="10"/>
      <c r="PUT60" s="10"/>
      <c r="PUU60" s="10"/>
      <c r="PUV60" s="10"/>
      <c r="PUW60" s="10"/>
      <c r="PUX60" s="10"/>
      <c r="PUY60" s="10"/>
      <c r="PUZ60" s="10"/>
      <c r="PVA60" s="10"/>
      <c r="PVB60" s="10"/>
      <c r="PVC60" s="10"/>
      <c r="PVD60" s="10"/>
      <c r="PVE60" s="10"/>
      <c r="PVF60" s="10"/>
      <c r="PVG60" s="10"/>
      <c r="PVH60" s="10"/>
      <c r="PVI60" s="10"/>
      <c r="PVJ60" s="10"/>
      <c r="PVK60" s="10"/>
      <c r="PVL60" s="10"/>
      <c r="PVM60" s="10"/>
      <c r="PVN60" s="10"/>
      <c r="PVO60" s="10"/>
      <c r="PVP60" s="10"/>
      <c r="PVQ60" s="10"/>
      <c r="PVR60" s="10"/>
      <c r="PVS60" s="10"/>
      <c r="PVT60" s="10"/>
      <c r="PVU60" s="10"/>
      <c r="PVV60" s="10"/>
      <c r="PVW60" s="10"/>
      <c r="PVX60" s="10"/>
      <c r="PVY60" s="10"/>
      <c r="PVZ60" s="10"/>
      <c r="PWA60" s="10"/>
      <c r="PWB60" s="10"/>
      <c r="PWC60" s="10"/>
      <c r="PWD60" s="10"/>
      <c r="PWE60" s="10"/>
      <c r="PWF60" s="10"/>
      <c r="PWG60" s="10"/>
      <c r="PWH60" s="10"/>
      <c r="PWI60" s="10"/>
      <c r="PWJ60" s="10"/>
      <c r="PWK60" s="10"/>
      <c r="PWL60" s="10"/>
      <c r="PWM60" s="10"/>
      <c r="PWN60" s="10"/>
      <c r="PWO60" s="10"/>
      <c r="PWP60" s="10"/>
      <c r="PWQ60" s="10"/>
      <c r="PWR60" s="10"/>
      <c r="PWS60" s="10"/>
      <c r="PWT60" s="10"/>
      <c r="PWU60" s="10"/>
      <c r="PWV60" s="10"/>
      <c r="PWW60" s="10"/>
      <c r="PWX60" s="10"/>
      <c r="PWY60" s="10"/>
      <c r="PWZ60" s="10"/>
      <c r="PXA60" s="10"/>
      <c r="PXB60" s="10"/>
      <c r="PXC60" s="10"/>
      <c r="PXD60" s="10"/>
      <c r="PXE60" s="10"/>
      <c r="PXF60" s="10"/>
      <c r="PXG60" s="10"/>
      <c r="PXH60" s="10"/>
      <c r="PXI60" s="10"/>
      <c r="PXJ60" s="10"/>
      <c r="PXK60" s="10"/>
      <c r="PXL60" s="10"/>
      <c r="PXM60" s="10"/>
      <c r="PXN60" s="10"/>
      <c r="PXO60" s="10"/>
      <c r="PXP60" s="10"/>
      <c r="PXQ60" s="10"/>
      <c r="PXR60" s="10"/>
      <c r="PXS60" s="10"/>
      <c r="PXT60" s="10"/>
      <c r="PXU60" s="10"/>
      <c r="PXV60" s="10"/>
      <c r="PXW60" s="10"/>
      <c r="PXX60" s="10"/>
      <c r="PXY60" s="10"/>
      <c r="PXZ60" s="10"/>
      <c r="PYA60" s="10"/>
      <c r="PYB60" s="10"/>
      <c r="PYC60" s="10"/>
      <c r="PYD60" s="10"/>
      <c r="PYE60" s="10"/>
      <c r="PYF60" s="10"/>
      <c r="PYG60" s="10"/>
      <c r="PYH60" s="10"/>
      <c r="PYI60" s="10"/>
      <c r="PYJ60" s="10"/>
      <c r="PYK60" s="10"/>
      <c r="PYL60" s="10"/>
      <c r="PYM60" s="10"/>
      <c r="PYN60" s="10"/>
      <c r="PYO60" s="10"/>
      <c r="PYP60" s="10"/>
      <c r="PYQ60" s="10"/>
      <c r="PYR60" s="10"/>
      <c r="PYS60" s="10"/>
      <c r="PYT60" s="10"/>
      <c r="PYU60" s="10"/>
      <c r="PYV60" s="10"/>
      <c r="PYW60" s="10"/>
      <c r="PYX60" s="10"/>
      <c r="PYY60" s="10"/>
      <c r="PYZ60" s="10"/>
      <c r="PZA60" s="10"/>
      <c r="PZB60" s="10"/>
      <c r="PZC60" s="10"/>
      <c r="PZD60" s="10"/>
      <c r="PZE60" s="10"/>
      <c r="PZF60" s="10"/>
      <c r="PZG60" s="10"/>
      <c r="PZH60" s="10"/>
      <c r="PZI60" s="10"/>
      <c r="PZJ60" s="10"/>
      <c r="PZK60" s="10"/>
      <c r="PZL60" s="10"/>
      <c r="PZM60" s="10"/>
      <c r="PZN60" s="10"/>
      <c r="PZO60" s="10"/>
      <c r="PZP60" s="10"/>
      <c r="PZQ60" s="10"/>
      <c r="PZR60" s="10"/>
      <c r="PZS60" s="10"/>
      <c r="PZT60" s="10"/>
      <c r="PZU60" s="10"/>
      <c r="PZV60" s="10"/>
      <c r="PZW60" s="10"/>
      <c r="PZX60" s="10"/>
      <c r="PZY60" s="10"/>
      <c r="PZZ60" s="10"/>
      <c r="QAA60" s="10"/>
      <c r="QAB60" s="10"/>
      <c r="QAC60" s="10"/>
      <c r="QAD60" s="10"/>
      <c r="QAE60" s="10"/>
      <c r="QAF60" s="10"/>
      <c r="QAG60" s="10"/>
      <c r="QAH60" s="10"/>
      <c r="QAI60" s="10"/>
      <c r="QAJ60" s="10"/>
      <c r="QAK60" s="10"/>
      <c r="QAL60" s="10"/>
      <c r="QAM60" s="10"/>
      <c r="QAN60" s="10"/>
      <c r="QAO60" s="10"/>
      <c r="QAP60" s="10"/>
      <c r="QAQ60" s="10"/>
      <c r="QAR60" s="10"/>
      <c r="QAS60" s="10"/>
      <c r="QAT60" s="10"/>
      <c r="QAU60" s="10"/>
      <c r="QAV60" s="10"/>
      <c r="QAW60" s="10"/>
      <c r="QAX60" s="10"/>
      <c r="QAY60" s="10"/>
      <c r="QAZ60" s="10"/>
      <c r="QBA60" s="10"/>
      <c r="QBB60" s="10"/>
      <c r="QBC60" s="10"/>
      <c r="QBD60" s="10"/>
      <c r="QBE60" s="10"/>
      <c r="QBF60" s="10"/>
      <c r="QBG60" s="10"/>
      <c r="QBH60" s="10"/>
      <c r="QBI60" s="10"/>
      <c r="QBJ60" s="10"/>
      <c r="QBK60" s="10"/>
      <c r="QBL60" s="10"/>
      <c r="QBM60" s="10"/>
      <c r="QBN60" s="10"/>
      <c r="QBO60" s="10"/>
      <c r="QBP60" s="10"/>
      <c r="QBQ60" s="10"/>
      <c r="QBR60" s="10"/>
      <c r="QBS60" s="10"/>
      <c r="QBT60" s="10"/>
      <c r="QBU60" s="10"/>
      <c r="QBV60" s="10"/>
      <c r="QBW60" s="10"/>
      <c r="QBX60" s="10"/>
      <c r="QBY60" s="10"/>
      <c r="QBZ60" s="10"/>
      <c r="QCA60" s="10"/>
      <c r="QCB60" s="10"/>
      <c r="QCC60" s="10"/>
      <c r="QCD60" s="10"/>
      <c r="QCE60" s="10"/>
      <c r="QCF60" s="10"/>
      <c r="QCG60" s="10"/>
      <c r="QCH60" s="10"/>
      <c r="QCI60" s="10"/>
      <c r="QCJ60" s="10"/>
      <c r="QCK60" s="10"/>
      <c r="QCL60" s="10"/>
      <c r="QCM60" s="10"/>
      <c r="QCN60" s="10"/>
      <c r="QCO60" s="10"/>
      <c r="QCP60" s="10"/>
      <c r="QCQ60" s="10"/>
      <c r="QCR60" s="10"/>
      <c r="QCS60" s="10"/>
      <c r="QCT60" s="10"/>
      <c r="QCU60" s="10"/>
      <c r="QCV60" s="10"/>
      <c r="QCW60" s="10"/>
      <c r="QCX60" s="10"/>
      <c r="QCY60" s="10"/>
      <c r="QCZ60" s="10"/>
      <c r="QDA60" s="10"/>
      <c r="QDB60" s="10"/>
      <c r="QDC60" s="10"/>
      <c r="QDD60" s="10"/>
      <c r="QDE60" s="10"/>
      <c r="QDF60" s="10"/>
      <c r="QDG60" s="10"/>
      <c r="QDH60" s="10"/>
      <c r="QDI60" s="10"/>
      <c r="QDJ60" s="10"/>
      <c r="QDK60" s="10"/>
      <c r="QDL60" s="10"/>
      <c r="QDM60" s="10"/>
      <c r="QDN60" s="10"/>
      <c r="QDO60" s="10"/>
      <c r="QDP60" s="10"/>
      <c r="QDQ60" s="10"/>
      <c r="QDR60" s="10"/>
      <c r="QDS60" s="10"/>
      <c r="QDT60" s="10"/>
      <c r="QDU60" s="10"/>
      <c r="QDV60" s="10"/>
      <c r="QDW60" s="10"/>
      <c r="QDX60" s="10"/>
      <c r="QDY60" s="10"/>
      <c r="QDZ60" s="10"/>
      <c r="QEA60" s="10"/>
      <c r="QEB60" s="10"/>
      <c r="QEC60" s="10"/>
      <c r="QED60" s="10"/>
      <c r="QEE60" s="10"/>
      <c r="QEF60" s="10"/>
      <c r="QEG60" s="10"/>
      <c r="QEH60" s="10"/>
      <c r="QEI60" s="10"/>
      <c r="QEJ60" s="10"/>
      <c r="QEK60" s="10"/>
      <c r="QEL60" s="10"/>
      <c r="QEM60" s="10"/>
      <c r="QEN60" s="10"/>
      <c r="QEO60" s="10"/>
      <c r="QEP60" s="10"/>
      <c r="QEQ60" s="10"/>
      <c r="QER60" s="10"/>
      <c r="QES60" s="10"/>
      <c r="QET60" s="10"/>
      <c r="QEU60" s="10"/>
      <c r="QEV60" s="10"/>
      <c r="QEW60" s="10"/>
      <c r="QEX60" s="10"/>
      <c r="QEY60" s="10"/>
      <c r="QEZ60" s="10"/>
      <c r="QFA60" s="10"/>
      <c r="QFB60" s="10"/>
      <c r="QFC60" s="10"/>
      <c r="QFD60" s="10"/>
      <c r="QFE60" s="10"/>
      <c r="QFF60" s="10"/>
      <c r="QFG60" s="10"/>
      <c r="QFH60" s="10"/>
      <c r="QFI60" s="10"/>
      <c r="QFJ60" s="10"/>
      <c r="QFK60" s="10"/>
      <c r="QFL60" s="10"/>
      <c r="QFM60" s="10"/>
      <c r="QFN60" s="10"/>
      <c r="QFO60" s="10"/>
      <c r="QFP60" s="10"/>
      <c r="QFQ60" s="10"/>
      <c r="QFR60" s="10"/>
      <c r="QFS60" s="10"/>
      <c r="QFT60" s="10"/>
      <c r="QFU60" s="10"/>
      <c r="QFV60" s="10"/>
      <c r="QFW60" s="10"/>
      <c r="QFX60" s="10"/>
      <c r="QFY60" s="10"/>
      <c r="QFZ60" s="10"/>
      <c r="QGA60" s="10"/>
      <c r="QGB60" s="10"/>
      <c r="QGC60" s="10"/>
      <c r="QGD60" s="10"/>
      <c r="QGE60" s="10"/>
      <c r="QGF60" s="10"/>
      <c r="QGG60" s="10"/>
      <c r="QGH60" s="10"/>
      <c r="QGI60" s="10"/>
      <c r="QGJ60" s="10"/>
      <c r="QGK60" s="10"/>
      <c r="QGL60" s="10"/>
      <c r="QGM60" s="10"/>
      <c r="QGN60" s="10"/>
      <c r="QGO60" s="10"/>
      <c r="QGP60" s="10"/>
      <c r="QGQ60" s="10"/>
      <c r="QGR60" s="10"/>
      <c r="QGS60" s="10"/>
      <c r="QGT60" s="10"/>
      <c r="QGU60" s="10"/>
      <c r="QGV60" s="10"/>
      <c r="QGW60" s="10"/>
      <c r="QGX60" s="10"/>
      <c r="QGY60" s="10"/>
      <c r="QGZ60" s="10"/>
      <c r="QHA60" s="10"/>
      <c r="QHB60" s="10"/>
      <c r="QHC60" s="10"/>
      <c r="QHD60" s="10"/>
      <c r="QHE60" s="10"/>
      <c r="QHF60" s="10"/>
      <c r="QHG60" s="10"/>
      <c r="QHH60" s="10"/>
      <c r="QHI60" s="10"/>
      <c r="QHJ60" s="10"/>
      <c r="QHK60" s="10"/>
      <c r="QHL60" s="10"/>
      <c r="QHM60" s="10"/>
      <c r="QHN60" s="10"/>
      <c r="QHO60" s="10"/>
      <c r="QHP60" s="10"/>
      <c r="QHQ60" s="10"/>
      <c r="QHR60" s="10"/>
      <c r="QHS60" s="10"/>
      <c r="QHT60" s="10"/>
      <c r="QHU60" s="10"/>
      <c r="QHV60" s="10"/>
      <c r="QHW60" s="10"/>
      <c r="QHX60" s="10"/>
      <c r="QHY60" s="10"/>
      <c r="QHZ60" s="10"/>
      <c r="QIA60" s="10"/>
      <c r="QIB60" s="10"/>
      <c r="QIC60" s="10"/>
      <c r="QID60" s="10"/>
      <c r="QIE60" s="10"/>
      <c r="QIF60" s="10"/>
      <c r="QIG60" s="10"/>
      <c r="QIH60" s="10"/>
      <c r="QII60" s="10"/>
      <c r="QIJ60" s="10"/>
      <c r="QIK60" s="10"/>
      <c r="QIL60" s="10"/>
      <c r="QIM60" s="10"/>
      <c r="QIN60" s="10"/>
      <c r="QIO60" s="10"/>
      <c r="QIP60" s="10"/>
      <c r="QIQ60" s="10"/>
      <c r="QIR60" s="10"/>
      <c r="QIS60" s="10"/>
      <c r="QIT60" s="10"/>
      <c r="QIU60" s="10"/>
      <c r="QIV60" s="10"/>
      <c r="QIW60" s="10"/>
      <c r="QIX60" s="10"/>
      <c r="QIY60" s="10"/>
      <c r="QIZ60" s="10"/>
      <c r="QJA60" s="10"/>
      <c r="QJB60" s="10"/>
      <c r="QJC60" s="10"/>
      <c r="QJD60" s="10"/>
      <c r="QJE60" s="10"/>
      <c r="QJF60" s="10"/>
      <c r="QJG60" s="10"/>
      <c r="QJH60" s="10"/>
      <c r="QJI60" s="10"/>
      <c r="QJJ60" s="10"/>
      <c r="QJK60" s="10"/>
      <c r="QJL60" s="10"/>
      <c r="QJM60" s="10"/>
      <c r="QJN60" s="10"/>
      <c r="QJO60" s="10"/>
      <c r="QJP60" s="10"/>
      <c r="QJQ60" s="10"/>
      <c r="QJR60" s="10"/>
      <c r="QJS60" s="10"/>
      <c r="QJT60" s="10"/>
      <c r="QJU60" s="10"/>
      <c r="QJV60" s="10"/>
      <c r="QJW60" s="10"/>
      <c r="QJX60" s="10"/>
      <c r="QJY60" s="10"/>
      <c r="QJZ60" s="10"/>
      <c r="QKA60" s="10"/>
      <c r="QKB60" s="10"/>
      <c r="QKC60" s="10"/>
      <c r="QKD60" s="10"/>
      <c r="QKE60" s="10"/>
      <c r="QKF60" s="10"/>
      <c r="QKG60" s="10"/>
      <c r="QKH60" s="10"/>
      <c r="QKI60" s="10"/>
      <c r="QKJ60" s="10"/>
      <c r="QKK60" s="10"/>
      <c r="QKL60" s="10"/>
      <c r="QKM60" s="10"/>
      <c r="QKN60" s="10"/>
      <c r="QKO60" s="10"/>
      <c r="QKP60" s="10"/>
      <c r="QKQ60" s="10"/>
      <c r="QKR60" s="10"/>
      <c r="QKS60" s="10"/>
      <c r="QKT60" s="10"/>
      <c r="QKU60" s="10"/>
      <c r="QKV60" s="10"/>
      <c r="QKW60" s="10"/>
      <c r="QKX60" s="10"/>
      <c r="QKY60" s="10"/>
      <c r="QKZ60" s="10"/>
      <c r="QLA60" s="10"/>
      <c r="QLB60" s="10"/>
      <c r="QLC60" s="10"/>
      <c r="QLD60" s="10"/>
      <c r="QLE60" s="10"/>
      <c r="QLF60" s="10"/>
      <c r="QLG60" s="10"/>
      <c r="QLH60" s="10"/>
      <c r="QLI60" s="10"/>
      <c r="QLJ60" s="10"/>
      <c r="QLK60" s="10"/>
      <c r="QLL60" s="10"/>
      <c r="QLM60" s="10"/>
      <c r="QLN60" s="10"/>
      <c r="QLO60" s="10"/>
      <c r="QLP60" s="10"/>
      <c r="QLQ60" s="10"/>
      <c r="QLR60" s="10"/>
      <c r="QLS60" s="10"/>
      <c r="QLT60" s="10"/>
      <c r="QLU60" s="10"/>
      <c r="QLV60" s="10"/>
      <c r="QLW60" s="10"/>
      <c r="QLX60" s="10"/>
      <c r="QLY60" s="10"/>
      <c r="QLZ60" s="10"/>
      <c r="QMA60" s="10"/>
      <c r="QMB60" s="10"/>
      <c r="QMC60" s="10"/>
      <c r="QMD60" s="10"/>
      <c r="QME60" s="10"/>
      <c r="QMF60" s="10"/>
      <c r="QMG60" s="10"/>
      <c r="QMH60" s="10"/>
      <c r="QMI60" s="10"/>
      <c r="QMJ60" s="10"/>
      <c r="QMK60" s="10"/>
      <c r="QML60" s="10"/>
      <c r="QMM60" s="10"/>
      <c r="QMN60" s="10"/>
      <c r="QMO60" s="10"/>
      <c r="QMP60" s="10"/>
      <c r="QMQ60" s="10"/>
      <c r="QMR60" s="10"/>
      <c r="QMS60" s="10"/>
      <c r="QMT60" s="10"/>
      <c r="QMU60" s="10"/>
      <c r="QMV60" s="10"/>
      <c r="QMW60" s="10"/>
      <c r="QMX60" s="10"/>
      <c r="QMY60" s="10"/>
      <c r="QMZ60" s="10"/>
      <c r="QNA60" s="10"/>
      <c r="QNB60" s="10"/>
      <c r="QNC60" s="10"/>
      <c r="QND60" s="10"/>
      <c r="QNE60" s="10"/>
      <c r="QNF60" s="10"/>
      <c r="QNG60" s="10"/>
      <c r="QNH60" s="10"/>
      <c r="QNI60" s="10"/>
      <c r="QNJ60" s="10"/>
      <c r="QNK60" s="10"/>
      <c r="QNL60" s="10"/>
      <c r="QNM60" s="10"/>
      <c r="QNN60" s="10"/>
      <c r="QNO60" s="10"/>
      <c r="QNP60" s="10"/>
      <c r="QNQ60" s="10"/>
      <c r="QNR60" s="10"/>
      <c r="QNS60" s="10"/>
      <c r="QNT60" s="10"/>
      <c r="QNU60" s="10"/>
      <c r="QNV60" s="10"/>
      <c r="QNW60" s="10"/>
      <c r="QNX60" s="10"/>
      <c r="QNY60" s="10"/>
      <c r="QNZ60" s="10"/>
      <c r="QOA60" s="10"/>
      <c r="QOB60" s="10"/>
      <c r="QOC60" s="10"/>
      <c r="QOD60" s="10"/>
      <c r="QOE60" s="10"/>
      <c r="QOF60" s="10"/>
      <c r="QOG60" s="10"/>
      <c r="QOH60" s="10"/>
      <c r="QOI60" s="10"/>
      <c r="QOJ60" s="10"/>
      <c r="QOK60" s="10"/>
      <c r="QOL60" s="10"/>
      <c r="QOM60" s="10"/>
      <c r="QON60" s="10"/>
      <c r="QOO60" s="10"/>
      <c r="QOP60" s="10"/>
      <c r="QOQ60" s="10"/>
      <c r="QOR60" s="10"/>
      <c r="QOS60" s="10"/>
      <c r="QOT60" s="10"/>
      <c r="QOU60" s="10"/>
      <c r="QOV60" s="10"/>
      <c r="QOW60" s="10"/>
      <c r="QOX60" s="10"/>
      <c r="QOY60" s="10"/>
      <c r="QOZ60" s="10"/>
      <c r="QPA60" s="10"/>
      <c r="QPB60" s="10"/>
      <c r="QPC60" s="10"/>
      <c r="QPD60" s="10"/>
      <c r="QPE60" s="10"/>
      <c r="QPF60" s="10"/>
      <c r="QPG60" s="10"/>
      <c r="QPH60" s="10"/>
      <c r="QPI60" s="10"/>
      <c r="QPJ60" s="10"/>
      <c r="QPK60" s="10"/>
      <c r="QPL60" s="10"/>
      <c r="QPM60" s="10"/>
      <c r="QPN60" s="10"/>
      <c r="QPO60" s="10"/>
      <c r="QPP60" s="10"/>
      <c r="QPQ60" s="10"/>
      <c r="QPR60" s="10"/>
      <c r="QPS60" s="10"/>
      <c r="QPT60" s="10"/>
      <c r="QPU60" s="10"/>
      <c r="QPV60" s="10"/>
      <c r="QPW60" s="10"/>
      <c r="QPX60" s="10"/>
      <c r="QPY60" s="10"/>
      <c r="QPZ60" s="10"/>
      <c r="QQA60" s="10"/>
      <c r="QQB60" s="10"/>
      <c r="QQC60" s="10"/>
      <c r="QQD60" s="10"/>
      <c r="QQE60" s="10"/>
      <c r="QQF60" s="10"/>
      <c r="QQG60" s="10"/>
      <c r="QQH60" s="10"/>
      <c r="QQI60" s="10"/>
      <c r="QQJ60" s="10"/>
      <c r="QQK60" s="10"/>
      <c r="QQL60" s="10"/>
      <c r="QQM60" s="10"/>
      <c r="QQN60" s="10"/>
      <c r="QQO60" s="10"/>
      <c r="QQP60" s="10"/>
      <c r="QQQ60" s="10"/>
      <c r="QQR60" s="10"/>
      <c r="QQS60" s="10"/>
      <c r="QQT60" s="10"/>
      <c r="QQU60" s="10"/>
      <c r="QQV60" s="10"/>
      <c r="QQW60" s="10"/>
      <c r="QQX60" s="10"/>
      <c r="QQY60" s="10"/>
      <c r="QQZ60" s="10"/>
      <c r="QRA60" s="10"/>
      <c r="QRB60" s="10"/>
      <c r="QRC60" s="10"/>
      <c r="QRD60" s="10"/>
      <c r="QRE60" s="10"/>
      <c r="QRF60" s="10"/>
      <c r="QRG60" s="10"/>
      <c r="QRH60" s="10"/>
      <c r="QRI60" s="10"/>
      <c r="QRJ60" s="10"/>
      <c r="QRK60" s="10"/>
      <c r="QRL60" s="10"/>
      <c r="QRM60" s="10"/>
      <c r="QRN60" s="10"/>
      <c r="QRO60" s="10"/>
      <c r="QRP60" s="10"/>
      <c r="QRQ60" s="10"/>
      <c r="QRR60" s="10"/>
      <c r="QRS60" s="10"/>
      <c r="QRT60" s="10"/>
      <c r="QRU60" s="10"/>
      <c r="QRV60" s="10"/>
      <c r="QRW60" s="10"/>
      <c r="QRX60" s="10"/>
      <c r="QRY60" s="10"/>
      <c r="QRZ60" s="10"/>
      <c r="QSA60" s="10"/>
      <c r="QSB60" s="10"/>
      <c r="QSC60" s="10"/>
      <c r="QSD60" s="10"/>
      <c r="QSE60" s="10"/>
      <c r="QSF60" s="10"/>
      <c r="QSG60" s="10"/>
      <c r="QSH60" s="10"/>
      <c r="QSI60" s="10"/>
      <c r="QSJ60" s="10"/>
      <c r="QSK60" s="10"/>
      <c r="QSL60" s="10"/>
      <c r="QSM60" s="10"/>
      <c r="QSN60" s="10"/>
      <c r="QSO60" s="10"/>
      <c r="QSP60" s="10"/>
      <c r="QSQ60" s="10"/>
      <c r="QSR60" s="10"/>
      <c r="QSS60" s="10"/>
      <c r="QST60" s="10"/>
      <c r="QSU60" s="10"/>
      <c r="QSV60" s="10"/>
      <c r="QSW60" s="10"/>
      <c r="QSX60" s="10"/>
      <c r="QSY60" s="10"/>
      <c r="QSZ60" s="10"/>
      <c r="QTA60" s="10"/>
      <c r="QTB60" s="10"/>
      <c r="QTC60" s="10"/>
      <c r="QTD60" s="10"/>
      <c r="QTE60" s="10"/>
      <c r="QTF60" s="10"/>
      <c r="QTG60" s="10"/>
      <c r="QTH60" s="10"/>
      <c r="QTI60" s="10"/>
      <c r="QTJ60" s="10"/>
      <c r="QTK60" s="10"/>
      <c r="QTL60" s="10"/>
      <c r="QTM60" s="10"/>
      <c r="QTN60" s="10"/>
      <c r="QTO60" s="10"/>
      <c r="QTP60" s="10"/>
      <c r="QTQ60" s="10"/>
      <c r="QTR60" s="10"/>
      <c r="QTS60" s="10"/>
      <c r="QTT60" s="10"/>
      <c r="QTU60" s="10"/>
      <c r="QTV60" s="10"/>
      <c r="QTW60" s="10"/>
      <c r="QTX60" s="10"/>
      <c r="QTY60" s="10"/>
      <c r="QTZ60" s="10"/>
      <c r="QUA60" s="10"/>
      <c r="QUB60" s="10"/>
      <c r="QUC60" s="10"/>
      <c r="QUD60" s="10"/>
      <c r="QUE60" s="10"/>
      <c r="QUF60" s="10"/>
      <c r="QUG60" s="10"/>
      <c r="QUH60" s="10"/>
      <c r="QUI60" s="10"/>
      <c r="QUJ60" s="10"/>
      <c r="QUK60" s="10"/>
      <c r="QUL60" s="10"/>
      <c r="QUM60" s="10"/>
      <c r="QUN60" s="10"/>
      <c r="QUO60" s="10"/>
      <c r="QUP60" s="10"/>
      <c r="QUQ60" s="10"/>
      <c r="QUR60" s="10"/>
      <c r="QUS60" s="10"/>
      <c r="QUT60" s="10"/>
      <c r="QUU60" s="10"/>
      <c r="QUV60" s="10"/>
      <c r="QUW60" s="10"/>
      <c r="QUX60" s="10"/>
      <c r="QUY60" s="10"/>
      <c r="QUZ60" s="10"/>
      <c r="QVA60" s="10"/>
      <c r="QVB60" s="10"/>
      <c r="QVC60" s="10"/>
      <c r="QVD60" s="10"/>
      <c r="QVE60" s="10"/>
      <c r="QVF60" s="10"/>
      <c r="QVG60" s="10"/>
      <c r="QVH60" s="10"/>
      <c r="QVI60" s="10"/>
      <c r="QVJ60" s="10"/>
      <c r="QVK60" s="10"/>
      <c r="QVL60" s="10"/>
      <c r="QVM60" s="10"/>
      <c r="QVN60" s="10"/>
      <c r="QVO60" s="10"/>
      <c r="QVP60" s="10"/>
      <c r="QVQ60" s="10"/>
      <c r="QVR60" s="10"/>
      <c r="QVS60" s="10"/>
      <c r="QVT60" s="10"/>
      <c r="QVU60" s="10"/>
      <c r="QVV60" s="10"/>
      <c r="QVW60" s="10"/>
      <c r="QVX60" s="10"/>
      <c r="QVY60" s="10"/>
      <c r="QVZ60" s="10"/>
      <c r="QWA60" s="10"/>
      <c r="QWB60" s="10"/>
      <c r="QWC60" s="10"/>
      <c r="QWD60" s="10"/>
      <c r="QWE60" s="10"/>
      <c r="QWF60" s="10"/>
      <c r="QWG60" s="10"/>
      <c r="QWH60" s="10"/>
      <c r="QWI60" s="10"/>
      <c r="QWJ60" s="10"/>
      <c r="QWK60" s="10"/>
      <c r="QWL60" s="10"/>
      <c r="QWM60" s="10"/>
      <c r="QWN60" s="10"/>
      <c r="QWO60" s="10"/>
      <c r="QWP60" s="10"/>
      <c r="QWQ60" s="10"/>
      <c r="QWR60" s="10"/>
      <c r="QWS60" s="10"/>
      <c r="QWT60" s="10"/>
      <c r="QWU60" s="10"/>
      <c r="QWV60" s="10"/>
      <c r="QWW60" s="10"/>
      <c r="QWX60" s="10"/>
      <c r="QWY60" s="10"/>
      <c r="QWZ60" s="10"/>
      <c r="QXA60" s="10"/>
      <c r="QXB60" s="10"/>
      <c r="QXC60" s="10"/>
      <c r="QXD60" s="10"/>
      <c r="QXE60" s="10"/>
      <c r="QXF60" s="10"/>
      <c r="QXG60" s="10"/>
      <c r="QXH60" s="10"/>
      <c r="QXI60" s="10"/>
      <c r="QXJ60" s="10"/>
      <c r="QXK60" s="10"/>
      <c r="QXL60" s="10"/>
      <c r="QXM60" s="10"/>
      <c r="QXN60" s="10"/>
      <c r="QXO60" s="10"/>
      <c r="QXP60" s="10"/>
      <c r="QXQ60" s="10"/>
      <c r="QXR60" s="10"/>
      <c r="QXS60" s="10"/>
      <c r="QXT60" s="10"/>
      <c r="QXU60" s="10"/>
      <c r="QXV60" s="10"/>
      <c r="QXW60" s="10"/>
      <c r="QXX60" s="10"/>
      <c r="QXY60" s="10"/>
      <c r="QXZ60" s="10"/>
      <c r="QYA60" s="10"/>
      <c r="QYB60" s="10"/>
      <c r="QYC60" s="10"/>
      <c r="QYD60" s="10"/>
      <c r="QYE60" s="10"/>
      <c r="QYF60" s="10"/>
      <c r="QYG60" s="10"/>
      <c r="QYH60" s="10"/>
      <c r="QYI60" s="10"/>
      <c r="QYJ60" s="10"/>
      <c r="QYK60" s="10"/>
      <c r="QYL60" s="10"/>
      <c r="QYM60" s="10"/>
      <c r="QYN60" s="10"/>
      <c r="QYO60" s="10"/>
      <c r="QYP60" s="10"/>
      <c r="QYQ60" s="10"/>
      <c r="QYR60" s="10"/>
      <c r="QYS60" s="10"/>
      <c r="QYT60" s="10"/>
      <c r="QYU60" s="10"/>
      <c r="QYV60" s="10"/>
      <c r="QYW60" s="10"/>
      <c r="QYX60" s="10"/>
      <c r="QYY60" s="10"/>
      <c r="QYZ60" s="10"/>
      <c r="QZA60" s="10"/>
      <c r="QZB60" s="10"/>
      <c r="QZC60" s="10"/>
      <c r="QZD60" s="10"/>
      <c r="QZE60" s="10"/>
      <c r="QZF60" s="10"/>
      <c r="QZG60" s="10"/>
      <c r="QZH60" s="10"/>
      <c r="QZI60" s="10"/>
      <c r="QZJ60" s="10"/>
      <c r="QZK60" s="10"/>
      <c r="QZL60" s="10"/>
      <c r="QZM60" s="10"/>
      <c r="QZN60" s="10"/>
      <c r="QZO60" s="10"/>
      <c r="QZP60" s="10"/>
      <c r="QZQ60" s="10"/>
      <c r="QZR60" s="10"/>
      <c r="QZS60" s="10"/>
      <c r="QZT60" s="10"/>
      <c r="QZU60" s="10"/>
      <c r="QZV60" s="10"/>
      <c r="QZW60" s="10"/>
      <c r="QZX60" s="10"/>
      <c r="QZY60" s="10"/>
      <c r="QZZ60" s="10"/>
      <c r="RAA60" s="10"/>
      <c r="RAB60" s="10"/>
      <c r="RAC60" s="10"/>
      <c r="RAD60" s="10"/>
      <c r="RAE60" s="10"/>
      <c r="RAF60" s="10"/>
      <c r="RAG60" s="10"/>
      <c r="RAH60" s="10"/>
      <c r="RAI60" s="10"/>
      <c r="RAJ60" s="10"/>
      <c r="RAK60" s="10"/>
      <c r="RAL60" s="10"/>
      <c r="RAM60" s="10"/>
      <c r="RAN60" s="10"/>
      <c r="RAO60" s="10"/>
      <c r="RAP60" s="10"/>
      <c r="RAQ60" s="10"/>
      <c r="RAR60" s="10"/>
      <c r="RAS60" s="10"/>
      <c r="RAT60" s="10"/>
      <c r="RAU60" s="10"/>
      <c r="RAV60" s="10"/>
      <c r="RAW60" s="10"/>
      <c r="RAX60" s="10"/>
      <c r="RAY60" s="10"/>
      <c r="RAZ60" s="10"/>
      <c r="RBA60" s="10"/>
      <c r="RBB60" s="10"/>
      <c r="RBC60" s="10"/>
      <c r="RBD60" s="10"/>
      <c r="RBE60" s="10"/>
      <c r="RBF60" s="10"/>
      <c r="RBG60" s="10"/>
      <c r="RBH60" s="10"/>
      <c r="RBI60" s="10"/>
      <c r="RBJ60" s="10"/>
      <c r="RBK60" s="10"/>
      <c r="RBL60" s="10"/>
      <c r="RBM60" s="10"/>
      <c r="RBN60" s="10"/>
      <c r="RBO60" s="10"/>
      <c r="RBP60" s="10"/>
      <c r="RBQ60" s="10"/>
      <c r="RBR60" s="10"/>
      <c r="RBS60" s="10"/>
      <c r="RBT60" s="10"/>
      <c r="RBU60" s="10"/>
      <c r="RBV60" s="10"/>
      <c r="RBW60" s="10"/>
      <c r="RBX60" s="10"/>
      <c r="RBY60" s="10"/>
      <c r="RBZ60" s="10"/>
      <c r="RCA60" s="10"/>
      <c r="RCB60" s="10"/>
      <c r="RCC60" s="10"/>
      <c r="RCD60" s="10"/>
      <c r="RCE60" s="10"/>
      <c r="RCF60" s="10"/>
      <c r="RCG60" s="10"/>
      <c r="RCH60" s="10"/>
      <c r="RCI60" s="10"/>
      <c r="RCJ60" s="10"/>
      <c r="RCK60" s="10"/>
      <c r="RCL60" s="10"/>
      <c r="RCM60" s="10"/>
      <c r="RCN60" s="10"/>
      <c r="RCO60" s="10"/>
      <c r="RCP60" s="10"/>
      <c r="RCQ60" s="10"/>
      <c r="RCR60" s="10"/>
      <c r="RCS60" s="10"/>
      <c r="RCT60" s="10"/>
      <c r="RCU60" s="10"/>
      <c r="RCV60" s="10"/>
      <c r="RCW60" s="10"/>
      <c r="RCX60" s="10"/>
      <c r="RCY60" s="10"/>
      <c r="RCZ60" s="10"/>
      <c r="RDA60" s="10"/>
      <c r="RDB60" s="10"/>
      <c r="RDC60" s="10"/>
      <c r="RDD60" s="10"/>
      <c r="RDE60" s="10"/>
      <c r="RDF60" s="10"/>
      <c r="RDG60" s="10"/>
      <c r="RDH60" s="10"/>
      <c r="RDI60" s="10"/>
      <c r="RDJ60" s="10"/>
      <c r="RDK60" s="10"/>
      <c r="RDL60" s="10"/>
      <c r="RDM60" s="10"/>
      <c r="RDN60" s="10"/>
      <c r="RDO60" s="10"/>
      <c r="RDP60" s="10"/>
      <c r="RDQ60" s="10"/>
      <c r="RDR60" s="10"/>
      <c r="RDS60" s="10"/>
      <c r="RDT60" s="10"/>
      <c r="RDU60" s="10"/>
      <c r="RDV60" s="10"/>
      <c r="RDW60" s="10"/>
      <c r="RDX60" s="10"/>
      <c r="RDY60" s="10"/>
      <c r="RDZ60" s="10"/>
      <c r="REA60" s="10"/>
      <c r="REB60" s="10"/>
      <c r="REC60" s="10"/>
      <c r="RED60" s="10"/>
      <c r="REE60" s="10"/>
      <c r="REF60" s="10"/>
      <c r="REG60" s="10"/>
      <c r="REH60" s="10"/>
      <c r="REI60" s="10"/>
      <c r="REJ60" s="10"/>
      <c r="REK60" s="10"/>
      <c r="REL60" s="10"/>
      <c r="REM60" s="10"/>
      <c r="REN60" s="10"/>
      <c r="REO60" s="10"/>
      <c r="REP60" s="10"/>
      <c r="REQ60" s="10"/>
      <c r="RER60" s="10"/>
      <c r="RES60" s="10"/>
      <c r="RET60" s="10"/>
      <c r="REU60" s="10"/>
      <c r="REV60" s="10"/>
      <c r="REW60" s="10"/>
      <c r="REX60" s="10"/>
      <c r="REY60" s="10"/>
      <c r="REZ60" s="10"/>
      <c r="RFA60" s="10"/>
      <c r="RFB60" s="10"/>
      <c r="RFC60" s="10"/>
      <c r="RFD60" s="10"/>
      <c r="RFE60" s="10"/>
      <c r="RFF60" s="10"/>
      <c r="RFG60" s="10"/>
      <c r="RFH60" s="10"/>
      <c r="RFI60" s="10"/>
      <c r="RFJ60" s="10"/>
      <c r="RFK60" s="10"/>
      <c r="RFL60" s="10"/>
      <c r="RFM60" s="10"/>
      <c r="RFN60" s="10"/>
      <c r="RFO60" s="10"/>
      <c r="RFP60" s="10"/>
      <c r="RFQ60" s="10"/>
      <c r="RFR60" s="10"/>
      <c r="RFS60" s="10"/>
      <c r="RFT60" s="10"/>
      <c r="RFU60" s="10"/>
      <c r="RFV60" s="10"/>
      <c r="RFW60" s="10"/>
      <c r="RFX60" s="10"/>
      <c r="RFY60" s="10"/>
      <c r="RFZ60" s="10"/>
      <c r="RGA60" s="10"/>
      <c r="RGB60" s="10"/>
      <c r="RGC60" s="10"/>
      <c r="RGD60" s="10"/>
      <c r="RGE60" s="10"/>
      <c r="RGF60" s="10"/>
      <c r="RGG60" s="10"/>
      <c r="RGH60" s="10"/>
      <c r="RGI60" s="10"/>
      <c r="RGJ60" s="10"/>
      <c r="RGK60" s="10"/>
      <c r="RGL60" s="10"/>
      <c r="RGM60" s="10"/>
      <c r="RGN60" s="10"/>
      <c r="RGO60" s="10"/>
      <c r="RGP60" s="10"/>
      <c r="RGQ60" s="10"/>
      <c r="RGR60" s="10"/>
      <c r="RGS60" s="10"/>
      <c r="RGT60" s="10"/>
      <c r="RGU60" s="10"/>
      <c r="RGV60" s="10"/>
      <c r="RGW60" s="10"/>
      <c r="RGX60" s="10"/>
      <c r="RGY60" s="10"/>
      <c r="RGZ60" s="10"/>
      <c r="RHA60" s="10"/>
      <c r="RHB60" s="10"/>
      <c r="RHC60" s="10"/>
      <c r="RHD60" s="10"/>
      <c r="RHE60" s="10"/>
      <c r="RHF60" s="10"/>
      <c r="RHG60" s="10"/>
      <c r="RHH60" s="10"/>
      <c r="RHI60" s="10"/>
      <c r="RHJ60" s="10"/>
      <c r="RHK60" s="10"/>
      <c r="RHL60" s="10"/>
      <c r="RHM60" s="10"/>
      <c r="RHN60" s="10"/>
      <c r="RHO60" s="10"/>
      <c r="RHP60" s="10"/>
      <c r="RHQ60" s="10"/>
      <c r="RHR60" s="10"/>
      <c r="RHS60" s="10"/>
      <c r="RHT60" s="10"/>
      <c r="RHU60" s="10"/>
      <c r="RHV60" s="10"/>
      <c r="RHW60" s="10"/>
      <c r="RHX60" s="10"/>
      <c r="RHY60" s="10"/>
      <c r="RHZ60" s="10"/>
      <c r="RIA60" s="10"/>
      <c r="RIB60" s="10"/>
      <c r="RIC60" s="10"/>
      <c r="RID60" s="10"/>
      <c r="RIE60" s="10"/>
      <c r="RIF60" s="10"/>
      <c r="RIG60" s="10"/>
      <c r="RIH60" s="10"/>
      <c r="RII60" s="10"/>
      <c r="RIJ60" s="10"/>
      <c r="RIK60" s="10"/>
      <c r="RIL60" s="10"/>
      <c r="RIM60" s="10"/>
      <c r="RIN60" s="10"/>
      <c r="RIO60" s="10"/>
      <c r="RIP60" s="10"/>
      <c r="RIQ60" s="10"/>
      <c r="RIR60" s="10"/>
      <c r="RIS60" s="10"/>
      <c r="RIT60" s="10"/>
      <c r="RIU60" s="10"/>
      <c r="RIV60" s="10"/>
      <c r="RIW60" s="10"/>
      <c r="RIX60" s="10"/>
      <c r="RIY60" s="10"/>
      <c r="RIZ60" s="10"/>
      <c r="RJA60" s="10"/>
      <c r="RJB60" s="10"/>
      <c r="RJC60" s="10"/>
      <c r="RJD60" s="10"/>
      <c r="RJE60" s="10"/>
      <c r="RJF60" s="10"/>
      <c r="RJG60" s="10"/>
      <c r="RJH60" s="10"/>
      <c r="RJI60" s="10"/>
      <c r="RJJ60" s="10"/>
      <c r="RJK60" s="10"/>
      <c r="RJL60" s="10"/>
      <c r="RJM60" s="10"/>
      <c r="RJN60" s="10"/>
      <c r="RJO60" s="10"/>
      <c r="RJP60" s="10"/>
      <c r="RJQ60" s="10"/>
      <c r="RJR60" s="10"/>
      <c r="RJS60" s="10"/>
      <c r="RJT60" s="10"/>
      <c r="RJU60" s="10"/>
      <c r="RJV60" s="10"/>
      <c r="RJW60" s="10"/>
      <c r="RJX60" s="10"/>
      <c r="RJY60" s="10"/>
      <c r="RJZ60" s="10"/>
      <c r="RKA60" s="10"/>
      <c r="RKB60" s="10"/>
      <c r="RKC60" s="10"/>
      <c r="RKD60" s="10"/>
      <c r="RKE60" s="10"/>
      <c r="RKF60" s="10"/>
      <c r="RKG60" s="10"/>
      <c r="RKH60" s="10"/>
      <c r="RKI60" s="10"/>
      <c r="RKJ60" s="10"/>
      <c r="RKK60" s="10"/>
      <c r="RKL60" s="10"/>
      <c r="RKM60" s="10"/>
      <c r="RKN60" s="10"/>
      <c r="RKO60" s="10"/>
      <c r="RKP60" s="10"/>
      <c r="RKQ60" s="10"/>
      <c r="RKR60" s="10"/>
      <c r="RKS60" s="10"/>
      <c r="RKT60" s="10"/>
      <c r="RKU60" s="10"/>
      <c r="RKV60" s="10"/>
      <c r="RKW60" s="10"/>
      <c r="RKX60" s="10"/>
      <c r="RKY60" s="10"/>
      <c r="RKZ60" s="10"/>
      <c r="RLA60" s="10"/>
      <c r="RLB60" s="10"/>
      <c r="RLC60" s="10"/>
      <c r="RLD60" s="10"/>
      <c r="RLE60" s="10"/>
      <c r="RLF60" s="10"/>
      <c r="RLG60" s="10"/>
      <c r="RLH60" s="10"/>
      <c r="RLI60" s="10"/>
      <c r="RLJ60" s="10"/>
      <c r="RLK60" s="10"/>
      <c r="RLL60" s="10"/>
      <c r="RLM60" s="10"/>
      <c r="RLN60" s="10"/>
      <c r="RLO60" s="10"/>
      <c r="RLP60" s="10"/>
      <c r="RLQ60" s="10"/>
      <c r="RLR60" s="10"/>
      <c r="RLS60" s="10"/>
      <c r="RLT60" s="10"/>
      <c r="RLU60" s="10"/>
      <c r="RLV60" s="10"/>
      <c r="RLW60" s="10"/>
      <c r="RLX60" s="10"/>
      <c r="RLY60" s="10"/>
      <c r="RLZ60" s="10"/>
      <c r="RMA60" s="10"/>
      <c r="RMB60" s="10"/>
      <c r="RMC60" s="10"/>
      <c r="RMD60" s="10"/>
      <c r="RME60" s="10"/>
      <c r="RMF60" s="10"/>
      <c r="RMG60" s="10"/>
      <c r="RMH60" s="10"/>
      <c r="RMI60" s="10"/>
      <c r="RMJ60" s="10"/>
      <c r="RMK60" s="10"/>
      <c r="RML60" s="10"/>
      <c r="RMM60" s="10"/>
      <c r="RMN60" s="10"/>
      <c r="RMO60" s="10"/>
      <c r="RMP60" s="10"/>
      <c r="RMQ60" s="10"/>
      <c r="RMR60" s="10"/>
      <c r="RMS60" s="10"/>
      <c r="RMT60" s="10"/>
      <c r="RMU60" s="10"/>
      <c r="RMV60" s="10"/>
      <c r="RMW60" s="10"/>
      <c r="RMX60" s="10"/>
      <c r="RMY60" s="10"/>
      <c r="RMZ60" s="10"/>
      <c r="RNA60" s="10"/>
      <c r="RNB60" s="10"/>
      <c r="RNC60" s="10"/>
      <c r="RND60" s="10"/>
      <c r="RNE60" s="10"/>
      <c r="RNF60" s="10"/>
      <c r="RNG60" s="10"/>
      <c r="RNH60" s="10"/>
      <c r="RNI60" s="10"/>
      <c r="RNJ60" s="10"/>
      <c r="RNK60" s="10"/>
      <c r="RNL60" s="10"/>
      <c r="RNM60" s="10"/>
      <c r="RNN60" s="10"/>
      <c r="RNO60" s="10"/>
      <c r="RNP60" s="10"/>
      <c r="RNQ60" s="10"/>
      <c r="RNR60" s="10"/>
      <c r="RNS60" s="10"/>
      <c r="RNT60" s="10"/>
      <c r="RNU60" s="10"/>
      <c r="RNV60" s="10"/>
      <c r="RNW60" s="10"/>
      <c r="RNX60" s="10"/>
      <c r="RNY60" s="10"/>
      <c r="RNZ60" s="10"/>
      <c r="ROA60" s="10"/>
      <c r="ROB60" s="10"/>
      <c r="ROC60" s="10"/>
      <c r="ROD60" s="10"/>
      <c r="ROE60" s="10"/>
      <c r="ROF60" s="10"/>
      <c r="ROG60" s="10"/>
      <c r="ROH60" s="10"/>
      <c r="ROI60" s="10"/>
      <c r="ROJ60" s="10"/>
      <c r="ROK60" s="10"/>
      <c r="ROL60" s="10"/>
      <c r="ROM60" s="10"/>
      <c r="RON60" s="10"/>
      <c r="ROO60" s="10"/>
      <c r="ROP60" s="10"/>
      <c r="ROQ60" s="10"/>
      <c r="ROR60" s="10"/>
      <c r="ROS60" s="10"/>
      <c r="ROT60" s="10"/>
      <c r="ROU60" s="10"/>
      <c r="ROV60" s="10"/>
      <c r="ROW60" s="10"/>
      <c r="ROX60" s="10"/>
      <c r="ROY60" s="10"/>
      <c r="ROZ60" s="10"/>
      <c r="RPA60" s="10"/>
      <c r="RPB60" s="10"/>
      <c r="RPC60" s="10"/>
      <c r="RPD60" s="10"/>
      <c r="RPE60" s="10"/>
      <c r="RPF60" s="10"/>
      <c r="RPG60" s="10"/>
      <c r="RPH60" s="10"/>
      <c r="RPI60" s="10"/>
      <c r="RPJ60" s="10"/>
      <c r="RPK60" s="10"/>
      <c r="RPL60" s="10"/>
      <c r="RPM60" s="10"/>
      <c r="RPN60" s="10"/>
      <c r="RPO60" s="10"/>
      <c r="RPP60" s="10"/>
      <c r="RPQ60" s="10"/>
      <c r="RPR60" s="10"/>
      <c r="RPS60" s="10"/>
      <c r="RPT60" s="10"/>
      <c r="RPU60" s="10"/>
      <c r="RPV60" s="10"/>
      <c r="RPW60" s="10"/>
      <c r="RPX60" s="10"/>
      <c r="RPY60" s="10"/>
      <c r="RPZ60" s="10"/>
      <c r="RQA60" s="10"/>
      <c r="RQB60" s="10"/>
      <c r="RQC60" s="10"/>
      <c r="RQD60" s="10"/>
      <c r="RQE60" s="10"/>
      <c r="RQF60" s="10"/>
      <c r="RQG60" s="10"/>
      <c r="RQH60" s="10"/>
      <c r="RQI60" s="10"/>
      <c r="RQJ60" s="10"/>
      <c r="RQK60" s="10"/>
      <c r="RQL60" s="10"/>
      <c r="RQM60" s="10"/>
      <c r="RQN60" s="10"/>
      <c r="RQO60" s="10"/>
      <c r="RQP60" s="10"/>
      <c r="RQQ60" s="10"/>
      <c r="RQR60" s="10"/>
      <c r="RQS60" s="10"/>
      <c r="RQT60" s="10"/>
      <c r="RQU60" s="10"/>
      <c r="RQV60" s="10"/>
      <c r="RQW60" s="10"/>
      <c r="RQX60" s="10"/>
      <c r="RQY60" s="10"/>
      <c r="RQZ60" s="10"/>
      <c r="RRA60" s="10"/>
      <c r="RRB60" s="10"/>
      <c r="RRC60" s="10"/>
      <c r="RRD60" s="10"/>
      <c r="RRE60" s="10"/>
      <c r="RRF60" s="10"/>
      <c r="RRG60" s="10"/>
      <c r="RRH60" s="10"/>
      <c r="RRI60" s="10"/>
      <c r="RRJ60" s="10"/>
      <c r="RRK60" s="10"/>
      <c r="RRL60" s="10"/>
      <c r="RRM60" s="10"/>
      <c r="RRN60" s="10"/>
      <c r="RRO60" s="10"/>
      <c r="RRP60" s="10"/>
      <c r="RRQ60" s="10"/>
      <c r="RRR60" s="10"/>
      <c r="RRS60" s="10"/>
      <c r="RRT60" s="10"/>
      <c r="RRU60" s="10"/>
      <c r="RRV60" s="10"/>
      <c r="RRW60" s="10"/>
      <c r="RRX60" s="10"/>
      <c r="RRY60" s="10"/>
      <c r="RRZ60" s="10"/>
      <c r="RSA60" s="10"/>
      <c r="RSB60" s="10"/>
      <c r="RSC60" s="10"/>
      <c r="RSD60" s="10"/>
      <c r="RSE60" s="10"/>
      <c r="RSF60" s="10"/>
      <c r="RSG60" s="10"/>
      <c r="RSH60" s="10"/>
      <c r="RSI60" s="10"/>
      <c r="RSJ60" s="10"/>
      <c r="RSK60" s="10"/>
      <c r="RSL60" s="10"/>
      <c r="RSM60" s="10"/>
      <c r="RSN60" s="10"/>
      <c r="RSO60" s="10"/>
      <c r="RSP60" s="10"/>
      <c r="RSQ60" s="10"/>
      <c r="RSR60" s="10"/>
      <c r="RSS60" s="10"/>
      <c r="RST60" s="10"/>
      <c r="RSU60" s="10"/>
      <c r="RSV60" s="10"/>
      <c r="RSW60" s="10"/>
      <c r="RSX60" s="10"/>
      <c r="RSY60" s="10"/>
      <c r="RSZ60" s="10"/>
      <c r="RTA60" s="10"/>
      <c r="RTB60" s="10"/>
      <c r="RTC60" s="10"/>
      <c r="RTD60" s="10"/>
      <c r="RTE60" s="10"/>
      <c r="RTF60" s="10"/>
      <c r="RTG60" s="10"/>
      <c r="RTH60" s="10"/>
      <c r="RTI60" s="10"/>
      <c r="RTJ60" s="10"/>
      <c r="RTK60" s="10"/>
      <c r="RTL60" s="10"/>
      <c r="RTM60" s="10"/>
      <c r="RTN60" s="10"/>
      <c r="RTO60" s="10"/>
      <c r="RTP60" s="10"/>
      <c r="RTQ60" s="10"/>
      <c r="RTR60" s="10"/>
      <c r="RTS60" s="10"/>
      <c r="RTT60" s="10"/>
      <c r="RTU60" s="10"/>
      <c r="RTV60" s="10"/>
      <c r="RTW60" s="10"/>
      <c r="RTX60" s="10"/>
      <c r="RTY60" s="10"/>
      <c r="RTZ60" s="10"/>
      <c r="RUA60" s="10"/>
      <c r="RUB60" s="10"/>
      <c r="RUC60" s="10"/>
      <c r="RUD60" s="10"/>
      <c r="RUE60" s="10"/>
      <c r="RUF60" s="10"/>
      <c r="RUG60" s="10"/>
      <c r="RUH60" s="10"/>
      <c r="RUI60" s="10"/>
      <c r="RUJ60" s="10"/>
      <c r="RUK60" s="10"/>
      <c r="RUL60" s="10"/>
      <c r="RUM60" s="10"/>
      <c r="RUN60" s="10"/>
      <c r="RUO60" s="10"/>
      <c r="RUP60" s="10"/>
      <c r="RUQ60" s="10"/>
      <c r="RUR60" s="10"/>
      <c r="RUS60" s="10"/>
      <c r="RUT60" s="10"/>
      <c r="RUU60" s="10"/>
      <c r="RUV60" s="10"/>
      <c r="RUW60" s="10"/>
      <c r="RUX60" s="10"/>
      <c r="RUY60" s="10"/>
      <c r="RUZ60" s="10"/>
      <c r="RVA60" s="10"/>
      <c r="RVB60" s="10"/>
      <c r="RVC60" s="10"/>
      <c r="RVD60" s="10"/>
      <c r="RVE60" s="10"/>
      <c r="RVF60" s="10"/>
      <c r="RVG60" s="10"/>
      <c r="RVH60" s="10"/>
      <c r="RVI60" s="10"/>
      <c r="RVJ60" s="10"/>
      <c r="RVK60" s="10"/>
      <c r="RVL60" s="10"/>
      <c r="RVM60" s="10"/>
      <c r="RVN60" s="10"/>
      <c r="RVO60" s="10"/>
      <c r="RVP60" s="10"/>
      <c r="RVQ60" s="10"/>
      <c r="RVR60" s="10"/>
      <c r="RVS60" s="10"/>
      <c r="RVT60" s="10"/>
      <c r="RVU60" s="10"/>
      <c r="RVV60" s="10"/>
      <c r="RVW60" s="10"/>
      <c r="RVX60" s="10"/>
      <c r="RVY60" s="10"/>
      <c r="RVZ60" s="10"/>
      <c r="RWA60" s="10"/>
      <c r="RWB60" s="10"/>
      <c r="RWC60" s="10"/>
      <c r="RWD60" s="10"/>
      <c r="RWE60" s="10"/>
      <c r="RWF60" s="10"/>
      <c r="RWG60" s="10"/>
      <c r="RWH60" s="10"/>
      <c r="RWI60" s="10"/>
      <c r="RWJ60" s="10"/>
      <c r="RWK60" s="10"/>
      <c r="RWL60" s="10"/>
      <c r="RWM60" s="10"/>
      <c r="RWN60" s="10"/>
      <c r="RWO60" s="10"/>
      <c r="RWP60" s="10"/>
      <c r="RWQ60" s="10"/>
      <c r="RWR60" s="10"/>
      <c r="RWS60" s="10"/>
      <c r="RWT60" s="10"/>
      <c r="RWU60" s="10"/>
      <c r="RWV60" s="10"/>
      <c r="RWW60" s="10"/>
      <c r="RWX60" s="10"/>
      <c r="RWY60" s="10"/>
      <c r="RWZ60" s="10"/>
      <c r="RXA60" s="10"/>
      <c r="RXB60" s="10"/>
      <c r="RXC60" s="10"/>
      <c r="RXD60" s="10"/>
      <c r="RXE60" s="10"/>
      <c r="RXF60" s="10"/>
      <c r="RXG60" s="10"/>
      <c r="RXH60" s="10"/>
      <c r="RXI60" s="10"/>
      <c r="RXJ60" s="10"/>
      <c r="RXK60" s="10"/>
      <c r="RXL60" s="10"/>
      <c r="RXM60" s="10"/>
      <c r="RXN60" s="10"/>
      <c r="RXO60" s="10"/>
      <c r="RXP60" s="10"/>
      <c r="RXQ60" s="10"/>
      <c r="RXR60" s="10"/>
      <c r="RXS60" s="10"/>
      <c r="RXT60" s="10"/>
      <c r="RXU60" s="10"/>
      <c r="RXV60" s="10"/>
      <c r="RXW60" s="10"/>
      <c r="RXX60" s="10"/>
      <c r="RXY60" s="10"/>
      <c r="RXZ60" s="10"/>
      <c r="RYA60" s="10"/>
      <c r="RYB60" s="10"/>
      <c r="RYC60" s="10"/>
      <c r="RYD60" s="10"/>
      <c r="RYE60" s="10"/>
      <c r="RYF60" s="10"/>
      <c r="RYG60" s="10"/>
      <c r="RYH60" s="10"/>
      <c r="RYI60" s="10"/>
      <c r="RYJ60" s="10"/>
      <c r="RYK60" s="10"/>
      <c r="RYL60" s="10"/>
      <c r="RYM60" s="10"/>
      <c r="RYN60" s="10"/>
      <c r="RYO60" s="10"/>
      <c r="RYP60" s="10"/>
      <c r="RYQ60" s="10"/>
      <c r="RYR60" s="10"/>
      <c r="RYS60" s="10"/>
      <c r="RYT60" s="10"/>
      <c r="RYU60" s="10"/>
      <c r="RYV60" s="10"/>
      <c r="RYW60" s="10"/>
      <c r="RYX60" s="10"/>
      <c r="RYY60" s="10"/>
      <c r="RYZ60" s="10"/>
      <c r="RZA60" s="10"/>
      <c r="RZB60" s="10"/>
      <c r="RZC60" s="10"/>
      <c r="RZD60" s="10"/>
      <c r="RZE60" s="10"/>
      <c r="RZF60" s="10"/>
      <c r="RZG60" s="10"/>
      <c r="RZH60" s="10"/>
      <c r="RZI60" s="10"/>
      <c r="RZJ60" s="10"/>
      <c r="RZK60" s="10"/>
      <c r="RZL60" s="10"/>
      <c r="RZM60" s="10"/>
      <c r="RZN60" s="10"/>
      <c r="RZO60" s="10"/>
      <c r="RZP60" s="10"/>
      <c r="RZQ60" s="10"/>
      <c r="RZR60" s="10"/>
      <c r="RZS60" s="10"/>
      <c r="RZT60" s="10"/>
      <c r="RZU60" s="10"/>
      <c r="RZV60" s="10"/>
      <c r="RZW60" s="10"/>
      <c r="RZX60" s="10"/>
      <c r="RZY60" s="10"/>
      <c r="RZZ60" s="10"/>
      <c r="SAA60" s="10"/>
      <c r="SAB60" s="10"/>
      <c r="SAC60" s="10"/>
      <c r="SAD60" s="10"/>
      <c r="SAE60" s="10"/>
      <c r="SAF60" s="10"/>
      <c r="SAG60" s="10"/>
      <c r="SAH60" s="10"/>
      <c r="SAI60" s="10"/>
      <c r="SAJ60" s="10"/>
      <c r="SAK60" s="10"/>
      <c r="SAL60" s="10"/>
      <c r="SAM60" s="10"/>
      <c r="SAN60" s="10"/>
      <c r="SAO60" s="10"/>
      <c r="SAP60" s="10"/>
      <c r="SAQ60" s="10"/>
      <c r="SAR60" s="10"/>
      <c r="SAS60" s="10"/>
      <c r="SAT60" s="10"/>
      <c r="SAU60" s="10"/>
      <c r="SAV60" s="10"/>
      <c r="SAW60" s="10"/>
      <c r="SAX60" s="10"/>
      <c r="SAY60" s="10"/>
      <c r="SAZ60" s="10"/>
      <c r="SBA60" s="10"/>
      <c r="SBB60" s="10"/>
      <c r="SBC60" s="10"/>
      <c r="SBD60" s="10"/>
      <c r="SBE60" s="10"/>
      <c r="SBF60" s="10"/>
      <c r="SBG60" s="10"/>
      <c r="SBH60" s="10"/>
      <c r="SBI60" s="10"/>
      <c r="SBJ60" s="10"/>
      <c r="SBK60" s="10"/>
      <c r="SBL60" s="10"/>
      <c r="SBM60" s="10"/>
      <c r="SBN60" s="10"/>
      <c r="SBO60" s="10"/>
      <c r="SBP60" s="10"/>
      <c r="SBQ60" s="10"/>
      <c r="SBR60" s="10"/>
      <c r="SBS60" s="10"/>
      <c r="SBT60" s="10"/>
      <c r="SBU60" s="10"/>
      <c r="SBV60" s="10"/>
      <c r="SBW60" s="10"/>
      <c r="SBX60" s="10"/>
      <c r="SBY60" s="10"/>
      <c r="SBZ60" s="10"/>
      <c r="SCA60" s="10"/>
      <c r="SCB60" s="10"/>
      <c r="SCC60" s="10"/>
      <c r="SCD60" s="10"/>
      <c r="SCE60" s="10"/>
      <c r="SCF60" s="10"/>
      <c r="SCG60" s="10"/>
      <c r="SCH60" s="10"/>
      <c r="SCI60" s="10"/>
      <c r="SCJ60" s="10"/>
      <c r="SCK60" s="10"/>
      <c r="SCL60" s="10"/>
      <c r="SCM60" s="10"/>
      <c r="SCN60" s="10"/>
      <c r="SCO60" s="10"/>
      <c r="SCP60" s="10"/>
      <c r="SCQ60" s="10"/>
      <c r="SCR60" s="10"/>
      <c r="SCS60" s="10"/>
      <c r="SCT60" s="10"/>
      <c r="SCU60" s="10"/>
      <c r="SCV60" s="10"/>
      <c r="SCW60" s="10"/>
      <c r="SCX60" s="10"/>
      <c r="SCY60" s="10"/>
      <c r="SCZ60" s="10"/>
      <c r="SDA60" s="10"/>
      <c r="SDB60" s="10"/>
      <c r="SDC60" s="10"/>
      <c r="SDD60" s="10"/>
      <c r="SDE60" s="10"/>
      <c r="SDF60" s="10"/>
      <c r="SDG60" s="10"/>
      <c r="SDH60" s="10"/>
      <c r="SDI60" s="10"/>
      <c r="SDJ60" s="10"/>
      <c r="SDK60" s="10"/>
      <c r="SDL60" s="10"/>
      <c r="SDM60" s="10"/>
      <c r="SDN60" s="10"/>
      <c r="SDO60" s="10"/>
      <c r="SDP60" s="10"/>
      <c r="SDQ60" s="10"/>
      <c r="SDR60" s="10"/>
      <c r="SDS60" s="10"/>
      <c r="SDT60" s="10"/>
      <c r="SDU60" s="10"/>
      <c r="SDV60" s="10"/>
      <c r="SDW60" s="10"/>
      <c r="SDX60" s="10"/>
      <c r="SDY60" s="10"/>
      <c r="SDZ60" s="10"/>
      <c r="SEA60" s="10"/>
      <c r="SEB60" s="10"/>
      <c r="SEC60" s="10"/>
      <c r="SED60" s="10"/>
      <c r="SEE60" s="10"/>
      <c r="SEF60" s="10"/>
      <c r="SEG60" s="10"/>
      <c r="SEH60" s="10"/>
      <c r="SEI60" s="10"/>
      <c r="SEJ60" s="10"/>
      <c r="SEK60" s="10"/>
      <c r="SEL60" s="10"/>
      <c r="SEM60" s="10"/>
      <c r="SEN60" s="10"/>
      <c r="SEO60" s="10"/>
      <c r="SEP60" s="10"/>
      <c r="SEQ60" s="10"/>
      <c r="SER60" s="10"/>
      <c r="SES60" s="10"/>
      <c r="SET60" s="10"/>
      <c r="SEU60" s="10"/>
      <c r="SEV60" s="10"/>
      <c r="SEW60" s="10"/>
      <c r="SEX60" s="10"/>
      <c r="SEY60" s="10"/>
      <c r="SEZ60" s="10"/>
      <c r="SFA60" s="10"/>
      <c r="SFB60" s="10"/>
      <c r="SFC60" s="10"/>
      <c r="SFD60" s="10"/>
      <c r="SFE60" s="10"/>
      <c r="SFF60" s="10"/>
      <c r="SFG60" s="10"/>
      <c r="SFH60" s="10"/>
      <c r="SFI60" s="10"/>
      <c r="SFJ60" s="10"/>
      <c r="SFK60" s="10"/>
      <c r="SFL60" s="10"/>
      <c r="SFM60" s="10"/>
      <c r="SFN60" s="10"/>
      <c r="SFO60" s="10"/>
      <c r="SFP60" s="10"/>
      <c r="SFQ60" s="10"/>
      <c r="SFR60" s="10"/>
      <c r="SFS60" s="10"/>
      <c r="SFT60" s="10"/>
      <c r="SFU60" s="10"/>
      <c r="SFV60" s="10"/>
      <c r="SFW60" s="10"/>
      <c r="SFX60" s="10"/>
      <c r="SFY60" s="10"/>
      <c r="SFZ60" s="10"/>
      <c r="SGA60" s="10"/>
      <c r="SGB60" s="10"/>
      <c r="SGC60" s="10"/>
      <c r="SGD60" s="10"/>
      <c r="SGE60" s="10"/>
      <c r="SGF60" s="10"/>
      <c r="SGG60" s="10"/>
      <c r="SGH60" s="10"/>
      <c r="SGI60" s="10"/>
      <c r="SGJ60" s="10"/>
      <c r="SGK60" s="10"/>
      <c r="SGL60" s="10"/>
      <c r="SGM60" s="10"/>
      <c r="SGN60" s="10"/>
      <c r="SGO60" s="10"/>
      <c r="SGP60" s="10"/>
      <c r="SGQ60" s="10"/>
      <c r="SGR60" s="10"/>
      <c r="SGS60" s="10"/>
      <c r="SGT60" s="10"/>
      <c r="SGU60" s="10"/>
      <c r="SGV60" s="10"/>
      <c r="SGW60" s="10"/>
      <c r="SGX60" s="10"/>
      <c r="SGY60" s="10"/>
      <c r="SGZ60" s="10"/>
      <c r="SHA60" s="10"/>
      <c r="SHB60" s="10"/>
      <c r="SHC60" s="10"/>
      <c r="SHD60" s="10"/>
      <c r="SHE60" s="10"/>
      <c r="SHF60" s="10"/>
      <c r="SHG60" s="10"/>
      <c r="SHH60" s="10"/>
      <c r="SHI60" s="10"/>
      <c r="SHJ60" s="10"/>
      <c r="SHK60" s="10"/>
      <c r="SHL60" s="10"/>
      <c r="SHM60" s="10"/>
      <c r="SHN60" s="10"/>
      <c r="SHO60" s="10"/>
      <c r="SHP60" s="10"/>
      <c r="SHQ60" s="10"/>
      <c r="SHR60" s="10"/>
      <c r="SHS60" s="10"/>
      <c r="SHT60" s="10"/>
      <c r="SHU60" s="10"/>
      <c r="SHV60" s="10"/>
      <c r="SHW60" s="10"/>
      <c r="SHX60" s="10"/>
      <c r="SHY60" s="10"/>
      <c r="SHZ60" s="10"/>
      <c r="SIA60" s="10"/>
      <c r="SIB60" s="10"/>
      <c r="SIC60" s="10"/>
      <c r="SID60" s="10"/>
      <c r="SIE60" s="10"/>
      <c r="SIF60" s="10"/>
      <c r="SIG60" s="10"/>
      <c r="SIH60" s="10"/>
      <c r="SII60" s="10"/>
      <c r="SIJ60" s="10"/>
      <c r="SIK60" s="10"/>
      <c r="SIL60" s="10"/>
      <c r="SIM60" s="10"/>
      <c r="SIN60" s="10"/>
      <c r="SIO60" s="10"/>
      <c r="SIP60" s="10"/>
      <c r="SIQ60" s="10"/>
      <c r="SIR60" s="10"/>
      <c r="SIS60" s="10"/>
      <c r="SIT60" s="10"/>
      <c r="SIU60" s="10"/>
      <c r="SIV60" s="10"/>
      <c r="SIW60" s="10"/>
      <c r="SIX60" s="10"/>
      <c r="SIY60" s="10"/>
      <c r="SIZ60" s="10"/>
      <c r="SJA60" s="10"/>
      <c r="SJB60" s="10"/>
      <c r="SJC60" s="10"/>
      <c r="SJD60" s="10"/>
      <c r="SJE60" s="10"/>
      <c r="SJF60" s="10"/>
      <c r="SJG60" s="10"/>
      <c r="SJH60" s="10"/>
      <c r="SJI60" s="10"/>
      <c r="SJJ60" s="10"/>
      <c r="SJK60" s="10"/>
      <c r="SJL60" s="10"/>
      <c r="SJM60" s="10"/>
      <c r="SJN60" s="10"/>
      <c r="SJO60" s="10"/>
      <c r="SJP60" s="10"/>
      <c r="SJQ60" s="10"/>
      <c r="SJR60" s="10"/>
      <c r="SJS60" s="10"/>
      <c r="SJT60" s="10"/>
      <c r="SJU60" s="10"/>
      <c r="SJV60" s="10"/>
      <c r="SJW60" s="10"/>
      <c r="SJX60" s="10"/>
      <c r="SJY60" s="10"/>
      <c r="SJZ60" s="10"/>
      <c r="SKA60" s="10"/>
      <c r="SKB60" s="10"/>
      <c r="SKC60" s="10"/>
      <c r="SKD60" s="10"/>
      <c r="SKE60" s="10"/>
      <c r="SKF60" s="10"/>
      <c r="SKG60" s="10"/>
      <c r="SKH60" s="10"/>
      <c r="SKI60" s="10"/>
      <c r="SKJ60" s="10"/>
      <c r="SKK60" s="10"/>
      <c r="SKL60" s="10"/>
      <c r="SKM60" s="10"/>
      <c r="SKN60" s="10"/>
      <c r="SKO60" s="10"/>
      <c r="SKP60" s="10"/>
      <c r="SKQ60" s="10"/>
      <c r="SKR60" s="10"/>
      <c r="SKS60" s="10"/>
      <c r="SKT60" s="10"/>
      <c r="SKU60" s="10"/>
      <c r="SKV60" s="10"/>
      <c r="SKW60" s="10"/>
      <c r="SKX60" s="10"/>
      <c r="SKY60" s="10"/>
      <c r="SKZ60" s="10"/>
      <c r="SLA60" s="10"/>
      <c r="SLB60" s="10"/>
      <c r="SLC60" s="10"/>
      <c r="SLD60" s="10"/>
      <c r="SLE60" s="10"/>
      <c r="SLF60" s="10"/>
      <c r="SLG60" s="10"/>
      <c r="SLH60" s="10"/>
      <c r="SLI60" s="10"/>
      <c r="SLJ60" s="10"/>
      <c r="SLK60" s="10"/>
      <c r="SLL60" s="10"/>
      <c r="SLM60" s="10"/>
      <c r="SLN60" s="10"/>
      <c r="SLO60" s="10"/>
      <c r="SLP60" s="10"/>
      <c r="SLQ60" s="10"/>
      <c r="SLR60" s="10"/>
      <c r="SLS60" s="10"/>
      <c r="SLT60" s="10"/>
      <c r="SLU60" s="10"/>
      <c r="SLV60" s="10"/>
      <c r="SLW60" s="10"/>
      <c r="SLX60" s="10"/>
      <c r="SLY60" s="10"/>
      <c r="SLZ60" s="10"/>
      <c r="SMA60" s="10"/>
      <c r="SMB60" s="10"/>
      <c r="SMC60" s="10"/>
      <c r="SMD60" s="10"/>
      <c r="SME60" s="10"/>
      <c r="SMF60" s="10"/>
      <c r="SMG60" s="10"/>
      <c r="SMH60" s="10"/>
      <c r="SMI60" s="10"/>
      <c r="SMJ60" s="10"/>
      <c r="SMK60" s="10"/>
      <c r="SML60" s="10"/>
      <c r="SMM60" s="10"/>
      <c r="SMN60" s="10"/>
      <c r="SMO60" s="10"/>
      <c r="SMP60" s="10"/>
      <c r="SMQ60" s="10"/>
      <c r="SMR60" s="10"/>
      <c r="SMS60" s="10"/>
      <c r="SMT60" s="10"/>
      <c r="SMU60" s="10"/>
      <c r="SMV60" s="10"/>
      <c r="SMW60" s="10"/>
      <c r="SMX60" s="10"/>
      <c r="SMY60" s="10"/>
      <c r="SMZ60" s="10"/>
      <c r="SNA60" s="10"/>
      <c r="SNB60" s="10"/>
      <c r="SNC60" s="10"/>
      <c r="SND60" s="10"/>
      <c r="SNE60" s="10"/>
      <c r="SNF60" s="10"/>
      <c r="SNG60" s="10"/>
      <c r="SNH60" s="10"/>
      <c r="SNI60" s="10"/>
      <c r="SNJ60" s="10"/>
      <c r="SNK60" s="10"/>
      <c r="SNL60" s="10"/>
      <c r="SNM60" s="10"/>
      <c r="SNN60" s="10"/>
      <c r="SNO60" s="10"/>
      <c r="SNP60" s="10"/>
      <c r="SNQ60" s="10"/>
      <c r="SNR60" s="10"/>
      <c r="SNS60" s="10"/>
      <c r="SNT60" s="10"/>
      <c r="SNU60" s="10"/>
      <c r="SNV60" s="10"/>
      <c r="SNW60" s="10"/>
      <c r="SNX60" s="10"/>
      <c r="SNY60" s="10"/>
      <c r="SNZ60" s="10"/>
      <c r="SOA60" s="10"/>
      <c r="SOB60" s="10"/>
      <c r="SOC60" s="10"/>
      <c r="SOD60" s="10"/>
      <c r="SOE60" s="10"/>
      <c r="SOF60" s="10"/>
      <c r="SOG60" s="10"/>
      <c r="SOH60" s="10"/>
      <c r="SOI60" s="10"/>
      <c r="SOJ60" s="10"/>
      <c r="SOK60" s="10"/>
      <c r="SOL60" s="10"/>
      <c r="SOM60" s="10"/>
      <c r="SON60" s="10"/>
      <c r="SOO60" s="10"/>
      <c r="SOP60" s="10"/>
      <c r="SOQ60" s="10"/>
      <c r="SOR60" s="10"/>
      <c r="SOS60" s="10"/>
      <c r="SOT60" s="10"/>
      <c r="SOU60" s="10"/>
      <c r="SOV60" s="10"/>
      <c r="SOW60" s="10"/>
      <c r="SOX60" s="10"/>
      <c r="SOY60" s="10"/>
      <c r="SOZ60" s="10"/>
      <c r="SPA60" s="10"/>
      <c r="SPB60" s="10"/>
      <c r="SPC60" s="10"/>
      <c r="SPD60" s="10"/>
      <c r="SPE60" s="10"/>
      <c r="SPF60" s="10"/>
      <c r="SPG60" s="10"/>
      <c r="SPH60" s="10"/>
      <c r="SPI60" s="10"/>
      <c r="SPJ60" s="10"/>
      <c r="SPK60" s="10"/>
      <c r="SPL60" s="10"/>
      <c r="SPM60" s="10"/>
      <c r="SPN60" s="10"/>
      <c r="SPO60" s="10"/>
      <c r="SPP60" s="10"/>
      <c r="SPQ60" s="10"/>
      <c r="SPR60" s="10"/>
      <c r="SPS60" s="10"/>
      <c r="SPT60" s="10"/>
      <c r="SPU60" s="10"/>
      <c r="SPV60" s="10"/>
      <c r="SPW60" s="10"/>
      <c r="SPX60" s="10"/>
      <c r="SPY60" s="10"/>
      <c r="SPZ60" s="10"/>
      <c r="SQA60" s="10"/>
      <c r="SQB60" s="10"/>
      <c r="SQC60" s="10"/>
      <c r="SQD60" s="10"/>
      <c r="SQE60" s="10"/>
      <c r="SQF60" s="10"/>
      <c r="SQG60" s="10"/>
      <c r="SQH60" s="10"/>
      <c r="SQI60" s="10"/>
      <c r="SQJ60" s="10"/>
      <c r="SQK60" s="10"/>
      <c r="SQL60" s="10"/>
      <c r="SQM60" s="10"/>
      <c r="SQN60" s="10"/>
      <c r="SQO60" s="10"/>
      <c r="SQP60" s="10"/>
      <c r="SQQ60" s="10"/>
      <c r="SQR60" s="10"/>
      <c r="SQS60" s="10"/>
      <c r="SQT60" s="10"/>
      <c r="SQU60" s="10"/>
      <c r="SQV60" s="10"/>
      <c r="SQW60" s="10"/>
      <c r="SQX60" s="10"/>
      <c r="SQY60" s="10"/>
      <c r="SQZ60" s="10"/>
      <c r="SRA60" s="10"/>
      <c r="SRB60" s="10"/>
      <c r="SRC60" s="10"/>
      <c r="SRD60" s="10"/>
      <c r="SRE60" s="10"/>
      <c r="SRF60" s="10"/>
      <c r="SRG60" s="10"/>
      <c r="SRH60" s="10"/>
      <c r="SRI60" s="10"/>
      <c r="SRJ60" s="10"/>
      <c r="SRK60" s="10"/>
      <c r="SRL60" s="10"/>
      <c r="SRM60" s="10"/>
      <c r="SRN60" s="10"/>
      <c r="SRO60" s="10"/>
      <c r="SRP60" s="10"/>
      <c r="SRQ60" s="10"/>
      <c r="SRR60" s="10"/>
      <c r="SRS60" s="10"/>
      <c r="SRT60" s="10"/>
      <c r="SRU60" s="10"/>
      <c r="SRV60" s="10"/>
      <c r="SRW60" s="10"/>
      <c r="SRX60" s="10"/>
      <c r="SRY60" s="10"/>
      <c r="SRZ60" s="10"/>
      <c r="SSA60" s="10"/>
      <c r="SSB60" s="10"/>
      <c r="SSC60" s="10"/>
      <c r="SSD60" s="10"/>
      <c r="SSE60" s="10"/>
      <c r="SSF60" s="10"/>
      <c r="SSG60" s="10"/>
      <c r="SSH60" s="10"/>
      <c r="SSI60" s="10"/>
      <c r="SSJ60" s="10"/>
      <c r="SSK60" s="10"/>
      <c r="SSL60" s="10"/>
      <c r="SSM60" s="10"/>
      <c r="SSN60" s="10"/>
      <c r="SSO60" s="10"/>
      <c r="SSP60" s="10"/>
      <c r="SSQ60" s="10"/>
      <c r="SSR60" s="10"/>
      <c r="SSS60" s="10"/>
      <c r="SST60" s="10"/>
      <c r="SSU60" s="10"/>
      <c r="SSV60" s="10"/>
      <c r="SSW60" s="10"/>
      <c r="SSX60" s="10"/>
      <c r="SSY60" s="10"/>
      <c r="SSZ60" s="10"/>
      <c r="STA60" s="10"/>
      <c r="STB60" s="10"/>
      <c r="STC60" s="10"/>
      <c r="STD60" s="10"/>
      <c r="STE60" s="10"/>
      <c r="STF60" s="10"/>
      <c r="STG60" s="10"/>
      <c r="STH60" s="10"/>
      <c r="STI60" s="10"/>
      <c r="STJ60" s="10"/>
      <c r="STK60" s="10"/>
      <c r="STL60" s="10"/>
      <c r="STM60" s="10"/>
      <c r="STN60" s="10"/>
      <c r="STO60" s="10"/>
      <c r="STP60" s="10"/>
      <c r="STQ60" s="10"/>
      <c r="STR60" s="10"/>
      <c r="STS60" s="10"/>
      <c r="STT60" s="10"/>
      <c r="STU60" s="10"/>
      <c r="STV60" s="10"/>
      <c r="STW60" s="10"/>
      <c r="STX60" s="10"/>
      <c r="STY60" s="10"/>
      <c r="STZ60" s="10"/>
      <c r="SUA60" s="10"/>
      <c r="SUB60" s="10"/>
      <c r="SUC60" s="10"/>
      <c r="SUD60" s="10"/>
      <c r="SUE60" s="10"/>
      <c r="SUF60" s="10"/>
      <c r="SUG60" s="10"/>
      <c r="SUH60" s="10"/>
      <c r="SUI60" s="10"/>
      <c r="SUJ60" s="10"/>
      <c r="SUK60" s="10"/>
      <c r="SUL60" s="10"/>
      <c r="SUM60" s="10"/>
      <c r="SUN60" s="10"/>
      <c r="SUO60" s="10"/>
      <c r="SUP60" s="10"/>
      <c r="SUQ60" s="10"/>
      <c r="SUR60" s="10"/>
      <c r="SUS60" s="10"/>
      <c r="SUT60" s="10"/>
      <c r="SUU60" s="10"/>
      <c r="SUV60" s="10"/>
      <c r="SUW60" s="10"/>
      <c r="SUX60" s="10"/>
      <c r="SUY60" s="10"/>
      <c r="SUZ60" s="10"/>
      <c r="SVA60" s="10"/>
      <c r="SVB60" s="10"/>
      <c r="SVC60" s="10"/>
      <c r="SVD60" s="10"/>
      <c r="SVE60" s="10"/>
      <c r="SVF60" s="10"/>
      <c r="SVG60" s="10"/>
      <c r="SVH60" s="10"/>
      <c r="SVI60" s="10"/>
      <c r="SVJ60" s="10"/>
      <c r="SVK60" s="10"/>
      <c r="SVL60" s="10"/>
      <c r="SVM60" s="10"/>
      <c r="SVN60" s="10"/>
      <c r="SVO60" s="10"/>
      <c r="SVP60" s="10"/>
      <c r="SVQ60" s="10"/>
      <c r="SVR60" s="10"/>
      <c r="SVS60" s="10"/>
      <c r="SVT60" s="10"/>
      <c r="SVU60" s="10"/>
      <c r="SVV60" s="10"/>
      <c r="SVW60" s="10"/>
      <c r="SVX60" s="10"/>
      <c r="SVY60" s="10"/>
      <c r="SVZ60" s="10"/>
      <c r="SWA60" s="10"/>
      <c r="SWB60" s="10"/>
      <c r="SWC60" s="10"/>
      <c r="SWD60" s="10"/>
      <c r="SWE60" s="10"/>
      <c r="SWF60" s="10"/>
      <c r="SWG60" s="10"/>
      <c r="SWH60" s="10"/>
      <c r="SWI60" s="10"/>
      <c r="SWJ60" s="10"/>
      <c r="SWK60" s="10"/>
      <c r="SWL60" s="10"/>
      <c r="SWM60" s="10"/>
      <c r="SWN60" s="10"/>
      <c r="SWO60" s="10"/>
      <c r="SWP60" s="10"/>
      <c r="SWQ60" s="10"/>
      <c r="SWR60" s="10"/>
      <c r="SWS60" s="10"/>
      <c r="SWT60" s="10"/>
      <c r="SWU60" s="10"/>
      <c r="SWV60" s="10"/>
      <c r="SWW60" s="10"/>
      <c r="SWX60" s="10"/>
      <c r="SWY60" s="10"/>
      <c r="SWZ60" s="10"/>
      <c r="SXA60" s="10"/>
      <c r="SXB60" s="10"/>
      <c r="SXC60" s="10"/>
      <c r="SXD60" s="10"/>
      <c r="SXE60" s="10"/>
      <c r="SXF60" s="10"/>
      <c r="SXG60" s="10"/>
      <c r="SXH60" s="10"/>
      <c r="SXI60" s="10"/>
      <c r="SXJ60" s="10"/>
      <c r="SXK60" s="10"/>
      <c r="SXL60" s="10"/>
      <c r="SXM60" s="10"/>
      <c r="SXN60" s="10"/>
      <c r="SXO60" s="10"/>
      <c r="SXP60" s="10"/>
      <c r="SXQ60" s="10"/>
      <c r="SXR60" s="10"/>
      <c r="SXS60" s="10"/>
      <c r="SXT60" s="10"/>
      <c r="SXU60" s="10"/>
      <c r="SXV60" s="10"/>
      <c r="SXW60" s="10"/>
      <c r="SXX60" s="10"/>
      <c r="SXY60" s="10"/>
      <c r="SXZ60" s="10"/>
      <c r="SYA60" s="10"/>
      <c r="SYB60" s="10"/>
      <c r="SYC60" s="10"/>
      <c r="SYD60" s="10"/>
      <c r="SYE60" s="10"/>
      <c r="SYF60" s="10"/>
      <c r="SYG60" s="10"/>
      <c r="SYH60" s="10"/>
      <c r="SYI60" s="10"/>
      <c r="SYJ60" s="10"/>
      <c r="SYK60" s="10"/>
      <c r="SYL60" s="10"/>
      <c r="SYM60" s="10"/>
      <c r="SYN60" s="10"/>
      <c r="SYO60" s="10"/>
      <c r="SYP60" s="10"/>
      <c r="SYQ60" s="10"/>
      <c r="SYR60" s="10"/>
      <c r="SYS60" s="10"/>
      <c r="SYT60" s="10"/>
      <c r="SYU60" s="10"/>
      <c r="SYV60" s="10"/>
      <c r="SYW60" s="10"/>
      <c r="SYX60" s="10"/>
      <c r="SYY60" s="10"/>
      <c r="SYZ60" s="10"/>
      <c r="SZA60" s="10"/>
      <c r="SZB60" s="10"/>
      <c r="SZC60" s="10"/>
      <c r="SZD60" s="10"/>
      <c r="SZE60" s="10"/>
      <c r="SZF60" s="10"/>
      <c r="SZG60" s="10"/>
      <c r="SZH60" s="10"/>
      <c r="SZI60" s="10"/>
      <c r="SZJ60" s="10"/>
      <c r="SZK60" s="10"/>
      <c r="SZL60" s="10"/>
      <c r="SZM60" s="10"/>
      <c r="SZN60" s="10"/>
      <c r="SZO60" s="10"/>
      <c r="SZP60" s="10"/>
      <c r="SZQ60" s="10"/>
      <c r="SZR60" s="10"/>
      <c r="SZS60" s="10"/>
      <c r="SZT60" s="10"/>
      <c r="SZU60" s="10"/>
      <c r="SZV60" s="10"/>
      <c r="SZW60" s="10"/>
      <c r="SZX60" s="10"/>
      <c r="SZY60" s="10"/>
      <c r="SZZ60" s="10"/>
      <c r="TAA60" s="10"/>
      <c r="TAB60" s="10"/>
      <c r="TAC60" s="10"/>
      <c r="TAD60" s="10"/>
      <c r="TAE60" s="10"/>
      <c r="TAF60" s="10"/>
      <c r="TAG60" s="10"/>
      <c r="TAH60" s="10"/>
      <c r="TAI60" s="10"/>
      <c r="TAJ60" s="10"/>
      <c r="TAK60" s="10"/>
      <c r="TAL60" s="10"/>
      <c r="TAM60" s="10"/>
      <c r="TAN60" s="10"/>
      <c r="TAO60" s="10"/>
      <c r="TAP60" s="10"/>
      <c r="TAQ60" s="10"/>
      <c r="TAR60" s="10"/>
      <c r="TAS60" s="10"/>
      <c r="TAT60" s="10"/>
      <c r="TAU60" s="10"/>
      <c r="TAV60" s="10"/>
      <c r="TAW60" s="10"/>
      <c r="TAX60" s="10"/>
      <c r="TAY60" s="10"/>
      <c r="TAZ60" s="10"/>
      <c r="TBA60" s="10"/>
      <c r="TBB60" s="10"/>
      <c r="TBC60" s="10"/>
      <c r="TBD60" s="10"/>
      <c r="TBE60" s="10"/>
      <c r="TBF60" s="10"/>
      <c r="TBG60" s="10"/>
      <c r="TBH60" s="10"/>
      <c r="TBI60" s="10"/>
      <c r="TBJ60" s="10"/>
      <c r="TBK60" s="10"/>
      <c r="TBL60" s="10"/>
      <c r="TBM60" s="10"/>
      <c r="TBN60" s="10"/>
      <c r="TBO60" s="10"/>
      <c r="TBP60" s="10"/>
      <c r="TBQ60" s="10"/>
      <c r="TBR60" s="10"/>
      <c r="TBS60" s="10"/>
      <c r="TBT60" s="10"/>
      <c r="TBU60" s="10"/>
      <c r="TBV60" s="10"/>
      <c r="TBW60" s="10"/>
      <c r="TBX60" s="10"/>
      <c r="TBY60" s="10"/>
      <c r="TBZ60" s="10"/>
      <c r="TCA60" s="10"/>
      <c r="TCB60" s="10"/>
      <c r="TCC60" s="10"/>
      <c r="TCD60" s="10"/>
      <c r="TCE60" s="10"/>
      <c r="TCF60" s="10"/>
      <c r="TCG60" s="10"/>
      <c r="TCH60" s="10"/>
      <c r="TCI60" s="10"/>
      <c r="TCJ60" s="10"/>
      <c r="TCK60" s="10"/>
      <c r="TCL60" s="10"/>
      <c r="TCM60" s="10"/>
      <c r="TCN60" s="10"/>
      <c r="TCO60" s="10"/>
      <c r="TCP60" s="10"/>
      <c r="TCQ60" s="10"/>
      <c r="TCR60" s="10"/>
      <c r="TCS60" s="10"/>
      <c r="TCT60" s="10"/>
      <c r="TCU60" s="10"/>
      <c r="TCV60" s="10"/>
      <c r="TCW60" s="10"/>
      <c r="TCX60" s="10"/>
      <c r="TCY60" s="10"/>
      <c r="TCZ60" s="10"/>
      <c r="TDA60" s="10"/>
      <c r="TDB60" s="10"/>
      <c r="TDC60" s="10"/>
      <c r="TDD60" s="10"/>
      <c r="TDE60" s="10"/>
      <c r="TDF60" s="10"/>
      <c r="TDG60" s="10"/>
      <c r="TDH60" s="10"/>
      <c r="TDI60" s="10"/>
      <c r="TDJ60" s="10"/>
      <c r="TDK60" s="10"/>
      <c r="TDL60" s="10"/>
      <c r="TDM60" s="10"/>
      <c r="TDN60" s="10"/>
      <c r="TDO60" s="10"/>
      <c r="TDP60" s="10"/>
      <c r="TDQ60" s="10"/>
      <c r="TDR60" s="10"/>
      <c r="TDS60" s="10"/>
      <c r="TDT60" s="10"/>
      <c r="TDU60" s="10"/>
      <c r="TDV60" s="10"/>
      <c r="TDW60" s="10"/>
      <c r="TDX60" s="10"/>
      <c r="TDY60" s="10"/>
      <c r="TDZ60" s="10"/>
      <c r="TEA60" s="10"/>
      <c r="TEB60" s="10"/>
      <c r="TEC60" s="10"/>
      <c r="TED60" s="10"/>
      <c r="TEE60" s="10"/>
      <c r="TEF60" s="10"/>
      <c r="TEG60" s="10"/>
      <c r="TEH60" s="10"/>
      <c r="TEI60" s="10"/>
      <c r="TEJ60" s="10"/>
      <c r="TEK60" s="10"/>
      <c r="TEL60" s="10"/>
      <c r="TEM60" s="10"/>
      <c r="TEN60" s="10"/>
      <c r="TEO60" s="10"/>
      <c r="TEP60" s="10"/>
      <c r="TEQ60" s="10"/>
      <c r="TER60" s="10"/>
      <c r="TES60" s="10"/>
      <c r="TET60" s="10"/>
      <c r="TEU60" s="10"/>
      <c r="TEV60" s="10"/>
      <c r="TEW60" s="10"/>
      <c r="TEX60" s="10"/>
      <c r="TEY60" s="10"/>
      <c r="TEZ60" s="10"/>
      <c r="TFA60" s="10"/>
      <c r="TFB60" s="10"/>
      <c r="TFC60" s="10"/>
      <c r="TFD60" s="10"/>
      <c r="TFE60" s="10"/>
      <c r="TFF60" s="10"/>
      <c r="TFG60" s="10"/>
      <c r="TFH60" s="10"/>
      <c r="TFI60" s="10"/>
      <c r="TFJ60" s="10"/>
      <c r="TFK60" s="10"/>
      <c r="TFL60" s="10"/>
      <c r="TFM60" s="10"/>
      <c r="TFN60" s="10"/>
      <c r="TFO60" s="10"/>
      <c r="TFP60" s="10"/>
      <c r="TFQ60" s="10"/>
      <c r="TFR60" s="10"/>
      <c r="TFS60" s="10"/>
      <c r="TFT60" s="10"/>
      <c r="TFU60" s="10"/>
      <c r="TFV60" s="10"/>
      <c r="TFW60" s="10"/>
      <c r="TFX60" s="10"/>
      <c r="TFY60" s="10"/>
      <c r="TFZ60" s="10"/>
      <c r="TGA60" s="10"/>
      <c r="TGB60" s="10"/>
      <c r="TGC60" s="10"/>
      <c r="TGD60" s="10"/>
      <c r="TGE60" s="10"/>
      <c r="TGF60" s="10"/>
      <c r="TGG60" s="10"/>
      <c r="TGH60" s="10"/>
      <c r="TGI60" s="10"/>
      <c r="TGJ60" s="10"/>
      <c r="TGK60" s="10"/>
      <c r="TGL60" s="10"/>
      <c r="TGM60" s="10"/>
      <c r="TGN60" s="10"/>
      <c r="TGO60" s="10"/>
      <c r="TGP60" s="10"/>
      <c r="TGQ60" s="10"/>
      <c r="TGR60" s="10"/>
      <c r="TGS60" s="10"/>
      <c r="TGT60" s="10"/>
      <c r="TGU60" s="10"/>
      <c r="TGV60" s="10"/>
      <c r="TGW60" s="10"/>
      <c r="TGX60" s="10"/>
      <c r="TGY60" s="10"/>
      <c r="TGZ60" s="10"/>
      <c r="THA60" s="10"/>
      <c r="THB60" s="10"/>
      <c r="THC60" s="10"/>
      <c r="THD60" s="10"/>
      <c r="THE60" s="10"/>
      <c r="THF60" s="10"/>
      <c r="THG60" s="10"/>
      <c r="THH60" s="10"/>
      <c r="THI60" s="10"/>
      <c r="THJ60" s="10"/>
      <c r="THK60" s="10"/>
      <c r="THL60" s="10"/>
      <c r="THM60" s="10"/>
      <c r="THN60" s="10"/>
      <c r="THO60" s="10"/>
      <c r="THP60" s="10"/>
      <c r="THQ60" s="10"/>
      <c r="THR60" s="10"/>
      <c r="THS60" s="10"/>
      <c r="THT60" s="10"/>
      <c r="THU60" s="10"/>
      <c r="THV60" s="10"/>
      <c r="THW60" s="10"/>
      <c r="THX60" s="10"/>
      <c r="THY60" s="10"/>
      <c r="THZ60" s="10"/>
      <c r="TIA60" s="10"/>
      <c r="TIB60" s="10"/>
      <c r="TIC60" s="10"/>
      <c r="TID60" s="10"/>
      <c r="TIE60" s="10"/>
      <c r="TIF60" s="10"/>
      <c r="TIG60" s="10"/>
      <c r="TIH60" s="10"/>
      <c r="TII60" s="10"/>
      <c r="TIJ60" s="10"/>
      <c r="TIK60" s="10"/>
      <c r="TIL60" s="10"/>
      <c r="TIM60" s="10"/>
      <c r="TIN60" s="10"/>
      <c r="TIO60" s="10"/>
      <c r="TIP60" s="10"/>
      <c r="TIQ60" s="10"/>
      <c r="TIR60" s="10"/>
      <c r="TIS60" s="10"/>
      <c r="TIT60" s="10"/>
      <c r="TIU60" s="10"/>
      <c r="TIV60" s="10"/>
      <c r="TIW60" s="10"/>
      <c r="TIX60" s="10"/>
      <c r="TIY60" s="10"/>
      <c r="TIZ60" s="10"/>
      <c r="TJA60" s="10"/>
      <c r="TJB60" s="10"/>
      <c r="TJC60" s="10"/>
      <c r="TJD60" s="10"/>
      <c r="TJE60" s="10"/>
      <c r="TJF60" s="10"/>
      <c r="TJG60" s="10"/>
      <c r="TJH60" s="10"/>
      <c r="TJI60" s="10"/>
      <c r="TJJ60" s="10"/>
      <c r="TJK60" s="10"/>
      <c r="TJL60" s="10"/>
      <c r="TJM60" s="10"/>
      <c r="TJN60" s="10"/>
      <c r="TJO60" s="10"/>
      <c r="TJP60" s="10"/>
      <c r="TJQ60" s="10"/>
      <c r="TJR60" s="10"/>
      <c r="TJS60" s="10"/>
      <c r="TJT60" s="10"/>
      <c r="TJU60" s="10"/>
      <c r="TJV60" s="10"/>
      <c r="TJW60" s="10"/>
      <c r="TJX60" s="10"/>
      <c r="TJY60" s="10"/>
      <c r="TJZ60" s="10"/>
      <c r="TKA60" s="10"/>
      <c r="TKB60" s="10"/>
      <c r="TKC60" s="10"/>
      <c r="TKD60" s="10"/>
      <c r="TKE60" s="10"/>
      <c r="TKF60" s="10"/>
      <c r="TKG60" s="10"/>
      <c r="TKH60" s="10"/>
      <c r="TKI60" s="10"/>
      <c r="TKJ60" s="10"/>
      <c r="TKK60" s="10"/>
      <c r="TKL60" s="10"/>
      <c r="TKM60" s="10"/>
      <c r="TKN60" s="10"/>
      <c r="TKO60" s="10"/>
      <c r="TKP60" s="10"/>
      <c r="TKQ60" s="10"/>
      <c r="TKR60" s="10"/>
      <c r="TKS60" s="10"/>
      <c r="TKT60" s="10"/>
      <c r="TKU60" s="10"/>
      <c r="TKV60" s="10"/>
      <c r="TKW60" s="10"/>
      <c r="TKX60" s="10"/>
      <c r="TKY60" s="10"/>
      <c r="TKZ60" s="10"/>
      <c r="TLA60" s="10"/>
      <c r="TLB60" s="10"/>
      <c r="TLC60" s="10"/>
      <c r="TLD60" s="10"/>
      <c r="TLE60" s="10"/>
      <c r="TLF60" s="10"/>
      <c r="TLG60" s="10"/>
      <c r="TLH60" s="10"/>
      <c r="TLI60" s="10"/>
      <c r="TLJ60" s="10"/>
      <c r="TLK60" s="10"/>
      <c r="TLL60" s="10"/>
      <c r="TLM60" s="10"/>
      <c r="TLN60" s="10"/>
      <c r="TLO60" s="10"/>
      <c r="TLP60" s="10"/>
      <c r="TLQ60" s="10"/>
      <c r="TLR60" s="10"/>
      <c r="TLS60" s="10"/>
      <c r="TLT60" s="10"/>
      <c r="TLU60" s="10"/>
      <c r="TLV60" s="10"/>
      <c r="TLW60" s="10"/>
      <c r="TLX60" s="10"/>
      <c r="TLY60" s="10"/>
      <c r="TLZ60" s="10"/>
      <c r="TMA60" s="10"/>
      <c r="TMB60" s="10"/>
      <c r="TMC60" s="10"/>
      <c r="TMD60" s="10"/>
      <c r="TME60" s="10"/>
      <c r="TMF60" s="10"/>
      <c r="TMG60" s="10"/>
      <c r="TMH60" s="10"/>
      <c r="TMI60" s="10"/>
      <c r="TMJ60" s="10"/>
      <c r="TMK60" s="10"/>
      <c r="TML60" s="10"/>
      <c r="TMM60" s="10"/>
      <c r="TMN60" s="10"/>
      <c r="TMO60" s="10"/>
      <c r="TMP60" s="10"/>
      <c r="TMQ60" s="10"/>
      <c r="TMR60" s="10"/>
      <c r="TMS60" s="10"/>
      <c r="TMT60" s="10"/>
      <c r="TMU60" s="10"/>
      <c r="TMV60" s="10"/>
      <c r="TMW60" s="10"/>
      <c r="TMX60" s="10"/>
      <c r="TMY60" s="10"/>
      <c r="TMZ60" s="10"/>
      <c r="TNA60" s="10"/>
      <c r="TNB60" s="10"/>
      <c r="TNC60" s="10"/>
      <c r="TND60" s="10"/>
      <c r="TNE60" s="10"/>
      <c r="TNF60" s="10"/>
      <c r="TNG60" s="10"/>
      <c r="TNH60" s="10"/>
      <c r="TNI60" s="10"/>
      <c r="TNJ60" s="10"/>
      <c r="TNK60" s="10"/>
      <c r="TNL60" s="10"/>
      <c r="TNM60" s="10"/>
      <c r="TNN60" s="10"/>
      <c r="TNO60" s="10"/>
      <c r="TNP60" s="10"/>
      <c r="TNQ60" s="10"/>
      <c r="TNR60" s="10"/>
      <c r="TNS60" s="10"/>
      <c r="TNT60" s="10"/>
      <c r="TNU60" s="10"/>
      <c r="TNV60" s="10"/>
      <c r="TNW60" s="10"/>
      <c r="TNX60" s="10"/>
      <c r="TNY60" s="10"/>
      <c r="TNZ60" s="10"/>
      <c r="TOA60" s="10"/>
      <c r="TOB60" s="10"/>
      <c r="TOC60" s="10"/>
      <c r="TOD60" s="10"/>
      <c r="TOE60" s="10"/>
      <c r="TOF60" s="10"/>
      <c r="TOG60" s="10"/>
      <c r="TOH60" s="10"/>
      <c r="TOI60" s="10"/>
      <c r="TOJ60" s="10"/>
      <c r="TOK60" s="10"/>
      <c r="TOL60" s="10"/>
      <c r="TOM60" s="10"/>
      <c r="TON60" s="10"/>
      <c r="TOO60" s="10"/>
      <c r="TOP60" s="10"/>
      <c r="TOQ60" s="10"/>
      <c r="TOR60" s="10"/>
      <c r="TOS60" s="10"/>
      <c r="TOT60" s="10"/>
      <c r="TOU60" s="10"/>
      <c r="TOV60" s="10"/>
      <c r="TOW60" s="10"/>
      <c r="TOX60" s="10"/>
      <c r="TOY60" s="10"/>
      <c r="TOZ60" s="10"/>
      <c r="TPA60" s="10"/>
      <c r="TPB60" s="10"/>
      <c r="TPC60" s="10"/>
      <c r="TPD60" s="10"/>
      <c r="TPE60" s="10"/>
      <c r="TPF60" s="10"/>
      <c r="TPG60" s="10"/>
      <c r="TPH60" s="10"/>
      <c r="TPI60" s="10"/>
      <c r="TPJ60" s="10"/>
      <c r="TPK60" s="10"/>
      <c r="TPL60" s="10"/>
      <c r="TPM60" s="10"/>
      <c r="TPN60" s="10"/>
      <c r="TPO60" s="10"/>
      <c r="TPP60" s="10"/>
      <c r="TPQ60" s="10"/>
      <c r="TPR60" s="10"/>
      <c r="TPS60" s="10"/>
      <c r="TPT60" s="10"/>
      <c r="TPU60" s="10"/>
      <c r="TPV60" s="10"/>
      <c r="TPW60" s="10"/>
      <c r="TPX60" s="10"/>
      <c r="TPY60" s="10"/>
      <c r="TPZ60" s="10"/>
      <c r="TQA60" s="10"/>
      <c r="TQB60" s="10"/>
      <c r="TQC60" s="10"/>
      <c r="TQD60" s="10"/>
      <c r="TQE60" s="10"/>
      <c r="TQF60" s="10"/>
      <c r="TQG60" s="10"/>
      <c r="TQH60" s="10"/>
      <c r="TQI60" s="10"/>
      <c r="TQJ60" s="10"/>
      <c r="TQK60" s="10"/>
      <c r="TQL60" s="10"/>
      <c r="TQM60" s="10"/>
      <c r="TQN60" s="10"/>
      <c r="TQO60" s="10"/>
      <c r="TQP60" s="10"/>
      <c r="TQQ60" s="10"/>
      <c r="TQR60" s="10"/>
      <c r="TQS60" s="10"/>
      <c r="TQT60" s="10"/>
      <c r="TQU60" s="10"/>
      <c r="TQV60" s="10"/>
      <c r="TQW60" s="10"/>
      <c r="TQX60" s="10"/>
      <c r="TQY60" s="10"/>
      <c r="TQZ60" s="10"/>
      <c r="TRA60" s="10"/>
      <c r="TRB60" s="10"/>
      <c r="TRC60" s="10"/>
      <c r="TRD60" s="10"/>
      <c r="TRE60" s="10"/>
      <c r="TRF60" s="10"/>
      <c r="TRG60" s="10"/>
      <c r="TRH60" s="10"/>
      <c r="TRI60" s="10"/>
      <c r="TRJ60" s="10"/>
      <c r="TRK60" s="10"/>
      <c r="TRL60" s="10"/>
      <c r="TRM60" s="10"/>
      <c r="TRN60" s="10"/>
      <c r="TRO60" s="10"/>
      <c r="TRP60" s="10"/>
      <c r="TRQ60" s="10"/>
      <c r="TRR60" s="10"/>
      <c r="TRS60" s="10"/>
      <c r="TRT60" s="10"/>
      <c r="TRU60" s="10"/>
      <c r="TRV60" s="10"/>
      <c r="TRW60" s="10"/>
      <c r="TRX60" s="10"/>
      <c r="TRY60" s="10"/>
      <c r="TRZ60" s="10"/>
      <c r="TSA60" s="10"/>
      <c r="TSB60" s="10"/>
      <c r="TSC60" s="10"/>
      <c r="TSD60" s="10"/>
      <c r="TSE60" s="10"/>
      <c r="TSF60" s="10"/>
      <c r="TSG60" s="10"/>
      <c r="TSH60" s="10"/>
      <c r="TSI60" s="10"/>
      <c r="TSJ60" s="10"/>
      <c r="TSK60" s="10"/>
      <c r="TSL60" s="10"/>
      <c r="TSM60" s="10"/>
      <c r="TSN60" s="10"/>
      <c r="TSO60" s="10"/>
      <c r="TSP60" s="10"/>
      <c r="TSQ60" s="10"/>
      <c r="TSR60" s="10"/>
      <c r="TSS60" s="10"/>
      <c r="TST60" s="10"/>
      <c r="TSU60" s="10"/>
      <c r="TSV60" s="10"/>
      <c r="TSW60" s="10"/>
      <c r="TSX60" s="10"/>
      <c r="TSY60" s="10"/>
      <c r="TSZ60" s="10"/>
      <c r="TTA60" s="10"/>
      <c r="TTB60" s="10"/>
      <c r="TTC60" s="10"/>
      <c r="TTD60" s="10"/>
      <c r="TTE60" s="10"/>
      <c r="TTF60" s="10"/>
      <c r="TTG60" s="10"/>
      <c r="TTH60" s="10"/>
      <c r="TTI60" s="10"/>
      <c r="TTJ60" s="10"/>
      <c r="TTK60" s="10"/>
      <c r="TTL60" s="10"/>
      <c r="TTM60" s="10"/>
      <c r="TTN60" s="10"/>
      <c r="TTO60" s="10"/>
      <c r="TTP60" s="10"/>
      <c r="TTQ60" s="10"/>
      <c r="TTR60" s="10"/>
      <c r="TTS60" s="10"/>
      <c r="TTT60" s="10"/>
      <c r="TTU60" s="10"/>
      <c r="TTV60" s="10"/>
      <c r="TTW60" s="10"/>
      <c r="TTX60" s="10"/>
      <c r="TTY60" s="10"/>
      <c r="TTZ60" s="10"/>
      <c r="TUA60" s="10"/>
      <c r="TUB60" s="10"/>
      <c r="TUC60" s="10"/>
      <c r="TUD60" s="10"/>
      <c r="TUE60" s="10"/>
      <c r="TUF60" s="10"/>
      <c r="TUG60" s="10"/>
      <c r="TUH60" s="10"/>
      <c r="TUI60" s="10"/>
      <c r="TUJ60" s="10"/>
      <c r="TUK60" s="10"/>
      <c r="TUL60" s="10"/>
      <c r="TUM60" s="10"/>
      <c r="TUN60" s="10"/>
      <c r="TUO60" s="10"/>
      <c r="TUP60" s="10"/>
      <c r="TUQ60" s="10"/>
      <c r="TUR60" s="10"/>
      <c r="TUS60" s="10"/>
      <c r="TUT60" s="10"/>
      <c r="TUU60" s="10"/>
      <c r="TUV60" s="10"/>
      <c r="TUW60" s="10"/>
      <c r="TUX60" s="10"/>
      <c r="TUY60" s="10"/>
      <c r="TUZ60" s="10"/>
      <c r="TVA60" s="10"/>
      <c r="TVB60" s="10"/>
      <c r="TVC60" s="10"/>
      <c r="TVD60" s="10"/>
      <c r="TVE60" s="10"/>
      <c r="TVF60" s="10"/>
      <c r="TVG60" s="10"/>
      <c r="TVH60" s="10"/>
      <c r="TVI60" s="10"/>
      <c r="TVJ60" s="10"/>
      <c r="TVK60" s="10"/>
      <c r="TVL60" s="10"/>
      <c r="TVM60" s="10"/>
      <c r="TVN60" s="10"/>
      <c r="TVO60" s="10"/>
      <c r="TVP60" s="10"/>
      <c r="TVQ60" s="10"/>
      <c r="TVR60" s="10"/>
      <c r="TVS60" s="10"/>
      <c r="TVT60" s="10"/>
      <c r="TVU60" s="10"/>
      <c r="TVV60" s="10"/>
      <c r="TVW60" s="10"/>
      <c r="TVX60" s="10"/>
      <c r="TVY60" s="10"/>
      <c r="TVZ60" s="10"/>
      <c r="TWA60" s="10"/>
      <c r="TWB60" s="10"/>
      <c r="TWC60" s="10"/>
      <c r="TWD60" s="10"/>
      <c r="TWE60" s="10"/>
      <c r="TWF60" s="10"/>
      <c r="TWG60" s="10"/>
      <c r="TWH60" s="10"/>
      <c r="TWI60" s="10"/>
      <c r="TWJ60" s="10"/>
      <c r="TWK60" s="10"/>
      <c r="TWL60" s="10"/>
      <c r="TWM60" s="10"/>
      <c r="TWN60" s="10"/>
      <c r="TWO60" s="10"/>
      <c r="TWP60" s="10"/>
      <c r="TWQ60" s="10"/>
      <c r="TWR60" s="10"/>
      <c r="TWS60" s="10"/>
      <c r="TWT60" s="10"/>
      <c r="TWU60" s="10"/>
      <c r="TWV60" s="10"/>
      <c r="TWW60" s="10"/>
      <c r="TWX60" s="10"/>
      <c r="TWY60" s="10"/>
      <c r="TWZ60" s="10"/>
      <c r="TXA60" s="10"/>
      <c r="TXB60" s="10"/>
      <c r="TXC60" s="10"/>
      <c r="TXD60" s="10"/>
      <c r="TXE60" s="10"/>
      <c r="TXF60" s="10"/>
      <c r="TXG60" s="10"/>
      <c r="TXH60" s="10"/>
      <c r="TXI60" s="10"/>
      <c r="TXJ60" s="10"/>
      <c r="TXK60" s="10"/>
      <c r="TXL60" s="10"/>
      <c r="TXM60" s="10"/>
      <c r="TXN60" s="10"/>
      <c r="TXO60" s="10"/>
      <c r="TXP60" s="10"/>
      <c r="TXQ60" s="10"/>
      <c r="TXR60" s="10"/>
      <c r="TXS60" s="10"/>
      <c r="TXT60" s="10"/>
      <c r="TXU60" s="10"/>
      <c r="TXV60" s="10"/>
      <c r="TXW60" s="10"/>
      <c r="TXX60" s="10"/>
      <c r="TXY60" s="10"/>
      <c r="TXZ60" s="10"/>
      <c r="TYA60" s="10"/>
      <c r="TYB60" s="10"/>
      <c r="TYC60" s="10"/>
      <c r="TYD60" s="10"/>
      <c r="TYE60" s="10"/>
      <c r="TYF60" s="10"/>
      <c r="TYG60" s="10"/>
      <c r="TYH60" s="10"/>
      <c r="TYI60" s="10"/>
      <c r="TYJ60" s="10"/>
      <c r="TYK60" s="10"/>
      <c r="TYL60" s="10"/>
      <c r="TYM60" s="10"/>
      <c r="TYN60" s="10"/>
      <c r="TYO60" s="10"/>
      <c r="TYP60" s="10"/>
      <c r="TYQ60" s="10"/>
      <c r="TYR60" s="10"/>
      <c r="TYS60" s="10"/>
      <c r="TYT60" s="10"/>
      <c r="TYU60" s="10"/>
      <c r="TYV60" s="10"/>
      <c r="TYW60" s="10"/>
      <c r="TYX60" s="10"/>
      <c r="TYY60" s="10"/>
      <c r="TYZ60" s="10"/>
      <c r="TZA60" s="10"/>
      <c r="TZB60" s="10"/>
      <c r="TZC60" s="10"/>
      <c r="TZD60" s="10"/>
      <c r="TZE60" s="10"/>
      <c r="TZF60" s="10"/>
      <c r="TZG60" s="10"/>
      <c r="TZH60" s="10"/>
      <c r="TZI60" s="10"/>
      <c r="TZJ60" s="10"/>
      <c r="TZK60" s="10"/>
      <c r="TZL60" s="10"/>
      <c r="TZM60" s="10"/>
      <c r="TZN60" s="10"/>
      <c r="TZO60" s="10"/>
      <c r="TZP60" s="10"/>
      <c r="TZQ60" s="10"/>
      <c r="TZR60" s="10"/>
      <c r="TZS60" s="10"/>
      <c r="TZT60" s="10"/>
      <c r="TZU60" s="10"/>
      <c r="TZV60" s="10"/>
      <c r="TZW60" s="10"/>
      <c r="TZX60" s="10"/>
      <c r="TZY60" s="10"/>
      <c r="TZZ60" s="10"/>
      <c r="UAA60" s="10"/>
      <c r="UAB60" s="10"/>
      <c r="UAC60" s="10"/>
      <c r="UAD60" s="10"/>
      <c r="UAE60" s="10"/>
      <c r="UAF60" s="10"/>
      <c r="UAG60" s="10"/>
      <c r="UAH60" s="10"/>
      <c r="UAI60" s="10"/>
      <c r="UAJ60" s="10"/>
      <c r="UAK60" s="10"/>
      <c r="UAL60" s="10"/>
      <c r="UAM60" s="10"/>
      <c r="UAN60" s="10"/>
      <c r="UAO60" s="10"/>
      <c r="UAP60" s="10"/>
      <c r="UAQ60" s="10"/>
      <c r="UAR60" s="10"/>
      <c r="UAS60" s="10"/>
      <c r="UAT60" s="10"/>
      <c r="UAU60" s="10"/>
      <c r="UAV60" s="10"/>
      <c r="UAW60" s="10"/>
      <c r="UAX60" s="10"/>
      <c r="UAY60" s="10"/>
      <c r="UAZ60" s="10"/>
      <c r="UBA60" s="10"/>
      <c r="UBB60" s="10"/>
      <c r="UBC60" s="10"/>
      <c r="UBD60" s="10"/>
      <c r="UBE60" s="10"/>
      <c r="UBF60" s="10"/>
      <c r="UBG60" s="10"/>
      <c r="UBH60" s="10"/>
      <c r="UBI60" s="10"/>
      <c r="UBJ60" s="10"/>
      <c r="UBK60" s="10"/>
      <c r="UBL60" s="10"/>
      <c r="UBM60" s="10"/>
      <c r="UBN60" s="10"/>
      <c r="UBO60" s="10"/>
      <c r="UBP60" s="10"/>
      <c r="UBQ60" s="10"/>
      <c r="UBR60" s="10"/>
      <c r="UBS60" s="10"/>
      <c r="UBT60" s="10"/>
      <c r="UBU60" s="10"/>
      <c r="UBV60" s="10"/>
      <c r="UBW60" s="10"/>
      <c r="UBX60" s="10"/>
      <c r="UBY60" s="10"/>
      <c r="UBZ60" s="10"/>
      <c r="UCA60" s="10"/>
      <c r="UCB60" s="10"/>
      <c r="UCC60" s="10"/>
      <c r="UCD60" s="10"/>
      <c r="UCE60" s="10"/>
      <c r="UCF60" s="10"/>
      <c r="UCG60" s="10"/>
      <c r="UCH60" s="10"/>
      <c r="UCI60" s="10"/>
      <c r="UCJ60" s="10"/>
      <c r="UCK60" s="10"/>
      <c r="UCL60" s="10"/>
      <c r="UCM60" s="10"/>
      <c r="UCN60" s="10"/>
      <c r="UCO60" s="10"/>
      <c r="UCP60" s="10"/>
      <c r="UCQ60" s="10"/>
      <c r="UCR60" s="10"/>
      <c r="UCS60" s="10"/>
      <c r="UCT60" s="10"/>
      <c r="UCU60" s="10"/>
      <c r="UCV60" s="10"/>
      <c r="UCW60" s="10"/>
      <c r="UCX60" s="10"/>
      <c r="UCY60" s="10"/>
      <c r="UCZ60" s="10"/>
      <c r="UDA60" s="10"/>
      <c r="UDB60" s="10"/>
      <c r="UDC60" s="10"/>
      <c r="UDD60" s="10"/>
      <c r="UDE60" s="10"/>
      <c r="UDF60" s="10"/>
      <c r="UDG60" s="10"/>
      <c r="UDH60" s="10"/>
      <c r="UDI60" s="10"/>
      <c r="UDJ60" s="10"/>
      <c r="UDK60" s="10"/>
      <c r="UDL60" s="10"/>
      <c r="UDM60" s="10"/>
      <c r="UDN60" s="10"/>
      <c r="UDO60" s="10"/>
      <c r="UDP60" s="10"/>
      <c r="UDQ60" s="10"/>
      <c r="UDR60" s="10"/>
      <c r="UDS60" s="10"/>
      <c r="UDT60" s="10"/>
      <c r="UDU60" s="10"/>
      <c r="UDV60" s="10"/>
      <c r="UDW60" s="10"/>
      <c r="UDX60" s="10"/>
      <c r="UDY60" s="10"/>
      <c r="UDZ60" s="10"/>
      <c r="UEA60" s="10"/>
      <c r="UEB60" s="10"/>
      <c r="UEC60" s="10"/>
      <c r="UED60" s="10"/>
      <c r="UEE60" s="10"/>
      <c r="UEF60" s="10"/>
      <c r="UEG60" s="10"/>
      <c r="UEH60" s="10"/>
      <c r="UEI60" s="10"/>
      <c r="UEJ60" s="10"/>
      <c r="UEK60" s="10"/>
      <c r="UEL60" s="10"/>
      <c r="UEM60" s="10"/>
      <c r="UEN60" s="10"/>
      <c r="UEO60" s="10"/>
      <c r="UEP60" s="10"/>
      <c r="UEQ60" s="10"/>
      <c r="UER60" s="10"/>
      <c r="UES60" s="10"/>
      <c r="UET60" s="10"/>
      <c r="UEU60" s="10"/>
      <c r="UEV60" s="10"/>
      <c r="UEW60" s="10"/>
      <c r="UEX60" s="10"/>
      <c r="UEY60" s="10"/>
      <c r="UEZ60" s="10"/>
      <c r="UFA60" s="10"/>
      <c r="UFB60" s="10"/>
      <c r="UFC60" s="10"/>
      <c r="UFD60" s="10"/>
      <c r="UFE60" s="10"/>
      <c r="UFF60" s="10"/>
      <c r="UFG60" s="10"/>
      <c r="UFH60" s="10"/>
      <c r="UFI60" s="10"/>
      <c r="UFJ60" s="10"/>
      <c r="UFK60" s="10"/>
      <c r="UFL60" s="10"/>
      <c r="UFM60" s="10"/>
      <c r="UFN60" s="10"/>
      <c r="UFO60" s="10"/>
      <c r="UFP60" s="10"/>
      <c r="UFQ60" s="10"/>
      <c r="UFR60" s="10"/>
      <c r="UFS60" s="10"/>
      <c r="UFT60" s="10"/>
      <c r="UFU60" s="10"/>
      <c r="UFV60" s="10"/>
      <c r="UFW60" s="10"/>
      <c r="UFX60" s="10"/>
      <c r="UFY60" s="10"/>
      <c r="UFZ60" s="10"/>
      <c r="UGA60" s="10"/>
      <c r="UGB60" s="10"/>
      <c r="UGC60" s="10"/>
      <c r="UGD60" s="10"/>
      <c r="UGE60" s="10"/>
      <c r="UGF60" s="10"/>
      <c r="UGG60" s="10"/>
      <c r="UGH60" s="10"/>
      <c r="UGI60" s="10"/>
      <c r="UGJ60" s="10"/>
      <c r="UGK60" s="10"/>
      <c r="UGL60" s="10"/>
      <c r="UGM60" s="10"/>
      <c r="UGN60" s="10"/>
      <c r="UGO60" s="10"/>
      <c r="UGP60" s="10"/>
      <c r="UGQ60" s="10"/>
      <c r="UGR60" s="10"/>
      <c r="UGS60" s="10"/>
      <c r="UGT60" s="10"/>
      <c r="UGU60" s="10"/>
      <c r="UGV60" s="10"/>
      <c r="UGW60" s="10"/>
      <c r="UGX60" s="10"/>
      <c r="UGY60" s="10"/>
      <c r="UGZ60" s="10"/>
      <c r="UHA60" s="10"/>
      <c r="UHB60" s="10"/>
      <c r="UHC60" s="10"/>
      <c r="UHD60" s="10"/>
      <c r="UHE60" s="10"/>
      <c r="UHF60" s="10"/>
      <c r="UHG60" s="10"/>
      <c r="UHH60" s="10"/>
      <c r="UHI60" s="10"/>
      <c r="UHJ60" s="10"/>
      <c r="UHK60" s="10"/>
      <c r="UHL60" s="10"/>
      <c r="UHM60" s="10"/>
      <c r="UHN60" s="10"/>
      <c r="UHO60" s="10"/>
      <c r="UHP60" s="10"/>
      <c r="UHQ60" s="10"/>
      <c r="UHR60" s="10"/>
      <c r="UHS60" s="10"/>
      <c r="UHT60" s="10"/>
      <c r="UHU60" s="10"/>
      <c r="UHV60" s="10"/>
      <c r="UHW60" s="10"/>
      <c r="UHX60" s="10"/>
      <c r="UHY60" s="10"/>
      <c r="UHZ60" s="10"/>
      <c r="UIA60" s="10"/>
      <c r="UIB60" s="10"/>
      <c r="UIC60" s="10"/>
      <c r="UID60" s="10"/>
      <c r="UIE60" s="10"/>
      <c r="UIF60" s="10"/>
      <c r="UIG60" s="10"/>
      <c r="UIH60" s="10"/>
      <c r="UII60" s="10"/>
      <c r="UIJ60" s="10"/>
      <c r="UIK60" s="10"/>
      <c r="UIL60" s="10"/>
      <c r="UIM60" s="10"/>
      <c r="UIN60" s="10"/>
      <c r="UIO60" s="10"/>
      <c r="UIP60" s="10"/>
      <c r="UIQ60" s="10"/>
      <c r="UIR60" s="10"/>
      <c r="UIS60" s="10"/>
      <c r="UIT60" s="10"/>
      <c r="UIU60" s="10"/>
      <c r="UIV60" s="10"/>
      <c r="UIW60" s="10"/>
      <c r="UIX60" s="10"/>
      <c r="UIY60" s="10"/>
      <c r="UIZ60" s="10"/>
      <c r="UJA60" s="10"/>
      <c r="UJB60" s="10"/>
      <c r="UJC60" s="10"/>
      <c r="UJD60" s="10"/>
      <c r="UJE60" s="10"/>
      <c r="UJF60" s="10"/>
      <c r="UJG60" s="10"/>
      <c r="UJH60" s="10"/>
      <c r="UJI60" s="10"/>
      <c r="UJJ60" s="10"/>
      <c r="UJK60" s="10"/>
      <c r="UJL60" s="10"/>
      <c r="UJM60" s="10"/>
      <c r="UJN60" s="10"/>
      <c r="UJO60" s="10"/>
      <c r="UJP60" s="10"/>
      <c r="UJQ60" s="10"/>
      <c r="UJR60" s="10"/>
      <c r="UJS60" s="10"/>
      <c r="UJT60" s="10"/>
      <c r="UJU60" s="10"/>
      <c r="UJV60" s="10"/>
      <c r="UJW60" s="10"/>
      <c r="UJX60" s="10"/>
      <c r="UJY60" s="10"/>
      <c r="UJZ60" s="10"/>
      <c r="UKA60" s="10"/>
      <c r="UKB60" s="10"/>
      <c r="UKC60" s="10"/>
      <c r="UKD60" s="10"/>
      <c r="UKE60" s="10"/>
      <c r="UKF60" s="10"/>
      <c r="UKG60" s="10"/>
      <c r="UKH60" s="10"/>
      <c r="UKI60" s="10"/>
      <c r="UKJ60" s="10"/>
      <c r="UKK60" s="10"/>
      <c r="UKL60" s="10"/>
      <c r="UKM60" s="10"/>
      <c r="UKN60" s="10"/>
      <c r="UKO60" s="10"/>
      <c r="UKP60" s="10"/>
      <c r="UKQ60" s="10"/>
      <c r="UKR60" s="10"/>
      <c r="UKS60" s="10"/>
      <c r="UKT60" s="10"/>
      <c r="UKU60" s="10"/>
      <c r="UKV60" s="10"/>
      <c r="UKW60" s="10"/>
      <c r="UKX60" s="10"/>
      <c r="UKY60" s="10"/>
      <c r="UKZ60" s="10"/>
      <c r="ULA60" s="10"/>
      <c r="ULB60" s="10"/>
      <c r="ULC60" s="10"/>
      <c r="ULD60" s="10"/>
      <c r="ULE60" s="10"/>
      <c r="ULF60" s="10"/>
      <c r="ULG60" s="10"/>
      <c r="ULH60" s="10"/>
      <c r="ULI60" s="10"/>
      <c r="ULJ60" s="10"/>
      <c r="ULK60" s="10"/>
      <c r="ULL60" s="10"/>
      <c r="ULM60" s="10"/>
      <c r="ULN60" s="10"/>
      <c r="ULO60" s="10"/>
      <c r="ULP60" s="10"/>
      <c r="ULQ60" s="10"/>
      <c r="ULR60" s="10"/>
      <c r="ULS60" s="10"/>
      <c r="ULT60" s="10"/>
      <c r="ULU60" s="10"/>
      <c r="ULV60" s="10"/>
      <c r="ULW60" s="10"/>
      <c r="ULX60" s="10"/>
      <c r="ULY60" s="10"/>
      <c r="ULZ60" s="10"/>
      <c r="UMA60" s="10"/>
      <c r="UMB60" s="10"/>
      <c r="UMC60" s="10"/>
      <c r="UMD60" s="10"/>
      <c r="UME60" s="10"/>
      <c r="UMF60" s="10"/>
      <c r="UMG60" s="10"/>
      <c r="UMH60" s="10"/>
      <c r="UMI60" s="10"/>
      <c r="UMJ60" s="10"/>
      <c r="UMK60" s="10"/>
      <c r="UML60" s="10"/>
      <c r="UMM60" s="10"/>
      <c r="UMN60" s="10"/>
      <c r="UMO60" s="10"/>
      <c r="UMP60" s="10"/>
      <c r="UMQ60" s="10"/>
      <c r="UMR60" s="10"/>
      <c r="UMS60" s="10"/>
      <c r="UMT60" s="10"/>
      <c r="UMU60" s="10"/>
      <c r="UMV60" s="10"/>
      <c r="UMW60" s="10"/>
      <c r="UMX60" s="10"/>
      <c r="UMY60" s="10"/>
      <c r="UMZ60" s="10"/>
      <c r="UNA60" s="10"/>
      <c r="UNB60" s="10"/>
      <c r="UNC60" s="10"/>
      <c r="UND60" s="10"/>
      <c r="UNE60" s="10"/>
      <c r="UNF60" s="10"/>
      <c r="UNG60" s="10"/>
      <c r="UNH60" s="10"/>
      <c r="UNI60" s="10"/>
      <c r="UNJ60" s="10"/>
      <c r="UNK60" s="10"/>
      <c r="UNL60" s="10"/>
      <c r="UNM60" s="10"/>
      <c r="UNN60" s="10"/>
      <c r="UNO60" s="10"/>
      <c r="UNP60" s="10"/>
      <c r="UNQ60" s="10"/>
      <c r="UNR60" s="10"/>
      <c r="UNS60" s="10"/>
      <c r="UNT60" s="10"/>
      <c r="UNU60" s="10"/>
      <c r="UNV60" s="10"/>
      <c r="UNW60" s="10"/>
      <c r="UNX60" s="10"/>
      <c r="UNY60" s="10"/>
      <c r="UNZ60" s="10"/>
      <c r="UOA60" s="10"/>
      <c r="UOB60" s="10"/>
      <c r="UOC60" s="10"/>
      <c r="UOD60" s="10"/>
      <c r="UOE60" s="10"/>
      <c r="UOF60" s="10"/>
      <c r="UOG60" s="10"/>
      <c r="UOH60" s="10"/>
      <c r="UOI60" s="10"/>
      <c r="UOJ60" s="10"/>
      <c r="UOK60" s="10"/>
      <c r="UOL60" s="10"/>
      <c r="UOM60" s="10"/>
      <c r="UON60" s="10"/>
      <c r="UOO60" s="10"/>
      <c r="UOP60" s="10"/>
      <c r="UOQ60" s="10"/>
      <c r="UOR60" s="10"/>
      <c r="UOS60" s="10"/>
      <c r="UOT60" s="10"/>
      <c r="UOU60" s="10"/>
      <c r="UOV60" s="10"/>
      <c r="UOW60" s="10"/>
      <c r="UOX60" s="10"/>
      <c r="UOY60" s="10"/>
      <c r="UOZ60" s="10"/>
      <c r="UPA60" s="10"/>
      <c r="UPB60" s="10"/>
      <c r="UPC60" s="10"/>
      <c r="UPD60" s="10"/>
      <c r="UPE60" s="10"/>
      <c r="UPF60" s="10"/>
      <c r="UPG60" s="10"/>
      <c r="UPH60" s="10"/>
      <c r="UPI60" s="10"/>
      <c r="UPJ60" s="10"/>
      <c r="UPK60" s="10"/>
      <c r="UPL60" s="10"/>
      <c r="UPM60" s="10"/>
      <c r="UPN60" s="10"/>
      <c r="UPO60" s="10"/>
      <c r="UPP60" s="10"/>
      <c r="UPQ60" s="10"/>
      <c r="UPR60" s="10"/>
      <c r="UPS60" s="10"/>
      <c r="UPT60" s="10"/>
      <c r="UPU60" s="10"/>
      <c r="UPV60" s="10"/>
      <c r="UPW60" s="10"/>
      <c r="UPX60" s="10"/>
      <c r="UPY60" s="10"/>
      <c r="UPZ60" s="10"/>
      <c r="UQA60" s="10"/>
      <c r="UQB60" s="10"/>
      <c r="UQC60" s="10"/>
      <c r="UQD60" s="10"/>
      <c r="UQE60" s="10"/>
      <c r="UQF60" s="10"/>
      <c r="UQG60" s="10"/>
      <c r="UQH60" s="10"/>
      <c r="UQI60" s="10"/>
      <c r="UQJ60" s="10"/>
      <c r="UQK60" s="10"/>
      <c r="UQL60" s="10"/>
      <c r="UQM60" s="10"/>
      <c r="UQN60" s="10"/>
      <c r="UQO60" s="10"/>
      <c r="UQP60" s="10"/>
      <c r="UQQ60" s="10"/>
      <c r="UQR60" s="10"/>
      <c r="UQS60" s="10"/>
      <c r="UQT60" s="10"/>
      <c r="UQU60" s="10"/>
      <c r="UQV60" s="10"/>
      <c r="UQW60" s="10"/>
      <c r="UQX60" s="10"/>
      <c r="UQY60" s="10"/>
      <c r="UQZ60" s="10"/>
      <c r="URA60" s="10"/>
      <c r="URB60" s="10"/>
      <c r="URC60" s="10"/>
      <c r="URD60" s="10"/>
      <c r="URE60" s="10"/>
      <c r="URF60" s="10"/>
      <c r="URG60" s="10"/>
      <c r="URH60" s="10"/>
      <c r="URI60" s="10"/>
      <c r="URJ60" s="10"/>
      <c r="URK60" s="10"/>
      <c r="URL60" s="10"/>
      <c r="URM60" s="10"/>
      <c r="URN60" s="10"/>
      <c r="URO60" s="10"/>
      <c r="URP60" s="10"/>
      <c r="URQ60" s="10"/>
      <c r="URR60" s="10"/>
      <c r="URS60" s="10"/>
      <c r="URT60" s="10"/>
      <c r="URU60" s="10"/>
      <c r="URV60" s="10"/>
      <c r="URW60" s="10"/>
      <c r="URX60" s="10"/>
      <c r="URY60" s="10"/>
      <c r="URZ60" s="10"/>
      <c r="USA60" s="10"/>
      <c r="USB60" s="10"/>
      <c r="USC60" s="10"/>
      <c r="USD60" s="10"/>
      <c r="USE60" s="10"/>
      <c r="USF60" s="10"/>
      <c r="USG60" s="10"/>
      <c r="USH60" s="10"/>
      <c r="USI60" s="10"/>
      <c r="USJ60" s="10"/>
      <c r="USK60" s="10"/>
      <c r="USL60" s="10"/>
      <c r="USM60" s="10"/>
      <c r="USN60" s="10"/>
      <c r="USO60" s="10"/>
      <c r="USP60" s="10"/>
      <c r="USQ60" s="10"/>
      <c r="USR60" s="10"/>
      <c r="USS60" s="10"/>
      <c r="UST60" s="10"/>
      <c r="USU60" s="10"/>
      <c r="USV60" s="10"/>
      <c r="USW60" s="10"/>
      <c r="USX60" s="10"/>
      <c r="USY60" s="10"/>
      <c r="USZ60" s="10"/>
      <c r="UTA60" s="10"/>
      <c r="UTB60" s="10"/>
      <c r="UTC60" s="10"/>
      <c r="UTD60" s="10"/>
      <c r="UTE60" s="10"/>
      <c r="UTF60" s="10"/>
      <c r="UTG60" s="10"/>
      <c r="UTH60" s="10"/>
      <c r="UTI60" s="10"/>
      <c r="UTJ60" s="10"/>
      <c r="UTK60" s="10"/>
      <c r="UTL60" s="10"/>
      <c r="UTM60" s="10"/>
      <c r="UTN60" s="10"/>
      <c r="UTO60" s="10"/>
      <c r="UTP60" s="10"/>
      <c r="UTQ60" s="10"/>
      <c r="UTR60" s="10"/>
      <c r="UTS60" s="10"/>
      <c r="UTT60" s="10"/>
      <c r="UTU60" s="10"/>
      <c r="UTV60" s="10"/>
      <c r="UTW60" s="10"/>
      <c r="UTX60" s="10"/>
      <c r="UTY60" s="10"/>
      <c r="UTZ60" s="10"/>
      <c r="UUA60" s="10"/>
      <c r="UUB60" s="10"/>
      <c r="UUC60" s="10"/>
      <c r="UUD60" s="10"/>
      <c r="UUE60" s="10"/>
      <c r="UUF60" s="10"/>
      <c r="UUG60" s="10"/>
      <c r="UUH60" s="10"/>
      <c r="UUI60" s="10"/>
      <c r="UUJ60" s="10"/>
      <c r="UUK60" s="10"/>
      <c r="UUL60" s="10"/>
      <c r="UUM60" s="10"/>
      <c r="UUN60" s="10"/>
      <c r="UUO60" s="10"/>
      <c r="UUP60" s="10"/>
      <c r="UUQ60" s="10"/>
      <c r="UUR60" s="10"/>
      <c r="UUS60" s="10"/>
      <c r="UUT60" s="10"/>
      <c r="UUU60" s="10"/>
      <c r="UUV60" s="10"/>
      <c r="UUW60" s="10"/>
      <c r="UUX60" s="10"/>
      <c r="UUY60" s="10"/>
      <c r="UUZ60" s="10"/>
      <c r="UVA60" s="10"/>
      <c r="UVB60" s="10"/>
      <c r="UVC60" s="10"/>
      <c r="UVD60" s="10"/>
      <c r="UVE60" s="10"/>
      <c r="UVF60" s="10"/>
      <c r="UVG60" s="10"/>
      <c r="UVH60" s="10"/>
      <c r="UVI60" s="10"/>
      <c r="UVJ60" s="10"/>
      <c r="UVK60" s="10"/>
      <c r="UVL60" s="10"/>
      <c r="UVM60" s="10"/>
      <c r="UVN60" s="10"/>
      <c r="UVO60" s="10"/>
      <c r="UVP60" s="10"/>
      <c r="UVQ60" s="10"/>
      <c r="UVR60" s="10"/>
      <c r="UVS60" s="10"/>
      <c r="UVT60" s="10"/>
      <c r="UVU60" s="10"/>
      <c r="UVV60" s="10"/>
      <c r="UVW60" s="10"/>
      <c r="UVX60" s="10"/>
      <c r="UVY60" s="10"/>
      <c r="UVZ60" s="10"/>
      <c r="UWA60" s="10"/>
      <c r="UWB60" s="10"/>
      <c r="UWC60" s="10"/>
      <c r="UWD60" s="10"/>
      <c r="UWE60" s="10"/>
      <c r="UWF60" s="10"/>
      <c r="UWG60" s="10"/>
      <c r="UWH60" s="10"/>
      <c r="UWI60" s="10"/>
      <c r="UWJ60" s="10"/>
      <c r="UWK60" s="10"/>
      <c r="UWL60" s="10"/>
      <c r="UWM60" s="10"/>
      <c r="UWN60" s="10"/>
      <c r="UWO60" s="10"/>
      <c r="UWP60" s="10"/>
      <c r="UWQ60" s="10"/>
      <c r="UWR60" s="10"/>
      <c r="UWS60" s="10"/>
      <c r="UWT60" s="10"/>
      <c r="UWU60" s="10"/>
      <c r="UWV60" s="10"/>
      <c r="UWW60" s="10"/>
      <c r="UWX60" s="10"/>
      <c r="UWY60" s="10"/>
      <c r="UWZ60" s="10"/>
      <c r="UXA60" s="10"/>
      <c r="UXB60" s="10"/>
      <c r="UXC60" s="10"/>
      <c r="UXD60" s="10"/>
      <c r="UXE60" s="10"/>
      <c r="UXF60" s="10"/>
      <c r="UXG60" s="10"/>
      <c r="UXH60" s="10"/>
      <c r="UXI60" s="10"/>
      <c r="UXJ60" s="10"/>
      <c r="UXK60" s="10"/>
      <c r="UXL60" s="10"/>
      <c r="UXM60" s="10"/>
      <c r="UXN60" s="10"/>
      <c r="UXO60" s="10"/>
      <c r="UXP60" s="10"/>
      <c r="UXQ60" s="10"/>
      <c r="UXR60" s="10"/>
      <c r="UXS60" s="10"/>
      <c r="UXT60" s="10"/>
      <c r="UXU60" s="10"/>
      <c r="UXV60" s="10"/>
      <c r="UXW60" s="10"/>
      <c r="UXX60" s="10"/>
      <c r="UXY60" s="10"/>
      <c r="UXZ60" s="10"/>
      <c r="UYA60" s="10"/>
      <c r="UYB60" s="10"/>
      <c r="UYC60" s="10"/>
      <c r="UYD60" s="10"/>
      <c r="UYE60" s="10"/>
      <c r="UYF60" s="10"/>
      <c r="UYG60" s="10"/>
      <c r="UYH60" s="10"/>
      <c r="UYI60" s="10"/>
      <c r="UYJ60" s="10"/>
      <c r="UYK60" s="10"/>
      <c r="UYL60" s="10"/>
      <c r="UYM60" s="10"/>
      <c r="UYN60" s="10"/>
      <c r="UYO60" s="10"/>
      <c r="UYP60" s="10"/>
      <c r="UYQ60" s="10"/>
      <c r="UYR60" s="10"/>
      <c r="UYS60" s="10"/>
      <c r="UYT60" s="10"/>
      <c r="UYU60" s="10"/>
      <c r="UYV60" s="10"/>
      <c r="UYW60" s="10"/>
      <c r="UYX60" s="10"/>
      <c r="UYY60" s="10"/>
      <c r="UYZ60" s="10"/>
      <c r="UZA60" s="10"/>
      <c r="UZB60" s="10"/>
      <c r="UZC60" s="10"/>
      <c r="UZD60" s="10"/>
      <c r="UZE60" s="10"/>
      <c r="UZF60" s="10"/>
      <c r="UZG60" s="10"/>
      <c r="UZH60" s="10"/>
      <c r="UZI60" s="10"/>
      <c r="UZJ60" s="10"/>
      <c r="UZK60" s="10"/>
      <c r="UZL60" s="10"/>
      <c r="UZM60" s="10"/>
      <c r="UZN60" s="10"/>
      <c r="UZO60" s="10"/>
      <c r="UZP60" s="10"/>
      <c r="UZQ60" s="10"/>
      <c r="UZR60" s="10"/>
      <c r="UZS60" s="10"/>
      <c r="UZT60" s="10"/>
      <c r="UZU60" s="10"/>
      <c r="UZV60" s="10"/>
      <c r="UZW60" s="10"/>
      <c r="UZX60" s="10"/>
      <c r="UZY60" s="10"/>
      <c r="UZZ60" s="10"/>
      <c r="VAA60" s="10"/>
      <c r="VAB60" s="10"/>
      <c r="VAC60" s="10"/>
      <c r="VAD60" s="10"/>
      <c r="VAE60" s="10"/>
      <c r="VAF60" s="10"/>
      <c r="VAG60" s="10"/>
      <c r="VAH60" s="10"/>
      <c r="VAI60" s="10"/>
      <c r="VAJ60" s="10"/>
      <c r="VAK60" s="10"/>
      <c r="VAL60" s="10"/>
      <c r="VAM60" s="10"/>
      <c r="VAN60" s="10"/>
      <c r="VAO60" s="10"/>
      <c r="VAP60" s="10"/>
      <c r="VAQ60" s="10"/>
      <c r="VAR60" s="10"/>
      <c r="VAS60" s="10"/>
      <c r="VAT60" s="10"/>
      <c r="VAU60" s="10"/>
      <c r="VAV60" s="10"/>
      <c r="VAW60" s="10"/>
      <c r="VAX60" s="10"/>
      <c r="VAY60" s="10"/>
      <c r="VAZ60" s="10"/>
      <c r="VBA60" s="10"/>
      <c r="VBB60" s="10"/>
      <c r="VBC60" s="10"/>
      <c r="VBD60" s="10"/>
      <c r="VBE60" s="10"/>
      <c r="VBF60" s="10"/>
      <c r="VBG60" s="10"/>
      <c r="VBH60" s="10"/>
      <c r="VBI60" s="10"/>
      <c r="VBJ60" s="10"/>
      <c r="VBK60" s="10"/>
      <c r="VBL60" s="10"/>
      <c r="VBM60" s="10"/>
      <c r="VBN60" s="10"/>
      <c r="VBO60" s="10"/>
      <c r="VBP60" s="10"/>
      <c r="VBQ60" s="10"/>
      <c r="VBR60" s="10"/>
      <c r="VBS60" s="10"/>
      <c r="VBT60" s="10"/>
      <c r="VBU60" s="10"/>
      <c r="VBV60" s="10"/>
      <c r="VBW60" s="10"/>
      <c r="VBX60" s="10"/>
      <c r="VBY60" s="10"/>
      <c r="VBZ60" s="10"/>
      <c r="VCA60" s="10"/>
      <c r="VCB60" s="10"/>
      <c r="VCC60" s="10"/>
      <c r="VCD60" s="10"/>
      <c r="VCE60" s="10"/>
      <c r="VCF60" s="10"/>
      <c r="VCG60" s="10"/>
      <c r="VCH60" s="10"/>
      <c r="VCI60" s="10"/>
      <c r="VCJ60" s="10"/>
      <c r="VCK60" s="10"/>
      <c r="VCL60" s="10"/>
      <c r="VCM60" s="10"/>
      <c r="VCN60" s="10"/>
      <c r="VCO60" s="10"/>
      <c r="VCP60" s="10"/>
      <c r="VCQ60" s="10"/>
      <c r="VCR60" s="10"/>
      <c r="VCS60" s="10"/>
      <c r="VCT60" s="10"/>
      <c r="VCU60" s="10"/>
      <c r="VCV60" s="10"/>
      <c r="VCW60" s="10"/>
      <c r="VCX60" s="10"/>
      <c r="VCY60" s="10"/>
      <c r="VCZ60" s="10"/>
      <c r="VDA60" s="10"/>
      <c r="VDB60" s="10"/>
      <c r="VDC60" s="10"/>
      <c r="VDD60" s="10"/>
      <c r="VDE60" s="10"/>
      <c r="VDF60" s="10"/>
      <c r="VDG60" s="10"/>
      <c r="VDH60" s="10"/>
      <c r="VDI60" s="10"/>
      <c r="VDJ60" s="10"/>
      <c r="VDK60" s="10"/>
      <c r="VDL60" s="10"/>
      <c r="VDM60" s="10"/>
      <c r="VDN60" s="10"/>
      <c r="VDO60" s="10"/>
      <c r="VDP60" s="10"/>
      <c r="VDQ60" s="10"/>
      <c r="VDR60" s="10"/>
      <c r="VDS60" s="10"/>
      <c r="VDT60" s="10"/>
      <c r="VDU60" s="10"/>
      <c r="VDV60" s="10"/>
      <c r="VDW60" s="10"/>
      <c r="VDX60" s="10"/>
      <c r="VDY60" s="10"/>
      <c r="VDZ60" s="10"/>
      <c r="VEA60" s="10"/>
      <c r="VEB60" s="10"/>
      <c r="VEC60" s="10"/>
      <c r="VED60" s="10"/>
      <c r="VEE60" s="10"/>
      <c r="VEF60" s="10"/>
      <c r="VEG60" s="10"/>
      <c r="VEH60" s="10"/>
      <c r="VEI60" s="10"/>
      <c r="VEJ60" s="10"/>
      <c r="VEK60" s="10"/>
      <c r="VEL60" s="10"/>
      <c r="VEM60" s="10"/>
      <c r="VEN60" s="10"/>
      <c r="VEO60" s="10"/>
      <c r="VEP60" s="10"/>
      <c r="VEQ60" s="10"/>
      <c r="VER60" s="10"/>
      <c r="VES60" s="10"/>
      <c r="VET60" s="10"/>
      <c r="VEU60" s="10"/>
      <c r="VEV60" s="10"/>
      <c r="VEW60" s="10"/>
      <c r="VEX60" s="10"/>
      <c r="VEY60" s="10"/>
      <c r="VEZ60" s="10"/>
      <c r="VFA60" s="10"/>
      <c r="VFB60" s="10"/>
      <c r="VFC60" s="10"/>
      <c r="VFD60" s="10"/>
      <c r="VFE60" s="10"/>
      <c r="VFF60" s="10"/>
      <c r="VFG60" s="10"/>
      <c r="VFH60" s="10"/>
      <c r="VFI60" s="10"/>
      <c r="VFJ60" s="10"/>
      <c r="VFK60" s="10"/>
      <c r="VFL60" s="10"/>
      <c r="VFM60" s="10"/>
      <c r="VFN60" s="10"/>
      <c r="VFO60" s="10"/>
      <c r="VFP60" s="10"/>
      <c r="VFQ60" s="10"/>
      <c r="VFR60" s="10"/>
      <c r="VFS60" s="10"/>
      <c r="VFT60" s="10"/>
      <c r="VFU60" s="10"/>
      <c r="VFV60" s="10"/>
      <c r="VFW60" s="10"/>
      <c r="VFX60" s="10"/>
      <c r="VFY60" s="10"/>
      <c r="VFZ60" s="10"/>
      <c r="VGA60" s="10"/>
      <c r="VGB60" s="10"/>
      <c r="VGC60" s="10"/>
      <c r="VGD60" s="10"/>
      <c r="VGE60" s="10"/>
      <c r="VGF60" s="10"/>
      <c r="VGG60" s="10"/>
      <c r="VGH60" s="10"/>
      <c r="VGI60" s="10"/>
      <c r="VGJ60" s="10"/>
      <c r="VGK60" s="10"/>
      <c r="VGL60" s="10"/>
      <c r="VGM60" s="10"/>
      <c r="VGN60" s="10"/>
      <c r="VGO60" s="10"/>
      <c r="VGP60" s="10"/>
      <c r="VGQ60" s="10"/>
      <c r="VGR60" s="10"/>
      <c r="VGS60" s="10"/>
      <c r="VGT60" s="10"/>
      <c r="VGU60" s="10"/>
      <c r="VGV60" s="10"/>
      <c r="VGW60" s="10"/>
      <c r="VGX60" s="10"/>
      <c r="VGY60" s="10"/>
      <c r="VGZ60" s="10"/>
      <c r="VHA60" s="10"/>
      <c r="VHB60" s="10"/>
      <c r="VHC60" s="10"/>
      <c r="VHD60" s="10"/>
      <c r="VHE60" s="10"/>
      <c r="VHF60" s="10"/>
      <c r="VHG60" s="10"/>
      <c r="VHH60" s="10"/>
      <c r="VHI60" s="10"/>
      <c r="VHJ60" s="10"/>
      <c r="VHK60" s="10"/>
      <c r="VHL60" s="10"/>
      <c r="VHM60" s="10"/>
      <c r="VHN60" s="10"/>
      <c r="VHO60" s="10"/>
      <c r="VHP60" s="10"/>
      <c r="VHQ60" s="10"/>
      <c r="VHR60" s="10"/>
      <c r="VHS60" s="10"/>
      <c r="VHT60" s="10"/>
      <c r="VHU60" s="10"/>
      <c r="VHV60" s="10"/>
      <c r="VHW60" s="10"/>
      <c r="VHX60" s="10"/>
      <c r="VHY60" s="10"/>
      <c r="VHZ60" s="10"/>
      <c r="VIA60" s="10"/>
      <c r="VIB60" s="10"/>
      <c r="VIC60" s="10"/>
      <c r="VID60" s="10"/>
      <c r="VIE60" s="10"/>
      <c r="VIF60" s="10"/>
      <c r="VIG60" s="10"/>
      <c r="VIH60" s="10"/>
      <c r="VII60" s="10"/>
      <c r="VIJ60" s="10"/>
      <c r="VIK60" s="10"/>
      <c r="VIL60" s="10"/>
      <c r="VIM60" s="10"/>
      <c r="VIN60" s="10"/>
      <c r="VIO60" s="10"/>
      <c r="VIP60" s="10"/>
      <c r="VIQ60" s="10"/>
      <c r="VIR60" s="10"/>
      <c r="VIS60" s="10"/>
      <c r="VIT60" s="10"/>
      <c r="VIU60" s="10"/>
      <c r="VIV60" s="10"/>
      <c r="VIW60" s="10"/>
      <c r="VIX60" s="10"/>
      <c r="VIY60" s="10"/>
      <c r="VIZ60" s="10"/>
      <c r="VJA60" s="10"/>
      <c r="VJB60" s="10"/>
      <c r="VJC60" s="10"/>
      <c r="VJD60" s="10"/>
      <c r="VJE60" s="10"/>
      <c r="VJF60" s="10"/>
      <c r="VJG60" s="10"/>
      <c r="VJH60" s="10"/>
      <c r="VJI60" s="10"/>
      <c r="VJJ60" s="10"/>
      <c r="VJK60" s="10"/>
      <c r="VJL60" s="10"/>
      <c r="VJM60" s="10"/>
      <c r="VJN60" s="10"/>
      <c r="VJO60" s="10"/>
      <c r="VJP60" s="10"/>
      <c r="VJQ60" s="10"/>
      <c r="VJR60" s="10"/>
      <c r="VJS60" s="10"/>
      <c r="VJT60" s="10"/>
      <c r="VJU60" s="10"/>
      <c r="VJV60" s="10"/>
      <c r="VJW60" s="10"/>
      <c r="VJX60" s="10"/>
      <c r="VJY60" s="10"/>
      <c r="VJZ60" s="10"/>
      <c r="VKA60" s="10"/>
      <c r="VKB60" s="10"/>
      <c r="VKC60" s="10"/>
      <c r="VKD60" s="10"/>
      <c r="VKE60" s="10"/>
      <c r="VKF60" s="10"/>
      <c r="VKG60" s="10"/>
      <c r="VKH60" s="10"/>
      <c r="VKI60" s="10"/>
      <c r="VKJ60" s="10"/>
      <c r="VKK60" s="10"/>
      <c r="VKL60" s="10"/>
      <c r="VKM60" s="10"/>
      <c r="VKN60" s="10"/>
      <c r="VKO60" s="10"/>
      <c r="VKP60" s="10"/>
      <c r="VKQ60" s="10"/>
      <c r="VKR60" s="10"/>
      <c r="VKS60" s="10"/>
      <c r="VKT60" s="10"/>
      <c r="VKU60" s="10"/>
      <c r="VKV60" s="10"/>
      <c r="VKW60" s="10"/>
      <c r="VKX60" s="10"/>
      <c r="VKY60" s="10"/>
      <c r="VKZ60" s="10"/>
      <c r="VLA60" s="10"/>
      <c r="VLB60" s="10"/>
      <c r="VLC60" s="10"/>
      <c r="VLD60" s="10"/>
      <c r="VLE60" s="10"/>
      <c r="VLF60" s="10"/>
      <c r="VLG60" s="10"/>
      <c r="VLH60" s="10"/>
      <c r="VLI60" s="10"/>
      <c r="VLJ60" s="10"/>
      <c r="VLK60" s="10"/>
      <c r="VLL60" s="10"/>
      <c r="VLM60" s="10"/>
      <c r="VLN60" s="10"/>
      <c r="VLO60" s="10"/>
      <c r="VLP60" s="10"/>
      <c r="VLQ60" s="10"/>
      <c r="VLR60" s="10"/>
      <c r="VLS60" s="10"/>
      <c r="VLT60" s="10"/>
      <c r="VLU60" s="10"/>
      <c r="VLV60" s="10"/>
      <c r="VLW60" s="10"/>
      <c r="VLX60" s="10"/>
      <c r="VLY60" s="10"/>
      <c r="VLZ60" s="10"/>
      <c r="VMA60" s="10"/>
      <c r="VMB60" s="10"/>
      <c r="VMC60" s="10"/>
      <c r="VMD60" s="10"/>
      <c r="VME60" s="10"/>
      <c r="VMF60" s="10"/>
      <c r="VMG60" s="10"/>
      <c r="VMH60" s="10"/>
      <c r="VMI60" s="10"/>
      <c r="VMJ60" s="10"/>
      <c r="VMK60" s="10"/>
      <c r="VML60" s="10"/>
      <c r="VMM60" s="10"/>
      <c r="VMN60" s="10"/>
      <c r="VMO60" s="10"/>
      <c r="VMP60" s="10"/>
      <c r="VMQ60" s="10"/>
      <c r="VMR60" s="10"/>
      <c r="VMS60" s="10"/>
      <c r="VMT60" s="10"/>
      <c r="VMU60" s="10"/>
      <c r="VMV60" s="10"/>
      <c r="VMW60" s="10"/>
      <c r="VMX60" s="10"/>
      <c r="VMY60" s="10"/>
      <c r="VMZ60" s="10"/>
      <c r="VNA60" s="10"/>
      <c r="VNB60" s="10"/>
      <c r="VNC60" s="10"/>
      <c r="VND60" s="10"/>
      <c r="VNE60" s="10"/>
      <c r="VNF60" s="10"/>
      <c r="VNG60" s="10"/>
      <c r="VNH60" s="10"/>
      <c r="VNI60" s="10"/>
      <c r="VNJ60" s="10"/>
      <c r="VNK60" s="10"/>
      <c r="VNL60" s="10"/>
      <c r="VNM60" s="10"/>
      <c r="VNN60" s="10"/>
      <c r="VNO60" s="10"/>
      <c r="VNP60" s="10"/>
      <c r="VNQ60" s="10"/>
      <c r="VNR60" s="10"/>
      <c r="VNS60" s="10"/>
      <c r="VNT60" s="10"/>
      <c r="VNU60" s="10"/>
      <c r="VNV60" s="10"/>
      <c r="VNW60" s="10"/>
      <c r="VNX60" s="10"/>
      <c r="VNY60" s="10"/>
      <c r="VNZ60" s="10"/>
      <c r="VOA60" s="10"/>
      <c r="VOB60" s="10"/>
      <c r="VOC60" s="10"/>
      <c r="VOD60" s="10"/>
      <c r="VOE60" s="10"/>
      <c r="VOF60" s="10"/>
      <c r="VOG60" s="10"/>
      <c r="VOH60" s="10"/>
      <c r="VOI60" s="10"/>
      <c r="VOJ60" s="10"/>
      <c r="VOK60" s="10"/>
      <c r="VOL60" s="10"/>
      <c r="VOM60" s="10"/>
      <c r="VON60" s="10"/>
      <c r="VOO60" s="10"/>
      <c r="VOP60" s="10"/>
      <c r="VOQ60" s="10"/>
      <c r="VOR60" s="10"/>
      <c r="VOS60" s="10"/>
      <c r="VOT60" s="10"/>
      <c r="VOU60" s="10"/>
      <c r="VOV60" s="10"/>
      <c r="VOW60" s="10"/>
      <c r="VOX60" s="10"/>
      <c r="VOY60" s="10"/>
      <c r="VOZ60" s="10"/>
      <c r="VPA60" s="10"/>
      <c r="VPB60" s="10"/>
      <c r="VPC60" s="10"/>
      <c r="VPD60" s="10"/>
      <c r="VPE60" s="10"/>
      <c r="VPF60" s="10"/>
      <c r="VPG60" s="10"/>
      <c r="VPH60" s="10"/>
      <c r="VPI60" s="10"/>
      <c r="VPJ60" s="10"/>
      <c r="VPK60" s="10"/>
      <c r="VPL60" s="10"/>
      <c r="VPM60" s="10"/>
      <c r="VPN60" s="10"/>
      <c r="VPO60" s="10"/>
      <c r="VPP60" s="10"/>
      <c r="VPQ60" s="10"/>
      <c r="VPR60" s="10"/>
      <c r="VPS60" s="10"/>
      <c r="VPT60" s="10"/>
      <c r="VPU60" s="10"/>
      <c r="VPV60" s="10"/>
      <c r="VPW60" s="10"/>
      <c r="VPX60" s="10"/>
      <c r="VPY60" s="10"/>
      <c r="VPZ60" s="10"/>
      <c r="VQA60" s="10"/>
      <c r="VQB60" s="10"/>
      <c r="VQC60" s="10"/>
      <c r="VQD60" s="10"/>
      <c r="VQE60" s="10"/>
      <c r="VQF60" s="10"/>
      <c r="VQG60" s="10"/>
      <c r="VQH60" s="10"/>
      <c r="VQI60" s="10"/>
      <c r="VQJ60" s="10"/>
      <c r="VQK60" s="10"/>
      <c r="VQL60" s="10"/>
      <c r="VQM60" s="10"/>
      <c r="VQN60" s="10"/>
      <c r="VQO60" s="10"/>
      <c r="VQP60" s="10"/>
      <c r="VQQ60" s="10"/>
      <c r="VQR60" s="10"/>
      <c r="VQS60" s="10"/>
      <c r="VQT60" s="10"/>
      <c r="VQU60" s="10"/>
      <c r="VQV60" s="10"/>
      <c r="VQW60" s="10"/>
      <c r="VQX60" s="10"/>
      <c r="VQY60" s="10"/>
      <c r="VQZ60" s="10"/>
      <c r="VRA60" s="10"/>
      <c r="VRB60" s="10"/>
      <c r="VRC60" s="10"/>
      <c r="VRD60" s="10"/>
      <c r="VRE60" s="10"/>
      <c r="VRF60" s="10"/>
      <c r="VRG60" s="10"/>
      <c r="VRH60" s="10"/>
      <c r="VRI60" s="10"/>
      <c r="VRJ60" s="10"/>
      <c r="VRK60" s="10"/>
      <c r="VRL60" s="10"/>
      <c r="VRM60" s="10"/>
      <c r="VRN60" s="10"/>
      <c r="VRO60" s="10"/>
      <c r="VRP60" s="10"/>
      <c r="VRQ60" s="10"/>
      <c r="VRR60" s="10"/>
      <c r="VRS60" s="10"/>
      <c r="VRT60" s="10"/>
      <c r="VRU60" s="10"/>
      <c r="VRV60" s="10"/>
      <c r="VRW60" s="10"/>
      <c r="VRX60" s="10"/>
      <c r="VRY60" s="10"/>
      <c r="VRZ60" s="10"/>
      <c r="VSA60" s="10"/>
      <c r="VSB60" s="10"/>
      <c r="VSC60" s="10"/>
      <c r="VSD60" s="10"/>
      <c r="VSE60" s="10"/>
      <c r="VSF60" s="10"/>
      <c r="VSG60" s="10"/>
      <c r="VSH60" s="10"/>
      <c r="VSI60" s="10"/>
      <c r="VSJ60" s="10"/>
      <c r="VSK60" s="10"/>
      <c r="VSL60" s="10"/>
      <c r="VSM60" s="10"/>
      <c r="VSN60" s="10"/>
      <c r="VSO60" s="10"/>
      <c r="VSP60" s="10"/>
      <c r="VSQ60" s="10"/>
      <c r="VSR60" s="10"/>
      <c r="VSS60" s="10"/>
      <c r="VST60" s="10"/>
      <c r="VSU60" s="10"/>
      <c r="VSV60" s="10"/>
      <c r="VSW60" s="10"/>
      <c r="VSX60" s="10"/>
      <c r="VSY60" s="10"/>
      <c r="VSZ60" s="10"/>
      <c r="VTA60" s="10"/>
      <c r="VTB60" s="10"/>
      <c r="VTC60" s="10"/>
      <c r="VTD60" s="10"/>
      <c r="VTE60" s="10"/>
      <c r="VTF60" s="10"/>
      <c r="VTG60" s="10"/>
      <c r="VTH60" s="10"/>
      <c r="VTI60" s="10"/>
      <c r="VTJ60" s="10"/>
      <c r="VTK60" s="10"/>
      <c r="VTL60" s="10"/>
      <c r="VTM60" s="10"/>
      <c r="VTN60" s="10"/>
      <c r="VTO60" s="10"/>
      <c r="VTP60" s="10"/>
      <c r="VTQ60" s="10"/>
      <c r="VTR60" s="10"/>
      <c r="VTS60" s="10"/>
      <c r="VTT60" s="10"/>
      <c r="VTU60" s="10"/>
      <c r="VTV60" s="10"/>
      <c r="VTW60" s="10"/>
      <c r="VTX60" s="10"/>
      <c r="VTY60" s="10"/>
      <c r="VTZ60" s="10"/>
      <c r="VUA60" s="10"/>
      <c r="VUB60" s="10"/>
      <c r="VUC60" s="10"/>
      <c r="VUD60" s="10"/>
      <c r="VUE60" s="10"/>
      <c r="VUF60" s="10"/>
      <c r="VUG60" s="10"/>
      <c r="VUH60" s="10"/>
      <c r="VUI60" s="10"/>
      <c r="VUJ60" s="10"/>
      <c r="VUK60" s="10"/>
      <c r="VUL60" s="10"/>
      <c r="VUM60" s="10"/>
      <c r="VUN60" s="10"/>
      <c r="VUO60" s="10"/>
      <c r="VUP60" s="10"/>
      <c r="VUQ60" s="10"/>
      <c r="VUR60" s="10"/>
      <c r="VUS60" s="10"/>
      <c r="VUT60" s="10"/>
      <c r="VUU60" s="10"/>
      <c r="VUV60" s="10"/>
      <c r="VUW60" s="10"/>
      <c r="VUX60" s="10"/>
      <c r="VUY60" s="10"/>
      <c r="VUZ60" s="10"/>
      <c r="VVA60" s="10"/>
      <c r="VVB60" s="10"/>
      <c r="VVC60" s="10"/>
      <c r="VVD60" s="10"/>
      <c r="VVE60" s="10"/>
      <c r="VVF60" s="10"/>
      <c r="VVG60" s="10"/>
      <c r="VVH60" s="10"/>
      <c r="VVI60" s="10"/>
      <c r="VVJ60" s="10"/>
      <c r="VVK60" s="10"/>
      <c r="VVL60" s="10"/>
      <c r="VVM60" s="10"/>
      <c r="VVN60" s="10"/>
      <c r="VVO60" s="10"/>
      <c r="VVP60" s="10"/>
      <c r="VVQ60" s="10"/>
      <c r="VVR60" s="10"/>
      <c r="VVS60" s="10"/>
      <c r="VVT60" s="10"/>
      <c r="VVU60" s="10"/>
      <c r="VVV60" s="10"/>
      <c r="VVW60" s="10"/>
      <c r="VVX60" s="10"/>
      <c r="VVY60" s="10"/>
      <c r="VVZ60" s="10"/>
      <c r="VWA60" s="10"/>
      <c r="VWB60" s="10"/>
      <c r="VWC60" s="10"/>
      <c r="VWD60" s="10"/>
      <c r="VWE60" s="10"/>
      <c r="VWF60" s="10"/>
      <c r="VWG60" s="10"/>
      <c r="VWH60" s="10"/>
      <c r="VWI60" s="10"/>
      <c r="VWJ60" s="10"/>
      <c r="VWK60" s="10"/>
      <c r="VWL60" s="10"/>
      <c r="VWM60" s="10"/>
      <c r="VWN60" s="10"/>
      <c r="VWO60" s="10"/>
      <c r="VWP60" s="10"/>
      <c r="VWQ60" s="10"/>
      <c r="VWR60" s="10"/>
      <c r="VWS60" s="10"/>
      <c r="VWT60" s="10"/>
      <c r="VWU60" s="10"/>
      <c r="VWV60" s="10"/>
      <c r="VWW60" s="10"/>
      <c r="VWX60" s="10"/>
      <c r="VWY60" s="10"/>
      <c r="VWZ60" s="10"/>
      <c r="VXA60" s="10"/>
      <c r="VXB60" s="10"/>
      <c r="VXC60" s="10"/>
      <c r="VXD60" s="10"/>
      <c r="VXE60" s="10"/>
      <c r="VXF60" s="10"/>
      <c r="VXG60" s="10"/>
      <c r="VXH60" s="10"/>
      <c r="VXI60" s="10"/>
      <c r="VXJ60" s="10"/>
      <c r="VXK60" s="10"/>
      <c r="VXL60" s="10"/>
      <c r="VXM60" s="10"/>
      <c r="VXN60" s="10"/>
      <c r="VXO60" s="10"/>
      <c r="VXP60" s="10"/>
      <c r="VXQ60" s="10"/>
      <c r="VXR60" s="10"/>
      <c r="VXS60" s="10"/>
      <c r="VXT60" s="10"/>
      <c r="VXU60" s="10"/>
      <c r="VXV60" s="10"/>
      <c r="VXW60" s="10"/>
      <c r="VXX60" s="10"/>
      <c r="VXY60" s="10"/>
      <c r="VXZ60" s="10"/>
      <c r="VYA60" s="10"/>
      <c r="VYB60" s="10"/>
      <c r="VYC60" s="10"/>
      <c r="VYD60" s="10"/>
      <c r="VYE60" s="10"/>
      <c r="VYF60" s="10"/>
      <c r="VYG60" s="10"/>
      <c r="VYH60" s="10"/>
      <c r="VYI60" s="10"/>
      <c r="VYJ60" s="10"/>
      <c r="VYK60" s="10"/>
      <c r="VYL60" s="10"/>
      <c r="VYM60" s="10"/>
      <c r="VYN60" s="10"/>
      <c r="VYO60" s="10"/>
      <c r="VYP60" s="10"/>
      <c r="VYQ60" s="10"/>
      <c r="VYR60" s="10"/>
      <c r="VYS60" s="10"/>
      <c r="VYT60" s="10"/>
      <c r="VYU60" s="10"/>
      <c r="VYV60" s="10"/>
      <c r="VYW60" s="10"/>
      <c r="VYX60" s="10"/>
      <c r="VYY60" s="10"/>
      <c r="VYZ60" s="10"/>
      <c r="VZA60" s="10"/>
      <c r="VZB60" s="10"/>
      <c r="VZC60" s="10"/>
      <c r="VZD60" s="10"/>
      <c r="VZE60" s="10"/>
      <c r="VZF60" s="10"/>
      <c r="VZG60" s="10"/>
      <c r="VZH60" s="10"/>
      <c r="VZI60" s="10"/>
      <c r="VZJ60" s="10"/>
      <c r="VZK60" s="10"/>
      <c r="VZL60" s="10"/>
      <c r="VZM60" s="10"/>
      <c r="VZN60" s="10"/>
      <c r="VZO60" s="10"/>
      <c r="VZP60" s="10"/>
      <c r="VZQ60" s="10"/>
      <c r="VZR60" s="10"/>
      <c r="VZS60" s="10"/>
      <c r="VZT60" s="10"/>
      <c r="VZU60" s="10"/>
      <c r="VZV60" s="10"/>
      <c r="VZW60" s="10"/>
      <c r="VZX60" s="10"/>
      <c r="VZY60" s="10"/>
      <c r="VZZ60" s="10"/>
      <c r="WAA60" s="10"/>
      <c r="WAB60" s="10"/>
      <c r="WAC60" s="10"/>
      <c r="WAD60" s="10"/>
      <c r="WAE60" s="10"/>
      <c r="WAF60" s="10"/>
      <c r="WAG60" s="10"/>
      <c r="WAH60" s="10"/>
      <c r="WAI60" s="10"/>
      <c r="WAJ60" s="10"/>
      <c r="WAK60" s="10"/>
      <c r="WAL60" s="10"/>
      <c r="WAM60" s="10"/>
      <c r="WAN60" s="10"/>
      <c r="WAO60" s="10"/>
      <c r="WAP60" s="10"/>
      <c r="WAQ60" s="10"/>
      <c r="WAR60" s="10"/>
      <c r="WAS60" s="10"/>
      <c r="WAT60" s="10"/>
      <c r="WAU60" s="10"/>
      <c r="WAV60" s="10"/>
      <c r="WAW60" s="10"/>
      <c r="WAX60" s="10"/>
      <c r="WAY60" s="10"/>
      <c r="WAZ60" s="10"/>
      <c r="WBA60" s="10"/>
      <c r="WBB60" s="10"/>
      <c r="WBC60" s="10"/>
      <c r="WBD60" s="10"/>
      <c r="WBE60" s="10"/>
      <c r="WBF60" s="10"/>
      <c r="WBG60" s="10"/>
      <c r="WBH60" s="10"/>
      <c r="WBI60" s="10"/>
      <c r="WBJ60" s="10"/>
      <c r="WBK60" s="10"/>
      <c r="WBL60" s="10"/>
      <c r="WBM60" s="10"/>
      <c r="WBN60" s="10"/>
      <c r="WBO60" s="10"/>
      <c r="WBP60" s="10"/>
      <c r="WBQ60" s="10"/>
      <c r="WBR60" s="10"/>
      <c r="WBS60" s="10"/>
      <c r="WBT60" s="10"/>
      <c r="WBU60" s="10"/>
      <c r="WBV60" s="10"/>
      <c r="WBW60" s="10"/>
      <c r="WBX60" s="10"/>
      <c r="WBY60" s="10"/>
      <c r="WBZ60" s="10"/>
      <c r="WCA60" s="10"/>
      <c r="WCB60" s="10"/>
      <c r="WCC60" s="10"/>
      <c r="WCD60" s="10"/>
      <c r="WCE60" s="10"/>
      <c r="WCF60" s="10"/>
      <c r="WCG60" s="10"/>
      <c r="WCH60" s="10"/>
      <c r="WCI60" s="10"/>
      <c r="WCJ60" s="10"/>
      <c r="WCK60" s="10"/>
      <c r="WCL60" s="10"/>
      <c r="WCM60" s="10"/>
      <c r="WCN60" s="10"/>
      <c r="WCO60" s="10"/>
      <c r="WCP60" s="10"/>
      <c r="WCQ60" s="10"/>
      <c r="WCR60" s="10"/>
      <c r="WCS60" s="10"/>
      <c r="WCT60" s="10"/>
      <c r="WCU60" s="10"/>
      <c r="WCV60" s="10"/>
      <c r="WCW60" s="10"/>
      <c r="WCX60" s="10"/>
      <c r="WCY60" s="10"/>
      <c r="WCZ60" s="10"/>
      <c r="WDA60" s="10"/>
      <c r="WDB60" s="10"/>
      <c r="WDC60" s="10"/>
      <c r="WDD60" s="10"/>
      <c r="WDE60" s="10"/>
      <c r="WDF60" s="10"/>
      <c r="WDG60" s="10"/>
      <c r="WDH60" s="10"/>
      <c r="WDI60" s="10"/>
      <c r="WDJ60" s="10"/>
      <c r="WDK60" s="10"/>
      <c r="WDL60" s="10"/>
      <c r="WDM60" s="10"/>
      <c r="WDN60" s="10"/>
      <c r="WDO60" s="10"/>
      <c r="WDP60" s="10"/>
      <c r="WDQ60" s="10"/>
      <c r="WDR60" s="10"/>
      <c r="WDS60" s="10"/>
      <c r="WDT60" s="10"/>
      <c r="WDU60" s="10"/>
      <c r="WDV60" s="10"/>
      <c r="WDW60" s="10"/>
      <c r="WDX60" s="10"/>
      <c r="WDY60" s="10"/>
      <c r="WDZ60" s="10"/>
      <c r="WEA60" s="10"/>
      <c r="WEB60" s="10"/>
      <c r="WEC60" s="10"/>
      <c r="WED60" s="10"/>
      <c r="WEE60" s="10"/>
      <c r="WEF60" s="10"/>
      <c r="WEG60" s="10"/>
      <c r="WEH60" s="10"/>
      <c r="WEI60" s="10"/>
      <c r="WEJ60" s="10"/>
      <c r="WEK60" s="10"/>
      <c r="WEL60" s="10"/>
      <c r="WEM60" s="10"/>
      <c r="WEN60" s="10"/>
      <c r="WEO60" s="10"/>
      <c r="WEP60" s="10"/>
      <c r="WEQ60" s="10"/>
      <c r="WER60" s="10"/>
      <c r="WES60" s="10"/>
      <c r="WET60" s="10"/>
      <c r="WEU60" s="10"/>
      <c r="WEV60" s="10"/>
      <c r="WEW60" s="10"/>
      <c r="WEX60" s="10"/>
      <c r="WEY60" s="10"/>
      <c r="WEZ60" s="10"/>
      <c r="WFA60" s="10"/>
      <c r="WFB60" s="10"/>
      <c r="WFC60" s="10"/>
      <c r="WFD60" s="10"/>
      <c r="WFE60" s="10"/>
      <c r="WFF60" s="10"/>
      <c r="WFG60" s="10"/>
      <c r="WFH60" s="10"/>
      <c r="WFI60" s="10"/>
      <c r="WFJ60" s="10"/>
      <c r="WFK60" s="10"/>
      <c r="WFL60" s="10"/>
      <c r="WFM60" s="10"/>
      <c r="WFN60" s="10"/>
      <c r="WFO60" s="10"/>
      <c r="WFP60" s="10"/>
      <c r="WFQ60" s="10"/>
      <c r="WFR60" s="10"/>
      <c r="WFS60" s="10"/>
      <c r="WFT60" s="10"/>
      <c r="WFU60" s="10"/>
      <c r="WFV60" s="10"/>
      <c r="WFW60" s="10"/>
      <c r="WFX60" s="10"/>
      <c r="WFY60" s="10"/>
      <c r="WFZ60" s="10"/>
      <c r="WGA60" s="10"/>
      <c r="WGB60" s="10"/>
      <c r="WGC60" s="10"/>
      <c r="WGD60" s="10"/>
      <c r="WGE60" s="10"/>
      <c r="WGF60" s="10"/>
      <c r="WGG60" s="10"/>
      <c r="WGH60" s="10"/>
      <c r="WGI60" s="10"/>
      <c r="WGJ60" s="10"/>
      <c r="WGK60" s="10"/>
      <c r="WGL60" s="10"/>
      <c r="WGM60" s="10"/>
      <c r="WGN60" s="10"/>
      <c r="WGO60" s="10"/>
      <c r="WGP60" s="10"/>
      <c r="WGQ60" s="10"/>
      <c r="WGR60" s="10"/>
      <c r="WGS60" s="10"/>
      <c r="WGT60" s="10"/>
      <c r="WGU60" s="10"/>
      <c r="WGV60" s="10"/>
      <c r="WGW60" s="10"/>
      <c r="WGX60" s="10"/>
      <c r="WGY60" s="10"/>
      <c r="WGZ60" s="10"/>
      <c r="WHA60" s="10"/>
      <c r="WHB60" s="10"/>
      <c r="WHC60" s="10"/>
      <c r="WHD60" s="10"/>
      <c r="WHE60" s="10"/>
      <c r="WHF60" s="10"/>
      <c r="WHG60" s="10"/>
      <c r="WHH60" s="10"/>
      <c r="WHI60" s="10"/>
      <c r="WHJ60" s="10"/>
      <c r="WHK60" s="10"/>
      <c r="WHL60" s="10"/>
      <c r="WHM60" s="10"/>
      <c r="WHN60" s="10"/>
      <c r="WHO60" s="10"/>
      <c r="WHP60" s="10"/>
      <c r="WHQ60" s="10"/>
      <c r="WHR60" s="10"/>
      <c r="WHS60" s="10"/>
      <c r="WHT60" s="10"/>
      <c r="WHU60" s="10"/>
      <c r="WHV60" s="10"/>
      <c r="WHW60" s="10"/>
      <c r="WHX60" s="10"/>
      <c r="WHY60" s="10"/>
      <c r="WHZ60" s="10"/>
      <c r="WIA60" s="10"/>
      <c r="WIB60" s="10"/>
      <c r="WIC60" s="10"/>
      <c r="WID60" s="10"/>
      <c r="WIE60" s="10"/>
      <c r="WIF60" s="10"/>
      <c r="WIG60" s="10"/>
      <c r="WIH60" s="10"/>
      <c r="WII60" s="10"/>
      <c r="WIJ60" s="10"/>
      <c r="WIK60" s="10"/>
      <c r="WIL60" s="10"/>
      <c r="WIM60" s="10"/>
      <c r="WIN60" s="10"/>
      <c r="WIO60" s="10"/>
      <c r="WIP60" s="10"/>
      <c r="WIQ60" s="10"/>
      <c r="WIR60" s="10"/>
      <c r="WIS60" s="10"/>
      <c r="WIT60" s="10"/>
      <c r="WIU60" s="10"/>
      <c r="WIV60" s="10"/>
      <c r="WIW60" s="10"/>
      <c r="WIX60" s="10"/>
      <c r="WIY60" s="10"/>
      <c r="WIZ60" s="10"/>
      <c r="WJA60" s="10"/>
      <c r="WJB60" s="10"/>
      <c r="WJC60" s="10"/>
      <c r="WJD60" s="10"/>
      <c r="WJE60" s="10"/>
      <c r="WJF60" s="10"/>
      <c r="WJG60" s="10"/>
      <c r="WJH60" s="10"/>
      <c r="WJI60" s="10"/>
      <c r="WJJ60" s="10"/>
      <c r="WJK60" s="10"/>
      <c r="WJL60" s="10"/>
      <c r="WJM60" s="10"/>
      <c r="WJN60" s="10"/>
      <c r="WJO60" s="10"/>
      <c r="WJP60" s="10"/>
      <c r="WJQ60" s="10"/>
      <c r="WJR60" s="10"/>
      <c r="WJS60" s="10"/>
      <c r="WJT60" s="10"/>
      <c r="WJU60" s="10"/>
      <c r="WJV60" s="10"/>
      <c r="WJW60" s="10"/>
      <c r="WJX60" s="10"/>
      <c r="WJY60" s="10"/>
      <c r="WJZ60" s="10"/>
      <c r="WKA60" s="10"/>
      <c r="WKB60" s="10"/>
      <c r="WKC60" s="10"/>
      <c r="WKD60" s="10"/>
      <c r="WKE60" s="10"/>
      <c r="WKF60" s="10"/>
      <c r="WKG60" s="10"/>
      <c r="WKH60" s="10"/>
      <c r="WKI60" s="10"/>
      <c r="WKJ60" s="10"/>
      <c r="WKK60" s="10"/>
      <c r="WKL60" s="10"/>
      <c r="WKM60" s="10"/>
      <c r="WKN60" s="10"/>
      <c r="WKO60" s="10"/>
      <c r="WKP60" s="10"/>
      <c r="WKQ60" s="10"/>
      <c r="WKR60" s="10"/>
      <c r="WKS60" s="10"/>
      <c r="WKT60" s="10"/>
      <c r="WKU60" s="10"/>
      <c r="WKV60" s="10"/>
      <c r="WKW60" s="10"/>
      <c r="WKX60" s="10"/>
      <c r="WKY60" s="10"/>
      <c r="WKZ60" s="10"/>
      <c r="WLA60" s="10"/>
      <c r="WLB60" s="10"/>
      <c r="WLC60" s="10"/>
      <c r="WLD60" s="10"/>
      <c r="WLE60" s="10"/>
      <c r="WLF60" s="10"/>
      <c r="WLG60" s="10"/>
      <c r="WLH60" s="10"/>
      <c r="WLI60" s="10"/>
      <c r="WLJ60" s="10"/>
      <c r="WLK60" s="10"/>
      <c r="WLL60" s="10"/>
      <c r="WLM60" s="10"/>
      <c r="WLN60" s="10"/>
      <c r="WLO60" s="10"/>
      <c r="WLP60" s="10"/>
      <c r="WLQ60" s="10"/>
      <c r="WLR60" s="10"/>
      <c r="WLS60" s="10"/>
      <c r="WLT60" s="10"/>
      <c r="WLU60" s="10"/>
      <c r="WLV60" s="10"/>
      <c r="WLW60" s="10"/>
      <c r="WLX60" s="10"/>
      <c r="WLY60" s="10"/>
      <c r="WLZ60" s="10"/>
      <c r="WMA60" s="10"/>
      <c r="WMB60" s="10"/>
      <c r="WMC60" s="10"/>
      <c r="WMD60" s="10"/>
      <c r="WME60" s="10"/>
      <c r="WMF60" s="10"/>
      <c r="WMG60" s="10"/>
      <c r="WMH60" s="10"/>
      <c r="WMI60" s="10"/>
      <c r="WMJ60" s="10"/>
      <c r="WMK60" s="10"/>
      <c r="WML60" s="10"/>
      <c r="WMM60" s="10"/>
      <c r="WMN60" s="10"/>
      <c r="WMO60" s="10"/>
      <c r="WMP60" s="10"/>
      <c r="WMQ60" s="10"/>
      <c r="WMR60" s="10"/>
      <c r="WMS60" s="10"/>
      <c r="WMT60" s="10"/>
      <c r="WMU60" s="10"/>
      <c r="WMV60" s="10"/>
      <c r="WMW60" s="10"/>
      <c r="WMX60" s="10"/>
      <c r="WMY60" s="10"/>
      <c r="WMZ60" s="10"/>
      <c r="WNA60" s="10"/>
      <c r="WNB60" s="10"/>
      <c r="WNC60" s="10"/>
      <c r="WND60" s="10"/>
      <c r="WNE60" s="10"/>
      <c r="WNF60" s="10"/>
      <c r="WNG60" s="10"/>
      <c r="WNH60" s="10"/>
      <c r="WNI60" s="10"/>
      <c r="WNJ60" s="10"/>
      <c r="WNK60" s="10"/>
      <c r="WNL60" s="10"/>
      <c r="WNM60" s="10"/>
      <c r="WNN60" s="10"/>
      <c r="WNO60" s="10"/>
      <c r="WNP60" s="10"/>
      <c r="WNQ60" s="10"/>
      <c r="WNR60" s="10"/>
      <c r="WNS60" s="10"/>
      <c r="WNT60" s="10"/>
      <c r="WNU60" s="10"/>
      <c r="WNV60" s="10"/>
      <c r="WNW60" s="10"/>
      <c r="WNX60" s="10"/>
      <c r="WNY60" s="10"/>
      <c r="WNZ60" s="10"/>
      <c r="WOA60" s="10"/>
      <c r="WOB60" s="10"/>
      <c r="WOC60" s="10"/>
      <c r="WOD60" s="10"/>
      <c r="WOE60" s="10"/>
      <c r="WOF60" s="10"/>
      <c r="WOG60" s="10"/>
      <c r="WOH60" s="10"/>
      <c r="WOI60" s="10"/>
      <c r="WOJ60" s="10"/>
      <c r="WOK60" s="10"/>
      <c r="WOL60" s="10"/>
      <c r="WOM60" s="10"/>
      <c r="WON60" s="10"/>
      <c r="WOO60" s="10"/>
      <c r="WOP60" s="10"/>
      <c r="WOQ60" s="10"/>
      <c r="WOR60" s="10"/>
      <c r="WOS60" s="10"/>
      <c r="WOT60" s="10"/>
      <c r="WOU60" s="10"/>
      <c r="WOV60" s="10"/>
      <c r="WOW60" s="10"/>
      <c r="WOX60" s="10"/>
      <c r="WOY60" s="10"/>
      <c r="WOZ60" s="10"/>
      <c r="WPA60" s="10"/>
      <c r="WPB60" s="10"/>
      <c r="WPC60" s="10"/>
      <c r="WPD60" s="10"/>
      <c r="WPE60" s="10"/>
      <c r="WPF60" s="10"/>
      <c r="WPG60" s="10"/>
      <c r="WPH60" s="10"/>
      <c r="WPI60" s="10"/>
      <c r="WPJ60" s="10"/>
      <c r="WPK60" s="10"/>
      <c r="WPL60" s="10"/>
      <c r="WPM60" s="10"/>
      <c r="WPN60" s="10"/>
      <c r="WPO60" s="10"/>
      <c r="WPP60" s="10"/>
      <c r="WPQ60" s="10"/>
      <c r="WPR60" s="10"/>
      <c r="WPS60" s="10"/>
      <c r="WPT60" s="10"/>
      <c r="WPU60" s="10"/>
      <c r="WPV60" s="10"/>
      <c r="WPW60" s="10"/>
      <c r="WPX60" s="10"/>
      <c r="WPY60" s="10"/>
      <c r="WPZ60" s="10"/>
      <c r="WQA60" s="10"/>
      <c r="WQB60" s="10"/>
      <c r="WQC60" s="10"/>
      <c r="WQD60" s="10"/>
      <c r="WQE60" s="10"/>
      <c r="WQF60" s="10"/>
      <c r="WQG60" s="10"/>
      <c r="WQH60" s="10"/>
      <c r="WQI60" s="10"/>
      <c r="WQJ60" s="10"/>
      <c r="WQK60" s="10"/>
      <c r="WQL60" s="10"/>
      <c r="WQM60" s="10"/>
      <c r="WQN60" s="10"/>
      <c r="WQO60" s="10"/>
      <c r="WQP60" s="10"/>
      <c r="WQQ60" s="10"/>
      <c r="WQR60" s="10"/>
      <c r="WQS60" s="10"/>
      <c r="WQT60" s="10"/>
      <c r="WQU60" s="10"/>
      <c r="WQV60" s="10"/>
      <c r="WQW60" s="10"/>
      <c r="WQX60" s="10"/>
      <c r="WQY60" s="10"/>
      <c r="WQZ60" s="10"/>
      <c r="WRA60" s="10"/>
      <c r="WRB60" s="10"/>
      <c r="WRC60" s="10"/>
      <c r="WRD60" s="10"/>
      <c r="WRE60" s="10"/>
      <c r="WRF60" s="10"/>
      <c r="WRG60" s="10"/>
      <c r="WRH60" s="10"/>
      <c r="WRI60" s="10"/>
      <c r="WRJ60" s="10"/>
      <c r="WRK60" s="10"/>
      <c r="WRL60" s="10"/>
      <c r="WRM60" s="10"/>
      <c r="WRN60" s="10"/>
      <c r="WRO60" s="10"/>
      <c r="WRP60" s="10"/>
      <c r="WRQ60" s="10"/>
      <c r="WRR60" s="10"/>
      <c r="WRS60" s="10"/>
      <c r="WRT60" s="10"/>
      <c r="WRU60" s="10"/>
      <c r="WRV60" s="10"/>
      <c r="WRW60" s="10"/>
      <c r="WRX60" s="10"/>
      <c r="WRY60" s="10"/>
      <c r="WRZ60" s="10"/>
      <c r="WSA60" s="10"/>
      <c r="WSB60" s="10"/>
      <c r="WSC60" s="10"/>
      <c r="WSD60" s="10"/>
      <c r="WSE60" s="10"/>
      <c r="WSF60" s="10"/>
      <c r="WSG60" s="10"/>
      <c r="WSH60" s="10"/>
      <c r="WSI60" s="10"/>
      <c r="WSJ60" s="10"/>
      <c r="WSK60" s="10"/>
      <c r="WSL60" s="10"/>
      <c r="WSM60" s="10"/>
      <c r="WSN60" s="10"/>
      <c r="WSO60" s="10"/>
      <c r="WSP60" s="10"/>
      <c r="WSQ60" s="10"/>
      <c r="WSR60" s="10"/>
      <c r="WSS60" s="10"/>
      <c r="WST60" s="10"/>
      <c r="WSU60" s="10"/>
      <c r="WSV60" s="10"/>
      <c r="WSW60" s="10"/>
      <c r="WSX60" s="10"/>
      <c r="WSY60" s="10"/>
      <c r="WSZ60" s="10"/>
      <c r="WTA60" s="10"/>
      <c r="WTB60" s="10"/>
      <c r="WTC60" s="10"/>
      <c r="WTD60" s="10"/>
      <c r="WTE60" s="10"/>
      <c r="WTF60" s="10"/>
      <c r="WTG60" s="10"/>
      <c r="WTH60" s="10"/>
      <c r="WTI60" s="10"/>
      <c r="WTJ60" s="10"/>
      <c r="WTK60" s="10"/>
      <c r="WTL60" s="10"/>
      <c r="WTM60" s="10"/>
      <c r="WTN60" s="10"/>
      <c r="WTO60" s="10"/>
      <c r="WTP60" s="10"/>
      <c r="WTQ60" s="10"/>
      <c r="WTR60" s="10"/>
      <c r="WTS60" s="10"/>
      <c r="WTT60" s="10"/>
      <c r="WTU60" s="10"/>
      <c r="WTV60" s="10"/>
      <c r="WTW60" s="10"/>
      <c r="WTX60" s="10"/>
      <c r="WTY60" s="10"/>
      <c r="WTZ60" s="10"/>
      <c r="WUA60" s="10"/>
      <c r="WUB60" s="10"/>
      <c r="WUC60" s="10"/>
      <c r="WUD60" s="10"/>
      <c r="WUE60" s="10"/>
      <c r="WUF60" s="10"/>
      <c r="WUG60" s="10"/>
      <c r="WUH60" s="10"/>
      <c r="WUI60" s="10"/>
      <c r="WUJ60" s="10"/>
      <c r="WUK60" s="10"/>
      <c r="WUL60" s="10"/>
      <c r="WUM60" s="10"/>
      <c r="WUN60" s="10"/>
      <c r="WUO60" s="10"/>
      <c r="WUP60" s="10"/>
      <c r="WUQ60" s="10"/>
      <c r="WUR60" s="10"/>
      <c r="WUS60" s="10"/>
      <c r="WUT60" s="10"/>
      <c r="WUU60" s="10"/>
      <c r="WUV60" s="10"/>
      <c r="WUW60" s="10"/>
      <c r="WUX60" s="10"/>
      <c r="WUY60" s="10"/>
      <c r="WUZ60" s="10"/>
      <c r="WVA60" s="10"/>
      <c r="WVB60" s="10"/>
      <c r="WVC60" s="10"/>
      <c r="WVD60" s="10"/>
      <c r="WVE60" s="10"/>
      <c r="WVF60" s="10"/>
      <c r="WVG60" s="10"/>
      <c r="WVH60" s="10"/>
      <c r="WVI60" s="10"/>
      <c r="WVJ60" s="10"/>
      <c r="WVK60" s="10"/>
      <c r="WVL60" s="10"/>
      <c r="WVM60" s="10"/>
      <c r="WVN60" s="10"/>
      <c r="WVO60" s="10"/>
      <c r="WVP60" s="10"/>
      <c r="WVQ60" s="10"/>
      <c r="WVR60" s="10"/>
      <c r="WVS60" s="10"/>
      <c r="WVT60" s="10"/>
      <c r="WVU60" s="10"/>
      <c r="WVV60" s="10"/>
      <c r="WVW60" s="10"/>
      <c r="WVX60" s="10"/>
      <c r="WVY60" s="10"/>
      <c r="WVZ60" s="10"/>
      <c r="WWA60" s="10"/>
      <c r="WWB60" s="10"/>
      <c r="WWC60" s="10"/>
      <c r="WWD60" s="10"/>
      <c r="WWE60" s="10"/>
      <c r="WWF60" s="10"/>
      <c r="WWG60" s="10"/>
      <c r="WWH60" s="10"/>
      <c r="WWI60" s="10"/>
      <c r="WWJ60" s="10"/>
      <c r="WWK60" s="10"/>
      <c r="WWL60" s="10"/>
      <c r="WWM60" s="10"/>
      <c r="WWN60" s="10"/>
      <c r="WWO60" s="10"/>
      <c r="WWP60" s="10"/>
      <c r="WWQ60" s="10"/>
      <c r="WWR60" s="10"/>
      <c r="WWS60" s="10"/>
      <c r="WWT60" s="10"/>
      <c r="WWU60" s="10"/>
      <c r="WWV60" s="10"/>
      <c r="WWW60" s="10"/>
      <c r="WWX60" s="10"/>
      <c r="WWY60" s="10"/>
      <c r="WWZ60" s="10"/>
      <c r="WXA60" s="10"/>
      <c r="WXB60" s="10"/>
      <c r="WXC60" s="10"/>
      <c r="WXD60" s="10"/>
      <c r="WXE60" s="10"/>
      <c r="WXF60" s="10"/>
      <c r="WXG60" s="10"/>
      <c r="WXH60" s="10"/>
      <c r="WXI60" s="10"/>
      <c r="WXJ60" s="10"/>
      <c r="WXK60" s="10"/>
      <c r="WXL60" s="10"/>
      <c r="WXM60" s="10"/>
      <c r="WXN60" s="10"/>
      <c r="WXO60" s="10"/>
      <c r="WXP60" s="10"/>
      <c r="WXQ60" s="10"/>
      <c r="WXR60" s="10"/>
      <c r="WXS60" s="10"/>
      <c r="WXT60" s="10"/>
      <c r="WXU60" s="10"/>
      <c r="WXV60" s="10"/>
      <c r="WXW60" s="10"/>
      <c r="WXX60" s="10"/>
      <c r="WXY60" s="10"/>
      <c r="WXZ60" s="10"/>
      <c r="WYA60" s="10"/>
      <c r="WYB60" s="10"/>
      <c r="WYC60" s="10"/>
      <c r="WYD60" s="10"/>
      <c r="WYE60" s="10"/>
      <c r="WYF60" s="10"/>
      <c r="WYG60" s="10"/>
      <c r="WYH60" s="10"/>
      <c r="WYI60" s="10"/>
      <c r="WYJ60" s="10"/>
      <c r="WYK60" s="10"/>
      <c r="WYL60" s="10"/>
      <c r="WYM60" s="10"/>
      <c r="WYN60" s="10"/>
      <c r="WYO60" s="10"/>
      <c r="WYP60" s="10"/>
      <c r="WYQ60" s="10"/>
      <c r="WYR60" s="10"/>
      <c r="WYS60" s="10"/>
      <c r="WYT60" s="10"/>
      <c r="WYU60" s="10"/>
      <c r="WYV60" s="10"/>
      <c r="WYW60" s="10"/>
      <c r="WYX60" s="10"/>
      <c r="WYY60" s="10"/>
      <c r="WYZ60" s="10"/>
      <c r="WZA60" s="10"/>
      <c r="WZB60" s="10"/>
      <c r="WZC60" s="10"/>
      <c r="WZD60" s="10"/>
      <c r="WZE60" s="10"/>
      <c r="WZF60" s="10"/>
      <c r="WZG60" s="10"/>
      <c r="WZH60" s="10"/>
      <c r="WZI60" s="10"/>
      <c r="WZJ60" s="10"/>
      <c r="WZK60" s="10"/>
      <c r="WZL60" s="10"/>
      <c r="WZM60" s="10"/>
      <c r="WZN60" s="10"/>
      <c r="WZO60" s="10"/>
      <c r="WZP60" s="10"/>
      <c r="WZQ60" s="10"/>
      <c r="WZR60" s="10"/>
      <c r="WZS60" s="10"/>
      <c r="WZT60" s="10"/>
      <c r="WZU60" s="10"/>
      <c r="WZV60" s="10"/>
      <c r="WZW60" s="10"/>
      <c r="WZX60" s="10"/>
      <c r="WZY60" s="10"/>
      <c r="WZZ60" s="10"/>
      <c r="XAA60" s="10"/>
      <c r="XAB60" s="10"/>
      <c r="XAC60" s="10"/>
      <c r="XAD60" s="10"/>
      <c r="XAE60" s="10"/>
      <c r="XAF60" s="10"/>
      <c r="XAG60" s="10"/>
      <c r="XAH60" s="10"/>
      <c r="XAI60" s="10"/>
      <c r="XAJ60" s="10"/>
      <c r="XAK60" s="10"/>
      <c r="XAL60" s="10"/>
      <c r="XAM60" s="10"/>
      <c r="XAN60" s="10"/>
      <c r="XAO60" s="10"/>
      <c r="XAP60" s="10"/>
      <c r="XAQ60" s="10"/>
      <c r="XAR60" s="10"/>
      <c r="XAS60" s="10"/>
      <c r="XAT60" s="10"/>
      <c r="XAU60" s="10"/>
      <c r="XAV60" s="10"/>
      <c r="XAW60" s="10"/>
      <c r="XAX60" s="10"/>
      <c r="XAY60" s="10"/>
      <c r="XAZ60" s="10"/>
      <c r="XBA60" s="10"/>
      <c r="XBB60" s="10"/>
      <c r="XBC60" s="10"/>
      <c r="XBD60" s="10"/>
      <c r="XBE60" s="10"/>
      <c r="XBF60" s="10"/>
      <c r="XBG60" s="10"/>
      <c r="XBH60" s="10"/>
      <c r="XBI60" s="10"/>
      <c r="XBJ60" s="10"/>
      <c r="XBK60" s="10"/>
      <c r="XBL60" s="10"/>
      <c r="XBM60" s="10"/>
      <c r="XBN60" s="10"/>
      <c r="XBO60" s="10"/>
      <c r="XBP60" s="10"/>
      <c r="XBQ60" s="10"/>
      <c r="XBR60" s="10"/>
      <c r="XBS60" s="10"/>
      <c r="XBT60" s="10"/>
      <c r="XBU60" s="10"/>
      <c r="XBV60" s="10"/>
      <c r="XBW60" s="10"/>
      <c r="XBX60" s="10"/>
      <c r="XBY60" s="10"/>
      <c r="XBZ60" s="10"/>
      <c r="XCA60" s="10"/>
      <c r="XCB60" s="10"/>
      <c r="XCC60" s="10"/>
      <c r="XCD60" s="10"/>
      <c r="XCE60" s="10"/>
      <c r="XCF60" s="10"/>
      <c r="XCG60" s="10"/>
      <c r="XCH60" s="10"/>
      <c r="XCI60" s="10"/>
      <c r="XCJ60" s="10"/>
      <c r="XCK60" s="10"/>
      <c r="XCL60" s="10"/>
      <c r="XCM60" s="10"/>
      <c r="XCN60" s="10"/>
      <c r="XCO60" s="10"/>
      <c r="XCP60" s="10"/>
      <c r="XCQ60" s="10"/>
      <c r="XCR60" s="10"/>
      <c r="XCS60" s="10"/>
      <c r="XCT60" s="10"/>
      <c r="XCU60" s="10"/>
      <c r="XCV60" s="10"/>
      <c r="XCW60" s="10"/>
    </row>
    <row r="61" spans="1:16325" s="9" customFormat="1" x14ac:dyDescent="0.2">
      <c r="A61" s="10"/>
      <c r="B61" s="10"/>
      <c r="C61" s="24"/>
      <c r="D61" s="22"/>
      <c r="E61" s="22"/>
      <c r="F61" s="23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  <c r="NG61" s="10"/>
      <c r="NH61" s="10"/>
      <c r="NI61" s="10"/>
      <c r="NJ61" s="10"/>
      <c r="NK61" s="10"/>
      <c r="NL61" s="10"/>
      <c r="NM61" s="10"/>
      <c r="NN61" s="10"/>
      <c r="NO61" s="10"/>
      <c r="NP61" s="10"/>
      <c r="NQ61" s="10"/>
      <c r="NR61" s="10"/>
      <c r="NS61" s="10"/>
      <c r="NT61" s="10"/>
      <c r="NU61" s="10"/>
      <c r="NV61" s="10"/>
      <c r="NW61" s="10"/>
      <c r="NX61" s="10"/>
      <c r="NY61" s="10"/>
      <c r="NZ61" s="10"/>
      <c r="OA61" s="10"/>
      <c r="OB61" s="10"/>
      <c r="OC61" s="10"/>
      <c r="OD61" s="10"/>
      <c r="OE61" s="10"/>
      <c r="OF61" s="10"/>
      <c r="OG61" s="10"/>
      <c r="OH61" s="10"/>
      <c r="OI61" s="10"/>
      <c r="OJ61" s="10"/>
      <c r="OK61" s="10"/>
      <c r="OL61" s="10"/>
      <c r="OM61" s="10"/>
      <c r="ON61" s="10"/>
      <c r="OO61" s="10"/>
      <c r="OP61" s="10"/>
      <c r="OQ61" s="10"/>
      <c r="OR61" s="10"/>
      <c r="OS61" s="10"/>
      <c r="OT61" s="10"/>
      <c r="OU61" s="10"/>
      <c r="OV61" s="10"/>
      <c r="OW61" s="10"/>
      <c r="OX61" s="10"/>
      <c r="OY61" s="10"/>
      <c r="OZ61" s="10"/>
      <c r="PA61" s="10"/>
      <c r="PB61" s="10"/>
      <c r="PC61" s="10"/>
      <c r="PD61" s="10"/>
      <c r="PE61" s="10"/>
      <c r="PF61" s="10"/>
      <c r="PG61" s="10"/>
      <c r="PH61" s="10"/>
      <c r="PI61" s="10"/>
      <c r="PJ61" s="10"/>
      <c r="PK61" s="10"/>
      <c r="PL61" s="10"/>
      <c r="PM61" s="10"/>
      <c r="PN61" s="10"/>
      <c r="PO61" s="10"/>
      <c r="PP61" s="10"/>
      <c r="PQ61" s="10"/>
      <c r="PR61" s="10"/>
      <c r="PS61" s="10"/>
      <c r="PT61" s="10"/>
      <c r="PU61" s="10"/>
      <c r="PV61" s="10"/>
      <c r="PW61" s="10"/>
      <c r="PX61" s="10"/>
      <c r="PY61" s="10"/>
      <c r="PZ61" s="10"/>
      <c r="QA61" s="10"/>
      <c r="QB61" s="10"/>
      <c r="QC61" s="10"/>
      <c r="QD61" s="10"/>
      <c r="QE61" s="10"/>
      <c r="QF61" s="10"/>
      <c r="QG61" s="10"/>
      <c r="QH61" s="10"/>
      <c r="QI61" s="10"/>
      <c r="QJ61" s="10"/>
      <c r="QK61" s="10"/>
      <c r="QL61" s="10"/>
      <c r="QM61" s="10"/>
      <c r="QN61" s="10"/>
      <c r="QO61" s="10"/>
      <c r="QP61" s="10"/>
      <c r="QQ61" s="10"/>
      <c r="QR61" s="10"/>
      <c r="QS61" s="10"/>
      <c r="QT61" s="10"/>
      <c r="QU61" s="10"/>
      <c r="QV61" s="10"/>
      <c r="QW61" s="10"/>
      <c r="QX61" s="10"/>
      <c r="QY61" s="10"/>
      <c r="QZ61" s="10"/>
      <c r="RA61" s="10"/>
      <c r="RB61" s="10"/>
      <c r="RC61" s="10"/>
      <c r="RD61" s="10"/>
      <c r="RE61" s="10"/>
      <c r="RF61" s="10"/>
      <c r="RG61" s="10"/>
      <c r="RH61" s="10"/>
      <c r="RI61" s="10"/>
      <c r="RJ61" s="10"/>
      <c r="RK61" s="10"/>
      <c r="RL61" s="10"/>
      <c r="RM61" s="10"/>
      <c r="RN61" s="10"/>
      <c r="RO61" s="10"/>
      <c r="RP61" s="10"/>
      <c r="RQ61" s="10"/>
      <c r="RR61" s="10"/>
      <c r="RS61" s="10"/>
      <c r="RT61" s="10"/>
      <c r="RU61" s="10"/>
      <c r="RV61" s="10"/>
      <c r="RW61" s="10"/>
      <c r="RX61" s="10"/>
      <c r="RY61" s="10"/>
      <c r="RZ61" s="10"/>
      <c r="SA61" s="10"/>
      <c r="SB61" s="10"/>
      <c r="SC61" s="10"/>
      <c r="SD61" s="10"/>
      <c r="SE61" s="10"/>
      <c r="SF61" s="10"/>
      <c r="SG61" s="10"/>
      <c r="SH61" s="10"/>
      <c r="SI61" s="10"/>
      <c r="SJ61" s="10"/>
      <c r="SK61" s="10"/>
      <c r="SL61" s="10"/>
      <c r="SM61" s="10"/>
      <c r="SN61" s="10"/>
      <c r="SO61" s="10"/>
      <c r="SP61" s="10"/>
      <c r="SQ61" s="10"/>
      <c r="SR61" s="10"/>
      <c r="SS61" s="10"/>
      <c r="ST61" s="10"/>
      <c r="SU61" s="10"/>
      <c r="SV61" s="10"/>
      <c r="SW61" s="10"/>
      <c r="SX61" s="10"/>
      <c r="SY61" s="10"/>
      <c r="SZ61" s="10"/>
      <c r="TA61" s="10"/>
      <c r="TB61" s="10"/>
      <c r="TC61" s="10"/>
      <c r="TD61" s="10"/>
      <c r="TE61" s="10"/>
      <c r="TF61" s="10"/>
      <c r="TG61" s="10"/>
      <c r="TH61" s="10"/>
      <c r="TI61" s="10"/>
      <c r="TJ61" s="10"/>
      <c r="TK61" s="10"/>
      <c r="TL61" s="10"/>
      <c r="TM61" s="10"/>
      <c r="TN61" s="10"/>
      <c r="TO61" s="10"/>
      <c r="TP61" s="10"/>
      <c r="TQ61" s="10"/>
      <c r="TR61" s="10"/>
      <c r="TS61" s="10"/>
      <c r="TT61" s="10"/>
      <c r="TU61" s="10"/>
      <c r="TV61" s="10"/>
      <c r="TW61" s="10"/>
      <c r="TX61" s="10"/>
      <c r="TY61" s="10"/>
      <c r="TZ61" s="10"/>
      <c r="UA61" s="10"/>
      <c r="UB61" s="10"/>
      <c r="UC61" s="10"/>
      <c r="UD61" s="10"/>
      <c r="UE61" s="10"/>
      <c r="UF61" s="10"/>
      <c r="UG61" s="10"/>
      <c r="UH61" s="10"/>
      <c r="UI61" s="10"/>
      <c r="UJ61" s="10"/>
      <c r="UK61" s="10"/>
      <c r="UL61" s="10"/>
      <c r="UM61" s="10"/>
      <c r="UN61" s="10"/>
      <c r="UO61" s="10"/>
      <c r="UP61" s="10"/>
      <c r="UQ61" s="10"/>
      <c r="UR61" s="10"/>
      <c r="US61" s="10"/>
      <c r="UT61" s="10"/>
      <c r="UU61" s="10"/>
      <c r="UV61" s="10"/>
      <c r="UW61" s="10"/>
      <c r="UX61" s="10"/>
      <c r="UY61" s="10"/>
      <c r="UZ61" s="10"/>
      <c r="VA61" s="10"/>
      <c r="VB61" s="10"/>
      <c r="VC61" s="10"/>
      <c r="VD61" s="10"/>
      <c r="VE61" s="10"/>
      <c r="VF61" s="10"/>
      <c r="VG61" s="10"/>
      <c r="VH61" s="10"/>
      <c r="VI61" s="10"/>
      <c r="VJ61" s="10"/>
      <c r="VK61" s="10"/>
      <c r="VL61" s="10"/>
      <c r="VM61" s="10"/>
      <c r="VN61" s="10"/>
      <c r="VO61" s="10"/>
      <c r="VP61" s="10"/>
      <c r="VQ61" s="10"/>
      <c r="VR61" s="10"/>
      <c r="VS61" s="10"/>
      <c r="VT61" s="10"/>
      <c r="VU61" s="10"/>
      <c r="VV61" s="10"/>
      <c r="VW61" s="10"/>
      <c r="VX61" s="10"/>
      <c r="VY61" s="10"/>
      <c r="VZ61" s="10"/>
      <c r="WA61" s="10"/>
      <c r="WB61" s="10"/>
      <c r="WC61" s="10"/>
      <c r="WD61" s="10"/>
      <c r="WE61" s="10"/>
      <c r="WF61" s="10"/>
      <c r="WG61" s="10"/>
      <c r="WH61" s="10"/>
      <c r="WI61" s="10"/>
      <c r="WJ61" s="10"/>
      <c r="WK61" s="10"/>
      <c r="WL61" s="10"/>
      <c r="WM61" s="10"/>
      <c r="WN61" s="10"/>
      <c r="WO61" s="10"/>
      <c r="WP61" s="10"/>
      <c r="WQ61" s="10"/>
      <c r="WR61" s="10"/>
      <c r="WS61" s="10"/>
      <c r="WT61" s="10"/>
      <c r="WU61" s="10"/>
      <c r="WV61" s="10"/>
      <c r="WW61" s="10"/>
      <c r="WX61" s="10"/>
      <c r="WY61" s="10"/>
      <c r="WZ61" s="10"/>
      <c r="XA61" s="10"/>
      <c r="XB61" s="10"/>
      <c r="XC61" s="10"/>
      <c r="XD61" s="10"/>
      <c r="XE61" s="10"/>
      <c r="XF61" s="10"/>
      <c r="XG61" s="10"/>
      <c r="XH61" s="10"/>
      <c r="XI61" s="10"/>
      <c r="XJ61" s="10"/>
      <c r="XK61" s="10"/>
      <c r="XL61" s="10"/>
      <c r="XM61" s="10"/>
      <c r="XN61" s="10"/>
      <c r="XO61" s="10"/>
      <c r="XP61" s="10"/>
      <c r="XQ61" s="10"/>
      <c r="XR61" s="10"/>
      <c r="XS61" s="10"/>
      <c r="XT61" s="10"/>
      <c r="XU61" s="10"/>
      <c r="XV61" s="10"/>
      <c r="XW61" s="10"/>
      <c r="XX61" s="10"/>
      <c r="XY61" s="10"/>
      <c r="XZ61" s="10"/>
      <c r="YA61" s="10"/>
      <c r="YB61" s="10"/>
      <c r="YC61" s="10"/>
      <c r="YD61" s="10"/>
      <c r="YE61" s="10"/>
      <c r="YF61" s="10"/>
      <c r="YG61" s="10"/>
      <c r="YH61" s="10"/>
      <c r="YI61" s="10"/>
      <c r="YJ61" s="10"/>
      <c r="YK61" s="10"/>
      <c r="YL61" s="10"/>
      <c r="YM61" s="10"/>
      <c r="YN61" s="10"/>
      <c r="YO61" s="10"/>
      <c r="YP61" s="10"/>
      <c r="YQ61" s="10"/>
      <c r="YR61" s="10"/>
      <c r="YS61" s="10"/>
      <c r="YT61" s="10"/>
      <c r="YU61" s="10"/>
      <c r="YV61" s="10"/>
      <c r="YW61" s="10"/>
      <c r="YX61" s="10"/>
      <c r="YY61" s="10"/>
      <c r="YZ61" s="10"/>
      <c r="ZA61" s="10"/>
      <c r="ZB61" s="10"/>
      <c r="ZC61" s="10"/>
      <c r="ZD61" s="10"/>
      <c r="ZE61" s="10"/>
      <c r="ZF61" s="10"/>
      <c r="ZG61" s="10"/>
      <c r="ZH61" s="10"/>
      <c r="ZI61" s="10"/>
      <c r="ZJ61" s="10"/>
      <c r="ZK61" s="10"/>
      <c r="ZL61" s="10"/>
      <c r="ZM61" s="10"/>
      <c r="ZN61" s="10"/>
      <c r="ZO61" s="10"/>
      <c r="ZP61" s="10"/>
      <c r="ZQ61" s="10"/>
      <c r="ZR61" s="10"/>
      <c r="ZS61" s="10"/>
      <c r="ZT61" s="10"/>
      <c r="ZU61" s="10"/>
      <c r="ZV61" s="10"/>
      <c r="ZW61" s="10"/>
      <c r="ZX61" s="10"/>
      <c r="ZY61" s="10"/>
      <c r="ZZ61" s="10"/>
      <c r="AAA61" s="10"/>
      <c r="AAB61" s="10"/>
      <c r="AAC61" s="10"/>
      <c r="AAD61" s="10"/>
      <c r="AAE61" s="10"/>
      <c r="AAF61" s="10"/>
      <c r="AAG61" s="10"/>
      <c r="AAH61" s="10"/>
      <c r="AAI61" s="10"/>
      <c r="AAJ61" s="10"/>
      <c r="AAK61" s="10"/>
      <c r="AAL61" s="10"/>
      <c r="AAM61" s="10"/>
      <c r="AAN61" s="10"/>
      <c r="AAO61" s="10"/>
      <c r="AAP61" s="10"/>
      <c r="AAQ61" s="10"/>
      <c r="AAR61" s="10"/>
      <c r="AAS61" s="10"/>
      <c r="AAT61" s="10"/>
      <c r="AAU61" s="10"/>
      <c r="AAV61" s="10"/>
      <c r="AAW61" s="10"/>
      <c r="AAX61" s="10"/>
      <c r="AAY61" s="10"/>
      <c r="AAZ61" s="10"/>
      <c r="ABA61" s="10"/>
      <c r="ABB61" s="10"/>
      <c r="ABC61" s="10"/>
      <c r="ABD61" s="10"/>
      <c r="ABE61" s="10"/>
      <c r="ABF61" s="10"/>
      <c r="ABG61" s="10"/>
      <c r="ABH61" s="10"/>
      <c r="ABI61" s="10"/>
      <c r="ABJ61" s="10"/>
      <c r="ABK61" s="10"/>
      <c r="ABL61" s="10"/>
      <c r="ABM61" s="10"/>
      <c r="ABN61" s="10"/>
      <c r="ABO61" s="10"/>
      <c r="ABP61" s="10"/>
      <c r="ABQ61" s="10"/>
      <c r="ABR61" s="10"/>
      <c r="ABS61" s="10"/>
      <c r="ABT61" s="10"/>
      <c r="ABU61" s="10"/>
      <c r="ABV61" s="10"/>
      <c r="ABW61" s="10"/>
      <c r="ABX61" s="10"/>
      <c r="ABY61" s="10"/>
      <c r="ABZ61" s="10"/>
      <c r="ACA61" s="10"/>
      <c r="ACB61" s="10"/>
      <c r="ACC61" s="10"/>
      <c r="ACD61" s="10"/>
      <c r="ACE61" s="10"/>
      <c r="ACF61" s="10"/>
      <c r="ACG61" s="10"/>
      <c r="ACH61" s="10"/>
      <c r="ACI61" s="10"/>
      <c r="ACJ61" s="10"/>
      <c r="ACK61" s="10"/>
      <c r="ACL61" s="10"/>
      <c r="ACM61" s="10"/>
      <c r="ACN61" s="10"/>
      <c r="ACO61" s="10"/>
      <c r="ACP61" s="10"/>
      <c r="ACQ61" s="10"/>
      <c r="ACR61" s="10"/>
      <c r="ACS61" s="10"/>
      <c r="ACT61" s="10"/>
      <c r="ACU61" s="10"/>
      <c r="ACV61" s="10"/>
      <c r="ACW61" s="10"/>
      <c r="ACX61" s="10"/>
      <c r="ACY61" s="10"/>
      <c r="ACZ61" s="10"/>
      <c r="ADA61" s="10"/>
      <c r="ADB61" s="10"/>
      <c r="ADC61" s="10"/>
      <c r="ADD61" s="10"/>
      <c r="ADE61" s="10"/>
      <c r="ADF61" s="10"/>
      <c r="ADG61" s="10"/>
      <c r="ADH61" s="10"/>
      <c r="ADI61" s="10"/>
      <c r="ADJ61" s="10"/>
      <c r="ADK61" s="10"/>
      <c r="ADL61" s="10"/>
      <c r="ADM61" s="10"/>
      <c r="ADN61" s="10"/>
      <c r="ADO61" s="10"/>
      <c r="ADP61" s="10"/>
      <c r="ADQ61" s="10"/>
      <c r="ADR61" s="10"/>
      <c r="ADS61" s="10"/>
      <c r="ADT61" s="10"/>
      <c r="ADU61" s="10"/>
      <c r="ADV61" s="10"/>
      <c r="ADW61" s="10"/>
      <c r="ADX61" s="10"/>
      <c r="ADY61" s="10"/>
      <c r="ADZ61" s="10"/>
      <c r="AEA61" s="10"/>
      <c r="AEB61" s="10"/>
      <c r="AEC61" s="10"/>
      <c r="AED61" s="10"/>
      <c r="AEE61" s="10"/>
      <c r="AEF61" s="10"/>
      <c r="AEG61" s="10"/>
      <c r="AEH61" s="10"/>
      <c r="AEI61" s="10"/>
      <c r="AEJ61" s="10"/>
      <c r="AEK61" s="10"/>
      <c r="AEL61" s="10"/>
      <c r="AEM61" s="10"/>
      <c r="AEN61" s="10"/>
      <c r="AEO61" s="10"/>
      <c r="AEP61" s="10"/>
      <c r="AEQ61" s="10"/>
      <c r="AER61" s="10"/>
      <c r="AES61" s="10"/>
      <c r="AET61" s="10"/>
      <c r="AEU61" s="10"/>
      <c r="AEV61" s="10"/>
      <c r="AEW61" s="10"/>
      <c r="AEX61" s="10"/>
      <c r="AEY61" s="10"/>
      <c r="AEZ61" s="10"/>
      <c r="AFA61" s="10"/>
      <c r="AFB61" s="10"/>
      <c r="AFC61" s="10"/>
      <c r="AFD61" s="10"/>
      <c r="AFE61" s="10"/>
      <c r="AFF61" s="10"/>
      <c r="AFG61" s="10"/>
      <c r="AFH61" s="10"/>
      <c r="AFI61" s="10"/>
      <c r="AFJ61" s="10"/>
      <c r="AFK61" s="10"/>
      <c r="AFL61" s="10"/>
      <c r="AFM61" s="10"/>
      <c r="AFN61" s="10"/>
      <c r="AFO61" s="10"/>
      <c r="AFP61" s="10"/>
      <c r="AFQ61" s="10"/>
      <c r="AFR61" s="10"/>
      <c r="AFS61" s="10"/>
      <c r="AFT61" s="10"/>
      <c r="AFU61" s="10"/>
      <c r="AFV61" s="10"/>
      <c r="AFW61" s="10"/>
      <c r="AFX61" s="10"/>
      <c r="AFY61" s="10"/>
      <c r="AFZ61" s="10"/>
      <c r="AGA61" s="10"/>
      <c r="AGB61" s="10"/>
      <c r="AGC61" s="10"/>
      <c r="AGD61" s="10"/>
      <c r="AGE61" s="10"/>
      <c r="AGF61" s="10"/>
      <c r="AGG61" s="10"/>
      <c r="AGH61" s="10"/>
      <c r="AGI61" s="10"/>
      <c r="AGJ61" s="10"/>
      <c r="AGK61" s="10"/>
      <c r="AGL61" s="10"/>
      <c r="AGM61" s="10"/>
      <c r="AGN61" s="10"/>
      <c r="AGO61" s="10"/>
      <c r="AGP61" s="10"/>
      <c r="AGQ61" s="10"/>
      <c r="AGR61" s="10"/>
      <c r="AGS61" s="10"/>
      <c r="AGT61" s="10"/>
      <c r="AGU61" s="10"/>
      <c r="AGV61" s="10"/>
      <c r="AGW61" s="10"/>
      <c r="AGX61" s="10"/>
      <c r="AGY61" s="10"/>
      <c r="AGZ61" s="10"/>
      <c r="AHA61" s="10"/>
      <c r="AHB61" s="10"/>
      <c r="AHC61" s="10"/>
      <c r="AHD61" s="10"/>
      <c r="AHE61" s="10"/>
      <c r="AHF61" s="10"/>
      <c r="AHG61" s="10"/>
      <c r="AHH61" s="10"/>
      <c r="AHI61" s="10"/>
      <c r="AHJ61" s="10"/>
      <c r="AHK61" s="10"/>
      <c r="AHL61" s="10"/>
      <c r="AHM61" s="10"/>
      <c r="AHN61" s="10"/>
      <c r="AHO61" s="10"/>
      <c r="AHP61" s="10"/>
      <c r="AHQ61" s="10"/>
      <c r="AHR61" s="10"/>
      <c r="AHS61" s="10"/>
      <c r="AHT61" s="10"/>
      <c r="AHU61" s="10"/>
      <c r="AHV61" s="10"/>
      <c r="AHW61" s="10"/>
      <c r="AHX61" s="10"/>
      <c r="AHY61" s="10"/>
      <c r="AHZ61" s="10"/>
      <c r="AIA61" s="10"/>
      <c r="AIB61" s="10"/>
      <c r="AIC61" s="10"/>
      <c r="AID61" s="10"/>
      <c r="AIE61" s="10"/>
      <c r="AIF61" s="10"/>
      <c r="AIG61" s="10"/>
      <c r="AIH61" s="10"/>
      <c r="AII61" s="10"/>
      <c r="AIJ61" s="10"/>
      <c r="AIK61" s="10"/>
      <c r="AIL61" s="10"/>
      <c r="AIM61" s="10"/>
      <c r="AIN61" s="10"/>
      <c r="AIO61" s="10"/>
      <c r="AIP61" s="10"/>
      <c r="AIQ61" s="10"/>
      <c r="AIR61" s="10"/>
      <c r="AIS61" s="10"/>
      <c r="AIT61" s="10"/>
      <c r="AIU61" s="10"/>
      <c r="AIV61" s="10"/>
      <c r="AIW61" s="10"/>
      <c r="AIX61" s="10"/>
      <c r="AIY61" s="10"/>
      <c r="AIZ61" s="10"/>
      <c r="AJA61" s="10"/>
      <c r="AJB61" s="10"/>
      <c r="AJC61" s="10"/>
      <c r="AJD61" s="10"/>
      <c r="AJE61" s="10"/>
      <c r="AJF61" s="10"/>
      <c r="AJG61" s="10"/>
      <c r="AJH61" s="10"/>
      <c r="AJI61" s="10"/>
      <c r="AJJ61" s="10"/>
      <c r="AJK61" s="10"/>
      <c r="AJL61" s="10"/>
      <c r="AJM61" s="10"/>
      <c r="AJN61" s="10"/>
      <c r="AJO61" s="10"/>
      <c r="AJP61" s="10"/>
      <c r="AJQ61" s="10"/>
      <c r="AJR61" s="10"/>
      <c r="AJS61" s="10"/>
      <c r="AJT61" s="10"/>
      <c r="AJU61" s="10"/>
      <c r="AJV61" s="10"/>
      <c r="AJW61" s="10"/>
      <c r="AJX61" s="10"/>
      <c r="AJY61" s="10"/>
      <c r="AJZ61" s="10"/>
      <c r="AKA61" s="10"/>
      <c r="AKB61" s="10"/>
      <c r="AKC61" s="10"/>
      <c r="AKD61" s="10"/>
      <c r="AKE61" s="10"/>
      <c r="AKF61" s="10"/>
      <c r="AKG61" s="10"/>
      <c r="AKH61" s="10"/>
      <c r="AKI61" s="10"/>
      <c r="AKJ61" s="10"/>
      <c r="AKK61" s="10"/>
      <c r="AKL61" s="10"/>
      <c r="AKM61" s="10"/>
      <c r="AKN61" s="10"/>
      <c r="AKO61" s="10"/>
      <c r="AKP61" s="10"/>
      <c r="AKQ61" s="10"/>
      <c r="AKR61" s="10"/>
      <c r="AKS61" s="10"/>
      <c r="AKT61" s="10"/>
      <c r="AKU61" s="10"/>
      <c r="AKV61" s="10"/>
      <c r="AKW61" s="10"/>
      <c r="AKX61" s="10"/>
      <c r="AKY61" s="10"/>
      <c r="AKZ61" s="10"/>
      <c r="ALA61" s="10"/>
      <c r="ALB61" s="10"/>
      <c r="ALC61" s="10"/>
      <c r="ALD61" s="10"/>
      <c r="ALE61" s="10"/>
      <c r="ALF61" s="10"/>
      <c r="ALG61" s="10"/>
      <c r="ALH61" s="10"/>
      <c r="ALI61" s="10"/>
      <c r="ALJ61" s="10"/>
      <c r="ALK61" s="10"/>
      <c r="ALL61" s="10"/>
      <c r="ALM61" s="10"/>
      <c r="ALN61" s="10"/>
      <c r="ALO61" s="10"/>
      <c r="ALP61" s="10"/>
      <c r="ALQ61" s="10"/>
      <c r="ALR61" s="10"/>
      <c r="ALS61" s="10"/>
      <c r="ALT61" s="10"/>
      <c r="ALU61" s="10"/>
      <c r="ALV61" s="10"/>
      <c r="ALW61" s="10"/>
      <c r="ALX61" s="10"/>
      <c r="ALY61" s="10"/>
      <c r="ALZ61" s="10"/>
      <c r="AMA61" s="10"/>
      <c r="AMB61" s="10"/>
      <c r="AMC61" s="10"/>
      <c r="AMD61" s="10"/>
      <c r="AME61" s="10"/>
      <c r="AMF61" s="10"/>
      <c r="AMG61" s="10"/>
      <c r="AMH61" s="10"/>
      <c r="AMI61" s="10"/>
      <c r="AMJ61" s="10"/>
      <c r="AMK61" s="10"/>
      <c r="AML61" s="10"/>
      <c r="AMM61" s="10"/>
      <c r="AMN61" s="10"/>
      <c r="AMO61" s="10"/>
      <c r="AMP61" s="10"/>
      <c r="AMQ61" s="10"/>
      <c r="AMR61" s="10"/>
      <c r="AMS61" s="10"/>
      <c r="AMT61" s="10"/>
      <c r="AMU61" s="10"/>
      <c r="AMV61" s="10"/>
      <c r="AMW61" s="10"/>
      <c r="AMX61" s="10"/>
      <c r="AMY61" s="10"/>
      <c r="AMZ61" s="10"/>
      <c r="ANA61" s="10"/>
      <c r="ANB61" s="10"/>
      <c r="ANC61" s="10"/>
      <c r="AND61" s="10"/>
      <c r="ANE61" s="10"/>
      <c r="ANF61" s="10"/>
      <c r="ANG61" s="10"/>
      <c r="ANH61" s="10"/>
      <c r="ANI61" s="10"/>
      <c r="ANJ61" s="10"/>
      <c r="ANK61" s="10"/>
      <c r="ANL61" s="10"/>
      <c r="ANM61" s="10"/>
      <c r="ANN61" s="10"/>
      <c r="ANO61" s="10"/>
      <c r="ANP61" s="10"/>
      <c r="ANQ61" s="10"/>
      <c r="ANR61" s="10"/>
      <c r="ANS61" s="10"/>
      <c r="ANT61" s="10"/>
      <c r="ANU61" s="10"/>
      <c r="ANV61" s="10"/>
      <c r="ANW61" s="10"/>
      <c r="ANX61" s="10"/>
      <c r="ANY61" s="10"/>
      <c r="ANZ61" s="10"/>
      <c r="AOA61" s="10"/>
      <c r="AOB61" s="10"/>
      <c r="AOC61" s="10"/>
      <c r="AOD61" s="10"/>
      <c r="AOE61" s="10"/>
      <c r="AOF61" s="10"/>
      <c r="AOG61" s="10"/>
      <c r="AOH61" s="10"/>
      <c r="AOI61" s="10"/>
      <c r="AOJ61" s="10"/>
      <c r="AOK61" s="10"/>
      <c r="AOL61" s="10"/>
      <c r="AOM61" s="10"/>
      <c r="AON61" s="10"/>
      <c r="AOO61" s="10"/>
      <c r="AOP61" s="10"/>
      <c r="AOQ61" s="10"/>
      <c r="AOR61" s="10"/>
      <c r="AOS61" s="10"/>
      <c r="AOT61" s="10"/>
      <c r="AOU61" s="10"/>
      <c r="AOV61" s="10"/>
      <c r="AOW61" s="10"/>
      <c r="AOX61" s="10"/>
      <c r="AOY61" s="10"/>
      <c r="AOZ61" s="10"/>
      <c r="APA61" s="10"/>
      <c r="APB61" s="10"/>
      <c r="APC61" s="10"/>
      <c r="APD61" s="10"/>
      <c r="APE61" s="10"/>
      <c r="APF61" s="10"/>
      <c r="APG61" s="10"/>
      <c r="APH61" s="10"/>
      <c r="API61" s="10"/>
      <c r="APJ61" s="10"/>
      <c r="APK61" s="10"/>
      <c r="APL61" s="10"/>
      <c r="APM61" s="10"/>
      <c r="APN61" s="10"/>
      <c r="APO61" s="10"/>
      <c r="APP61" s="10"/>
      <c r="APQ61" s="10"/>
      <c r="APR61" s="10"/>
      <c r="APS61" s="10"/>
      <c r="APT61" s="10"/>
      <c r="APU61" s="10"/>
      <c r="APV61" s="10"/>
      <c r="APW61" s="10"/>
      <c r="APX61" s="10"/>
      <c r="APY61" s="10"/>
      <c r="APZ61" s="10"/>
      <c r="AQA61" s="10"/>
      <c r="AQB61" s="10"/>
      <c r="AQC61" s="10"/>
      <c r="AQD61" s="10"/>
      <c r="AQE61" s="10"/>
      <c r="AQF61" s="10"/>
      <c r="AQG61" s="10"/>
      <c r="AQH61" s="10"/>
      <c r="AQI61" s="10"/>
      <c r="AQJ61" s="10"/>
      <c r="AQK61" s="10"/>
      <c r="AQL61" s="10"/>
      <c r="AQM61" s="10"/>
      <c r="AQN61" s="10"/>
      <c r="AQO61" s="10"/>
      <c r="AQP61" s="10"/>
      <c r="AQQ61" s="10"/>
      <c r="AQR61" s="10"/>
      <c r="AQS61" s="10"/>
      <c r="AQT61" s="10"/>
      <c r="AQU61" s="10"/>
      <c r="AQV61" s="10"/>
      <c r="AQW61" s="10"/>
      <c r="AQX61" s="10"/>
      <c r="AQY61" s="10"/>
      <c r="AQZ61" s="10"/>
      <c r="ARA61" s="10"/>
      <c r="ARB61" s="10"/>
      <c r="ARC61" s="10"/>
      <c r="ARD61" s="10"/>
      <c r="ARE61" s="10"/>
      <c r="ARF61" s="10"/>
      <c r="ARG61" s="10"/>
      <c r="ARH61" s="10"/>
      <c r="ARI61" s="10"/>
      <c r="ARJ61" s="10"/>
      <c r="ARK61" s="10"/>
      <c r="ARL61" s="10"/>
      <c r="ARM61" s="10"/>
      <c r="ARN61" s="10"/>
      <c r="ARO61" s="10"/>
      <c r="ARP61" s="10"/>
      <c r="ARQ61" s="10"/>
      <c r="ARR61" s="10"/>
      <c r="ARS61" s="10"/>
      <c r="ART61" s="10"/>
      <c r="ARU61" s="10"/>
      <c r="ARV61" s="10"/>
      <c r="ARW61" s="10"/>
      <c r="ARX61" s="10"/>
      <c r="ARY61" s="10"/>
      <c r="ARZ61" s="10"/>
      <c r="ASA61" s="10"/>
      <c r="ASB61" s="10"/>
      <c r="ASC61" s="10"/>
      <c r="ASD61" s="10"/>
      <c r="ASE61" s="10"/>
      <c r="ASF61" s="10"/>
      <c r="ASG61" s="10"/>
      <c r="ASH61" s="10"/>
      <c r="ASI61" s="10"/>
      <c r="ASJ61" s="10"/>
      <c r="ASK61" s="10"/>
      <c r="ASL61" s="10"/>
      <c r="ASM61" s="10"/>
      <c r="ASN61" s="10"/>
      <c r="ASO61" s="10"/>
      <c r="ASP61" s="10"/>
      <c r="ASQ61" s="10"/>
      <c r="ASR61" s="10"/>
      <c r="ASS61" s="10"/>
      <c r="AST61" s="10"/>
      <c r="ASU61" s="10"/>
      <c r="ASV61" s="10"/>
      <c r="ASW61" s="10"/>
      <c r="ASX61" s="10"/>
      <c r="ASY61" s="10"/>
      <c r="ASZ61" s="10"/>
      <c r="ATA61" s="10"/>
      <c r="ATB61" s="10"/>
      <c r="ATC61" s="10"/>
      <c r="ATD61" s="10"/>
      <c r="ATE61" s="10"/>
      <c r="ATF61" s="10"/>
      <c r="ATG61" s="10"/>
      <c r="ATH61" s="10"/>
      <c r="ATI61" s="10"/>
      <c r="ATJ61" s="10"/>
      <c r="ATK61" s="10"/>
      <c r="ATL61" s="10"/>
      <c r="ATM61" s="10"/>
      <c r="ATN61" s="10"/>
      <c r="ATO61" s="10"/>
      <c r="ATP61" s="10"/>
      <c r="ATQ61" s="10"/>
      <c r="ATR61" s="10"/>
      <c r="ATS61" s="10"/>
      <c r="ATT61" s="10"/>
      <c r="ATU61" s="10"/>
      <c r="ATV61" s="10"/>
      <c r="ATW61" s="10"/>
      <c r="ATX61" s="10"/>
      <c r="ATY61" s="10"/>
      <c r="ATZ61" s="10"/>
      <c r="AUA61" s="10"/>
      <c r="AUB61" s="10"/>
      <c r="AUC61" s="10"/>
      <c r="AUD61" s="10"/>
      <c r="AUE61" s="10"/>
      <c r="AUF61" s="10"/>
      <c r="AUG61" s="10"/>
      <c r="AUH61" s="10"/>
      <c r="AUI61" s="10"/>
      <c r="AUJ61" s="10"/>
      <c r="AUK61" s="10"/>
      <c r="AUL61" s="10"/>
      <c r="AUM61" s="10"/>
      <c r="AUN61" s="10"/>
      <c r="AUO61" s="10"/>
      <c r="AUP61" s="10"/>
      <c r="AUQ61" s="10"/>
      <c r="AUR61" s="10"/>
      <c r="AUS61" s="10"/>
      <c r="AUT61" s="10"/>
      <c r="AUU61" s="10"/>
      <c r="AUV61" s="10"/>
      <c r="AUW61" s="10"/>
      <c r="AUX61" s="10"/>
      <c r="AUY61" s="10"/>
      <c r="AUZ61" s="10"/>
      <c r="AVA61" s="10"/>
      <c r="AVB61" s="10"/>
      <c r="AVC61" s="10"/>
      <c r="AVD61" s="10"/>
      <c r="AVE61" s="10"/>
      <c r="AVF61" s="10"/>
      <c r="AVG61" s="10"/>
      <c r="AVH61" s="10"/>
      <c r="AVI61" s="10"/>
      <c r="AVJ61" s="10"/>
      <c r="AVK61" s="10"/>
      <c r="AVL61" s="10"/>
      <c r="AVM61" s="10"/>
      <c r="AVN61" s="10"/>
      <c r="AVO61" s="10"/>
      <c r="AVP61" s="10"/>
      <c r="AVQ61" s="10"/>
      <c r="AVR61" s="10"/>
      <c r="AVS61" s="10"/>
      <c r="AVT61" s="10"/>
      <c r="AVU61" s="10"/>
      <c r="AVV61" s="10"/>
      <c r="AVW61" s="10"/>
      <c r="AVX61" s="10"/>
      <c r="AVY61" s="10"/>
      <c r="AVZ61" s="10"/>
      <c r="AWA61" s="10"/>
      <c r="AWB61" s="10"/>
      <c r="AWC61" s="10"/>
      <c r="AWD61" s="10"/>
      <c r="AWE61" s="10"/>
      <c r="AWF61" s="10"/>
      <c r="AWG61" s="10"/>
      <c r="AWH61" s="10"/>
      <c r="AWI61" s="10"/>
      <c r="AWJ61" s="10"/>
      <c r="AWK61" s="10"/>
      <c r="AWL61" s="10"/>
      <c r="AWM61" s="10"/>
      <c r="AWN61" s="10"/>
      <c r="AWO61" s="10"/>
      <c r="AWP61" s="10"/>
      <c r="AWQ61" s="10"/>
      <c r="AWR61" s="10"/>
      <c r="AWS61" s="10"/>
      <c r="AWT61" s="10"/>
      <c r="AWU61" s="10"/>
      <c r="AWV61" s="10"/>
      <c r="AWW61" s="10"/>
      <c r="AWX61" s="10"/>
      <c r="AWY61" s="10"/>
      <c r="AWZ61" s="10"/>
      <c r="AXA61" s="10"/>
      <c r="AXB61" s="10"/>
      <c r="AXC61" s="10"/>
      <c r="AXD61" s="10"/>
      <c r="AXE61" s="10"/>
      <c r="AXF61" s="10"/>
      <c r="AXG61" s="10"/>
      <c r="AXH61" s="10"/>
      <c r="AXI61" s="10"/>
      <c r="AXJ61" s="10"/>
      <c r="AXK61" s="10"/>
      <c r="AXL61" s="10"/>
      <c r="AXM61" s="10"/>
      <c r="AXN61" s="10"/>
      <c r="AXO61" s="10"/>
      <c r="AXP61" s="10"/>
      <c r="AXQ61" s="10"/>
      <c r="AXR61" s="10"/>
      <c r="AXS61" s="10"/>
      <c r="AXT61" s="10"/>
      <c r="AXU61" s="10"/>
      <c r="AXV61" s="10"/>
      <c r="AXW61" s="10"/>
      <c r="AXX61" s="10"/>
      <c r="AXY61" s="10"/>
      <c r="AXZ61" s="10"/>
      <c r="AYA61" s="10"/>
      <c r="AYB61" s="10"/>
      <c r="AYC61" s="10"/>
      <c r="AYD61" s="10"/>
      <c r="AYE61" s="10"/>
      <c r="AYF61" s="10"/>
      <c r="AYG61" s="10"/>
      <c r="AYH61" s="10"/>
      <c r="AYI61" s="10"/>
      <c r="AYJ61" s="10"/>
      <c r="AYK61" s="10"/>
      <c r="AYL61" s="10"/>
      <c r="AYM61" s="10"/>
      <c r="AYN61" s="10"/>
      <c r="AYO61" s="10"/>
      <c r="AYP61" s="10"/>
      <c r="AYQ61" s="10"/>
      <c r="AYR61" s="10"/>
      <c r="AYS61" s="10"/>
      <c r="AYT61" s="10"/>
      <c r="AYU61" s="10"/>
      <c r="AYV61" s="10"/>
      <c r="AYW61" s="10"/>
      <c r="AYX61" s="10"/>
      <c r="AYY61" s="10"/>
      <c r="AYZ61" s="10"/>
      <c r="AZA61" s="10"/>
      <c r="AZB61" s="10"/>
      <c r="AZC61" s="10"/>
      <c r="AZD61" s="10"/>
      <c r="AZE61" s="10"/>
      <c r="AZF61" s="10"/>
      <c r="AZG61" s="10"/>
      <c r="AZH61" s="10"/>
      <c r="AZI61" s="10"/>
      <c r="AZJ61" s="10"/>
      <c r="AZK61" s="10"/>
      <c r="AZL61" s="10"/>
      <c r="AZM61" s="10"/>
      <c r="AZN61" s="10"/>
      <c r="AZO61" s="10"/>
      <c r="AZP61" s="10"/>
      <c r="AZQ61" s="10"/>
      <c r="AZR61" s="10"/>
      <c r="AZS61" s="10"/>
      <c r="AZT61" s="10"/>
      <c r="AZU61" s="10"/>
      <c r="AZV61" s="10"/>
      <c r="AZW61" s="10"/>
      <c r="AZX61" s="10"/>
      <c r="AZY61" s="10"/>
      <c r="AZZ61" s="10"/>
      <c r="BAA61" s="10"/>
      <c r="BAB61" s="10"/>
      <c r="BAC61" s="10"/>
      <c r="BAD61" s="10"/>
      <c r="BAE61" s="10"/>
      <c r="BAF61" s="10"/>
      <c r="BAG61" s="10"/>
      <c r="BAH61" s="10"/>
      <c r="BAI61" s="10"/>
      <c r="BAJ61" s="10"/>
      <c r="BAK61" s="10"/>
      <c r="BAL61" s="10"/>
      <c r="BAM61" s="10"/>
      <c r="BAN61" s="10"/>
      <c r="BAO61" s="10"/>
      <c r="BAP61" s="10"/>
      <c r="BAQ61" s="10"/>
      <c r="BAR61" s="10"/>
      <c r="BAS61" s="10"/>
      <c r="BAT61" s="10"/>
      <c r="BAU61" s="10"/>
      <c r="BAV61" s="10"/>
      <c r="BAW61" s="10"/>
      <c r="BAX61" s="10"/>
      <c r="BAY61" s="10"/>
      <c r="BAZ61" s="10"/>
      <c r="BBA61" s="10"/>
      <c r="BBB61" s="10"/>
      <c r="BBC61" s="10"/>
      <c r="BBD61" s="10"/>
      <c r="BBE61" s="10"/>
      <c r="BBF61" s="10"/>
      <c r="BBG61" s="10"/>
      <c r="BBH61" s="10"/>
      <c r="BBI61" s="10"/>
      <c r="BBJ61" s="10"/>
      <c r="BBK61" s="10"/>
      <c r="BBL61" s="10"/>
      <c r="BBM61" s="10"/>
      <c r="BBN61" s="10"/>
      <c r="BBO61" s="10"/>
      <c r="BBP61" s="10"/>
      <c r="BBQ61" s="10"/>
      <c r="BBR61" s="10"/>
      <c r="BBS61" s="10"/>
      <c r="BBT61" s="10"/>
      <c r="BBU61" s="10"/>
      <c r="BBV61" s="10"/>
      <c r="BBW61" s="10"/>
      <c r="BBX61" s="10"/>
      <c r="BBY61" s="10"/>
      <c r="BBZ61" s="10"/>
      <c r="BCA61" s="10"/>
      <c r="BCB61" s="10"/>
      <c r="BCC61" s="10"/>
      <c r="BCD61" s="10"/>
      <c r="BCE61" s="10"/>
      <c r="BCF61" s="10"/>
      <c r="BCG61" s="10"/>
      <c r="BCH61" s="10"/>
      <c r="BCI61" s="10"/>
      <c r="BCJ61" s="10"/>
      <c r="BCK61" s="10"/>
      <c r="BCL61" s="10"/>
      <c r="BCM61" s="10"/>
      <c r="BCN61" s="10"/>
      <c r="BCO61" s="10"/>
      <c r="BCP61" s="10"/>
      <c r="BCQ61" s="10"/>
      <c r="BCR61" s="10"/>
      <c r="BCS61" s="10"/>
      <c r="BCT61" s="10"/>
      <c r="BCU61" s="10"/>
      <c r="BCV61" s="10"/>
      <c r="BCW61" s="10"/>
      <c r="BCX61" s="10"/>
      <c r="BCY61" s="10"/>
      <c r="BCZ61" s="10"/>
      <c r="BDA61" s="10"/>
      <c r="BDB61" s="10"/>
      <c r="BDC61" s="10"/>
      <c r="BDD61" s="10"/>
      <c r="BDE61" s="10"/>
      <c r="BDF61" s="10"/>
      <c r="BDG61" s="10"/>
      <c r="BDH61" s="10"/>
      <c r="BDI61" s="10"/>
      <c r="BDJ61" s="10"/>
      <c r="BDK61" s="10"/>
      <c r="BDL61" s="10"/>
      <c r="BDM61" s="10"/>
      <c r="BDN61" s="10"/>
      <c r="BDO61" s="10"/>
      <c r="BDP61" s="10"/>
      <c r="BDQ61" s="10"/>
      <c r="BDR61" s="10"/>
      <c r="BDS61" s="10"/>
      <c r="BDT61" s="10"/>
      <c r="BDU61" s="10"/>
      <c r="BDV61" s="10"/>
      <c r="BDW61" s="10"/>
      <c r="BDX61" s="10"/>
      <c r="BDY61" s="10"/>
      <c r="BDZ61" s="10"/>
      <c r="BEA61" s="10"/>
      <c r="BEB61" s="10"/>
      <c r="BEC61" s="10"/>
      <c r="BED61" s="10"/>
      <c r="BEE61" s="10"/>
      <c r="BEF61" s="10"/>
      <c r="BEG61" s="10"/>
      <c r="BEH61" s="10"/>
      <c r="BEI61" s="10"/>
      <c r="BEJ61" s="10"/>
      <c r="BEK61" s="10"/>
      <c r="BEL61" s="10"/>
      <c r="BEM61" s="10"/>
      <c r="BEN61" s="10"/>
      <c r="BEO61" s="10"/>
      <c r="BEP61" s="10"/>
      <c r="BEQ61" s="10"/>
      <c r="BER61" s="10"/>
      <c r="BES61" s="10"/>
      <c r="BET61" s="10"/>
      <c r="BEU61" s="10"/>
      <c r="BEV61" s="10"/>
      <c r="BEW61" s="10"/>
      <c r="BEX61" s="10"/>
      <c r="BEY61" s="10"/>
      <c r="BEZ61" s="10"/>
      <c r="BFA61" s="10"/>
      <c r="BFB61" s="10"/>
      <c r="BFC61" s="10"/>
      <c r="BFD61" s="10"/>
      <c r="BFE61" s="10"/>
      <c r="BFF61" s="10"/>
      <c r="BFG61" s="10"/>
      <c r="BFH61" s="10"/>
      <c r="BFI61" s="10"/>
      <c r="BFJ61" s="10"/>
      <c r="BFK61" s="10"/>
      <c r="BFL61" s="10"/>
      <c r="BFM61" s="10"/>
      <c r="BFN61" s="10"/>
      <c r="BFO61" s="10"/>
      <c r="BFP61" s="10"/>
      <c r="BFQ61" s="10"/>
      <c r="BFR61" s="10"/>
      <c r="BFS61" s="10"/>
      <c r="BFT61" s="10"/>
      <c r="BFU61" s="10"/>
      <c r="BFV61" s="10"/>
      <c r="BFW61" s="10"/>
      <c r="BFX61" s="10"/>
      <c r="BFY61" s="10"/>
      <c r="BFZ61" s="10"/>
      <c r="BGA61" s="10"/>
      <c r="BGB61" s="10"/>
      <c r="BGC61" s="10"/>
      <c r="BGD61" s="10"/>
      <c r="BGE61" s="10"/>
      <c r="BGF61" s="10"/>
      <c r="BGG61" s="10"/>
      <c r="BGH61" s="10"/>
      <c r="BGI61" s="10"/>
      <c r="BGJ61" s="10"/>
      <c r="BGK61" s="10"/>
      <c r="BGL61" s="10"/>
      <c r="BGM61" s="10"/>
      <c r="BGN61" s="10"/>
      <c r="BGO61" s="10"/>
      <c r="BGP61" s="10"/>
      <c r="BGQ61" s="10"/>
      <c r="BGR61" s="10"/>
      <c r="BGS61" s="10"/>
      <c r="BGT61" s="10"/>
      <c r="BGU61" s="10"/>
      <c r="BGV61" s="10"/>
      <c r="BGW61" s="10"/>
      <c r="BGX61" s="10"/>
      <c r="BGY61" s="10"/>
      <c r="BGZ61" s="10"/>
      <c r="BHA61" s="10"/>
      <c r="BHB61" s="10"/>
      <c r="BHC61" s="10"/>
      <c r="BHD61" s="10"/>
      <c r="BHE61" s="10"/>
      <c r="BHF61" s="10"/>
      <c r="BHG61" s="10"/>
      <c r="BHH61" s="10"/>
      <c r="BHI61" s="10"/>
      <c r="BHJ61" s="10"/>
      <c r="BHK61" s="10"/>
      <c r="BHL61" s="10"/>
      <c r="BHM61" s="10"/>
      <c r="BHN61" s="10"/>
      <c r="BHO61" s="10"/>
      <c r="BHP61" s="10"/>
      <c r="BHQ61" s="10"/>
      <c r="BHR61" s="10"/>
      <c r="BHS61" s="10"/>
      <c r="BHT61" s="10"/>
      <c r="BHU61" s="10"/>
      <c r="BHV61" s="10"/>
      <c r="BHW61" s="10"/>
      <c r="BHX61" s="10"/>
      <c r="BHY61" s="10"/>
      <c r="BHZ61" s="10"/>
      <c r="BIA61" s="10"/>
      <c r="BIB61" s="10"/>
      <c r="BIC61" s="10"/>
      <c r="BID61" s="10"/>
      <c r="BIE61" s="10"/>
      <c r="BIF61" s="10"/>
      <c r="BIG61" s="10"/>
      <c r="BIH61" s="10"/>
      <c r="BII61" s="10"/>
      <c r="BIJ61" s="10"/>
      <c r="BIK61" s="10"/>
      <c r="BIL61" s="10"/>
      <c r="BIM61" s="10"/>
      <c r="BIN61" s="10"/>
      <c r="BIO61" s="10"/>
      <c r="BIP61" s="10"/>
      <c r="BIQ61" s="10"/>
      <c r="BIR61" s="10"/>
      <c r="BIS61" s="10"/>
      <c r="BIT61" s="10"/>
      <c r="BIU61" s="10"/>
      <c r="BIV61" s="10"/>
      <c r="BIW61" s="10"/>
      <c r="BIX61" s="10"/>
      <c r="BIY61" s="10"/>
      <c r="BIZ61" s="10"/>
      <c r="BJA61" s="10"/>
      <c r="BJB61" s="10"/>
      <c r="BJC61" s="10"/>
      <c r="BJD61" s="10"/>
      <c r="BJE61" s="10"/>
      <c r="BJF61" s="10"/>
      <c r="BJG61" s="10"/>
      <c r="BJH61" s="10"/>
      <c r="BJI61" s="10"/>
      <c r="BJJ61" s="10"/>
      <c r="BJK61" s="10"/>
      <c r="BJL61" s="10"/>
      <c r="BJM61" s="10"/>
      <c r="BJN61" s="10"/>
      <c r="BJO61" s="10"/>
      <c r="BJP61" s="10"/>
      <c r="BJQ61" s="10"/>
      <c r="BJR61" s="10"/>
      <c r="BJS61" s="10"/>
      <c r="BJT61" s="10"/>
      <c r="BJU61" s="10"/>
      <c r="BJV61" s="10"/>
      <c r="BJW61" s="10"/>
      <c r="BJX61" s="10"/>
      <c r="BJY61" s="10"/>
      <c r="BJZ61" s="10"/>
      <c r="BKA61" s="10"/>
      <c r="BKB61" s="10"/>
      <c r="BKC61" s="10"/>
      <c r="BKD61" s="10"/>
      <c r="BKE61" s="10"/>
      <c r="BKF61" s="10"/>
      <c r="BKG61" s="10"/>
      <c r="BKH61" s="10"/>
      <c r="BKI61" s="10"/>
      <c r="BKJ61" s="10"/>
      <c r="BKK61" s="10"/>
      <c r="BKL61" s="10"/>
      <c r="BKM61" s="10"/>
      <c r="BKN61" s="10"/>
      <c r="BKO61" s="10"/>
      <c r="BKP61" s="10"/>
      <c r="BKQ61" s="10"/>
      <c r="BKR61" s="10"/>
      <c r="BKS61" s="10"/>
      <c r="BKT61" s="10"/>
      <c r="BKU61" s="10"/>
      <c r="BKV61" s="10"/>
      <c r="BKW61" s="10"/>
      <c r="BKX61" s="10"/>
      <c r="BKY61" s="10"/>
      <c r="BKZ61" s="10"/>
      <c r="BLA61" s="10"/>
      <c r="BLB61" s="10"/>
      <c r="BLC61" s="10"/>
      <c r="BLD61" s="10"/>
      <c r="BLE61" s="10"/>
      <c r="BLF61" s="10"/>
      <c r="BLG61" s="10"/>
      <c r="BLH61" s="10"/>
      <c r="BLI61" s="10"/>
      <c r="BLJ61" s="10"/>
      <c r="BLK61" s="10"/>
      <c r="BLL61" s="10"/>
      <c r="BLM61" s="10"/>
      <c r="BLN61" s="10"/>
      <c r="BLO61" s="10"/>
      <c r="BLP61" s="10"/>
      <c r="BLQ61" s="10"/>
      <c r="BLR61" s="10"/>
      <c r="BLS61" s="10"/>
      <c r="BLT61" s="10"/>
      <c r="BLU61" s="10"/>
      <c r="BLV61" s="10"/>
      <c r="BLW61" s="10"/>
      <c r="BLX61" s="10"/>
      <c r="BLY61" s="10"/>
      <c r="BLZ61" s="10"/>
      <c r="BMA61" s="10"/>
      <c r="BMB61" s="10"/>
      <c r="BMC61" s="10"/>
      <c r="BMD61" s="10"/>
      <c r="BME61" s="10"/>
      <c r="BMF61" s="10"/>
      <c r="BMG61" s="10"/>
      <c r="BMH61" s="10"/>
      <c r="BMI61" s="10"/>
      <c r="BMJ61" s="10"/>
      <c r="BMK61" s="10"/>
      <c r="BML61" s="10"/>
      <c r="BMM61" s="10"/>
      <c r="BMN61" s="10"/>
      <c r="BMO61" s="10"/>
      <c r="BMP61" s="10"/>
      <c r="BMQ61" s="10"/>
      <c r="BMR61" s="10"/>
      <c r="BMS61" s="10"/>
      <c r="BMT61" s="10"/>
      <c r="BMU61" s="10"/>
      <c r="BMV61" s="10"/>
      <c r="BMW61" s="10"/>
      <c r="BMX61" s="10"/>
      <c r="BMY61" s="10"/>
      <c r="BMZ61" s="10"/>
      <c r="BNA61" s="10"/>
      <c r="BNB61" s="10"/>
      <c r="BNC61" s="10"/>
      <c r="BND61" s="10"/>
      <c r="BNE61" s="10"/>
      <c r="BNF61" s="10"/>
      <c r="BNG61" s="10"/>
      <c r="BNH61" s="10"/>
      <c r="BNI61" s="10"/>
      <c r="BNJ61" s="10"/>
      <c r="BNK61" s="10"/>
      <c r="BNL61" s="10"/>
      <c r="BNM61" s="10"/>
      <c r="BNN61" s="10"/>
      <c r="BNO61" s="10"/>
      <c r="BNP61" s="10"/>
      <c r="BNQ61" s="10"/>
      <c r="BNR61" s="10"/>
      <c r="BNS61" s="10"/>
      <c r="BNT61" s="10"/>
      <c r="BNU61" s="10"/>
      <c r="BNV61" s="10"/>
      <c r="BNW61" s="10"/>
      <c r="BNX61" s="10"/>
      <c r="BNY61" s="10"/>
      <c r="BNZ61" s="10"/>
      <c r="BOA61" s="10"/>
      <c r="BOB61" s="10"/>
      <c r="BOC61" s="10"/>
      <c r="BOD61" s="10"/>
      <c r="BOE61" s="10"/>
      <c r="BOF61" s="10"/>
      <c r="BOG61" s="10"/>
      <c r="BOH61" s="10"/>
      <c r="BOI61" s="10"/>
      <c r="BOJ61" s="10"/>
      <c r="BOK61" s="10"/>
      <c r="BOL61" s="10"/>
      <c r="BOM61" s="10"/>
      <c r="BON61" s="10"/>
      <c r="BOO61" s="10"/>
      <c r="BOP61" s="10"/>
      <c r="BOQ61" s="10"/>
      <c r="BOR61" s="10"/>
      <c r="BOS61" s="10"/>
      <c r="BOT61" s="10"/>
      <c r="BOU61" s="10"/>
      <c r="BOV61" s="10"/>
      <c r="BOW61" s="10"/>
      <c r="BOX61" s="10"/>
      <c r="BOY61" s="10"/>
      <c r="BOZ61" s="10"/>
      <c r="BPA61" s="10"/>
      <c r="BPB61" s="10"/>
      <c r="BPC61" s="10"/>
      <c r="BPD61" s="10"/>
      <c r="BPE61" s="10"/>
      <c r="BPF61" s="10"/>
      <c r="BPG61" s="10"/>
      <c r="BPH61" s="10"/>
      <c r="BPI61" s="10"/>
      <c r="BPJ61" s="10"/>
      <c r="BPK61" s="10"/>
      <c r="BPL61" s="10"/>
      <c r="BPM61" s="10"/>
      <c r="BPN61" s="10"/>
      <c r="BPO61" s="10"/>
      <c r="BPP61" s="10"/>
      <c r="BPQ61" s="10"/>
      <c r="BPR61" s="10"/>
      <c r="BPS61" s="10"/>
      <c r="BPT61" s="10"/>
      <c r="BPU61" s="10"/>
      <c r="BPV61" s="10"/>
      <c r="BPW61" s="10"/>
      <c r="BPX61" s="10"/>
      <c r="BPY61" s="10"/>
      <c r="BPZ61" s="10"/>
      <c r="BQA61" s="10"/>
      <c r="BQB61" s="10"/>
      <c r="BQC61" s="10"/>
      <c r="BQD61" s="10"/>
      <c r="BQE61" s="10"/>
      <c r="BQF61" s="10"/>
      <c r="BQG61" s="10"/>
      <c r="BQH61" s="10"/>
      <c r="BQI61" s="10"/>
      <c r="BQJ61" s="10"/>
      <c r="BQK61" s="10"/>
      <c r="BQL61" s="10"/>
      <c r="BQM61" s="10"/>
      <c r="BQN61" s="10"/>
      <c r="BQO61" s="10"/>
      <c r="BQP61" s="10"/>
      <c r="BQQ61" s="10"/>
      <c r="BQR61" s="10"/>
      <c r="BQS61" s="10"/>
      <c r="BQT61" s="10"/>
      <c r="BQU61" s="10"/>
      <c r="BQV61" s="10"/>
      <c r="BQW61" s="10"/>
      <c r="BQX61" s="10"/>
      <c r="BQY61" s="10"/>
      <c r="BQZ61" s="10"/>
      <c r="BRA61" s="10"/>
      <c r="BRB61" s="10"/>
      <c r="BRC61" s="10"/>
      <c r="BRD61" s="10"/>
      <c r="BRE61" s="10"/>
      <c r="BRF61" s="10"/>
      <c r="BRG61" s="10"/>
      <c r="BRH61" s="10"/>
      <c r="BRI61" s="10"/>
      <c r="BRJ61" s="10"/>
      <c r="BRK61" s="10"/>
      <c r="BRL61" s="10"/>
      <c r="BRM61" s="10"/>
      <c r="BRN61" s="10"/>
      <c r="BRO61" s="10"/>
      <c r="BRP61" s="10"/>
      <c r="BRQ61" s="10"/>
      <c r="BRR61" s="10"/>
      <c r="BRS61" s="10"/>
      <c r="BRT61" s="10"/>
      <c r="BRU61" s="10"/>
      <c r="BRV61" s="10"/>
      <c r="BRW61" s="10"/>
      <c r="BRX61" s="10"/>
      <c r="BRY61" s="10"/>
      <c r="BRZ61" s="10"/>
      <c r="BSA61" s="10"/>
      <c r="BSB61" s="10"/>
      <c r="BSC61" s="10"/>
      <c r="BSD61" s="10"/>
      <c r="BSE61" s="10"/>
      <c r="BSF61" s="10"/>
      <c r="BSG61" s="10"/>
      <c r="BSH61" s="10"/>
      <c r="BSI61" s="10"/>
      <c r="BSJ61" s="10"/>
      <c r="BSK61" s="10"/>
      <c r="BSL61" s="10"/>
      <c r="BSM61" s="10"/>
      <c r="BSN61" s="10"/>
      <c r="BSO61" s="10"/>
      <c r="BSP61" s="10"/>
      <c r="BSQ61" s="10"/>
      <c r="BSR61" s="10"/>
      <c r="BSS61" s="10"/>
      <c r="BST61" s="10"/>
      <c r="BSU61" s="10"/>
      <c r="BSV61" s="10"/>
      <c r="BSW61" s="10"/>
      <c r="BSX61" s="10"/>
      <c r="BSY61" s="10"/>
      <c r="BSZ61" s="10"/>
      <c r="BTA61" s="10"/>
      <c r="BTB61" s="10"/>
      <c r="BTC61" s="10"/>
      <c r="BTD61" s="10"/>
      <c r="BTE61" s="10"/>
      <c r="BTF61" s="10"/>
      <c r="BTG61" s="10"/>
      <c r="BTH61" s="10"/>
      <c r="BTI61" s="10"/>
      <c r="BTJ61" s="10"/>
      <c r="BTK61" s="10"/>
      <c r="BTL61" s="10"/>
      <c r="BTM61" s="10"/>
      <c r="BTN61" s="10"/>
      <c r="BTO61" s="10"/>
      <c r="BTP61" s="10"/>
      <c r="BTQ61" s="10"/>
      <c r="BTR61" s="10"/>
      <c r="BTS61" s="10"/>
      <c r="BTT61" s="10"/>
      <c r="BTU61" s="10"/>
      <c r="BTV61" s="10"/>
      <c r="BTW61" s="10"/>
      <c r="BTX61" s="10"/>
      <c r="BTY61" s="10"/>
      <c r="BTZ61" s="10"/>
      <c r="BUA61" s="10"/>
      <c r="BUB61" s="10"/>
      <c r="BUC61" s="10"/>
      <c r="BUD61" s="10"/>
      <c r="BUE61" s="10"/>
      <c r="BUF61" s="10"/>
      <c r="BUG61" s="10"/>
      <c r="BUH61" s="10"/>
      <c r="BUI61" s="10"/>
      <c r="BUJ61" s="10"/>
      <c r="BUK61" s="10"/>
      <c r="BUL61" s="10"/>
      <c r="BUM61" s="10"/>
      <c r="BUN61" s="10"/>
      <c r="BUO61" s="10"/>
      <c r="BUP61" s="10"/>
      <c r="BUQ61" s="10"/>
      <c r="BUR61" s="10"/>
      <c r="BUS61" s="10"/>
      <c r="BUT61" s="10"/>
      <c r="BUU61" s="10"/>
      <c r="BUV61" s="10"/>
      <c r="BUW61" s="10"/>
      <c r="BUX61" s="10"/>
      <c r="BUY61" s="10"/>
      <c r="BUZ61" s="10"/>
      <c r="BVA61" s="10"/>
      <c r="BVB61" s="10"/>
      <c r="BVC61" s="10"/>
      <c r="BVD61" s="10"/>
      <c r="BVE61" s="10"/>
      <c r="BVF61" s="10"/>
      <c r="BVG61" s="10"/>
      <c r="BVH61" s="10"/>
      <c r="BVI61" s="10"/>
      <c r="BVJ61" s="10"/>
      <c r="BVK61" s="10"/>
      <c r="BVL61" s="10"/>
      <c r="BVM61" s="10"/>
      <c r="BVN61" s="10"/>
      <c r="BVO61" s="10"/>
      <c r="BVP61" s="10"/>
      <c r="BVQ61" s="10"/>
      <c r="BVR61" s="10"/>
      <c r="BVS61" s="10"/>
      <c r="BVT61" s="10"/>
      <c r="BVU61" s="10"/>
      <c r="BVV61" s="10"/>
      <c r="BVW61" s="10"/>
      <c r="BVX61" s="10"/>
      <c r="BVY61" s="10"/>
      <c r="BVZ61" s="10"/>
      <c r="BWA61" s="10"/>
      <c r="BWB61" s="10"/>
      <c r="BWC61" s="10"/>
      <c r="BWD61" s="10"/>
      <c r="BWE61" s="10"/>
      <c r="BWF61" s="10"/>
      <c r="BWG61" s="10"/>
      <c r="BWH61" s="10"/>
      <c r="BWI61" s="10"/>
      <c r="BWJ61" s="10"/>
      <c r="BWK61" s="10"/>
      <c r="BWL61" s="10"/>
      <c r="BWM61" s="10"/>
      <c r="BWN61" s="10"/>
      <c r="BWO61" s="10"/>
      <c r="BWP61" s="10"/>
      <c r="BWQ61" s="10"/>
      <c r="BWR61" s="10"/>
      <c r="BWS61" s="10"/>
      <c r="BWT61" s="10"/>
      <c r="BWU61" s="10"/>
      <c r="BWV61" s="10"/>
      <c r="BWW61" s="10"/>
      <c r="BWX61" s="10"/>
      <c r="BWY61" s="10"/>
      <c r="BWZ61" s="10"/>
      <c r="BXA61" s="10"/>
      <c r="BXB61" s="10"/>
      <c r="BXC61" s="10"/>
      <c r="BXD61" s="10"/>
      <c r="BXE61" s="10"/>
      <c r="BXF61" s="10"/>
      <c r="BXG61" s="10"/>
      <c r="BXH61" s="10"/>
      <c r="BXI61" s="10"/>
      <c r="BXJ61" s="10"/>
      <c r="BXK61" s="10"/>
      <c r="BXL61" s="10"/>
      <c r="BXM61" s="10"/>
      <c r="BXN61" s="10"/>
      <c r="BXO61" s="10"/>
      <c r="BXP61" s="10"/>
      <c r="BXQ61" s="10"/>
      <c r="BXR61" s="10"/>
      <c r="BXS61" s="10"/>
      <c r="BXT61" s="10"/>
      <c r="BXU61" s="10"/>
      <c r="BXV61" s="10"/>
      <c r="BXW61" s="10"/>
      <c r="BXX61" s="10"/>
      <c r="BXY61" s="10"/>
      <c r="BXZ61" s="10"/>
      <c r="BYA61" s="10"/>
      <c r="BYB61" s="10"/>
      <c r="BYC61" s="10"/>
      <c r="BYD61" s="10"/>
      <c r="BYE61" s="10"/>
      <c r="BYF61" s="10"/>
      <c r="BYG61" s="10"/>
      <c r="BYH61" s="10"/>
      <c r="BYI61" s="10"/>
      <c r="BYJ61" s="10"/>
      <c r="BYK61" s="10"/>
      <c r="BYL61" s="10"/>
      <c r="BYM61" s="10"/>
      <c r="BYN61" s="10"/>
      <c r="BYO61" s="10"/>
      <c r="BYP61" s="10"/>
      <c r="BYQ61" s="10"/>
      <c r="BYR61" s="10"/>
      <c r="BYS61" s="10"/>
      <c r="BYT61" s="10"/>
      <c r="BYU61" s="10"/>
      <c r="BYV61" s="10"/>
      <c r="BYW61" s="10"/>
      <c r="BYX61" s="10"/>
      <c r="BYY61" s="10"/>
      <c r="BYZ61" s="10"/>
      <c r="BZA61" s="10"/>
      <c r="BZB61" s="10"/>
      <c r="BZC61" s="10"/>
      <c r="BZD61" s="10"/>
      <c r="BZE61" s="10"/>
      <c r="BZF61" s="10"/>
      <c r="BZG61" s="10"/>
      <c r="BZH61" s="10"/>
      <c r="BZI61" s="10"/>
      <c r="BZJ61" s="10"/>
      <c r="BZK61" s="10"/>
      <c r="BZL61" s="10"/>
      <c r="BZM61" s="10"/>
      <c r="BZN61" s="10"/>
      <c r="BZO61" s="10"/>
      <c r="BZP61" s="10"/>
      <c r="BZQ61" s="10"/>
      <c r="BZR61" s="10"/>
      <c r="BZS61" s="10"/>
      <c r="BZT61" s="10"/>
      <c r="BZU61" s="10"/>
      <c r="BZV61" s="10"/>
      <c r="BZW61" s="10"/>
      <c r="BZX61" s="10"/>
      <c r="BZY61" s="10"/>
      <c r="BZZ61" s="10"/>
      <c r="CAA61" s="10"/>
      <c r="CAB61" s="10"/>
      <c r="CAC61" s="10"/>
      <c r="CAD61" s="10"/>
      <c r="CAE61" s="10"/>
      <c r="CAF61" s="10"/>
      <c r="CAG61" s="10"/>
      <c r="CAH61" s="10"/>
      <c r="CAI61" s="10"/>
      <c r="CAJ61" s="10"/>
      <c r="CAK61" s="10"/>
      <c r="CAL61" s="10"/>
      <c r="CAM61" s="10"/>
      <c r="CAN61" s="10"/>
      <c r="CAO61" s="10"/>
      <c r="CAP61" s="10"/>
      <c r="CAQ61" s="10"/>
      <c r="CAR61" s="10"/>
      <c r="CAS61" s="10"/>
      <c r="CAT61" s="10"/>
      <c r="CAU61" s="10"/>
      <c r="CAV61" s="10"/>
      <c r="CAW61" s="10"/>
      <c r="CAX61" s="10"/>
      <c r="CAY61" s="10"/>
      <c r="CAZ61" s="10"/>
      <c r="CBA61" s="10"/>
      <c r="CBB61" s="10"/>
      <c r="CBC61" s="10"/>
      <c r="CBD61" s="10"/>
      <c r="CBE61" s="10"/>
      <c r="CBF61" s="10"/>
      <c r="CBG61" s="10"/>
      <c r="CBH61" s="10"/>
      <c r="CBI61" s="10"/>
      <c r="CBJ61" s="10"/>
      <c r="CBK61" s="10"/>
      <c r="CBL61" s="10"/>
      <c r="CBM61" s="10"/>
      <c r="CBN61" s="10"/>
      <c r="CBO61" s="10"/>
      <c r="CBP61" s="10"/>
      <c r="CBQ61" s="10"/>
      <c r="CBR61" s="10"/>
      <c r="CBS61" s="10"/>
      <c r="CBT61" s="10"/>
      <c r="CBU61" s="10"/>
      <c r="CBV61" s="10"/>
      <c r="CBW61" s="10"/>
      <c r="CBX61" s="10"/>
      <c r="CBY61" s="10"/>
      <c r="CBZ61" s="10"/>
      <c r="CCA61" s="10"/>
      <c r="CCB61" s="10"/>
      <c r="CCC61" s="10"/>
      <c r="CCD61" s="10"/>
      <c r="CCE61" s="10"/>
      <c r="CCF61" s="10"/>
      <c r="CCG61" s="10"/>
      <c r="CCH61" s="10"/>
      <c r="CCI61" s="10"/>
      <c r="CCJ61" s="10"/>
      <c r="CCK61" s="10"/>
      <c r="CCL61" s="10"/>
      <c r="CCM61" s="10"/>
      <c r="CCN61" s="10"/>
      <c r="CCO61" s="10"/>
      <c r="CCP61" s="10"/>
      <c r="CCQ61" s="10"/>
      <c r="CCR61" s="10"/>
      <c r="CCS61" s="10"/>
      <c r="CCT61" s="10"/>
      <c r="CCU61" s="10"/>
      <c r="CCV61" s="10"/>
      <c r="CCW61" s="10"/>
      <c r="CCX61" s="10"/>
      <c r="CCY61" s="10"/>
      <c r="CCZ61" s="10"/>
      <c r="CDA61" s="10"/>
      <c r="CDB61" s="10"/>
      <c r="CDC61" s="10"/>
      <c r="CDD61" s="10"/>
      <c r="CDE61" s="10"/>
      <c r="CDF61" s="10"/>
      <c r="CDG61" s="10"/>
      <c r="CDH61" s="10"/>
      <c r="CDI61" s="10"/>
      <c r="CDJ61" s="10"/>
      <c r="CDK61" s="10"/>
      <c r="CDL61" s="10"/>
      <c r="CDM61" s="10"/>
      <c r="CDN61" s="10"/>
      <c r="CDO61" s="10"/>
      <c r="CDP61" s="10"/>
      <c r="CDQ61" s="10"/>
      <c r="CDR61" s="10"/>
      <c r="CDS61" s="10"/>
      <c r="CDT61" s="10"/>
      <c r="CDU61" s="10"/>
      <c r="CDV61" s="10"/>
      <c r="CDW61" s="10"/>
      <c r="CDX61" s="10"/>
      <c r="CDY61" s="10"/>
      <c r="CDZ61" s="10"/>
      <c r="CEA61" s="10"/>
      <c r="CEB61" s="10"/>
      <c r="CEC61" s="10"/>
      <c r="CED61" s="10"/>
      <c r="CEE61" s="10"/>
      <c r="CEF61" s="10"/>
      <c r="CEG61" s="10"/>
      <c r="CEH61" s="10"/>
      <c r="CEI61" s="10"/>
      <c r="CEJ61" s="10"/>
      <c r="CEK61" s="10"/>
      <c r="CEL61" s="10"/>
      <c r="CEM61" s="10"/>
      <c r="CEN61" s="10"/>
      <c r="CEO61" s="10"/>
      <c r="CEP61" s="10"/>
      <c r="CEQ61" s="10"/>
      <c r="CER61" s="10"/>
      <c r="CES61" s="10"/>
      <c r="CET61" s="10"/>
      <c r="CEU61" s="10"/>
      <c r="CEV61" s="10"/>
      <c r="CEW61" s="10"/>
      <c r="CEX61" s="10"/>
      <c r="CEY61" s="10"/>
      <c r="CEZ61" s="10"/>
      <c r="CFA61" s="10"/>
      <c r="CFB61" s="10"/>
      <c r="CFC61" s="10"/>
      <c r="CFD61" s="10"/>
      <c r="CFE61" s="10"/>
      <c r="CFF61" s="10"/>
      <c r="CFG61" s="10"/>
      <c r="CFH61" s="10"/>
      <c r="CFI61" s="10"/>
      <c r="CFJ61" s="10"/>
      <c r="CFK61" s="10"/>
      <c r="CFL61" s="10"/>
      <c r="CFM61" s="10"/>
      <c r="CFN61" s="10"/>
      <c r="CFO61" s="10"/>
      <c r="CFP61" s="10"/>
      <c r="CFQ61" s="10"/>
      <c r="CFR61" s="10"/>
      <c r="CFS61" s="10"/>
      <c r="CFT61" s="10"/>
      <c r="CFU61" s="10"/>
      <c r="CFV61" s="10"/>
      <c r="CFW61" s="10"/>
      <c r="CFX61" s="10"/>
      <c r="CFY61" s="10"/>
      <c r="CFZ61" s="10"/>
      <c r="CGA61" s="10"/>
      <c r="CGB61" s="10"/>
      <c r="CGC61" s="10"/>
      <c r="CGD61" s="10"/>
      <c r="CGE61" s="10"/>
      <c r="CGF61" s="10"/>
      <c r="CGG61" s="10"/>
      <c r="CGH61" s="10"/>
      <c r="CGI61" s="10"/>
      <c r="CGJ61" s="10"/>
      <c r="CGK61" s="10"/>
      <c r="CGL61" s="10"/>
      <c r="CGM61" s="10"/>
      <c r="CGN61" s="10"/>
      <c r="CGO61" s="10"/>
      <c r="CGP61" s="10"/>
      <c r="CGQ61" s="10"/>
      <c r="CGR61" s="10"/>
      <c r="CGS61" s="10"/>
      <c r="CGT61" s="10"/>
      <c r="CGU61" s="10"/>
      <c r="CGV61" s="10"/>
      <c r="CGW61" s="10"/>
      <c r="CGX61" s="10"/>
      <c r="CGY61" s="10"/>
      <c r="CGZ61" s="10"/>
      <c r="CHA61" s="10"/>
      <c r="CHB61" s="10"/>
      <c r="CHC61" s="10"/>
      <c r="CHD61" s="10"/>
      <c r="CHE61" s="10"/>
      <c r="CHF61" s="10"/>
      <c r="CHG61" s="10"/>
      <c r="CHH61" s="10"/>
      <c r="CHI61" s="10"/>
      <c r="CHJ61" s="10"/>
      <c r="CHK61" s="10"/>
      <c r="CHL61" s="10"/>
      <c r="CHM61" s="10"/>
      <c r="CHN61" s="10"/>
      <c r="CHO61" s="10"/>
      <c r="CHP61" s="10"/>
      <c r="CHQ61" s="10"/>
      <c r="CHR61" s="10"/>
      <c r="CHS61" s="10"/>
      <c r="CHT61" s="10"/>
      <c r="CHU61" s="10"/>
      <c r="CHV61" s="10"/>
      <c r="CHW61" s="10"/>
      <c r="CHX61" s="10"/>
      <c r="CHY61" s="10"/>
      <c r="CHZ61" s="10"/>
      <c r="CIA61" s="10"/>
      <c r="CIB61" s="10"/>
      <c r="CIC61" s="10"/>
      <c r="CID61" s="10"/>
      <c r="CIE61" s="10"/>
      <c r="CIF61" s="10"/>
      <c r="CIG61" s="10"/>
      <c r="CIH61" s="10"/>
      <c r="CII61" s="10"/>
      <c r="CIJ61" s="10"/>
      <c r="CIK61" s="10"/>
      <c r="CIL61" s="10"/>
      <c r="CIM61" s="10"/>
      <c r="CIN61" s="10"/>
      <c r="CIO61" s="10"/>
      <c r="CIP61" s="10"/>
      <c r="CIQ61" s="10"/>
      <c r="CIR61" s="10"/>
      <c r="CIS61" s="10"/>
      <c r="CIT61" s="10"/>
      <c r="CIU61" s="10"/>
      <c r="CIV61" s="10"/>
      <c r="CIW61" s="10"/>
      <c r="CIX61" s="10"/>
      <c r="CIY61" s="10"/>
      <c r="CIZ61" s="10"/>
      <c r="CJA61" s="10"/>
      <c r="CJB61" s="10"/>
      <c r="CJC61" s="10"/>
      <c r="CJD61" s="10"/>
      <c r="CJE61" s="10"/>
      <c r="CJF61" s="10"/>
      <c r="CJG61" s="10"/>
      <c r="CJH61" s="10"/>
      <c r="CJI61" s="10"/>
      <c r="CJJ61" s="10"/>
      <c r="CJK61" s="10"/>
      <c r="CJL61" s="10"/>
      <c r="CJM61" s="10"/>
      <c r="CJN61" s="10"/>
      <c r="CJO61" s="10"/>
      <c r="CJP61" s="10"/>
      <c r="CJQ61" s="10"/>
      <c r="CJR61" s="10"/>
      <c r="CJS61" s="10"/>
      <c r="CJT61" s="10"/>
      <c r="CJU61" s="10"/>
      <c r="CJV61" s="10"/>
      <c r="CJW61" s="10"/>
      <c r="CJX61" s="10"/>
      <c r="CJY61" s="10"/>
      <c r="CJZ61" s="10"/>
      <c r="CKA61" s="10"/>
      <c r="CKB61" s="10"/>
      <c r="CKC61" s="10"/>
      <c r="CKD61" s="10"/>
      <c r="CKE61" s="10"/>
      <c r="CKF61" s="10"/>
      <c r="CKG61" s="10"/>
      <c r="CKH61" s="10"/>
      <c r="CKI61" s="10"/>
      <c r="CKJ61" s="10"/>
      <c r="CKK61" s="10"/>
      <c r="CKL61" s="10"/>
      <c r="CKM61" s="10"/>
      <c r="CKN61" s="10"/>
      <c r="CKO61" s="10"/>
      <c r="CKP61" s="10"/>
      <c r="CKQ61" s="10"/>
      <c r="CKR61" s="10"/>
      <c r="CKS61" s="10"/>
      <c r="CKT61" s="10"/>
      <c r="CKU61" s="10"/>
      <c r="CKV61" s="10"/>
      <c r="CKW61" s="10"/>
      <c r="CKX61" s="10"/>
      <c r="CKY61" s="10"/>
      <c r="CKZ61" s="10"/>
      <c r="CLA61" s="10"/>
      <c r="CLB61" s="10"/>
      <c r="CLC61" s="10"/>
      <c r="CLD61" s="10"/>
      <c r="CLE61" s="10"/>
      <c r="CLF61" s="10"/>
      <c r="CLG61" s="10"/>
      <c r="CLH61" s="10"/>
      <c r="CLI61" s="10"/>
      <c r="CLJ61" s="10"/>
      <c r="CLK61" s="10"/>
      <c r="CLL61" s="10"/>
      <c r="CLM61" s="10"/>
      <c r="CLN61" s="10"/>
      <c r="CLO61" s="10"/>
      <c r="CLP61" s="10"/>
      <c r="CLQ61" s="10"/>
      <c r="CLR61" s="10"/>
      <c r="CLS61" s="10"/>
      <c r="CLT61" s="10"/>
      <c r="CLU61" s="10"/>
      <c r="CLV61" s="10"/>
      <c r="CLW61" s="10"/>
      <c r="CLX61" s="10"/>
      <c r="CLY61" s="10"/>
      <c r="CLZ61" s="10"/>
      <c r="CMA61" s="10"/>
      <c r="CMB61" s="10"/>
      <c r="CMC61" s="10"/>
      <c r="CMD61" s="10"/>
      <c r="CME61" s="10"/>
      <c r="CMF61" s="10"/>
      <c r="CMG61" s="10"/>
      <c r="CMH61" s="10"/>
      <c r="CMI61" s="10"/>
      <c r="CMJ61" s="10"/>
      <c r="CMK61" s="10"/>
      <c r="CML61" s="10"/>
      <c r="CMM61" s="10"/>
      <c r="CMN61" s="10"/>
      <c r="CMO61" s="10"/>
      <c r="CMP61" s="10"/>
      <c r="CMQ61" s="10"/>
      <c r="CMR61" s="10"/>
      <c r="CMS61" s="10"/>
      <c r="CMT61" s="10"/>
      <c r="CMU61" s="10"/>
      <c r="CMV61" s="10"/>
      <c r="CMW61" s="10"/>
      <c r="CMX61" s="10"/>
      <c r="CMY61" s="10"/>
      <c r="CMZ61" s="10"/>
      <c r="CNA61" s="10"/>
      <c r="CNB61" s="10"/>
      <c r="CNC61" s="10"/>
      <c r="CND61" s="10"/>
      <c r="CNE61" s="10"/>
      <c r="CNF61" s="10"/>
      <c r="CNG61" s="10"/>
      <c r="CNH61" s="10"/>
      <c r="CNI61" s="10"/>
      <c r="CNJ61" s="10"/>
      <c r="CNK61" s="10"/>
      <c r="CNL61" s="10"/>
      <c r="CNM61" s="10"/>
      <c r="CNN61" s="10"/>
      <c r="CNO61" s="10"/>
      <c r="CNP61" s="10"/>
      <c r="CNQ61" s="10"/>
      <c r="CNR61" s="10"/>
      <c r="CNS61" s="10"/>
      <c r="CNT61" s="10"/>
      <c r="CNU61" s="10"/>
      <c r="CNV61" s="10"/>
      <c r="CNW61" s="10"/>
      <c r="CNX61" s="10"/>
      <c r="CNY61" s="10"/>
      <c r="CNZ61" s="10"/>
      <c r="COA61" s="10"/>
      <c r="COB61" s="10"/>
      <c r="COC61" s="10"/>
      <c r="COD61" s="10"/>
      <c r="COE61" s="10"/>
      <c r="COF61" s="10"/>
      <c r="COG61" s="10"/>
      <c r="COH61" s="10"/>
      <c r="COI61" s="10"/>
      <c r="COJ61" s="10"/>
      <c r="COK61" s="10"/>
      <c r="COL61" s="10"/>
      <c r="COM61" s="10"/>
      <c r="CON61" s="10"/>
      <c r="COO61" s="10"/>
      <c r="COP61" s="10"/>
      <c r="COQ61" s="10"/>
      <c r="COR61" s="10"/>
      <c r="COS61" s="10"/>
      <c r="COT61" s="10"/>
      <c r="COU61" s="10"/>
      <c r="COV61" s="10"/>
      <c r="COW61" s="10"/>
      <c r="COX61" s="10"/>
      <c r="COY61" s="10"/>
      <c r="COZ61" s="10"/>
      <c r="CPA61" s="10"/>
      <c r="CPB61" s="10"/>
      <c r="CPC61" s="10"/>
      <c r="CPD61" s="10"/>
      <c r="CPE61" s="10"/>
      <c r="CPF61" s="10"/>
      <c r="CPG61" s="10"/>
      <c r="CPH61" s="10"/>
      <c r="CPI61" s="10"/>
      <c r="CPJ61" s="10"/>
      <c r="CPK61" s="10"/>
      <c r="CPL61" s="10"/>
      <c r="CPM61" s="10"/>
      <c r="CPN61" s="10"/>
      <c r="CPO61" s="10"/>
      <c r="CPP61" s="10"/>
      <c r="CPQ61" s="10"/>
      <c r="CPR61" s="10"/>
      <c r="CPS61" s="10"/>
      <c r="CPT61" s="10"/>
      <c r="CPU61" s="10"/>
      <c r="CPV61" s="10"/>
      <c r="CPW61" s="10"/>
      <c r="CPX61" s="10"/>
      <c r="CPY61" s="10"/>
      <c r="CPZ61" s="10"/>
      <c r="CQA61" s="10"/>
      <c r="CQB61" s="10"/>
      <c r="CQC61" s="10"/>
      <c r="CQD61" s="10"/>
      <c r="CQE61" s="10"/>
      <c r="CQF61" s="10"/>
      <c r="CQG61" s="10"/>
      <c r="CQH61" s="10"/>
      <c r="CQI61" s="10"/>
      <c r="CQJ61" s="10"/>
      <c r="CQK61" s="10"/>
      <c r="CQL61" s="10"/>
      <c r="CQM61" s="10"/>
      <c r="CQN61" s="10"/>
      <c r="CQO61" s="10"/>
      <c r="CQP61" s="10"/>
      <c r="CQQ61" s="10"/>
      <c r="CQR61" s="10"/>
      <c r="CQS61" s="10"/>
      <c r="CQT61" s="10"/>
      <c r="CQU61" s="10"/>
      <c r="CQV61" s="10"/>
      <c r="CQW61" s="10"/>
      <c r="CQX61" s="10"/>
      <c r="CQY61" s="10"/>
      <c r="CQZ61" s="10"/>
      <c r="CRA61" s="10"/>
      <c r="CRB61" s="10"/>
      <c r="CRC61" s="10"/>
      <c r="CRD61" s="10"/>
      <c r="CRE61" s="10"/>
      <c r="CRF61" s="10"/>
      <c r="CRG61" s="10"/>
      <c r="CRH61" s="10"/>
      <c r="CRI61" s="10"/>
      <c r="CRJ61" s="10"/>
      <c r="CRK61" s="10"/>
      <c r="CRL61" s="10"/>
      <c r="CRM61" s="10"/>
      <c r="CRN61" s="10"/>
      <c r="CRO61" s="10"/>
      <c r="CRP61" s="10"/>
      <c r="CRQ61" s="10"/>
      <c r="CRR61" s="10"/>
      <c r="CRS61" s="10"/>
      <c r="CRT61" s="10"/>
      <c r="CRU61" s="10"/>
      <c r="CRV61" s="10"/>
      <c r="CRW61" s="10"/>
      <c r="CRX61" s="10"/>
      <c r="CRY61" s="10"/>
      <c r="CRZ61" s="10"/>
      <c r="CSA61" s="10"/>
      <c r="CSB61" s="10"/>
      <c r="CSC61" s="10"/>
      <c r="CSD61" s="10"/>
      <c r="CSE61" s="10"/>
      <c r="CSF61" s="10"/>
      <c r="CSG61" s="10"/>
      <c r="CSH61" s="10"/>
      <c r="CSI61" s="10"/>
      <c r="CSJ61" s="10"/>
      <c r="CSK61" s="10"/>
      <c r="CSL61" s="10"/>
      <c r="CSM61" s="10"/>
      <c r="CSN61" s="10"/>
      <c r="CSO61" s="10"/>
      <c r="CSP61" s="10"/>
      <c r="CSQ61" s="10"/>
      <c r="CSR61" s="10"/>
      <c r="CSS61" s="10"/>
      <c r="CST61" s="10"/>
      <c r="CSU61" s="10"/>
      <c r="CSV61" s="10"/>
      <c r="CSW61" s="10"/>
      <c r="CSX61" s="10"/>
      <c r="CSY61" s="10"/>
      <c r="CSZ61" s="10"/>
      <c r="CTA61" s="10"/>
      <c r="CTB61" s="10"/>
      <c r="CTC61" s="10"/>
      <c r="CTD61" s="10"/>
      <c r="CTE61" s="10"/>
      <c r="CTF61" s="10"/>
      <c r="CTG61" s="10"/>
      <c r="CTH61" s="10"/>
      <c r="CTI61" s="10"/>
      <c r="CTJ61" s="10"/>
      <c r="CTK61" s="10"/>
      <c r="CTL61" s="10"/>
      <c r="CTM61" s="10"/>
      <c r="CTN61" s="10"/>
      <c r="CTO61" s="10"/>
      <c r="CTP61" s="10"/>
      <c r="CTQ61" s="10"/>
      <c r="CTR61" s="10"/>
      <c r="CTS61" s="10"/>
      <c r="CTT61" s="10"/>
      <c r="CTU61" s="10"/>
      <c r="CTV61" s="10"/>
      <c r="CTW61" s="10"/>
      <c r="CTX61" s="10"/>
      <c r="CTY61" s="10"/>
      <c r="CTZ61" s="10"/>
      <c r="CUA61" s="10"/>
      <c r="CUB61" s="10"/>
      <c r="CUC61" s="10"/>
      <c r="CUD61" s="10"/>
      <c r="CUE61" s="10"/>
      <c r="CUF61" s="10"/>
      <c r="CUG61" s="10"/>
      <c r="CUH61" s="10"/>
      <c r="CUI61" s="10"/>
      <c r="CUJ61" s="10"/>
      <c r="CUK61" s="10"/>
      <c r="CUL61" s="10"/>
      <c r="CUM61" s="10"/>
      <c r="CUN61" s="10"/>
      <c r="CUO61" s="10"/>
      <c r="CUP61" s="10"/>
      <c r="CUQ61" s="10"/>
      <c r="CUR61" s="10"/>
      <c r="CUS61" s="10"/>
      <c r="CUT61" s="10"/>
      <c r="CUU61" s="10"/>
      <c r="CUV61" s="10"/>
      <c r="CUW61" s="10"/>
      <c r="CUX61" s="10"/>
      <c r="CUY61" s="10"/>
      <c r="CUZ61" s="10"/>
      <c r="CVA61" s="10"/>
      <c r="CVB61" s="10"/>
      <c r="CVC61" s="10"/>
      <c r="CVD61" s="10"/>
      <c r="CVE61" s="10"/>
      <c r="CVF61" s="10"/>
      <c r="CVG61" s="10"/>
      <c r="CVH61" s="10"/>
      <c r="CVI61" s="10"/>
      <c r="CVJ61" s="10"/>
      <c r="CVK61" s="10"/>
      <c r="CVL61" s="10"/>
      <c r="CVM61" s="10"/>
      <c r="CVN61" s="10"/>
      <c r="CVO61" s="10"/>
      <c r="CVP61" s="10"/>
      <c r="CVQ61" s="10"/>
      <c r="CVR61" s="10"/>
      <c r="CVS61" s="10"/>
      <c r="CVT61" s="10"/>
      <c r="CVU61" s="10"/>
      <c r="CVV61" s="10"/>
      <c r="CVW61" s="10"/>
      <c r="CVX61" s="10"/>
      <c r="CVY61" s="10"/>
      <c r="CVZ61" s="10"/>
      <c r="CWA61" s="10"/>
      <c r="CWB61" s="10"/>
      <c r="CWC61" s="10"/>
      <c r="CWD61" s="10"/>
      <c r="CWE61" s="10"/>
      <c r="CWF61" s="10"/>
      <c r="CWG61" s="10"/>
      <c r="CWH61" s="10"/>
      <c r="CWI61" s="10"/>
      <c r="CWJ61" s="10"/>
      <c r="CWK61" s="10"/>
      <c r="CWL61" s="10"/>
      <c r="CWM61" s="10"/>
      <c r="CWN61" s="10"/>
      <c r="CWO61" s="10"/>
      <c r="CWP61" s="10"/>
      <c r="CWQ61" s="10"/>
      <c r="CWR61" s="10"/>
      <c r="CWS61" s="10"/>
      <c r="CWT61" s="10"/>
      <c r="CWU61" s="10"/>
      <c r="CWV61" s="10"/>
      <c r="CWW61" s="10"/>
      <c r="CWX61" s="10"/>
      <c r="CWY61" s="10"/>
      <c r="CWZ61" s="10"/>
      <c r="CXA61" s="10"/>
      <c r="CXB61" s="10"/>
      <c r="CXC61" s="10"/>
      <c r="CXD61" s="10"/>
      <c r="CXE61" s="10"/>
      <c r="CXF61" s="10"/>
      <c r="CXG61" s="10"/>
      <c r="CXH61" s="10"/>
      <c r="CXI61" s="10"/>
      <c r="CXJ61" s="10"/>
      <c r="CXK61" s="10"/>
      <c r="CXL61" s="10"/>
      <c r="CXM61" s="10"/>
      <c r="CXN61" s="10"/>
      <c r="CXO61" s="10"/>
      <c r="CXP61" s="10"/>
      <c r="CXQ61" s="10"/>
      <c r="CXR61" s="10"/>
      <c r="CXS61" s="10"/>
      <c r="CXT61" s="10"/>
      <c r="CXU61" s="10"/>
      <c r="CXV61" s="10"/>
      <c r="CXW61" s="10"/>
      <c r="CXX61" s="10"/>
      <c r="CXY61" s="10"/>
      <c r="CXZ61" s="10"/>
      <c r="CYA61" s="10"/>
      <c r="CYB61" s="10"/>
      <c r="CYC61" s="10"/>
      <c r="CYD61" s="10"/>
      <c r="CYE61" s="10"/>
      <c r="CYF61" s="10"/>
      <c r="CYG61" s="10"/>
      <c r="CYH61" s="10"/>
      <c r="CYI61" s="10"/>
      <c r="CYJ61" s="10"/>
      <c r="CYK61" s="10"/>
      <c r="CYL61" s="10"/>
      <c r="CYM61" s="10"/>
      <c r="CYN61" s="10"/>
      <c r="CYO61" s="10"/>
      <c r="CYP61" s="10"/>
      <c r="CYQ61" s="10"/>
      <c r="CYR61" s="10"/>
      <c r="CYS61" s="10"/>
      <c r="CYT61" s="10"/>
      <c r="CYU61" s="10"/>
      <c r="CYV61" s="10"/>
      <c r="CYW61" s="10"/>
      <c r="CYX61" s="10"/>
      <c r="CYY61" s="10"/>
      <c r="CYZ61" s="10"/>
      <c r="CZA61" s="10"/>
      <c r="CZB61" s="10"/>
      <c r="CZC61" s="10"/>
      <c r="CZD61" s="10"/>
      <c r="CZE61" s="10"/>
      <c r="CZF61" s="10"/>
      <c r="CZG61" s="10"/>
      <c r="CZH61" s="10"/>
      <c r="CZI61" s="10"/>
      <c r="CZJ61" s="10"/>
      <c r="CZK61" s="10"/>
      <c r="CZL61" s="10"/>
      <c r="CZM61" s="10"/>
      <c r="CZN61" s="10"/>
      <c r="CZO61" s="10"/>
      <c r="CZP61" s="10"/>
      <c r="CZQ61" s="10"/>
      <c r="CZR61" s="10"/>
      <c r="CZS61" s="10"/>
      <c r="CZT61" s="10"/>
      <c r="CZU61" s="10"/>
      <c r="CZV61" s="10"/>
      <c r="CZW61" s="10"/>
      <c r="CZX61" s="10"/>
      <c r="CZY61" s="10"/>
      <c r="CZZ61" s="10"/>
      <c r="DAA61" s="10"/>
      <c r="DAB61" s="10"/>
      <c r="DAC61" s="10"/>
      <c r="DAD61" s="10"/>
      <c r="DAE61" s="10"/>
      <c r="DAF61" s="10"/>
      <c r="DAG61" s="10"/>
      <c r="DAH61" s="10"/>
      <c r="DAI61" s="10"/>
      <c r="DAJ61" s="10"/>
      <c r="DAK61" s="10"/>
      <c r="DAL61" s="10"/>
      <c r="DAM61" s="10"/>
      <c r="DAN61" s="10"/>
      <c r="DAO61" s="10"/>
      <c r="DAP61" s="10"/>
      <c r="DAQ61" s="10"/>
      <c r="DAR61" s="10"/>
      <c r="DAS61" s="10"/>
      <c r="DAT61" s="10"/>
      <c r="DAU61" s="10"/>
      <c r="DAV61" s="10"/>
      <c r="DAW61" s="10"/>
      <c r="DAX61" s="10"/>
      <c r="DAY61" s="10"/>
      <c r="DAZ61" s="10"/>
      <c r="DBA61" s="10"/>
      <c r="DBB61" s="10"/>
      <c r="DBC61" s="10"/>
      <c r="DBD61" s="10"/>
      <c r="DBE61" s="10"/>
      <c r="DBF61" s="10"/>
      <c r="DBG61" s="10"/>
      <c r="DBH61" s="10"/>
      <c r="DBI61" s="10"/>
      <c r="DBJ61" s="10"/>
      <c r="DBK61" s="10"/>
      <c r="DBL61" s="10"/>
      <c r="DBM61" s="10"/>
      <c r="DBN61" s="10"/>
      <c r="DBO61" s="10"/>
      <c r="DBP61" s="10"/>
      <c r="DBQ61" s="10"/>
      <c r="DBR61" s="10"/>
      <c r="DBS61" s="10"/>
      <c r="DBT61" s="10"/>
      <c r="DBU61" s="10"/>
      <c r="DBV61" s="10"/>
      <c r="DBW61" s="10"/>
      <c r="DBX61" s="10"/>
      <c r="DBY61" s="10"/>
      <c r="DBZ61" s="10"/>
      <c r="DCA61" s="10"/>
      <c r="DCB61" s="10"/>
      <c r="DCC61" s="10"/>
      <c r="DCD61" s="10"/>
      <c r="DCE61" s="10"/>
      <c r="DCF61" s="10"/>
      <c r="DCG61" s="10"/>
      <c r="DCH61" s="10"/>
      <c r="DCI61" s="10"/>
      <c r="DCJ61" s="10"/>
      <c r="DCK61" s="10"/>
      <c r="DCL61" s="10"/>
      <c r="DCM61" s="10"/>
      <c r="DCN61" s="10"/>
      <c r="DCO61" s="10"/>
      <c r="DCP61" s="10"/>
      <c r="DCQ61" s="10"/>
      <c r="DCR61" s="10"/>
      <c r="DCS61" s="10"/>
      <c r="DCT61" s="10"/>
      <c r="DCU61" s="10"/>
      <c r="DCV61" s="10"/>
      <c r="DCW61" s="10"/>
      <c r="DCX61" s="10"/>
      <c r="DCY61" s="10"/>
      <c r="DCZ61" s="10"/>
      <c r="DDA61" s="10"/>
      <c r="DDB61" s="10"/>
      <c r="DDC61" s="10"/>
      <c r="DDD61" s="10"/>
      <c r="DDE61" s="10"/>
      <c r="DDF61" s="10"/>
      <c r="DDG61" s="10"/>
      <c r="DDH61" s="10"/>
      <c r="DDI61" s="10"/>
      <c r="DDJ61" s="10"/>
      <c r="DDK61" s="10"/>
      <c r="DDL61" s="10"/>
      <c r="DDM61" s="10"/>
      <c r="DDN61" s="10"/>
      <c r="DDO61" s="10"/>
      <c r="DDP61" s="10"/>
      <c r="DDQ61" s="10"/>
      <c r="DDR61" s="10"/>
      <c r="DDS61" s="10"/>
      <c r="DDT61" s="10"/>
      <c r="DDU61" s="10"/>
      <c r="DDV61" s="10"/>
      <c r="DDW61" s="10"/>
      <c r="DDX61" s="10"/>
      <c r="DDY61" s="10"/>
      <c r="DDZ61" s="10"/>
      <c r="DEA61" s="10"/>
      <c r="DEB61" s="10"/>
      <c r="DEC61" s="10"/>
      <c r="DED61" s="10"/>
      <c r="DEE61" s="10"/>
      <c r="DEF61" s="10"/>
      <c r="DEG61" s="10"/>
      <c r="DEH61" s="10"/>
      <c r="DEI61" s="10"/>
      <c r="DEJ61" s="10"/>
      <c r="DEK61" s="10"/>
      <c r="DEL61" s="10"/>
      <c r="DEM61" s="10"/>
      <c r="DEN61" s="10"/>
      <c r="DEO61" s="10"/>
      <c r="DEP61" s="10"/>
      <c r="DEQ61" s="10"/>
      <c r="DER61" s="10"/>
      <c r="DES61" s="10"/>
      <c r="DET61" s="10"/>
      <c r="DEU61" s="10"/>
      <c r="DEV61" s="10"/>
      <c r="DEW61" s="10"/>
      <c r="DEX61" s="10"/>
      <c r="DEY61" s="10"/>
      <c r="DEZ61" s="10"/>
      <c r="DFA61" s="10"/>
      <c r="DFB61" s="10"/>
      <c r="DFC61" s="10"/>
      <c r="DFD61" s="10"/>
      <c r="DFE61" s="10"/>
      <c r="DFF61" s="10"/>
      <c r="DFG61" s="10"/>
      <c r="DFH61" s="10"/>
      <c r="DFI61" s="10"/>
      <c r="DFJ61" s="10"/>
      <c r="DFK61" s="10"/>
      <c r="DFL61" s="10"/>
      <c r="DFM61" s="10"/>
      <c r="DFN61" s="10"/>
      <c r="DFO61" s="10"/>
      <c r="DFP61" s="10"/>
      <c r="DFQ61" s="10"/>
      <c r="DFR61" s="10"/>
      <c r="DFS61" s="10"/>
      <c r="DFT61" s="10"/>
      <c r="DFU61" s="10"/>
      <c r="DFV61" s="10"/>
      <c r="DFW61" s="10"/>
      <c r="DFX61" s="10"/>
      <c r="DFY61" s="10"/>
      <c r="DFZ61" s="10"/>
      <c r="DGA61" s="10"/>
      <c r="DGB61" s="10"/>
      <c r="DGC61" s="10"/>
      <c r="DGD61" s="10"/>
      <c r="DGE61" s="10"/>
      <c r="DGF61" s="10"/>
      <c r="DGG61" s="10"/>
      <c r="DGH61" s="10"/>
      <c r="DGI61" s="10"/>
      <c r="DGJ61" s="10"/>
      <c r="DGK61" s="10"/>
      <c r="DGL61" s="10"/>
      <c r="DGM61" s="10"/>
      <c r="DGN61" s="10"/>
      <c r="DGO61" s="10"/>
      <c r="DGP61" s="10"/>
      <c r="DGQ61" s="10"/>
      <c r="DGR61" s="10"/>
      <c r="DGS61" s="10"/>
      <c r="DGT61" s="10"/>
      <c r="DGU61" s="10"/>
      <c r="DGV61" s="10"/>
      <c r="DGW61" s="10"/>
      <c r="DGX61" s="10"/>
      <c r="DGY61" s="10"/>
      <c r="DGZ61" s="10"/>
      <c r="DHA61" s="10"/>
      <c r="DHB61" s="10"/>
      <c r="DHC61" s="10"/>
      <c r="DHD61" s="10"/>
      <c r="DHE61" s="10"/>
      <c r="DHF61" s="10"/>
      <c r="DHG61" s="10"/>
      <c r="DHH61" s="10"/>
      <c r="DHI61" s="10"/>
      <c r="DHJ61" s="10"/>
      <c r="DHK61" s="10"/>
      <c r="DHL61" s="10"/>
      <c r="DHM61" s="10"/>
      <c r="DHN61" s="10"/>
      <c r="DHO61" s="10"/>
      <c r="DHP61" s="10"/>
      <c r="DHQ61" s="10"/>
      <c r="DHR61" s="10"/>
      <c r="DHS61" s="10"/>
      <c r="DHT61" s="10"/>
      <c r="DHU61" s="10"/>
      <c r="DHV61" s="10"/>
      <c r="DHW61" s="10"/>
      <c r="DHX61" s="10"/>
      <c r="DHY61" s="10"/>
      <c r="DHZ61" s="10"/>
      <c r="DIA61" s="10"/>
      <c r="DIB61" s="10"/>
      <c r="DIC61" s="10"/>
      <c r="DID61" s="10"/>
      <c r="DIE61" s="10"/>
      <c r="DIF61" s="10"/>
      <c r="DIG61" s="10"/>
      <c r="DIH61" s="10"/>
      <c r="DII61" s="10"/>
      <c r="DIJ61" s="10"/>
      <c r="DIK61" s="10"/>
      <c r="DIL61" s="10"/>
      <c r="DIM61" s="10"/>
      <c r="DIN61" s="10"/>
      <c r="DIO61" s="10"/>
      <c r="DIP61" s="10"/>
      <c r="DIQ61" s="10"/>
      <c r="DIR61" s="10"/>
      <c r="DIS61" s="10"/>
      <c r="DIT61" s="10"/>
      <c r="DIU61" s="10"/>
      <c r="DIV61" s="10"/>
      <c r="DIW61" s="10"/>
      <c r="DIX61" s="10"/>
      <c r="DIY61" s="10"/>
      <c r="DIZ61" s="10"/>
      <c r="DJA61" s="10"/>
      <c r="DJB61" s="10"/>
      <c r="DJC61" s="10"/>
      <c r="DJD61" s="10"/>
      <c r="DJE61" s="10"/>
      <c r="DJF61" s="10"/>
      <c r="DJG61" s="10"/>
      <c r="DJH61" s="10"/>
      <c r="DJI61" s="10"/>
      <c r="DJJ61" s="10"/>
      <c r="DJK61" s="10"/>
      <c r="DJL61" s="10"/>
      <c r="DJM61" s="10"/>
      <c r="DJN61" s="10"/>
      <c r="DJO61" s="10"/>
      <c r="DJP61" s="10"/>
      <c r="DJQ61" s="10"/>
      <c r="DJR61" s="10"/>
      <c r="DJS61" s="10"/>
      <c r="DJT61" s="10"/>
      <c r="DJU61" s="10"/>
      <c r="DJV61" s="10"/>
      <c r="DJW61" s="10"/>
      <c r="DJX61" s="10"/>
      <c r="DJY61" s="10"/>
      <c r="DJZ61" s="10"/>
      <c r="DKA61" s="10"/>
      <c r="DKB61" s="10"/>
      <c r="DKC61" s="10"/>
      <c r="DKD61" s="10"/>
      <c r="DKE61" s="10"/>
      <c r="DKF61" s="10"/>
      <c r="DKG61" s="10"/>
      <c r="DKH61" s="10"/>
      <c r="DKI61" s="10"/>
      <c r="DKJ61" s="10"/>
      <c r="DKK61" s="10"/>
      <c r="DKL61" s="10"/>
      <c r="DKM61" s="10"/>
      <c r="DKN61" s="10"/>
      <c r="DKO61" s="10"/>
      <c r="DKP61" s="10"/>
      <c r="DKQ61" s="10"/>
      <c r="DKR61" s="10"/>
      <c r="DKS61" s="10"/>
      <c r="DKT61" s="10"/>
      <c r="DKU61" s="10"/>
      <c r="DKV61" s="10"/>
      <c r="DKW61" s="10"/>
      <c r="DKX61" s="10"/>
      <c r="DKY61" s="10"/>
      <c r="DKZ61" s="10"/>
      <c r="DLA61" s="10"/>
      <c r="DLB61" s="10"/>
      <c r="DLC61" s="10"/>
      <c r="DLD61" s="10"/>
      <c r="DLE61" s="10"/>
      <c r="DLF61" s="10"/>
      <c r="DLG61" s="10"/>
      <c r="DLH61" s="10"/>
      <c r="DLI61" s="10"/>
      <c r="DLJ61" s="10"/>
      <c r="DLK61" s="10"/>
      <c r="DLL61" s="10"/>
      <c r="DLM61" s="10"/>
      <c r="DLN61" s="10"/>
      <c r="DLO61" s="10"/>
      <c r="DLP61" s="10"/>
      <c r="DLQ61" s="10"/>
      <c r="DLR61" s="10"/>
      <c r="DLS61" s="10"/>
      <c r="DLT61" s="10"/>
      <c r="DLU61" s="10"/>
      <c r="DLV61" s="10"/>
      <c r="DLW61" s="10"/>
      <c r="DLX61" s="10"/>
      <c r="DLY61" s="10"/>
      <c r="DLZ61" s="10"/>
      <c r="DMA61" s="10"/>
      <c r="DMB61" s="10"/>
      <c r="DMC61" s="10"/>
      <c r="DMD61" s="10"/>
      <c r="DME61" s="10"/>
      <c r="DMF61" s="10"/>
      <c r="DMG61" s="10"/>
      <c r="DMH61" s="10"/>
      <c r="DMI61" s="10"/>
      <c r="DMJ61" s="10"/>
      <c r="DMK61" s="10"/>
      <c r="DML61" s="10"/>
      <c r="DMM61" s="10"/>
      <c r="DMN61" s="10"/>
      <c r="DMO61" s="10"/>
      <c r="DMP61" s="10"/>
      <c r="DMQ61" s="10"/>
      <c r="DMR61" s="10"/>
      <c r="DMS61" s="10"/>
      <c r="DMT61" s="10"/>
      <c r="DMU61" s="10"/>
      <c r="DMV61" s="10"/>
      <c r="DMW61" s="10"/>
      <c r="DMX61" s="10"/>
      <c r="DMY61" s="10"/>
      <c r="DMZ61" s="10"/>
      <c r="DNA61" s="10"/>
      <c r="DNB61" s="10"/>
      <c r="DNC61" s="10"/>
      <c r="DND61" s="10"/>
      <c r="DNE61" s="10"/>
      <c r="DNF61" s="10"/>
      <c r="DNG61" s="10"/>
      <c r="DNH61" s="10"/>
      <c r="DNI61" s="10"/>
      <c r="DNJ61" s="10"/>
      <c r="DNK61" s="10"/>
      <c r="DNL61" s="10"/>
      <c r="DNM61" s="10"/>
      <c r="DNN61" s="10"/>
      <c r="DNO61" s="10"/>
      <c r="DNP61" s="10"/>
      <c r="DNQ61" s="10"/>
      <c r="DNR61" s="10"/>
      <c r="DNS61" s="10"/>
      <c r="DNT61" s="10"/>
      <c r="DNU61" s="10"/>
      <c r="DNV61" s="10"/>
      <c r="DNW61" s="10"/>
      <c r="DNX61" s="10"/>
      <c r="DNY61" s="10"/>
      <c r="DNZ61" s="10"/>
      <c r="DOA61" s="10"/>
      <c r="DOB61" s="10"/>
      <c r="DOC61" s="10"/>
      <c r="DOD61" s="10"/>
      <c r="DOE61" s="10"/>
      <c r="DOF61" s="10"/>
      <c r="DOG61" s="10"/>
      <c r="DOH61" s="10"/>
      <c r="DOI61" s="10"/>
      <c r="DOJ61" s="10"/>
      <c r="DOK61" s="10"/>
      <c r="DOL61" s="10"/>
      <c r="DOM61" s="10"/>
      <c r="DON61" s="10"/>
      <c r="DOO61" s="10"/>
      <c r="DOP61" s="10"/>
      <c r="DOQ61" s="10"/>
      <c r="DOR61" s="10"/>
      <c r="DOS61" s="10"/>
      <c r="DOT61" s="10"/>
      <c r="DOU61" s="10"/>
      <c r="DOV61" s="10"/>
      <c r="DOW61" s="10"/>
      <c r="DOX61" s="10"/>
      <c r="DOY61" s="10"/>
      <c r="DOZ61" s="10"/>
      <c r="DPA61" s="10"/>
      <c r="DPB61" s="10"/>
      <c r="DPC61" s="10"/>
      <c r="DPD61" s="10"/>
      <c r="DPE61" s="10"/>
      <c r="DPF61" s="10"/>
      <c r="DPG61" s="10"/>
      <c r="DPH61" s="10"/>
      <c r="DPI61" s="10"/>
      <c r="DPJ61" s="10"/>
      <c r="DPK61" s="10"/>
      <c r="DPL61" s="10"/>
      <c r="DPM61" s="10"/>
      <c r="DPN61" s="10"/>
      <c r="DPO61" s="10"/>
      <c r="DPP61" s="10"/>
      <c r="DPQ61" s="10"/>
      <c r="DPR61" s="10"/>
      <c r="DPS61" s="10"/>
      <c r="DPT61" s="10"/>
      <c r="DPU61" s="10"/>
      <c r="DPV61" s="10"/>
      <c r="DPW61" s="10"/>
      <c r="DPX61" s="10"/>
      <c r="DPY61" s="10"/>
      <c r="DPZ61" s="10"/>
      <c r="DQA61" s="10"/>
      <c r="DQB61" s="10"/>
      <c r="DQC61" s="10"/>
      <c r="DQD61" s="10"/>
      <c r="DQE61" s="10"/>
      <c r="DQF61" s="10"/>
      <c r="DQG61" s="10"/>
      <c r="DQH61" s="10"/>
      <c r="DQI61" s="10"/>
      <c r="DQJ61" s="10"/>
      <c r="DQK61" s="10"/>
      <c r="DQL61" s="10"/>
      <c r="DQM61" s="10"/>
      <c r="DQN61" s="10"/>
      <c r="DQO61" s="10"/>
      <c r="DQP61" s="10"/>
      <c r="DQQ61" s="10"/>
      <c r="DQR61" s="10"/>
      <c r="DQS61" s="10"/>
      <c r="DQT61" s="10"/>
      <c r="DQU61" s="10"/>
      <c r="DQV61" s="10"/>
      <c r="DQW61" s="10"/>
      <c r="DQX61" s="10"/>
      <c r="DQY61" s="10"/>
      <c r="DQZ61" s="10"/>
      <c r="DRA61" s="10"/>
      <c r="DRB61" s="10"/>
      <c r="DRC61" s="10"/>
      <c r="DRD61" s="10"/>
      <c r="DRE61" s="10"/>
      <c r="DRF61" s="10"/>
      <c r="DRG61" s="10"/>
      <c r="DRH61" s="10"/>
      <c r="DRI61" s="10"/>
      <c r="DRJ61" s="10"/>
      <c r="DRK61" s="10"/>
      <c r="DRL61" s="10"/>
      <c r="DRM61" s="10"/>
      <c r="DRN61" s="10"/>
      <c r="DRO61" s="10"/>
      <c r="DRP61" s="10"/>
      <c r="DRQ61" s="10"/>
      <c r="DRR61" s="10"/>
      <c r="DRS61" s="10"/>
      <c r="DRT61" s="10"/>
      <c r="DRU61" s="10"/>
      <c r="DRV61" s="10"/>
      <c r="DRW61" s="10"/>
      <c r="DRX61" s="10"/>
      <c r="DRY61" s="10"/>
      <c r="DRZ61" s="10"/>
      <c r="DSA61" s="10"/>
      <c r="DSB61" s="10"/>
      <c r="DSC61" s="10"/>
      <c r="DSD61" s="10"/>
      <c r="DSE61" s="10"/>
      <c r="DSF61" s="10"/>
      <c r="DSG61" s="10"/>
      <c r="DSH61" s="10"/>
      <c r="DSI61" s="10"/>
      <c r="DSJ61" s="10"/>
      <c r="DSK61" s="10"/>
      <c r="DSL61" s="10"/>
      <c r="DSM61" s="10"/>
      <c r="DSN61" s="10"/>
      <c r="DSO61" s="10"/>
      <c r="DSP61" s="10"/>
      <c r="DSQ61" s="10"/>
      <c r="DSR61" s="10"/>
      <c r="DSS61" s="10"/>
      <c r="DST61" s="10"/>
      <c r="DSU61" s="10"/>
      <c r="DSV61" s="10"/>
      <c r="DSW61" s="10"/>
      <c r="DSX61" s="10"/>
      <c r="DSY61" s="10"/>
      <c r="DSZ61" s="10"/>
      <c r="DTA61" s="10"/>
      <c r="DTB61" s="10"/>
      <c r="DTC61" s="10"/>
      <c r="DTD61" s="10"/>
      <c r="DTE61" s="10"/>
      <c r="DTF61" s="10"/>
      <c r="DTG61" s="10"/>
      <c r="DTH61" s="10"/>
      <c r="DTI61" s="10"/>
      <c r="DTJ61" s="10"/>
      <c r="DTK61" s="10"/>
      <c r="DTL61" s="10"/>
      <c r="DTM61" s="10"/>
      <c r="DTN61" s="10"/>
      <c r="DTO61" s="10"/>
      <c r="DTP61" s="10"/>
      <c r="DTQ61" s="10"/>
      <c r="DTR61" s="10"/>
      <c r="DTS61" s="10"/>
      <c r="DTT61" s="10"/>
      <c r="DTU61" s="10"/>
      <c r="DTV61" s="10"/>
      <c r="DTW61" s="10"/>
      <c r="DTX61" s="10"/>
      <c r="DTY61" s="10"/>
      <c r="DTZ61" s="10"/>
      <c r="DUA61" s="10"/>
      <c r="DUB61" s="10"/>
      <c r="DUC61" s="10"/>
      <c r="DUD61" s="10"/>
      <c r="DUE61" s="10"/>
      <c r="DUF61" s="10"/>
      <c r="DUG61" s="10"/>
      <c r="DUH61" s="10"/>
      <c r="DUI61" s="10"/>
      <c r="DUJ61" s="10"/>
      <c r="DUK61" s="10"/>
      <c r="DUL61" s="10"/>
      <c r="DUM61" s="10"/>
      <c r="DUN61" s="10"/>
      <c r="DUO61" s="10"/>
      <c r="DUP61" s="10"/>
      <c r="DUQ61" s="10"/>
      <c r="DUR61" s="10"/>
      <c r="DUS61" s="10"/>
      <c r="DUT61" s="10"/>
      <c r="DUU61" s="10"/>
      <c r="DUV61" s="10"/>
      <c r="DUW61" s="10"/>
      <c r="DUX61" s="10"/>
      <c r="DUY61" s="10"/>
      <c r="DUZ61" s="10"/>
      <c r="DVA61" s="10"/>
      <c r="DVB61" s="10"/>
      <c r="DVC61" s="10"/>
      <c r="DVD61" s="10"/>
      <c r="DVE61" s="10"/>
      <c r="DVF61" s="10"/>
      <c r="DVG61" s="10"/>
      <c r="DVH61" s="10"/>
      <c r="DVI61" s="10"/>
      <c r="DVJ61" s="10"/>
      <c r="DVK61" s="10"/>
      <c r="DVL61" s="10"/>
      <c r="DVM61" s="10"/>
      <c r="DVN61" s="10"/>
      <c r="DVO61" s="10"/>
      <c r="DVP61" s="10"/>
      <c r="DVQ61" s="10"/>
      <c r="DVR61" s="10"/>
      <c r="DVS61" s="10"/>
      <c r="DVT61" s="10"/>
      <c r="DVU61" s="10"/>
      <c r="DVV61" s="10"/>
      <c r="DVW61" s="10"/>
      <c r="DVX61" s="10"/>
      <c r="DVY61" s="10"/>
      <c r="DVZ61" s="10"/>
      <c r="DWA61" s="10"/>
      <c r="DWB61" s="10"/>
      <c r="DWC61" s="10"/>
      <c r="DWD61" s="10"/>
      <c r="DWE61" s="10"/>
      <c r="DWF61" s="10"/>
      <c r="DWG61" s="10"/>
      <c r="DWH61" s="10"/>
      <c r="DWI61" s="10"/>
      <c r="DWJ61" s="10"/>
      <c r="DWK61" s="10"/>
      <c r="DWL61" s="10"/>
      <c r="DWM61" s="10"/>
      <c r="DWN61" s="10"/>
      <c r="DWO61" s="10"/>
      <c r="DWP61" s="10"/>
      <c r="DWQ61" s="10"/>
      <c r="DWR61" s="10"/>
      <c r="DWS61" s="10"/>
      <c r="DWT61" s="10"/>
      <c r="DWU61" s="10"/>
      <c r="DWV61" s="10"/>
      <c r="DWW61" s="10"/>
      <c r="DWX61" s="10"/>
      <c r="DWY61" s="10"/>
      <c r="DWZ61" s="10"/>
      <c r="DXA61" s="10"/>
      <c r="DXB61" s="10"/>
      <c r="DXC61" s="10"/>
      <c r="DXD61" s="10"/>
      <c r="DXE61" s="10"/>
      <c r="DXF61" s="10"/>
      <c r="DXG61" s="10"/>
      <c r="DXH61" s="10"/>
      <c r="DXI61" s="10"/>
      <c r="DXJ61" s="10"/>
      <c r="DXK61" s="10"/>
      <c r="DXL61" s="10"/>
      <c r="DXM61" s="10"/>
      <c r="DXN61" s="10"/>
      <c r="DXO61" s="10"/>
      <c r="DXP61" s="10"/>
      <c r="DXQ61" s="10"/>
      <c r="DXR61" s="10"/>
      <c r="DXS61" s="10"/>
      <c r="DXT61" s="10"/>
      <c r="DXU61" s="10"/>
      <c r="DXV61" s="10"/>
      <c r="DXW61" s="10"/>
      <c r="DXX61" s="10"/>
      <c r="DXY61" s="10"/>
      <c r="DXZ61" s="10"/>
      <c r="DYA61" s="10"/>
      <c r="DYB61" s="10"/>
      <c r="DYC61" s="10"/>
      <c r="DYD61" s="10"/>
      <c r="DYE61" s="10"/>
      <c r="DYF61" s="10"/>
      <c r="DYG61" s="10"/>
      <c r="DYH61" s="10"/>
      <c r="DYI61" s="10"/>
      <c r="DYJ61" s="10"/>
      <c r="DYK61" s="10"/>
      <c r="DYL61" s="10"/>
      <c r="DYM61" s="10"/>
      <c r="DYN61" s="10"/>
      <c r="DYO61" s="10"/>
      <c r="DYP61" s="10"/>
      <c r="DYQ61" s="10"/>
      <c r="DYR61" s="10"/>
      <c r="DYS61" s="10"/>
      <c r="DYT61" s="10"/>
      <c r="DYU61" s="10"/>
      <c r="DYV61" s="10"/>
      <c r="DYW61" s="10"/>
      <c r="DYX61" s="10"/>
      <c r="DYY61" s="10"/>
      <c r="DYZ61" s="10"/>
      <c r="DZA61" s="10"/>
      <c r="DZB61" s="10"/>
      <c r="DZC61" s="10"/>
      <c r="DZD61" s="10"/>
      <c r="DZE61" s="10"/>
      <c r="DZF61" s="10"/>
      <c r="DZG61" s="10"/>
      <c r="DZH61" s="10"/>
      <c r="DZI61" s="10"/>
      <c r="DZJ61" s="10"/>
      <c r="DZK61" s="10"/>
      <c r="DZL61" s="10"/>
      <c r="DZM61" s="10"/>
      <c r="DZN61" s="10"/>
      <c r="DZO61" s="10"/>
      <c r="DZP61" s="10"/>
      <c r="DZQ61" s="10"/>
      <c r="DZR61" s="10"/>
      <c r="DZS61" s="10"/>
      <c r="DZT61" s="10"/>
      <c r="DZU61" s="10"/>
      <c r="DZV61" s="10"/>
      <c r="DZW61" s="10"/>
      <c r="DZX61" s="10"/>
      <c r="DZY61" s="10"/>
      <c r="DZZ61" s="10"/>
      <c r="EAA61" s="10"/>
      <c r="EAB61" s="10"/>
      <c r="EAC61" s="10"/>
      <c r="EAD61" s="10"/>
      <c r="EAE61" s="10"/>
      <c r="EAF61" s="10"/>
      <c r="EAG61" s="10"/>
      <c r="EAH61" s="10"/>
      <c r="EAI61" s="10"/>
      <c r="EAJ61" s="10"/>
      <c r="EAK61" s="10"/>
      <c r="EAL61" s="10"/>
      <c r="EAM61" s="10"/>
      <c r="EAN61" s="10"/>
      <c r="EAO61" s="10"/>
      <c r="EAP61" s="10"/>
      <c r="EAQ61" s="10"/>
      <c r="EAR61" s="10"/>
      <c r="EAS61" s="10"/>
      <c r="EAT61" s="10"/>
      <c r="EAU61" s="10"/>
      <c r="EAV61" s="10"/>
      <c r="EAW61" s="10"/>
      <c r="EAX61" s="10"/>
      <c r="EAY61" s="10"/>
      <c r="EAZ61" s="10"/>
      <c r="EBA61" s="10"/>
      <c r="EBB61" s="10"/>
      <c r="EBC61" s="10"/>
      <c r="EBD61" s="10"/>
      <c r="EBE61" s="10"/>
      <c r="EBF61" s="10"/>
      <c r="EBG61" s="10"/>
      <c r="EBH61" s="10"/>
      <c r="EBI61" s="10"/>
      <c r="EBJ61" s="10"/>
      <c r="EBK61" s="10"/>
      <c r="EBL61" s="10"/>
      <c r="EBM61" s="10"/>
      <c r="EBN61" s="10"/>
      <c r="EBO61" s="10"/>
      <c r="EBP61" s="10"/>
      <c r="EBQ61" s="10"/>
      <c r="EBR61" s="10"/>
      <c r="EBS61" s="10"/>
      <c r="EBT61" s="10"/>
      <c r="EBU61" s="10"/>
      <c r="EBV61" s="10"/>
      <c r="EBW61" s="10"/>
      <c r="EBX61" s="10"/>
      <c r="EBY61" s="10"/>
      <c r="EBZ61" s="10"/>
      <c r="ECA61" s="10"/>
      <c r="ECB61" s="10"/>
      <c r="ECC61" s="10"/>
      <c r="ECD61" s="10"/>
      <c r="ECE61" s="10"/>
      <c r="ECF61" s="10"/>
      <c r="ECG61" s="10"/>
      <c r="ECH61" s="10"/>
      <c r="ECI61" s="10"/>
      <c r="ECJ61" s="10"/>
      <c r="ECK61" s="10"/>
      <c r="ECL61" s="10"/>
      <c r="ECM61" s="10"/>
      <c r="ECN61" s="10"/>
      <c r="ECO61" s="10"/>
      <c r="ECP61" s="10"/>
      <c r="ECQ61" s="10"/>
      <c r="ECR61" s="10"/>
      <c r="ECS61" s="10"/>
      <c r="ECT61" s="10"/>
      <c r="ECU61" s="10"/>
      <c r="ECV61" s="10"/>
      <c r="ECW61" s="10"/>
      <c r="ECX61" s="10"/>
      <c r="ECY61" s="10"/>
      <c r="ECZ61" s="10"/>
      <c r="EDA61" s="10"/>
      <c r="EDB61" s="10"/>
      <c r="EDC61" s="10"/>
      <c r="EDD61" s="10"/>
      <c r="EDE61" s="10"/>
      <c r="EDF61" s="10"/>
      <c r="EDG61" s="10"/>
      <c r="EDH61" s="10"/>
      <c r="EDI61" s="10"/>
      <c r="EDJ61" s="10"/>
      <c r="EDK61" s="10"/>
      <c r="EDL61" s="10"/>
      <c r="EDM61" s="10"/>
      <c r="EDN61" s="10"/>
      <c r="EDO61" s="10"/>
      <c r="EDP61" s="10"/>
      <c r="EDQ61" s="10"/>
      <c r="EDR61" s="10"/>
      <c r="EDS61" s="10"/>
      <c r="EDT61" s="10"/>
      <c r="EDU61" s="10"/>
      <c r="EDV61" s="10"/>
      <c r="EDW61" s="10"/>
      <c r="EDX61" s="10"/>
      <c r="EDY61" s="10"/>
      <c r="EDZ61" s="10"/>
      <c r="EEA61" s="10"/>
      <c r="EEB61" s="10"/>
      <c r="EEC61" s="10"/>
      <c r="EED61" s="10"/>
      <c r="EEE61" s="10"/>
      <c r="EEF61" s="10"/>
      <c r="EEG61" s="10"/>
      <c r="EEH61" s="10"/>
      <c r="EEI61" s="10"/>
      <c r="EEJ61" s="10"/>
      <c r="EEK61" s="10"/>
      <c r="EEL61" s="10"/>
      <c r="EEM61" s="10"/>
      <c r="EEN61" s="10"/>
      <c r="EEO61" s="10"/>
      <c r="EEP61" s="10"/>
      <c r="EEQ61" s="10"/>
      <c r="EER61" s="10"/>
      <c r="EES61" s="10"/>
      <c r="EET61" s="10"/>
      <c r="EEU61" s="10"/>
      <c r="EEV61" s="10"/>
      <c r="EEW61" s="10"/>
      <c r="EEX61" s="10"/>
      <c r="EEY61" s="10"/>
      <c r="EEZ61" s="10"/>
      <c r="EFA61" s="10"/>
      <c r="EFB61" s="10"/>
      <c r="EFC61" s="10"/>
      <c r="EFD61" s="10"/>
      <c r="EFE61" s="10"/>
      <c r="EFF61" s="10"/>
      <c r="EFG61" s="10"/>
      <c r="EFH61" s="10"/>
      <c r="EFI61" s="10"/>
      <c r="EFJ61" s="10"/>
      <c r="EFK61" s="10"/>
      <c r="EFL61" s="10"/>
      <c r="EFM61" s="10"/>
      <c r="EFN61" s="10"/>
      <c r="EFO61" s="10"/>
      <c r="EFP61" s="10"/>
      <c r="EFQ61" s="10"/>
      <c r="EFR61" s="10"/>
      <c r="EFS61" s="10"/>
      <c r="EFT61" s="10"/>
      <c r="EFU61" s="10"/>
      <c r="EFV61" s="10"/>
      <c r="EFW61" s="10"/>
      <c r="EFX61" s="10"/>
      <c r="EFY61" s="10"/>
      <c r="EFZ61" s="10"/>
      <c r="EGA61" s="10"/>
      <c r="EGB61" s="10"/>
      <c r="EGC61" s="10"/>
      <c r="EGD61" s="10"/>
      <c r="EGE61" s="10"/>
      <c r="EGF61" s="10"/>
      <c r="EGG61" s="10"/>
      <c r="EGH61" s="10"/>
      <c r="EGI61" s="10"/>
      <c r="EGJ61" s="10"/>
      <c r="EGK61" s="10"/>
      <c r="EGL61" s="10"/>
      <c r="EGM61" s="10"/>
      <c r="EGN61" s="10"/>
      <c r="EGO61" s="10"/>
      <c r="EGP61" s="10"/>
      <c r="EGQ61" s="10"/>
      <c r="EGR61" s="10"/>
      <c r="EGS61" s="10"/>
      <c r="EGT61" s="10"/>
      <c r="EGU61" s="10"/>
      <c r="EGV61" s="10"/>
      <c r="EGW61" s="10"/>
      <c r="EGX61" s="10"/>
      <c r="EGY61" s="10"/>
      <c r="EGZ61" s="10"/>
      <c r="EHA61" s="10"/>
      <c r="EHB61" s="10"/>
      <c r="EHC61" s="10"/>
      <c r="EHD61" s="10"/>
      <c r="EHE61" s="10"/>
      <c r="EHF61" s="10"/>
      <c r="EHG61" s="10"/>
      <c r="EHH61" s="10"/>
      <c r="EHI61" s="10"/>
      <c r="EHJ61" s="10"/>
      <c r="EHK61" s="10"/>
      <c r="EHL61" s="10"/>
      <c r="EHM61" s="10"/>
      <c r="EHN61" s="10"/>
      <c r="EHO61" s="10"/>
      <c r="EHP61" s="10"/>
      <c r="EHQ61" s="10"/>
      <c r="EHR61" s="10"/>
      <c r="EHS61" s="10"/>
      <c r="EHT61" s="10"/>
      <c r="EHU61" s="10"/>
      <c r="EHV61" s="10"/>
      <c r="EHW61" s="10"/>
      <c r="EHX61" s="10"/>
      <c r="EHY61" s="10"/>
      <c r="EHZ61" s="10"/>
      <c r="EIA61" s="10"/>
      <c r="EIB61" s="10"/>
      <c r="EIC61" s="10"/>
      <c r="EID61" s="10"/>
      <c r="EIE61" s="10"/>
      <c r="EIF61" s="10"/>
      <c r="EIG61" s="10"/>
      <c r="EIH61" s="10"/>
      <c r="EII61" s="10"/>
      <c r="EIJ61" s="10"/>
      <c r="EIK61" s="10"/>
      <c r="EIL61" s="10"/>
      <c r="EIM61" s="10"/>
      <c r="EIN61" s="10"/>
      <c r="EIO61" s="10"/>
      <c r="EIP61" s="10"/>
      <c r="EIQ61" s="10"/>
      <c r="EIR61" s="10"/>
      <c r="EIS61" s="10"/>
      <c r="EIT61" s="10"/>
      <c r="EIU61" s="10"/>
      <c r="EIV61" s="10"/>
      <c r="EIW61" s="10"/>
      <c r="EIX61" s="10"/>
      <c r="EIY61" s="10"/>
      <c r="EIZ61" s="10"/>
      <c r="EJA61" s="10"/>
      <c r="EJB61" s="10"/>
      <c r="EJC61" s="10"/>
      <c r="EJD61" s="10"/>
      <c r="EJE61" s="10"/>
      <c r="EJF61" s="10"/>
      <c r="EJG61" s="10"/>
      <c r="EJH61" s="10"/>
      <c r="EJI61" s="10"/>
      <c r="EJJ61" s="10"/>
      <c r="EJK61" s="10"/>
      <c r="EJL61" s="10"/>
      <c r="EJM61" s="10"/>
      <c r="EJN61" s="10"/>
      <c r="EJO61" s="10"/>
      <c r="EJP61" s="10"/>
      <c r="EJQ61" s="10"/>
      <c r="EJR61" s="10"/>
      <c r="EJS61" s="10"/>
      <c r="EJT61" s="10"/>
      <c r="EJU61" s="10"/>
      <c r="EJV61" s="10"/>
      <c r="EJW61" s="10"/>
      <c r="EJX61" s="10"/>
      <c r="EJY61" s="10"/>
      <c r="EJZ61" s="10"/>
      <c r="EKA61" s="10"/>
      <c r="EKB61" s="10"/>
      <c r="EKC61" s="10"/>
      <c r="EKD61" s="10"/>
      <c r="EKE61" s="10"/>
      <c r="EKF61" s="10"/>
      <c r="EKG61" s="10"/>
      <c r="EKH61" s="10"/>
      <c r="EKI61" s="10"/>
      <c r="EKJ61" s="10"/>
      <c r="EKK61" s="10"/>
      <c r="EKL61" s="10"/>
      <c r="EKM61" s="10"/>
      <c r="EKN61" s="10"/>
      <c r="EKO61" s="10"/>
      <c r="EKP61" s="10"/>
      <c r="EKQ61" s="10"/>
      <c r="EKR61" s="10"/>
      <c r="EKS61" s="10"/>
      <c r="EKT61" s="10"/>
      <c r="EKU61" s="10"/>
      <c r="EKV61" s="10"/>
      <c r="EKW61" s="10"/>
      <c r="EKX61" s="10"/>
      <c r="EKY61" s="10"/>
      <c r="EKZ61" s="10"/>
      <c r="ELA61" s="10"/>
      <c r="ELB61" s="10"/>
      <c r="ELC61" s="10"/>
      <c r="ELD61" s="10"/>
      <c r="ELE61" s="10"/>
      <c r="ELF61" s="10"/>
      <c r="ELG61" s="10"/>
      <c r="ELH61" s="10"/>
      <c r="ELI61" s="10"/>
      <c r="ELJ61" s="10"/>
      <c r="ELK61" s="10"/>
      <c r="ELL61" s="10"/>
      <c r="ELM61" s="10"/>
      <c r="ELN61" s="10"/>
      <c r="ELO61" s="10"/>
      <c r="ELP61" s="10"/>
      <c r="ELQ61" s="10"/>
      <c r="ELR61" s="10"/>
      <c r="ELS61" s="10"/>
      <c r="ELT61" s="10"/>
      <c r="ELU61" s="10"/>
      <c r="ELV61" s="10"/>
      <c r="ELW61" s="10"/>
      <c r="ELX61" s="10"/>
      <c r="ELY61" s="10"/>
      <c r="ELZ61" s="10"/>
      <c r="EMA61" s="10"/>
      <c r="EMB61" s="10"/>
      <c r="EMC61" s="10"/>
      <c r="EMD61" s="10"/>
      <c r="EME61" s="10"/>
      <c r="EMF61" s="10"/>
      <c r="EMG61" s="10"/>
      <c r="EMH61" s="10"/>
      <c r="EMI61" s="10"/>
      <c r="EMJ61" s="10"/>
      <c r="EMK61" s="10"/>
      <c r="EML61" s="10"/>
      <c r="EMM61" s="10"/>
      <c r="EMN61" s="10"/>
      <c r="EMO61" s="10"/>
      <c r="EMP61" s="10"/>
      <c r="EMQ61" s="10"/>
      <c r="EMR61" s="10"/>
      <c r="EMS61" s="10"/>
      <c r="EMT61" s="10"/>
      <c r="EMU61" s="10"/>
      <c r="EMV61" s="10"/>
      <c r="EMW61" s="10"/>
      <c r="EMX61" s="10"/>
      <c r="EMY61" s="10"/>
      <c r="EMZ61" s="10"/>
      <c r="ENA61" s="10"/>
      <c r="ENB61" s="10"/>
      <c r="ENC61" s="10"/>
      <c r="END61" s="10"/>
      <c r="ENE61" s="10"/>
      <c r="ENF61" s="10"/>
      <c r="ENG61" s="10"/>
      <c r="ENH61" s="10"/>
      <c r="ENI61" s="10"/>
      <c r="ENJ61" s="10"/>
      <c r="ENK61" s="10"/>
      <c r="ENL61" s="10"/>
      <c r="ENM61" s="10"/>
      <c r="ENN61" s="10"/>
      <c r="ENO61" s="10"/>
      <c r="ENP61" s="10"/>
      <c r="ENQ61" s="10"/>
      <c r="ENR61" s="10"/>
      <c r="ENS61" s="10"/>
      <c r="ENT61" s="10"/>
      <c r="ENU61" s="10"/>
      <c r="ENV61" s="10"/>
      <c r="ENW61" s="10"/>
      <c r="ENX61" s="10"/>
      <c r="ENY61" s="10"/>
      <c r="ENZ61" s="10"/>
      <c r="EOA61" s="10"/>
      <c r="EOB61" s="10"/>
      <c r="EOC61" s="10"/>
      <c r="EOD61" s="10"/>
      <c r="EOE61" s="10"/>
      <c r="EOF61" s="10"/>
      <c r="EOG61" s="10"/>
      <c r="EOH61" s="10"/>
      <c r="EOI61" s="10"/>
      <c r="EOJ61" s="10"/>
      <c r="EOK61" s="10"/>
      <c r="EOL61" s="10"/>
      <c r="EOM61" s="10"/>
      <c r="EON61" s="10"/>
      <c r="EOO61" s="10"/>
      <c r="EOP61" s="10"/>
      <c r="EOQ61" s="10"/>
      <c r="EOR61" s="10"/>
      <c r="EOS61" s="10"/>
      <c r="EOT61" s="10"/>
      <c r="EOU61" s="10"/>
      <c r="EOV61" s="10"/>
      <c r="EOW61" s="10"/>
      <c r="EOX61" s="10"/>
      <c r="EOY61" s="10"/>
      <c r="EOZ61" s="10"/>
      <c r="EPA61" s="10"/>
      <c r="EPB61" s="10"/>
      <c r="EPC61" s="10"/>
      <c r="EPD61" s="10"/>
      <c r="EPE61" s="10"/>
      <c r="EPF61" s="10"/>
      <c r="EPG61" s="10"/>
      <c r="EPH61" s="10"/>
      <c r="EPI61" s="10"/>
      <c r="EPJ61" s="10"/>
      <c r="EPK61" s="10"/>
      <c r="EPL61" s="10"/>
      <c r="EPM61" s="10"/>
      <c r="EPN61" s="10"/>
      <c r="EPO61" s="10"/>
      <c r="EPP61" s="10"/>
      <c r="EPQ61" s="10"/>
      <c r="EPR61" s="10"/>
      <c r="EPS61" s="10"/>
      <c r="EPT61" s="10"/>
      <c r="EPU61" s="10"/>
      <c r="EPV61" s="10"/>
      <c r="EPW61" s="10"/>
      <c r="EPX61" s="10"/>
      <c r="EPY61" s="10"/>
      <c r="EPZ61" s="10"/>
      <c r="EQA61" s="10"/>
      <c r="EQB61" s="10"/>
      <c r="EQC61" s="10"/>
      <c r="EQD61" s="10"/>
      <c r="EQE61" s="10"/>
      <c r="EQF61" s="10"/>
      <c r="EQG61" s="10"/>
      <c r="EQH61" s="10"/>
      <c r="EQI61" s="10"/>
      <c r="EQJ61" s="10"/>
      <c r="EQK61" s="10"/>
      <c r="EQL61" s="10"/>
      <c r="EQM61" s="10"/>
      <c r="EQN61" s="10"/>
      <c r="EQO61" s="10"/>
      <c r="EQP61" s="10"/>
      <c r="EQQ61" s="10"/>
      <c r="EQR61" s="10"/>
      <c r="EQS61" s="10"/>
      <c r="EQT61" s="10"/>
      <c r="EQU61" s="10"/>
      <c r="EQV61" s="10"/>
      <c r="EQW61" s="10"/>
      <c r="EQX61" s="10"/>
      <c r="EQY61" s="10"/>
      <c r="EQZ61" s="10"/>
      <c r="ERA61" s="10"/>
      <c r="ERB61" s="10"/>
      <c r="ERC61" s="10"/>
      <c r="ERD61" s="10"/>
      <c r="ERE61" s="10"/>
      <c r="ERF61" s="10"/>
      <c r="ERG61" s="10"/>
      <c r="ERH61" s="10"/>
      <c r="ERI61" s="10"/>
      <c r="ERJ61" s="10"/>
      <c r="ERK61" s="10"/>
      <c r="ERL61" s="10"/>
      <c r="ERM61" s="10"/>
      <c r="ERN61" s="10"/>
      <c r="ERO61" s="10"/>
      <c r="ERP61" s="10"/>
      <c r="ERQ61" s="10"/>
      <c r="ERR61" s="10"/>
      <c r="ERS61" s="10"/>
      <c r="ERT61" s="10"/>
      <c r="ERU61" s="10"/>
      <c r="ERV61" s="10"/>
      <c r="ERW61" s="10"/>
      <c r="ERX61" s="10"/>
      <c r="ERY61" s="10"/>
      <c r="ERZ61" s="10"/>
      <c r="ESA61" s="10"/>
      <c r="ESB61" s="10"/>
      <c r="ESC61" s="10"/>
      <c r="ESD61" s="10"/>
      <c r="ESE61" s="10"/>
      <c r="ESF61" s="10"/>
      <c r="ESG61" s="10"/>
      <c r="ESH61" s="10"/>
      <c r="ESI61" s="10"/>
      <c r="ESJ61" s="10"/>
      <c r="ESK61" s="10"/>
      <c r="ESL61" s="10"/>
      <c r="ESM61" s="10"/>
      <c r="ESN61" s="10"/>
      <c r="ESO61" s="10"/>
      <c r="ESP61" s="10"/>
      <c r="ESQ61" s="10"/>
      <c r="ESR61" s="10"/>
      <c r="ESS61" s="10"/>
      <c r="EST61" s="10"/>
      <c r="ESU61" s="10"/>
      <c r="ESV61" s="10"/>
      <c r="ESW61" s="10"/>
      <c r="ESX61" s="10"/>
      <c r="ESY61" s="10"/>
      <c r="ESZ61" s="10"/>
      <c r="ETA61" s="10"/>
      <c r="ETB61" s="10"/>
      <c r="ETC61" s="10"/>
      <c r="ETD61" s="10"/>
      <c r="ETE61" s="10"/>
      <c r="ETF61" s="10"/>
      <c r="ETG61" s="10"/>
      <c r="ETH61" s="10"/>
      <c r="ETI61" s="10"/>
      <c r="ETJ61" s="10"/>
      <c r="ETK61" s="10"/>
      <c r="ETL61" s="10"/>
      <c r="ETM61" s="10"/>
      <c r="ETN61" s="10"/>
      <c r="ETO61" s="10"/>
      <c r="ETP61" s="10"/>
      <c r="ETQ61" s="10"/>
      <c r="ETR61" s="10"/>
      <c r="ETS61" s="10"/>
      <c r="ETT61" s="10"/>
      <c r="ETU61" s="10"/>
      <c r="ETV61" s="10"/>
      <c r="ETW61" s="10"/>
      <c r="ETX61" s="10"/>
      <c r="ETY61" s="10"/>
      <c r="ETZ61" s="10"/>
      <c r="EUA61" s="10"/>
      <c r="EUB61" s="10"/>
      <c r="EUC61" s="10"/>
      <c r="EUD61" s="10"/>
      <c r="EUE61" s="10"/>
      <c r="EUF61" s="10"/>
      <c r="EUG61" s="10"/>
      <c r="EUH61" s="10"/>
      <c r="EUI61" s="10"/>
      <c r="EUJ61" s="10"/>
      <c r="EUK61" s="10"/>
      <c r="EUL61" s="10"/>
      <c r="EUM61" s="10"/>
      <c r="EUN61" s="10"/>
      <c r="EUO61" s="10"/>
      <c r="EUP61" s="10"/>
      <c r="EUQ61" s="10"/>
      <c r="EUR61" s="10"/>
      <c r="EUS61" s="10"/>
      <c r="EUT61" s="10"/>
      <c r="EUU61" s="10"/>
      <c r="EUV61" s="10"/>
      <c r="EUW61" s="10"/>
      <c r="EUX61" s="10"/>
      <c r="EUY61" s="10"/>
      <c r="EUZ61" s="10"/>
      <c r="EVA61" s="10"/>
      <c r="EVB61" s="10"/>
      <c r="EVC61" s="10"/>
      <c r="EVD61" s="10"/>
      <c r="EVE61" s="10"/>
      <c r="EVF61" s="10"/>
      <c r="EVG61" s="10"/>
      <c r="EVH61" s="10"/>
      <c r="EVI61" s="10"/>
      <c r="EVJ61" s="10"/>
      <c r="EVK61" s="10"/>
      <c r="EVL61" s="10"/>
      <c r="EVM61" s="10"/>
      <c r="EVN61" s="10"/>
      <c r="EVO61" s="10"/>
      <c r="EVP61" s="10"/>
      <c r="EVQ61" s="10"/>
      <c r="EVR61" s="10"/>
      <c r="EVS61" s="10"/>
      <c r="EVT61" s="10"/>
      <c r="EVU61" s="10"/>
      <c r="EVV61" s="10"/>
      <c r="EVW61" s="10"/>
      <c r="EVX61" s="10"/>
      <c r="EVY61" s="10"/>
      <c r="EVZ61" s="10"/>
      <c r="EWA61" s="10"/>
      <c r="EWB61" s="10"/>
      <c r="EWC61" s="10"/>
      <c r="EWD61" s="10"/>
      <c r="EWE61" s="10"/>
      <c r="EWF61" s="10"/>
      <c r="EWG61" s="10"/>
      <c r="EWH61" s="10"/>
      <c r="EWI61" s="10"/>
      <c r="EWJ61" s="10"/>
      <c r="EWK61" s="10"/>
      <c r="EWL61" s="10"/>
      <c r="EWM61" s="10"/>
      <c r="EWN61" s="10"/>
      <c r="EWO61" s="10"/>
      <c r="EWP61" s="10"/>
      <c r="EWQ61" s="10"/>
      <c r="EWR61" s="10"/>
      <c r="EWS61" s="10"/>
      <c r="EWT61" s="10"/>
      <c r="EWU61" s="10"/>
      <c r="EWV61" s="10"/>
      <c r="EWW61" s="10"/>
      <c r="EWX61" s="10"/>
      <c r="EWY61" s="10"/>
      <c r="EWZ61" s="10"/>
      <c r="EXA61" s="10"/>
      <c r="EXB61" s="10"/>
      <c r="EXC61" s="10"/>
      <c r="EXD61" s="10"/>
      <c r="EXE61" s="10"/>
      <c r="EXF61" s="10"/>
      <c r="EXG61" s="10"/>
      <c r="EXH61" s="10"/>
      <c r="EXI61" s="10"/>
      <c r="EXJ61" s="10"/>
      <c r="EXK61" s="10"/>
      <c r="EXL61" s="10"/>
      <c r="EXM61" s="10"/>
      <c r="EXN61" s="10"/>
      <c r="EXO61" s="10"/>
      <c r="EXP61" s="10"/>
      <c r="EXQ61" s="10"/>
      <c r="EXR61" s="10"/>
      <c r="EXS61" s="10"/>
      <c r="EXT61" s="10"/>
      <c r="EXU61" s="10"/>
      <c r="EXV61" s="10"/>
      <c r="EXW61" s="10"/>
      <c r="EXX61" s="10"/>
      <c r="EXY61" s="10"/>
      <c r="EXZ61" s="10"/>
      <c r="EYA61" s="10"/>
      <c r="EYB61" s="10"/>
      <c r="EYC61" s="10"/>
      <c r="EYD61" s="10"/>
      <c r="EYE61" s="10"/>
      <c r="EYF61" s="10"/>
      <c r="EYG61" s="10"/>
      <c r="EYH61" s="10"/>
      <c r="EYI61" s="10"/>
      <c r="EYJ61" s="10"/>
      <c r="EYK61" s="10"/>
      <c r="EYL61" s="10"/>
      <c r="EYM61" s="10"/>
      <c r="EYN61" s="10"/>
      <c r="EYO61" s="10"/>
      <c r="EYP61" s="10"/>
      <c r="EYQ61" s="10"/>
      <c r="EYR61" s="10"/>
      <c r="EYS61" s="10"/>
      <c r="EYT61" s="10"/>
      <c r="EYU61" s="10"/>
      <c r="EYV61" s="10"/>
      <c r="EYW61" s="10"/>
      <c r="EYX61" s="10"/>
      <c r="EYY61" s="10"/>
      <c r="EYZ61" s="10"/>
      <c r="EZA61" s="10"/>
      <c r="EZB61" s="10"/>
      <c r="EZC61" s="10"/>
      <c r="EZD61" s="10"/>
      <c r="EZE61" s="10"/>
      <c r="EZF61" s="10"/>
      <c r="EZG61" s="10"/>
      <c r="EZH61" s="10"/>
      <c r="EZI61" s="10"/>
      <c r="EZJ61" s="10"/>
      <c r="EZK61" s="10"/>
      <c r="EZL61" s="10"/>
      <c r="EZM61" s="10"/>
      <c r="EZN61" s="10"/>
      <c r="EZO61" s="10"/>
      <c r="EZP61" s="10"/>
      <c r="EZQ61" s="10"/>
      <c r="EZR61" s="10"/>
      <c r="EZS61" s="10"/>
      <c r="EZT61" s="10"/>
      <c r="EZU61" s="10"/>
      <c r="EZV61" s="10"/>
      <c r="EZW61" s="10"/>
      <c r="EZX61" s="10"/>
      <c r="EZY61" s="10"/>
      <c r="EZZ61" s="10"/>
      <c r="FAA61" s="10"/>
      <c r="FAB61" s="10"/>
      <c r="FAC61" s="10"/>
      <c r="FAD61" s="10"/>
      <c r="FAE61" s="10"/>
      <c r="FAF61" s="10"/>
      <c r="FAG61" s="10"/>
      <c r="FAH61" s="10"/>
      <c r="FAI61" s="10"/>
      <c r="FAJ61" s="10"/>
      <c r="FAK61" s="10"/>
      <c r="FAL61" s="10"/>
      <c r="FAM61" s="10"/>
      <c r="FAN61" s="10"/>
      <c r="FAO61" s="10"/>
      <c r="FAP61" s="10"/>
      <c r="FAQ61" s="10"/>
      <c r="FAR61" s="10"/>
      <c r="FAS61" s="10"/>
      <c r="FAT61" s="10"/>
      <c r="FAU61" s="10"/>
      <c r="FAV61" s="10"/>
      <c r="FAW61" s="10"/>
      <c r="FAX61" s="10"/>
      <c r="FAY61" s="10"/>
      <c r="FAZ61" s="10"/>
      <c r="FBA61" s="10"/>
      <c r="FBB61" s="10"/>
      <c r="FBC61" s="10"/>
      <c r="FBD61" s="10"/>
      <c r="FBE61" s="10"/>
      <c r="FBF61" s="10"/>
      <c r="FBG61" s="10"/>
      <c r="FBH61" s="10"/>
      <c r="FBI61" s="10"/>
      <c r="FBJ61" s="10"/>
      <c r="FBK61" s="10"/>
      <c r="FBL61" s="10"/>
      <c r="FBM61" s="10"/>
      <c r="FBN61" s="10"/>
      <c r="FBO61" s="10"/>
      <c r="FBP61" s="10"/>
      <c r="FBQ61" s="10"/>
      <c r="FBR61" s="10"/>
      <c r="FBS61" s="10"/>
      <c r="FBT61" s="10"/>
      <c r="FBU61" s="10"/>
      <c r="FBV61" s="10"/>
      <c r="FBW61" s="10"/>
      <c r="FBX61" s="10"/>
      <c r="FBY61" s="10"/>
      <c r="FBZ61" s="10"/>
      <c r="FCA61" s="10"/>
      <c r="FCB61" s="10"/>
      <c r="FCC61" s="10"/>
      <c r="FCD61" s="10"/>
      <c r="FCE61" s="10"/>
      <c r="FCF61" s="10"/>
      <c r="FCG61" s="10"/>
      <c r="FCH61" s="10"/>
      <c r="FCI61" s="10"/>
      <c r="FCJ61" s="10"/>
      <c r="FCK61" s="10"/>
      <c r="FCL61" s="10"/>
      <c r="FCM61" s="10"/>
      <c r="FCN61" s="10"/>
      <c r="FCO61" s="10"/>
      <c r="FCP61" s="10"/>
      <c r="FCQ61" s="10"/>
      <c r="FCR61" s="10"/>
      <c r="FCS61" s="10"/>
      <c r="FCT61" s="10"/>
      <c r="FCU61" s="10"/>
      <c r="FCV61" s="10"/>
      <c r="FCW61" s="10"/>
      <c r="FCX61" s="10"/>
      <c r="FCY61" s="10"/>
      <c r="FCZ61" s="10"/>
      <c r="FDA61" s="10"/>
      <c r="FDB61" s="10"/>
      <c r="FDC61" s="10"/>
      <c r="FDD61" s="10"/>
      <c r="FDE61" s="10"/>
      <c r="FDF61" s="10"/>
      <c r="FDG61" s="10"/>
      <c r="FDH61" s="10"/>
      <c r="FDI61" s="10"/>
      <c r="FDJ61" s="10"/>
      <c r="FDK61" s="10"/>
      <c r="FDL61" s="10"/>
      <c r="FDM61" s="10"/>
      <c r="FDN61" s="10"/>
      <c r="FDO61" s="10"/>
      <c r="FDP61" s="10"/>
      <c r="FDQ61" s="10"/>
      <c r="FDR61" s="10"/>
      <c r="FDS61" s="10"/>
      <c r="FDT61" s="10"/>
      <c r="FDU61" s="10"/>
      <c r="FDV61" s="10"/>
      <c r="FDW61" s="10"/>
      <c r="FDX61" s="10"/>
      <c r="FDY61" s="10"/>
      <c r="FDZ61" s="10"/>
      <c r="FEA61" s="10"/>
      <c r="FEB61" s="10"/>
      <c r="FEC61" s="10"/>
      <c r="FED61" s="10"/>
      <c r="FEE61" s="10"/>
      <c r="FEF61" s="10"/>
      <c r="FEG61" s="10"/>
      <c r="FEH61" s="10"/>
      <c r="FEI61" s="10"/>
      <c r="FEJ61" s="10"/>
      <c r="FEK61" s="10"/>
      <c r="FEL61" s="10"/>
      <c r="FEM61" s="10"/>
      <c r="FEN61" s="10"/>
      <c r="FEO61" s="10"/>
      <c r="FEP61" s="10"/>
      <c r="FEQ61" s="10"/>
      <c r="FER61" s="10"/>
      <c r="FES61" s="10"/>
      <c r="FET61" s="10"/>
      <c r="FEU61" s="10"/>
      <c r="FEV61" s="10"/>
      <c r="FEW61" s="10"/>
      <c r="FEX61" s="10"/>
      <c r="FEY61" s="10"/>
      <c r="FEZ61" s="10"/>
      <c r="FFA61" s="10"/>
      <c r="FFB61" s="10"/>
      <c r="FFC61" s="10"/>
      <c r="FFD61" s="10"/>
      <c r="FFE61" s="10"/>
      <c r="FFF61" s="10"/>
      <c r="FFG61" s="10"/>
      <c r="FFH61" s="10"/>
      <c r="FFI61" s="10"/>
      <c r="FFJ61" s="10"/>
      <c r="FFK61" s="10"/>
      <c r="FFL61" s="10"/>
      <c r="FFM61" s="10"/>
      <c r="FFN61" s="10"/>
      <c r="FFO61" s="10"/>
      <c r="FFP61" s="10"/>
      <c r="FFQ61" s="10"/>
      <c r="FFR61" s="10"/>
      <c r="FFS61" s="10"/>
      <c r="FFT61" s="10"/>
      <c r="FFU61" s="10"/>
      <c r="FFV61" s="10"/>
      <c r="FFW61" s="10"/>
      <c r="FFX61" s="10"/>
      <c r="FFY61" s="10"/>
      <c r="FFZ61" s="10"/>
      <c r="FGA61" s="10"/>
      <c r="FGB61" s="10"/>
      <c r="FGC61" s="10"/>
      <c r="FGD61" s="10"/>
      <c r="FGE61" s="10"/>
      <c r="FGF61" s="10"/>
      <c r="FGG61" s="10"/>
      <c r="FGH61" s="10"/>
      <c r="FGI61" s="10"/>
      <c r="FGJ61" s="10"/>
      <c r="FGK61" s="10"/>
      <c r="FGL61" s="10"/>
      <c r="FGM61" s="10"/>
      <c r="FGN61" s="10"/>
      <c r="FGO61" s="10"/>
      <c r="FGP61" s="10"/>
      <c r="FGQ61" s="10"/>
      <c r="FGR61" s="10"/>
      <c r="FGS61" s="10"/>
      <c r="FGT61" s="10"/>
      <c r="FGU61" s="10"/>
      <c r="FGV61" s="10"/>
      <c r="FGW61" s="10"/>
      <c r="FGX61" s="10"/>
      <c r="FGY61" s="10"/>
      <c r="FGZ61" s="10"/>
      <c r="FHA61" s="10"/>
      <c r="FHB61" s="10"/>
      <c r="FHC61" s="10"/>
      <c r="FHD61" s="10"/>
      <c r="FHE61" s="10"/>
      <c r="FHF61" s="10"/>
      <c r="FHG61" s="10"/>
      <c r="FHH61" s="10"/>
      <c r="FHI61" s="10"/>
      <c r="FHJ61" s="10"/>
      <c r="FHK61" s="10"/>
      <c r="FHL61" s="10"/>
      <c r="FHM61" s="10"/>
      <c r="FHN61" s="10"/>
      <c r="FHO61" s="10"/>
      <c r="FHP61" s="10"/>
      <c r="FHQ61" s="10"/>
      <c r="FHR61" s="10"/>
      <c r="FHS61" s="10"/>
      <c r="FHT61" s="10"/>
      <c r="FHU61" s="10"/>
      <c r="FHV61" s="10"/>
      <c r="FHW61" s="10"/>
      <c r="FHX61" s="10"/>
      <c r="FHY61" s="10"/>
      <c r="FHZ61" s="10"/>
      <c r="FIA61" s="10"/>
      <c r="FIB61" s="10"/>
      <c r="FIC61" s="10"/>
      <c r="FID61" s="10"/>
      <c r="FIE61" s="10"/>
      <c r="FIF61" s="10"/>
      <c r="FIG61" s="10"/>
      <c r="FIH61" s="10"/>
      <c r="FII61" s="10"/>
      <c r="FIJ61" s="10"/>
      <c r="FIK61" s="10"/>
      <c r="FIL61" s="10"/>
      <c r="FIM61" s="10"/>
      <c r="FIN61" s="10"/>
      <c r="FIO61" s="10"/>
      <c r="FIP61" s="10"/>
      <c r="FIQ61" s="10"/>
      <c r="FIR61" s="10"/>
      <c r="FIS61" s="10"/>
      <c r="FIT61" s="10"/>
      <c r="FIU61" s="10"/>
      <c r="FIV61" s="10"/>
      <c r="FIW61" s="10"/>
      <c r="FIX61" s="10"/>
      <c r="FIY61" s="10"/>
      <c r="FIZ61" s="10"/>
      <c r="FJA61" s="10"/>
      <c r="FJB61" s="10"/>
      <c r="FJC61" s="10"/>
      <c r="FJD61" s="10"/>
      <c r="FJE61" s="10"/>
      <c r="FJF61" s="10"/>
      <c r="FJG61" s="10"/>
      <c r="FJH61" s="10"/>
      <c r="FJI61" s="10"/>
      <c r="FJJ61" s="10"/>
      <c r="FJK61" s="10"/>
      <c r="FJL61" s="10"/>
      <c r="FJM61" s="10"/>
      <c r="FJN61" s="10"/>
      <c r="FJO61" s="10"/>
      <c r="FJP61" s="10"/>
      <c r="FJQ61" s="10"/>
      <c r="FJR61" s="10"/>
      <c r="FJS61" s="10"/>
      <c r="FJT61" s="10"/>
      <c r="FJU61" s="10"/>
      <c r="FJV61" s="10"/>
      <c r="FJW61" s="10"/>
      <c r="FJX61" s="10"/>
      <c r="FJY61" s="10"/>
      <c r="FJZ61" s="10"/>
      <c r="FKA61" s="10"/>
      <c r="FKB61" s="10"/>
      <c r="FKC61" s="10"/>
      <c r="FKD61" s="10"/>
      <c r="FKE61" s="10"/>
      <c r="FKF61" s="10"/>
      <c r="FKG61" s="10"/>
      <c r="FKH61" s="10"/>
      <c r="FKI61" s="10"/>
      <c r="FKJ61" s="10"/>
      <c r="FKK61" s="10"/>
      <c r="FKL61" s="10"/>
      <c r="FKM61" s="10"/>
      <c r="FKN61" s="10"/>
      <c r="FKO61" s="10"/>
      <c r="FKP61" s="10"/>
      <c r="FKQ61" s="10"/>
      <c r="FKR61" s="10"/>
      <c r="FKS61" s="10"/>
      <c r="FKT61" s="10"/>
      <c r="FKU61" s="10"/>
      <c r="FKV61" s="10"/>
      <c r="FKW61" s="10"/>
      <c r="FKX61" s="10"/>
      <c r="FKY61" s="10"/>
      <c r="FKZ61" s="10"/>
      <c r="FLA61" s="10"/>
      <c r="FLB61" s="10"/>
      <c r="FLC61" s="10"/>
      <c r="FLD61" s="10"/>
      <c r="FLE61" s="10"/>
      <c r="FLF61" s="10"/>
      <c r="FLG61" s="10"/>
      <c r="FLH61" s="10"/>
      <c r="FLI61" s="10"/>
      <c r="FLJ61" s="10"/>
      <c r="FLK61" s="10"/>
      <c r="FLL61" s="10"/>
      <c r="FLM61" s="10"/>
      <c r="FLN61" s="10"/>
      <c r="FLO61" s="10"/>
      <c r="FLP61" s="10"/>
      <c r="FLQ61" s="10"/>
      <c r="FLR61" s="10"/>
      <c r="FLS61" s="10"/>
      <c r="FLT61" s="10"/>
      <c r="FLU61" s="10"/>
      <c r="FLV61" s="10"/>
      <c r="FLW61" s="10"/>
      <c r="FLX61" s="10"/>
      <c r="FLY61" s="10"/>
      <c r="FLZ61" s="10"/>
      <c r="FMA61" s="10"/>
      <c r="FMB61" s="10"/>
      <c r="FMC61" s="10"/>
      <c r="FMD61" s="10"/>
      <c r="FME61" s="10"/>
      <c r="FMF61" s="10"/>
      <c r="FMG61" s="10"/>
      <c r="FMH61" s="10"/>
      <c r="FMI61" s="10"/>
      <c r="FMJ61" s="10"/>
      <c r="FMK61" s="10"/>
      <c r="FML61" s="10"/>
      <c r="FMM61" s="10"/>
      <c r="FMN61" s="10"/>
      <c r="FMO61" s="10"/>
      <c r="FMP61" s="10"/>
      <c r="FMQ61" s="10"/>
      <c r="FMR61" s="10"/>
      <c r="FMS61" s="10"/>
      <c r="FMT61" s="10"/>
      <c r="FMU61" s="10"/>
      <c r="FMV61" s="10"/>
      <c r="FMW61" s="10"/>
      <c r="FMX61" s="10"/>
      <c r="FMY61" s="10"/>
      <c r="FMZ61" s="10"/>
      <c r="FNA61" s="10"/>
      <c r="FNB61" s="10"/>
      <c r="FNC61" s="10"/>
      <c r="FND61" s="10"/>
      <c r="FNE61" s="10"/>
      <c r="FNF61" s="10"/>
      <c r="FNG61" s="10"/>
      <c r="FNH61" s="10"/>
      <c r="FNI61" s="10"/>
      <c r="FNJ61" s="10"/>
      <c r="FNK61" s="10"/>
      <c r="FNL61" s="10"/>
      <c r="FNM61" s="10"/>
      <c r="FNN61" s="10"/>
      <c r="FNO61" s="10"/>
      <c r="FNP61" s="10"/>
      <c r="FNQ61" s="10"/>
      <c r="FNR61" s="10"/>
      <c r="FNS61" s="10"/>
      <c r="FNT61" s="10"/>
      <c r="FNU61" s="10"/>
      <c r="FNV61" s="10"/>
      <c r="FNW61" s="10"/>
      <c r="FNX61" s="10"/>
      <c r="FNY61" s="10"/>
      <c r="FNZ61" s="10"/>
      <c r="FOA61" s="10"/>
      <c r="FOB61" s="10"/>
      <c r="FOC61" s="10"/>
      <c r="FOD61" s="10"/>
      <c r="FOE61" s="10"/>
      <c r="FOF61" s="10"/>
      <c r="FOG61" s="10"/>
      <c r="FOH61" s="10"/>
      <c r="FOI61" s="10"/>
      <c r="FOJ61" s="10"/>
      <c r="FOK61" s="10"/>
      <c r="FOL61" s="10"/>
      <c r="FOM61" s="10"/>
      <c r="FON61" s="10"/>
      <c r="FOO61" s="10"/>
      <c r="FOP61" s="10"/>
      <c r="FOQ61" s="10"/>
      <c r="FOR61" s="10"/>
      <c r="FOS61" s="10"/>
      <c r="FOT61" s="10"/>
      <c r="FOU61" s="10"/>
      <c r="FOV61" s="10"/>
      <c r="FOW61" s="10"/>
      <c r="FOX61" s="10"/>
      <c r="FOY61" s="10"/>
      <c r="FOZ61" s="10"/>
      <c r="FPA61" s="10"/>
      <c r="FPB61" s="10"/>
      <c r="FPC61" s="10"/>
      <c r="FPD61" s="10"/>
      <c r="FPE61" s="10"/>
      <c r="FPF61" s="10"/>
      <c r="FPG61" s="10"/>
      <c r="FPH61" s="10"/>
      <c r="FPI61" s="10"/>
      <c r="FPJ61" s="10"/>
      <c r="FPK61" s="10"/>
      <c r="FPL61" s="10"/>
      <c r="FPM61" s="10"/>
      <c r="FPN61" s="10"/>
      <c r="FPO61" s="10"/>
      <c r="FPP61" s="10"/>
      <c r="FPQ61" s="10"/>
      <c r="FPR61" s="10"/>
      <c r="FPS61" s="10"/>
      <c r="FPT61" s="10"/>
      <c r="FPU61" s="10"/>
      <c r="FPV61" s="10"/>
      <c r="FPW61" s="10"/>
      <c r="FPX61" s="10"/>
      <c r="FPY61" s="10"/>
      <c r="FPZ61" s="10"/>
      <c r="FQA61" s="10"/>
      <c r="FQB61" s="10"/>
      <c r="FQC61" s="10"/>
      <c r="FQD61" s="10"/>
      <c r="FQE61" s="10"/>
      <c r="FQF61" s="10"/>
      <c r="FQG61" s="10"/>
      <c r="FQH61" s="10"/>
      <c r="FQI61" s="10"/>
      <c r="FQJ61" s="10"/>
      <c r="FQK61" s="10"/>
      <c r="FQL61" s="10"/>
      <c r="FQM61" s="10"/>
      <c r="FQN61" s="10"/>
      <c r="FQO61" s="10"/>
      <c r="FQP61" s="10"/>
      <c r="FQQ61" s="10"/>
      <c r="FQR61" s="10"/>
      <c r="FQS61" s="10"/>
      <c r="FQT61" s="10"/>
      <c r="FQU61" s="10"/>
      <c r="FQV61" s="10"/>
      <c r="FQW61" s="10"/>
      <c r="FQX61" s="10"/>
      <c r="FQY61" s="10"/>
      <c r="FQZ61" s="10"/>
      <c r="FRA61" s="10"/>
      <c r="FRB61" s="10"/>
      <c r="FRC61" s="10"/>
      <c r="FRD61" s="10"/>
      <c r="FRE61" s="10"/>
      <c r="FRF61" s="10"/>
      <c r="FRG61" s="10"/>
      <c r="FRH61" s="10"/>
      <c r="FRI61" s="10"/>
      <c r="FRJ61" s="10"/>
      <c r="FRK61" s="10"/>
      <c r="FRL61" s="10"/>
      <c r="FRM61" s="10"/>
      <c r="FRN61" s="10"/>
      <c r="FRO61" s="10"/>
      <c r="FRP61" s="10"/>
      <c r="FRQ61" s="10"/>
      <c r="FRR61" s="10"/>
      <c r="FRS61" s="10"/>
      <c r="FRT61" s="10"/>
      <c r="FRU61" s="10"/>
      <c r="FRV61" s="10"/>
      <c r="FRW61" s="10"/>
      <c r="FRX61" s="10"/>
      <c r="FRY61" s="10"/>
      <c r="FRZ61" s="10"/>
      <c r="FSA61" s="10"/>
      <c r="FSB61" s="10"/>
      <c r="FSC61" s="10"/>
      <c r="FSD61" s="10"/>
      <c r="FSE61" s="10"/>
      <c r="FSF61" s="10"/>
      <c r="FSG61" s="10"/>
      <c r="FSH61" s="10"/>
      <c r="FSI61" s="10"/>
      <c r="FSJ61" s="10"/>
      <c r="FSK61" s="10"/>
      <c r="FSL61" s="10"/>
      <c r="FSM61" s="10"/>
      <c r="FSN61" s="10"/>
      <c r="FSO61" s="10"/>
      <c r="FSP61" s="10"/>
      <c r="FSQ61" s="10"/>
      <c r="FSR61" s="10"/>
      <c r="FSS61" s="10"/>
      <c r="FST61" s="10"/>
      <c r="FSU61" s="10"/>
      <c r="FSV61" s="10"/>
      <c r="FSW61" s="10"/>
      <c r="FSX61" s="10"/>
      <c r="FSY61" s="10"/>
      <c r="FSZ61" s="10"/>
      <c r="FTA61" s="10"/>
      <c r="FTB61" s="10"/>
      <c r="FTC61" s="10"/>
      <c r="FTD61" s="10"/>
      <c r="FTE61" s="10"/>
      <c r="FTF61" s="10"/>
      <c r="FTG61" s="10"/>
      <c r="FTH61" s="10"/>
      <c r="FTI61" s="10"/>
      <c r="FTJ61" s="10"/>
      <c r="FTK61" s="10"/>
      <c r="FTL61" s="10"/>
      <c r="FTM61" s="10"/>
      <c r="FTN61" s="10"/>
      <c r="FTO61" s="10"/>
      <c r="FTP61" s="10"/>
      <c r="FTQ61" s="10"/>
      <c r="FTR61" s="10"/>
      <c r="FTS61" s="10"/>
      <c r="FTT61" s="10"/>
      <c r="FTU61" s="10"/>
      <c r="FTV61" s="10"/>
      <c r="FTW61" s="10"/>
      <c r="FTX61" s="10"/>
      <c r="FTY61" s="10"/>
      <c r="FTZ61" s="10"/>
      <c r="FUA61" s="10"/>
      <c r="FUB61" s="10"/>
      <c r="FUC61" s="10"/>
      <c r="FUD61" s="10"/>
      <c r="FUE61" s="10"/>
      <c r="FUF61" s="10"/>
      <c r="FUG61" s="10"/>
      <c r="FUH61" s="10"/>
      <c r="FUI61" s="10"/>
      <c r="FUJ61" s="10"/>
      <c r="FUK61" s="10"/>
      <c r="FUL61" s="10"/>
      <c r="FUM61" s="10"/>
      <c r="FUN61" s="10"/>
      <c r="FUO61" s="10"/>
      <c r="FUP61" s="10"/>
      <c r="FUQ61" s="10"/>
      <c r="FUR61" s="10"/>
      <c r="FUS61" s="10"/>
      <c r="FUT61" s="10"/>
      <c r="FUU61" s="10"/>
      <c r="FUV61" s="10"/>
      <c r="FUW61" s="10"/>
      <c r="FUX61" s="10"/>
      <c r="FUY61" s="10"/>
      <c r="FUZ61" s="10"/>
      <c r="FVA61" s="10"/>
      <c r="FVB61" s="10"/>
      <c r="FVC61" s="10"/>
      <c r="FVD61" s="10"/>
      <c r="FVE61" s="10"/>
      <c r="FVF61" s="10"/>
      <c r="FVG61" s="10"/>
      <c r="FVH61" s="10"/>
      <c r="FVI61" s="10"/>
      <c r="FVJ61" s="10"/>
      <c r="FVK61" s="10"/>
      <c r="FVL61" s="10"/>
      <c r="FVM61" s="10"/>
      <c r="FVN61" s="10"/>
      <c r="FVO61" s="10"/>
      <c r="FVP61" s="10"/>
      <c r="FVQ61" s="10"/>
      <c r="FVR61" s="10"/>
      <c r="FVS61" s="10"/>
      <c r="FVT61" s="10"/>
      <c r="FVU61" s="10"/>
      <c r="FVV61" s="10"/>
      <c r="FVW61" s="10"/>
      <c r="FVX61" s="10"/>
      <c r="FVY61" s="10"/>
      <c r="FVZ61" s="10"/>
      <c r="FWA61" s="10"/>
      <c r="FWB61" s="10"/>
      <c r="FWC61" s="10"/>
      <c r="FWD61" s="10"/>
      <c r="FWE61" s="10"/>
      <c r="FWF61" s="10"/>
      <c r="FWG61" s="10"/>
      <c r="FWH61" s="10"/>
      <c r="FWI61" s="10"/>
      <c r="FWJ61" s="10"/>
      <c r="FWK61" s="10"/>
      <c r="FWL61" s="10"/>
      <c r="FWM61" s="10"/>
      <c r="FWN61" s="10"/>
      <c r="FWO61" s="10"/>
      <c r="FWP61" s="10"/>
      <c r="FWQ61" s="10"/>
      <c r="FWR61" s="10"/>
      <c r="FWS61" s="10"/>
      <c r="FWT61" s="10"/>
      <c r="FWU61" s="10"/>
      <c r="FWV61" s="10"/>
      <c r="FWW61" s="10"/>
      <c r="FWX61" s="10"/>
      <c r="FWY61" s="10"/>
      <c r="FWZ61" s="10"/>
      <c r="FXA61" s="10"/>
      <c r="FXB61" s="10"/>
      <c r="FXC61" s="10"/>
      <c r="FXD61" s="10"/>
      <c r="FXE61" s="10"/>
      <c r="FXF61" s="10"/>
      <c r="FXG61" s="10"/>
      <c r="FXH61" s="10"/>
      <c r="FXI61" s="10"/>
      <c r="FXJ61" s="10"/>
      <c r="FXK61" s="10"/>
      <c r="FXL61" s="10"/>
      <c r="FXM61" s="10"/>
      <c r="FXN61" s="10"/>
      <c r="FXO61" s="10"/>
      <c r="FXP61" s="10"/>
      <c r="FXQ61" s="10"/>
      <c r="FXR61" s="10"/>
      <c r="FXS61" s="10"/>
      <c r="FXT61" s="10"/>
      <c r="FXU61" s="10"/>
      <c r="FXV61" s="10"/>
      <c r="FXW61" s="10"/>
      <c r="FXX61" s="10"/>
      <c r="FXY61" s="10"/>
      <c r="FXZ61" s="10"/>
      <c r="FYA61" s="10"/>
      <c r="FYB61" s="10"/>
      <c r="FYC61" s="10"/>
      <c r="FYD61" s="10"/>
      <c r="FYE61" s="10"/>
      <c r="FYF61" s="10"/>
      <c r="FYG61" s="10"/>
      <c r="FYH61" s="10"/>
      <c r="FYI61" s="10"/>
      <c r="FYJ61" s="10"/>
      <c r="FYK61" s="10"/>
      <c r="FYL61" s="10"/>
      <c r="FYM61" s="10"/>
      <c r="FYN61" s="10"/>
      <c r="FYO61" s="10"/>
      <c r="FYP61" s="10"/>
      <c r="FYQ61" s="10"/>
      <c r="FYR61" s="10"/>
      <c r="FYS61" s="10"/>
      <c r="FYT61" s="10"/>
      <c r="FYU61" s="10"/>
      <c r="FYV61" s="10"/>
      <c r="FYW61" s="10"/>
      <c r="FYX61" s="10"/>
      <c r="FYY61" s="10"/>
      <c r="FYZ61" s="10"/>
      <c r="FZA61" s="10"/>
      <c r="FZB61" s="10"/>
      <c r="FZC61" s="10"/>
      <c r="FZD61" s="10"/>
      <c r="FZE61" s="10"/>
      <c r="FZF61" s="10"/>
      <c r="FZG61" s="10"/>
      <c r="FZH61" s="10"/>
      <c r="FZI61" s="10"/>
      <c r="FZJ61" s="10"/>
      <c r="FZK61" s="10"/>
      <c r="FZL61" s="10"/>
      <c r="FZM61" s="10"/>
      <c r="FZN61" s="10"/>
      <c r="FZO61" s="10"/>
      <c r="FZP61" s="10"/>
      <c r="FZQ61" s="10"/>
      <c r="FZR61" s="10"/>
      <c r="FZS61" s="10"/>
      <c r="FZT61" s="10"/>
      <c r="FZU61" s="10"/>
      <c r="FZV61" s="10"/>
      <c r="FZW61" s="10"/>
      <c r="FZX61" s="10"/>
      <c r="FZY61" s="10"/>
      <c r="FZZ61" s="10"/>
      <c r="GAA61" s="10"/>
      <c r="GAB61" s="10"/>
      <c r="GAC61" s="10"/>
      <c r="GAD61" s="10"/>
      <c r="GAE61" s="10"/>
      <c r="GAF61" s="10"/>
      <c r="GAG61" s="10"/>
      <c r="GAH61" s="10"/>
      <c r="GAI61" s="10"/>
      <c r="GAJ61" s="10"/>
      <c r="GAK61" s="10"/>
      <c r="GAL61" s="10"/>
      <c r="GAM61" s="10"/>
      <c r="GAN61" s="10"/>
      <c r="GAO61" s="10"/>
      <c r="GAP61" s="10"/>
      <c r="GAQ61" s="10"/>
      <c r="GAR61" s="10"/>
      <c r="GAS61" s="10"/>
      <c r="GAT61" s="10"/>
      <c r="GAU61" s="10"/>
      <c r="GAV61" s="10"/>
      <c r="GAW61" s="10"/>
      <c r="GAX61" s="10"/>
      <c r="GAY61" s="10"/>
      <c r="GAZ61" s="10"/>
      <c r="GBA61" s="10"/>
      <c r="GBB61" s="10"/>
      <c r="GBC61" s="10"/>
      <c r="GBD61" s="10"/>
      <c r="GBE61" s="10"/>
      <c r="GBF61" s="10"/>
      <c r="GBG61" s="10"/>
      <c r="GBH61" s="10"/>
      <c r="GBI61" s="10"/>
      <c r="GBJ61" s="10"/>
      <c r="GBK61" s="10"/>
      <c r="GBL61" s="10"/>
      <c r="GBM61" s="10"/>
      <c r="GBN61" s="10"/>
      <c r="GBO61" s="10"/>
      <c r="GBP61" s="10"/>
      <c r="GBQ61" s="10"/>
      <c r="GBR61" s="10"/>
      <c r="GBS61" s="10"/>
      <c r="GBT61" s="10"/>
      <c r="GBU61" s="10"/>
      <c r="GBV61" s="10"/>
      <c r="GBW61" s="10"/>
      <c r="GBX61" s="10"/>
      <c r="GBY61" s="10"/>
      <c r="GBZ61" s="10"/>
      <c r="GCA61" s="10"/>
      <c r="GCB61" s="10"/>
      <c r="GCC61" s="10"/>
      <c r="GCD61" s="10"/>
      <c r="GCE61" s="10"/>
      <c r="GCF61" s="10"/>
      <c r="GCG61" s="10"/>
      <c r="GCH61" s="10"/>
      <c r="GCI61" s="10"/>
      <c r="GCJ61" s="10"/>
      <c r="GCK61" s="10"/>
      <c r="GCL61" s="10"/>
      <c r="GCM61" s="10"/>
      <c r="GCN61" s="10"/>
      <c r="GCO61" s="10"/>
      <c r="GCP61" s="10"/>
      <c r="GCQ61" s="10"/>
      <c r="GCR61" s="10"/>
      <c r="GCS61" s="10"/>
      <c r="GCT61" s="10"/>
      <c r="GCU61" s="10"/>
      <c r="GCV61" s="10"/>
      <c r="GCW61" s="10"/>
      <c r="GCX61" s="10"/>
      <c r="GCY61" s="10"/>
      <c r="GCZ61" s="10"/>
      <c r="GDA61" s="10"/>
      <c r="GDB61" s="10"/>
      <c r="GDC61" s="10"/>
      <c r="GDD61" s="10"/>
      <c r="GDE61" s="10"/>
      <c r="GDF61" s="10"/>
      <c r="GDG61" s="10"/>
      <c r="GDH61" s="10"/>
      <c r="GDI61" s="10"/>
      <c r="GDJ61" s="10"/>
      <c r="GDK61" s="10"/>
      <c r="GDL61" s="10"/>
      <c r="GDM61" s="10"/>
      <c r="GDN61" s="10"/>
      <c r="GDO61" s="10"/>
      <c r="GDP61" s="10"/>
      <c r="GDQ61" s="10"/>
      <c r="GDR61" s="10"/>
      <c r="GDS61" s="10"/>
      <c r="GDT61" s="10"/>
      <c r="GDU61" s="10"/>
      <c r="GDV61" s="10"/>
      <c r="GDW61" s="10"/>
      <c r="GDX61" s="10"/>
      <c r="GDY61" s="10"/>
      <c r="GDZ61" s="10"/>
      <c r="GEA61" s="10"/>
      <c r="GEB61" s="10"/>
      <c r="GEC61" s="10"/>
      <c r="GED61" s="10"/>
      <c r="GEE61" s="10"/>
      <c r="GEF61" s="10"/>
      <c r="GEG61" s="10"/>
      <c r="GEH61" s="10"/>
      <c r="GEI61" s="10"/>
      <c r="GEJ61" s="10"/>
      <c r="GEK61" s="10"/>
      <c r="GEL61" s="10"/>
      <c r="GEM61" s="10"/>
      <c r="GEN61" s="10"/>
      <c r="GEO61" s="10"/>
      <c r="GEP61" s="10"/>
      <c r="GEQ61" s="10"/>
      <c r="GER61" s="10"/>
      <c r="GES61" s="10"/>
      <c r="GET61" s="10"/>
      <c r="GEU61" s="10"/>
      <c r="GEV61" s="10"/>
      <c r="GEW61" s="10"/>
      <c r="GEX61" s="10"/>
      <c r="GEY61" s="10"/>
      <c r="GEZ61" s="10"/>
      <c r="GFA61" s="10"/>
      <c r="GFB61" s="10"/>
      <c r="GFC61" s="10"/>
      <c r="GFD61" s="10"/>
      <c r="GFE61" s="10"/>
      <c r="GFF61" s="10"/>
      <c r="GFG61" s="10"/>
      <c r="GFH61" s="10"/>
      <c r="GFI61" s="10"/>
      <c r="GFJ61" s="10"/>
      <c r="GFK61" s="10"/>
      <c r="GFL61" s="10"/>
      <c r="GFM61" s="10"/>
      <c r="GFN61" s="10"/>
      <c r="GFO61" s="10"/>
      <c r="GFP61" s="10"/>
      <c r="GFQ61" s="10"/>
      <c r="GFR61" s="10"/>
      <c r="GFS61" s="10"/>
      <c r="GFT61" s="10"/>
      <c r="GFU61" s="10"/>
      <c r="GFV61" s="10"/>
      <c r="GFW61" s="10"/>
      <c r="GFX61" s="10"/>
      <c r="GFY61" s="10"/>
      <c r="GFZ61" s="10"/>
      <c r="GGA61" s="10"/>
      <c r="GGB61" s="10"/>
      <c r="GGC61" s="10"/>
      <c r="GGD61" s="10"/>
      <c r="GGE61" s="10"/>
      <c r="GGF61" s="10"/>
      <c r="GGG61" s="10"/>
      <c r="GGH61" s="10"/>
      <c r="GGI61" s="10"/>
      <c r="GGJ61" s="10"/>
      <c r="GGK61" s="10"/>
      <c r="GGL61" s="10"/>
      <c r="GGM61" s="10"/>
      <c r="GGN61" s="10"/>
      <c r="GGO61" s="10"/>
      <c r="GGP61" s="10"/>
      <c r="GGQ61" s="10"/>
      <c r="GGR61" s="10"/>
      <c r="GGS61" s="10"/>
      <c r="GGT61" s="10"/>
      <c r="GGU61" s="10"/>
      <c r="GGV61" s="10"/>
      <c r="GGW61" s="10"/>
      <c r="GGX61" s="10"/>
      <c r="GGY61" s="10"/>
      <c r="GGZ61" s="10"/>
      <c r="GHA61" s="10"/>
      <c r="GHB61" s="10"/>
      <c r="GHC61" s="10"/>
      <c r="GHD61" s="10"/>
      <c r="GHE61" s="10"/>
      <c r="GHF61" s="10"/>
      <c r="GHG61" s="10"/>
      <c r="GHH61" s="10"/>
      <c r="GHI61" s="10"/>
      <c r="GHJ61" s="10"/>
      <c r="GHK61" s="10"/>
      <c r="GHL61" s="10"/>
      <c r="GHM61" s="10"/>
      <c r="GHN61" s="10"/>
      <c r="GHO61" s="10"/>
      <c r="GHP61" s="10"/>
      <c r="GHQ61" s="10"/>
      <c r="GHR61" s="10"/>
      <c r="GHS61" s="10"/>
      <c r="GHT61" s="10"/>
      <c r="GHU61" s="10"/>
      <c r="GHV61" s="10"/>
      <c r="GHW61" s="10"/>
      <c r="GHX61" s="10"/>
      <c r="GHY61" s="10"/>
      <c r="GHZ61" s="10"/>
      <c r="GIA61" s="10"/>
      <c r="GIB61" s="10"/>
      <c r="GIC61" s="10"/>
      <c r="GID61" s="10"/>
      <c r="GIE61" s="10"/>
      <c r="GIF61" s="10"/>
      <c r="GIG61" s="10"/>
      <c r="GIH61" s="10"/>
      <c r="GII61" s="10"/>
      <c r="GIJ61" s="10"/>
      <c r="GIK61" s="10"/>
      <c r="GIL61" s="10"/>
      <c r="GIM61" s="10"/>
      <c r="GIN61" s="10"/>
      <c r="GIO61" s="10"/>
      <c r="GIP61" s="10"/>
      <c r="GIQ61" s="10"/>
      <c r="GIR61" s="10"/>
      <c r="GIS61" s="10"/>
      <c r="GIT61" s="10"/>
      <c r="GIU61" s="10"/>
      <c r="GIV61" s="10"/>
      <c r="GIW61" s="10"/>
      <c r="GIX61" s="10"/>
      <c r="GIY61" s="10"/>
      <c r="GIZ61" s="10"/>
      <c r="GJA61" s="10"/>
      <c r="GJB61" s="10"/>
      <c r="GJC61" s="10"/>
      <c r="GJD61" s="10"/>
      <c r="GJE61" s="10"/>
      <c r="GJF61" s="10"/>
      <c r="GJG61" s="10"/>
      <c r="GJH61" s="10"/>
      <c r="GJI61" s="10"/>
      <c r="GJJ61" s="10"/>
      <c r="GJK61" s="10"/>
      <c r="GJL61" s="10"/>
      <c r="GJM61" s="10"/>
      <c r="GJN61" s="10"/>
      <c r="GJO61" s="10"/>
      <c r="GJP61" s="10"/>
      <c r="GJQ61" s="10"/>
      <c r="GJR61" s="10"/>
      <c r="GJS61" s="10"/>
      <c r="GJT61" s="10"/>
      <c r="GJU61" s="10"/>
      <c r="GJV61" s="10"/>
      <c r="GJW61" s="10"/>
      <c r="GJX61" s="10"/>
      <c r="GJY61" s="10"/>
      <c r="GJZ61" s="10"/>
      <c r="GKA61" s="10"/>
      <c r="GKB61" s="10"/>
      <c r="GKC61" s="10"/>
      <c r="GKD61" s="10"/>
      <c r="GKE61" s="10"/>
      <c r="GKF61" s="10"/>
      <c r="GKG61" s="10"/>
      <c r="GKH61" s="10"/>
      <c r="GKI61" s="10"/>
      <c r="GKJ61" s="10"/>
      <c r="GKK61" s="10"/>
      <c r="GKL61" s="10"/>
      <c r="GKM61" s="10"/>
      <c r="GKN61" s="10"/>
      <c r="GKO61" s="10"/>
      <c r="GKP61" s="10"/>
      <c r="GKQ61" s="10"/>
      <c r="GKR61" s="10"/>
      <c r="GKS61" s="10"/>
      <c r="GKT61" s="10"/>
      <c r="GKU61" s="10"/>
      <c r="GKV61" s="10"/>
      <c r="GKW61" s="10"/>
      <c r="GKX61" s="10"/>
      <c r="GKY61" s="10"/>
      <c r="GKZ61" s="10"/>
      <c r="GLA61" s="10"/>
      <c r="GLB61" s="10"/>
      <c r="GLC61" s="10"/>
      <c r="GLD61" s="10"/>
      <c r="GLE61" s="10"/>
      <c r="GLF61" s="10"/>
      <c r="GLG61" s="10"/>
      <c r="GLH61" s="10"/>
      <c r="GLI61" s="10"/>
      <c r="GLJ61" s="10"/>
      <c r="GLK61" s="10"/>
      <c r="GLL61" s="10"/>
      <c r="GLM61" s="10"/>
      <c r="GLN61" s="10"/>
      <c r="GLO61" s="10"/>
      <c r="GLP61" s="10"/>
      <c r="GLQ61" s="10"/>
      <c r="GLR61" s="10"/>
      <c r="GLS61" s="10"/>
      <c r="GLT61" s="10"/>
      <c r="GLU61" s="10"/>
      <c r="GLV61" s="10"/>
      <c r="GLW61" s="10"/>
      <c r="GLX61" s="10"/>
      <c r="GLY61" s="10"/>
      <c r="GLZ61" s="10"/>
      <c r="GMA61" s="10"/>
      <c r="GMB61" s="10"/>
      <c r="GMC61" s="10"/>
      <c r="GMD61" s="10"/>
      <c r="GME61" s="10"/>
      <c r="GMF61" s="10"/>
      <c r="GMG61" s="10"/>
      <c r="GMH61" s="10"/>
      <c r="GMI61" s="10"/>
      <c r="GMJ61" s="10"/>
      <c r="GMK61" s="10"/>
      <c r="GML61" s="10"/>
      <c r="GMM61" s="10"/>
      <c r="GMN61" s="10"/>
      <c r="GMO61" s="10"/>
      <c r="GMP61" s="10"/>
      <c r="GMQ61" s="10"/>
      <c r="GMR61" s="10"/>
      <c r="GMS61" s="10"/>
      <c r="GMT61" s="10"/>
      <c r="GMU61" s="10"/>
      <c r="GMV61" s="10"/>
      <c r="GMW61" s="10"/>
      <c r="GMX61" s="10"/>
      <c r="GMY61" s="10"/>
      <c r="GMZ61" s="10"/>
      <c r="GNA61" s="10"/>
      <c r="GNB61" s="10"/>
      <c r="GNC61" s="10"/>
      <c r="GND61" s="10"/>
      <c r="GNE61" s="10"/>
      <c r="GNF61" s="10"/>
      <c r="GNG61" s="10"/>
      <c r="GNH61" s="10"/>
      <c r="GNI61" s="10"/>
      <c r="GNJ61" s="10"/>
      <c r="GNK61" s="10"/>
      <c r="GNL61" s="10"/>
      <c r="GNM61" s="10"/>
      <c r="GNN61" s="10"/>
      <c r="GNO61" s="10"/>
      <c r="GNP61" s="10"/>
      <c r="GNQ61" s="10"/>
      <c r="GNR61" s="10"/>
      <c r="GNS61" s="10"/>
      <c r="GNT61" s="10"/>
      <c r="GNU61" s="10"/>
      <c r="GNV61" s="10"/>
      <c r="GNW61" s="10"/>
      <c r="GNX61" s="10"/>
      <c r="GNY61" s="10"/>
      <c r="GNZ61" s="10"/>
      <c r="GOA61" s="10"/>
      <c r="GOB61" s="10"/>
      <c r="GOC61" s="10"/>
      <c r="GOD61" s="10"/>
      <c r="GOE61" s="10"/>
      <c r="GOF61" s="10"/>
      <c r="GOG61" s="10"/>
      <c r="GOH61" s="10"/>
      <c r="GOI61" s="10"/>
      <c r="GOJ61" s="10"/>
      <c r="GOK61" s="10"/>
      <c r="GOL61" s="10"/>
      <c r="GOM61" s="10"/>
      <c r="GON61" s="10"/>
      <c r="GOO61" s="10"/>
      <c r="GOP61" s="10"/>
      <c r="GOQ61" s="10"/>
      <c r="GOR61" s="10"/>
      <c r="GOS61" s="10"/>
      <c r="GOT61" s="10"/>
      <c r="GOU61" s="10"/>
      <c r="GOV61" s="10"/>
      <c r="GOW61" s="10"/>
      <c r="GOX61" s="10"/>
      <c r="GOY61" s="10"/>
      <c r="GOZ61" s="10"/>
      <c r="GPA61" s="10"/>
      <c r="GPB61" s="10"/>
      <c r="GPC61" s="10"/>
      <c r="GPD61" s="10"/>
      <c r="GPE61" s="10"/>
      <c r="GPF61" s="10"/>
      <c r="GPG61" s="10"/>
      <c r="GPH61" s="10"/>
      <c r="GPI61" s="10"/>
      <c r="GPJ61" s="10"/>
      <c r="GPK61" s="10"/>
      <c r="GPL61" s="10"/>
      <c r="GPM61" s="10"/>
      <c r="GPN61" s="10"/>
      <c r="GPO61" s="10"/>
      <c r="GPP61" s="10"/>
      <c r="GPQ61" s="10"/>
      <c r="GPR61" s="10"/>
      <c r="GPS61" s="10"/>
      <c r="GPT61" s="10"/>
      <c r="GPU61" s="10"/>
      <c r="GPV61" s="10"/>
      <c r="GPW61" s="10"/>
      <c r="GPX61" s="10"/>
      <c r="GPY61" s="10"/>
      <c r="GPZ61" s="10"/>
      <c r="GQA61" s="10"/>
      <c r="GQB61" s="10"/>
      <c r="GQC61" s="10"/>
      <c r="GQD61" s="10"/>
      <c r="GQE61" s="10"/>
      <c r="GQF61" s="10"/>
      <c r="GQG61" s="10"/>
      <c r="GQH61" s="10"/>
      <c r="GQI61" s="10"/>
      <c r="GQJ61" s="10"/>
      <c r="GQK61" s="10"/>
      <c r="GQL61" s="10"/>
      <c r="GQM61" s="10"/>
      <c r="GQN61" s="10"/>
      <c r="GQO61" s="10"/>
      <c r="GQP61" s="10"/>
      <c r="GQQ61" s="10"/>
      <c r="GQR61" s="10"/>
      <c r="GQS61" s="10"/>
      <c r="GQT61" s="10"/>
      <c r="GQU61" s="10"/>
      <c r="GQV61" s="10"/>
      <c r="GQW61" s="10"/>
      <c r="GQX61" s="10"/>
      <c r="GQY61" s="10"/>
      <c r="GQZ61" s="10"/>
      <c r="GRA61" s="10"/>
      <c r="GRB61" s="10"/>
      <c r="GRC61" s="10"/>
      <c r="GRD61" s="10"/>
      <c r="GRE61" s="10"/>
      <c r="GRF61" s="10"/>
      <c r="GRG61" s="10"/>
      <c r="GRH61" s="10"/>
      <c r="GRI61" s="10"/>
      <c r="GRJ61" s="10"/>
      <c r="GRK61" s="10"/>
      <c r="GRL61" s="10"/>
      <c r="GRM61" s="10"/>
      <c r="GRN61" s="10"/>
      <c r="GRO61" s="10"/>
      <c r="GRP61" s="10"/>
      <c r="GRQ61" s="10"/>
      <c r="GRR61" s="10"/>
      <c r="GRS61" s="10"/>
      <c r="GRT61" s="10"/>
      <c r="GRU61" s="10"/>
      <c r="GRV61" s="10"/>
      <c r="GRW61" s="10"/>
      <c r="GRX61" s="10"/>
      <c r="GRY61" s="10"/>
      <c r="GRZ61" s="10"/>
      <c r="GSA61" s="10"/>
      <c r="GSB61" s="10"/>
      <c r="GSC61" s="10"/>
      <c r="GSD61" s="10"/>
      <c r="GSE61" s="10"/>
      <c r="GSF61" s="10"/>
      <c r="GSG61" s="10"/>
      <c r="GSH61" s="10"/>
      <c r="GSI61" s="10"/>
      <c r="GSJ61" s="10"/>
      <c r="GSK61" s="10"/>
      <c r="GSL61" s="10"/>
      <c r="GSM61" s="10"/>
      <c r="GSN61" s="10"/>
      <c r="GSO61" s="10"/>
      <c r="GSP61" s="10"/>
      <c r="GSQ61" s="10"/>
      <c r="GSR61" s="10"/>
      <c r="GSS61" s="10"/>
      <c r="GST61" s="10"/>
      <c r="GSU61" s="10"/>
      <c r="GSV61" s="10"/>
      <c r="GSW61" s="10"/>
      <c r="GSX61" s="10"/>
      <c r="GSY61" s="10"/>
      <c r="GSZ61" s="10"/>
      <c r="GTA61" s="10"/>
      <c r="GTB61" s="10"/>
      <c r="GTC61" s="10"/>
      <c r="GTD61" s="10"/>
      <c r="GTE61" s="10"/>
      <c r="GTF61" s="10"/>
      <c r="GTG61" s="10"/>
      <c r="GTH61" s="10"/>
      <c r="GTI61" s="10"/>
      <c r="GTJ61" s="10"/>
      <c r="GTK61" s="10"/>
      <c r="GTL61" s="10"/>
      <c r="GTM61" s="10"/>
      <c r="GTN61" s="10"/>
      <c r="GTO61" s="10"/>
      <c r="GTP61" s="10"/>
      <c r="GTQ61" s="10"/>
      <c r="GTR61" s="10"/>
      <c r="GTS61" s="10"/>
      <c r="GTT61" s="10"/>
      <c r="GTU61" s="10"/>
      <c r="GTV61" s="10"/>
      <c r="GTW61" s="10"/>
      <c r="GTX61" s="10"/>
      <c r="GTY61" s="10"/>
      <c r="GTZ61" s="10"/>
      <c r="GUA61" s="10"/>
      <c r="GUB61" s="10"/>
      <c r="GUC61" s="10"/>
      <c r="GUD61" s="10"/>
      <c r="GUE61" s="10"/>
      <c r="GUF61" s="10"/>
      <c r="GUG61" s="10"/>
      <c r="GUH61" s="10"/>
      <c r="GUI61" s="10"/>
      <c r="GUJ61" s="10"/>
      <c r="GUK61" s="10"/>
      <c r="GUL61" s="10"/>
      <c r="GUM61" s="10"/>
      <c r="GUN61" s="10"/>
      <c r="GUO61" s="10"/>
      <c r="GUP61" s="10"/>
      <c r="GUQ61" s="10"/>
      <c r="GUR61" s="10"/>
      <c r="GUS61" s="10"/>
      <c r="GUT61" s="10"/>
      <c r="GUU61" s="10"/>
      <c r="GUV61" s="10"/>
      <c r="GUW61" s="10"/>
      <c r="GUX61" s="10"/>
      <c r="GUY61" s="10"/>
      <c r="GUZ61" s="10"/>
      <c r="GVA61" s="10"/>
      <c r="GVB61" s="10"/>
      <c r="GVC61" s="10"/>
      <c r="GVD61" s="10"/>
      <c r="GVE61" s="10"/>
      <c r="GVF61" s="10"/>
      <c r="GVG61" s="10"/>
      <c r="GVH61" s="10"/>
      <c r="GVI61" s="10"/>
      <c r="GVJ61" s="10"/>
      <c r="GVK61" s="10"/>
      <c r="GVL61" s="10"/>
      <c r="GVM61" s="10"/>
      <c r="GVN61" s="10"/>
      <c r="GVO61" s="10"/>
      <c r="GVP61" s="10"/>
      <c r="GVQ61" s="10"/>
      <c r="GVR61" s="10"/>
      <c r="GVS61" s="10"/>
      <c r="GVT61" s="10"/>
      <c r="GVU61" s="10"/>
      <c r="GVV61" s="10"/>
      <c r="GVW61" s="10"/>
      <c r="GVX61" s="10"/>
      <c r="GVY61" s="10"/>
      <c r="GVZ61" s="10"/>
      <c r="GWA61" s="10"/>
      <c r="GWB61" s="10"/>
      <c r="GWC61" s="10"/>
      <c r="GWD61" s="10"/>
      <c r="GWE61" s="10"/>
      <c r="GWF61" s="10"/>
      <c r="GWG61" s="10"/>
      <c r="GWH61" s="10"/>
      <c r="GWI61" s="10"/>
      <c r="GWJ61" s="10"/>
      <c r="GWK61" s="10"/>
      <c r="GWL61" s="10"/>
      <c r="GWM61" s="10"/>
      <c r="GWN61" s="10"/>
      <c r="GWO61" s="10"/>
      <c r="GWP61" s="10"/>
      <c r="GWQ61" s="10"/>
      <c r="GWR61" s="10"/>
      <c r="GWS61" s="10"/>
      <c r="GWT61" s="10"/>
      <c r="GWU61" s="10"/>
      <c r="GWV61" s="10"/>
      <c r="GWW61" s="10"/>
      <c r="GWX61" s="10"/>
      <c r="GWY61" s="10"/>
      <c r="GWZ61" s="10"/>
      <c r="GXA61" s="10"/>
      <c r="GXB61" s="10"/>
      <c r="GXC61" s="10"/>
      <c r="GXD61" s="10"/>
      <c r="GXE61" s="10"/>
      <c r="GXF61" s="10"/>
      <c r="GXG61" s="10"/>
      <c r="GXH61" s="10"/>
      <c r="GXI61" s="10"/>
      <c r="GXJ61" s="10"/>
      <c r="GXK61" s="10"/>
      <c r="GXL61" s="10"/>
      <c r="GXM61" s="10"/>
      <c r="GXN61" s="10"/>
      <c r="GXO61" s="10"/>
      <c r="GXP61" s="10"/>
      <c r="GXQ61" s="10"/>
      <c r="GXR61" s="10"/>
      <c r="GXS61" s="10"/>
      <c r="GXT61" s="10"/>
      <c r="GXU61" s="10"/>
      <c r="GXV61" s="10"/>
      <c r="GXW61" s="10"/>
      <c r="GXX61" s="10"/>
      <c r="GXY61" s="10"/>
      <c r="GXZ61" s="10"/>
      <c r="GYA61" s="10"/>
      <c r="GYB61" s="10"/>
      <c r="GYC61" s="10"/>
      <c r="GYD61" s="10"/>
      <c r="GYE61" s="10"/>
      <c r="GYF61" s="10"/>
      <c r="GYG61" s="10"/>
      <c r="GYH61" s="10"/>
      <c r="GYI61" s="10"/>
      <c r="GYJ61" s="10"/>
      <c r="GYK61" s="10"/>
      <c r="GYL61" s="10"/>
      <c r="GYM61" s="10"/>
      <c r="GYN61" s="10"/>
      <c r="GYO61" s="10"/>
      <c r="GYP61" s="10"/>
      <c r="GYQ61" s="10"/>
      <c r="GYR61" s="10"/>
      <c r="GYS61" s="10"/>
      <c r="GYT61" s="10"/>
      <c r="GYU61" s="10"/>
      <c r="GYV61" s="10"/>
      <c r="GYW61" s="10"/>
      <c r="GYX61" s="10"/>
      <c r="GYY61" s="10"/>
      <c r="GYZ61" s="10"/>
      <c r="GZA61" s="10"/>
      <c r="GZB61" s="10"/>
      <c r="GZC61" s="10"/>
      <c r="GZD61" s="10"/>
      <c r="GZE61" s="10"/>
      <c r="GZF61" s="10"/>
      <c r="GZG61" s="10"/>
      <c r="GZH61" s="10"/>
      <c r="GZI61" s="10"/>
      <c r="GZJ61" s="10"/>
      <c r="GZK61" s="10"/>
      <c r="GZL61" s="10"/>
      <c r="GZM61" s="10"/>
      <c r="GZN61" s="10"/>
      <c r="GZO61" s="10"/>
      <c r="GZP61" s="10"/>
      <c r="GZQ61" s="10"/>
      <c r="GZR61" s="10"/>
      <c r="GZS61" s="10"/>
      <c r="GZT61" s="10"/>
      <c r="GZU61" s="10"/>
      <c r="GZV61" s="10"/>
      <c r="GZW61" s="10"/>
      <c r="GZX61" s="10"/>
      <c r="GZY61" s="10"/>
      <c r="GZZ61" s="10"/>
      <c r="HAA61" s="10"/>
      <c r="HAB61" s="10"/>
      <c r="HAC61" s="10"/>
      <c r="HAD61" s="10"/>
      <c r="HAE61" s="10"/>
      <c r="HAF61" s="10"/>
      <c r="HAG61" s="10"/>
      <c r="HAH61" s="10"/>
      <c r="HAI61" s="10"/>
      <c r="HAJ61" s="10"/>
      <c r="HAK61" s="10"/>
      <c r="HAL61" s="10"/>
      <c r="HAM61" s="10"/>
      <c r="HAN61" s="10"/>
      <c r="HAO61" s="10"/>
      <c r="HAP61" s="10"/>
      <c r="HAQ61" s="10"/>
      <c r="HAR61" s="10"/>
      <c r="HAS61" s="10"/>
      <c r="HAT61" s="10"/>
      <c r="HAU61" s="10"/>
      <c r="HAV61" s="10"/>
      <c r="HAW61" s="10"/>
      <c r="HAX61" s="10"/>
      <c r="HAY61" s="10"/>
      <c r="HAZ61" s="10"/>
      <c r="HBA61" s="10"/>
      <c r="HBB61" s="10"/>
      <c r="HBC61" s="10"/>
      <c r="HBD61" s="10"/>
      <c r="HBE61" s="10"/>
      <c r="HBF61" s="10"/>
      <c r="HBG61" s="10"/>
      <c r="HBH61" s="10"/>
      <c r="HBI61" s="10"/>
      <c r="HBJ61" s="10"/>
      <c r="HBK61" s="10"/>
      <c r="HBL61" s="10"/>
      <c r="HBM61" s="10"/>
      <c r="HBN61" s="10"/>
      <c r="HBO61" s="10"/>
      <c r="HBP61" s="10"/>
      <c r="HBQ61" s="10"/>
      <c r="HBR61" s="10"/>
      <c r="HBS61" s="10"/>
      <c r="HBT61" s="10"/>
      <c r="HBU61" s="10"/>
      <c r="HBV61" s="10"/>
      <c r="HBW61" s="10"/>
      <c r="HBX61" s="10"/>
      <c r="HBY61" s="10"/>
      <c r="HBZ61" s="10"/>
      <c r="HCA61" s="10"/>
      <c r="HCB61" s="10"/>
      <c r="HCC61" s="10"/>
      <c r="HCD61" s="10"/>
      <c r="HCE61" s="10"/>
      <c r="HCF61" s="10"/>
      <c r="HCG61" s="10"/>
      <c r="HCH61" s="10"/>
      <c r="HCI61" s="10"/>
      <c r="HCJ61" s="10"/>
      <c r="HCK61" s="10"/>
      <c r="HCL61" s="10"/>
      <c r="HCM61" s="10"/>
      <c r="HCN61" s="10"/>
      <c r="HCO61" s="10"/>
      <c r="HCP61" s="10"/>
      <c r="HCQ61" s="10"/>
      <c r="HCR61" s="10"/>
      <c r="HCS61" s="10"/>
      <c r="HCT61" s="10"/>
      <c r="HCU61" s="10"/>
      <c r="HCV61" s="10"/>
      <c r="HCW61" s="10"/>
      <c r="HCX61" s="10"/>
      <c r="HCY61" s="10"/>
      <c r="HCZ61" s="10"/>
      <c r="HDA61" s="10"/>
      <c r="HDB61" s="10"/>
      <c r="HDC61" s="10"/>
      <c r="HDD61" s="10"/>
      <c r="HDE61" s="10"/>
      <c r="HDF61" s="10"/>
      <c r="HDG61" s="10"/>
      <c r="HDH61" s="10"/>
      <c r="HDI61" s="10"/>
      <c r="HDJ61" s="10"/>
      <c r="HDK61" s="10"/>
      <c r="HDL61" s="10"/>
      <c r="HDM61" s="10"/>
      <c r="HDN61" s="10"/>
      <c r="HDO61" s="10"/>
      <c r="HDP61" s="10"/>
      <c r="HDQ61" s="10"/>
      <c r="HDR61" s="10"/>
      <c r="HDS61" s="10"/>
      <c r="HDT61" s="10"/>
      <c r="HDU61" s="10"/>
      <c r="HDV61" s="10"/>
      <c r="HDW61" s="10"/>
      <c r="HDX61" s="10"/>
      <c r="HDY61" s="10"/>
      <c r="HDZ61" s="10"/>
      <c r="HEA61" s="10"/>
      <c r="HEB61" s="10"/>
      <c r="HEC61" s="10"/>
      <c r="HED61" s="10"/>
      <c r="HEE61" s="10"/>
      <c r="HEF61" s="10"/>
      <c r="HEG61" s="10"/>
      <c r="HEH61" s="10"/>
      <c r="HEI61" s="10"/>
      <c r="HEJ61" s="10"/>
      <c r="HEK61" s="10"/>
      <c r="HEL61" s="10"/>
      <c r="HEM61" s="10"/>
      <c r="HEN61" s="10"/>
      <c r="HEO61" s="10"/>
      <c r="HEP61" s="10"/>
      <c r="HEQ61" s="10"/>
      <c r="HER61" s="10"/>
      <c r="HES61" s="10"/>
      <c r="HET61" s="10"/>
      <c r="HEU61" s="10"/>
      <c r="HEV61" s="10"/>
      <c r="HEW61" s="10"/>
      <c r="HEX61" s="10"/>
      <c r="HEY61" s="10"/>
      <c r="HEZ61" s="10"/>
      <c r="HFA61" s="10"/>
      <c r="HFB61" s="10"/>
      <c r="HFC61" s="10"/>
      <c r="HFD61" s="10"/>
      <c r="HFE61" s="10"/>
      <c r="HFF61" s="10"/>
      <c r="HFG61" s="10"/>
      <c r="HFH61" s="10"/>
      <c r="HFI61" s="10"/>
      <c r="HFJ61" s="10"/>
      <c r="HFK61" s="10"/>
      <c r="HFL61" s="10"/>
      <c r="HFM61" s="10"/>
      <c r="HFN61" s="10"/>
      <c r="HFO61" s="10"/>
      <c r="HFP61" s="10"/>
      <c r="HFQ61" s="10"/>
      <c r="HFR61" s="10"/>
      <c r="HFS61" s="10"/>
      <c r="HFT61" s="10"/>
      <c r="HFU61" s="10"/>
      <c r="HFV61" s="10"/>
      <c r="HFW61" s="10"/>
      <c r="HFX61" s="10"/>
      <c r="HFY61" s="10"/>
      <c r="HFZ61" s="10"/>
      <c r="HGA61" s="10"/>
      <c r="HGB61" s="10"/>
      <c r="HGC61" s="10"/>
      <c r="HGD61" s="10"/>
      <c r="HGE61" s="10"/>
      <c r="HGF61" s="10"/>
      <c r="HGG61" s="10"/>
      <c r="HGH61" s="10"/>
      <c r="HGI61" s="10"/>
      <c r="HGJ61" s="10"/>
      <c r="HGK61" s="10"/>
      <c r="HGL61" s="10"/>
      <c r="HGM61" s="10"/>
      <c r="HGN61" s="10"/>
      <c r="HGO61" s="10"/>
      <c r="HGP61" s="10"/>
      <c r="HGQ61" s="10"/>
      <c r="HGR61" s="10"/>
      <c r="HGS61" s="10"/>
      <c r="HGT61" s="10"/>
      <c r="HGU61" s="10"/>
      <c r="HGV61" s="10"/>
      <c r="HGW61" s="10"/>
      <c r="HGX61" s="10"/>
      <c r="HGY61" s="10"/>
      <c r="HGZ61" s="10"/>
      <c r="HHA61" s="10"/>
      <c r="HHB61" s="10"/>
      <c r="HHC61" s="10"/>
      <c r="HHD61" s="10"/>
      <c r="HHE61" s="10"/>
      <c r="HHF61" s="10"/>
      <c r="HHG61" s="10"/>
      <c r="HHH61" s="10"/>
      <c r="HHI61" s="10"/>
      <c r="HHJ61" s="10"/>
      <c r="HHK61" s="10"/>
      <c r="HHL61" s="10"/>
      <c r="HHM61" s="10"/>
      <c r="HHN61" s="10"/>
      <c r="HHO61" s="10"/>
      <c r="HHP61" s="10"/>
      <c r="HHQ61" s="10"/>
      <c r="HHR61" s="10"/>
      <c r="HHS61" s="10"/>
      <c r="HHT61" s="10"/>
      <c r="HHU61" s="10"/>
      <c r="HHV61" s="10"/>
      <c r="HHW61" s="10"/>
      <c r="HHX61" s="10"/>
      <c r="HHY61" s="10"/>
      <c r="HHZ61" s="10"/>
      <c r="HIA61" s="10"/>
      <c r="HIB61" s="10"/>
      <c r="HIC61" s="10"/>
      <c r="HID61" s="10"/>
      <c r="HIE61" s="10"/>
      <c r="HIF61" s="10"/>
      <c r="HIG61" s="10"/>
      <c r="HIH61" s="10"/>
      <c r="HII61" s="10"/>
      <c r="HIJ61" s="10"/>
      <c r="HIK61" s="10"/>
      <c r="HIL61" s="10"/>
      <c r="HIM61" s="10"/>
      <c r="HIN61" s="10"/>
      <c r="HIO61" s="10"/>
      <c r="HIP61" s="10"/>
      <c r="HIQ61" s="10"/>
      <c r="HIR61" s="10"/>
      <c r="HIS61" s="10"/>
      <c r="HIT61" s="10"/>
      <c r="HIU61" s="10"/>
      <c r="HIV61" s="10"/>
      <c r="HIW61" s="10"/>
      <c r="HIX61" s="10"/>
      <c r="HIY61" s="10"/>
      <c r="HIZ61" s="10"/>
      <c r="HJA61" s="10"/>
      <c r="HJB61" s="10"/>
      <c r="HJC61" s="10"/>
      <c r="HJD61" s="10"/>
      <c r="HJE61" s="10"/>
      <c r="HJF61" s="10"/>
      <c r="HJG61" s="10"/>
      <c r="HJH61" s="10"/>
      <c r="HJI61" s="10"/>
      <c r="HJJ61" s="10"/>
      <c r="HJK61" s="10"/>
      <c r="HJL61" s="10"/>
      <c r="HJM61" s="10"/>
      <c r="HJN61" s="10"/>
      <c r="HJO61" s="10"/>
      <c r="HJP61" s="10"/>
      <c r="HJQ61" s="10"/>
      <c r="HJR61" s="10"/>
      <c r="HJS61" s="10"/>
      <c r="HJT61" s="10"/>
      <c r="HJU61" s="10"/>
      <c r="HJV61" s="10"/>
      <c r="HJW61" s="10"/>
      <c r="HJX61" s="10"/>
      <c r="HJY61" s="10"/>
      <c r="HJZ61" s="10"/>
      <c r="HKA61" s="10"/>
      <c r="HKB61" s="10"/>
      <c r="HKC61" s="10"/>
      <c r="HKD61" s="10"/>
      <c r="HKE61" s="10"/>
      <c r="HKF61" s="10"/>
      <c r="HKG61" s="10"/>
      <c r="HKH61" s="10"/>
      <c r="HKI61" s="10"/>
      <c r="HKJ61" s="10"/>
      <c r="HKK61" s="10"/>
      <c r="HKL61" s="10"/>
      <c r="HKM61" s="10"/>
      <c r="HKN61" s="10"/>
      <c r="HKO61" s="10"/>
      <c r="HKP61" s="10"/>
      <c r="HKQ61" s="10"/>
      <c r="HKR61" s="10"/>
      <c r="HKS61" s="10"/>
      <c r="HKT61" s="10"/>
      <c r="HKU61" s="10"/>
      <c r="HKV61" s="10"/>
      <c r="HKW61" s="10"/>
      <c r="HKX61" s="10"/>
      <c r="HKY61" s="10"/>
      <c r="HKZ61" s="10"/>
      <c r="HLA61" s="10"/>
      <c r="HLB61" s="10"/>
      <c r="HLC61" s="10"/>
      <c r="HLD61" s="10"/>
      <c r="HLE61" s="10"/>
      <c r="HLF61" s="10"/>
      <c r="HLG61" s="10"/>
      <c r="HLH61" s="10"/>
      <c r="HLI61" s="10"/>
      <c r="HLJ61" s="10"/>
      <c r="HLK61" s="10"/>
      <c r="HLL61" s="10"/>
      <c r="HLM61" s="10"/>
      <c r="HLN61" s="10"/>
      <c r="HLO61" s="10"/>
      <c r="HLP61" s="10"/>
      <c r="HLQ61" s="10"/>
      <c r="HLR61" s="10"/>
      <c r="HLS61" s="10"/>
      <c r="HLT61" s="10"/>
      <c r="HLU61" s="10"/>
      <c r="HLV61" s="10"/>
      <c r="HLW61" s="10"/>
      <c r="HLX61" s="10"/>
      <c r="HLY61" s="10"/>
      <c r="HLZ61" s="10"/>
      <c r="HMA61" s="10"/>
      <c r="HMB61" s="10"/>
      <c r="HMC61" s="10"/>
      <c r="HMD61" s="10"/>
      <c r="HME61" s="10"/>
      <c r="HMF61" s="10"/>
      <c r="HMG61" s="10"/>
      <c r="HMH61" s="10"/>
      <c r="HMI61" s="10"/>
      <c r="HMJ61" s="10"/>
      <c r="HMK61" s="10"/>
      <c r="HML61" s="10"/>
      <c r="HMM61" s="10"/>
      <c r="HMN61" s="10"/>
      <c r="HMO61" s="10"/>
      <c r="HMP61" s="10"/>
      <c r="HMQ61" s="10"/>
      <c r="HMR61" s="10"/>
      <c r="HMS61" s="10"/>
      <c r="HMT61" s="10"/>
      <c r="HMU61" s="10"/>
      <c r="HMV61" s="10"/>
      <c r="HMW61" s="10"/>
      <c r="HMX61" s="10"/>
      <c r="HMY61" s="10"/>
      <c r="HMZ61" s="10"/>
      <c r="HNA61" s="10"/>
      <c r="HNB61" s="10"/>
      <c r="HNC61" s="10"/>
      <c r="HND61" s="10"/>
      <c r="HNE61" s="10"/>
      <c r="HNF61" s="10"/>
      <c r="HNG61" s="10"/>
      <c r="HNH61" s="10"/>
      <c r="HNI61" s="10"/>
      <c r="HNJ61" s="10"/>
      <c r="HNK61" s="10"/>
      <c r="HNL61" s="10"/>
      <c r="HNM61" s="10"/>
      <c r="HNN61" s="10"/>
      <c r="HNO61" s="10"/>
      <c r="HNP61" s="10"/>
      <c r="HNQ61" s="10"/>
      <c r="HNR61" s="10"/>
      <c r="HNS61" s="10"/>
      <c r="HNT61" s="10"/>
      <c r="HNU61" s="10"/>
      <c r="HNV61" s="10"/>
      <c r="HNW61" s="10"/>
      <c r="HNX61" s="10"/>
      <c r="HNY61" s="10"/>
      <c r="HNZ61" s="10"/>
      <c r="HOA61" s="10"/>
      <c r="HOB61" s="10"/>
      <c r="HOC61" s="10"/>
      <c r="HOD61" s="10"/>
      <c r="HOE61" s="10"/>
      <c r="HOF61" s="10"/>
      <c r="HOG61" s="10"/>
      <c r="HOH61" s="10"/>
      <c r="HOI61" s="10"/>
      <c r="HOJ61" s="10"/>
      <c r="HOK61" s="10"/>
      <c r="HOL61" s="10"/>
      <c r="HOM61" s="10"/>
      <c r="HON61" s="10"/>
      <c r="HOO61" s="10"/>
      <c r="HOP61" s="10"/>
      <c r="HOQ61" s="10"/>
      <c r="HOR61" s="10"/>
      <c r="HOS61" s="10"/>
      <c r="HOT61" s="10"/>
      <c r="HOU61" s="10"/>
      <c r="HOV61" s="10"/>
      <c r="HOW61" s="10"/>
      <c r="HOX61" s="10"/>
      <c r="HOY61" s="10"/>
      <c r="HOZ61" s="10"/>
      <c r="HPA61" s="10"/>
      <c r="HPB61" s="10"/>
      <c r="HPC61" s="10"/>
      <c r="HPD61" s="10"/>
      <c r="HPE61" s="10"/>
      <c r="HPF61" s="10"/>
      <c r="HPG61" s="10"/>
      <c r="HPH61" s="10"/>
      <c r="HPI61" s="10"/>
      <c r="HPJ61" s="10"/>
      <c r="HPK61" s="10"/>
      <c r="HPL61" s="10"/>
      <c r="HPM61" s="10"/>
      <c r="HPN61" s="10"/>
      <c r="HPO61" s="10"/>
      <c r="HPP61" s="10"/>
      <c r="HPQ61" s="10"/>
      <c r="HPR61" s="10"/>
      <c r="HPS61" s="10"/>
      <c r="HPT61" s="10"/>
      <c r="HPU61" s="10"/>
      <c r="HPV61" s="10"/>
      <c r="HPW61" s="10"/>
      <c r="HPX61" s="10"/>
      <c r="HPY61" s="10"/>
      <c r="HPZ61" s="10"/>
      <c r="HQA61" s="10"/>
      <c r="HQB61" s="10"/>
      <c r="HQC61" s="10"/>
      <c r="HQD61" s="10"/>
      <c r="HQE61" s="10"/>
      <c r="HQF61" s="10"/>
      <c r="HQG61" s="10"/>
      <c r="HQH61" s="10"/>
      <c r="HQI61" s="10"/>
      <c r="HQJ61" s="10"/>
      <c r="HQK61" s="10"/>
      <c r="HQL61" s="10"/>
      <c r="HQM61" s="10"/>
      <c r="HQN61" s="10"/>
      <c r="HQO61" s="10"/>
      <c r="HQP61" s="10"/>
      <c r="HQQ61" s="10"/>
      <c r="HQR61" s="10"/>
      <c r="HQS61" s="10"/>
      <c r="HQT61" s="10"/>
      <c r="HQU61" s="10"/>
      <c r="HQV61" s="10"/>
      <c r="HQW61" s="10"/>
      <c r="HQX61" s="10"/>
      <c r="HQY61" s="10"/>
      <c r="HQZ61" s="10"/>
      <c r="HRA61" s="10"/>
      <c r="HRB61" s="10"/>
      <c r="HRC61" s="10"/>
      <c r="HRD61" s="10"/>
      <c r="HRE61" s="10"/>
      <c r="HRF61" s="10"/>
      <c r="HRG61" s="10"/>
      <c r="HRH61" s="10"/>
      <c r="HRI61" s="10"/>
      <c r="HRJ61" s="10"/>
      <c r="HRK61" s="10"/>
      <c r="HRL61" s="10"/>
      <c r="HRM61" s="10"/>
      <c r="HRN61" s="10"/>
      <c r="HRO61" s="10"/>
      <c r="HRP61" s="10"/>
      <c r="HRQ61" s="10"/>
      <c r="HRR61" s="10"/>
      <c r="HRS61" s="10"/>
      <c r="HRT61" s="10"/>
      <c r="HRU61" s="10"/>
      <c r="HRV61" s="10"/>
      <c r="HRW61" s="10"/>
      <c r="HRX61" s="10"/>
      <c r="HRY61" s="10"/>
      <c r="HRZ61" s="10"/>
      <c r="HSA61" s="10"/>
      <c r="HSB61" s="10"/>
      <c r="HSC61" s="10"/>
      <c r="HSD61" s="10"/>
      <c r="HSE61" s="10"/>
      <c r="HSF61" s="10"/>
      <c r="HSG61" s="10"/>
      <c r="HSH61" s="10"/>
      <c r="HSI61" s="10"/>
      <c r="HSJ61" s="10"/>
      <c r="HSK61" s="10"/>
      <c r="HSL61" s="10"/>
      <c r="HSM61" s="10"/>
      <c r="HSN61" s="10"/>
      <c r="HSO61" s="10"/>
      <c r="HSP61" s="10"/>
      <c r="HSQ61" s="10"/>
      <c r="HSR61" s="10"/>
      <c r="HSS61" s="10"/>
      <c r="HST61" s="10"/>
      <c r="HSU61" s="10"/>
      <c r="HSV61" s="10"/>
      <c r="HSW61" s="10"/>
      <c r="HSX61" s="10"/>
      <c r="HSY61" s="10"/>
      <c r="HSZ61" s="10"/>
      <c r="HTA61" s="10"/>
      <c r="HTB61" s="10"/>
      <c r="HTC61" s="10"/>
      <c r="HTD61" s="10"/>
      <c r="HTE61" s="10"/>
      <c r="HTF61" s="10"/>
      <c r="HTG61" s="10"/>
      <c r="HTH61" s="10"/>
      <c r="HTI61" s="10"/>
      <c r="HTJ61" s="10"/>
      <c r="HTK61" s="10"/>
      <c r="HTL61" s="10"/>
      <c r="HTM61" s="10"/>
      <c r="HTN61" s="10"/>
      <c r="HTO61" s="10"/>
      <c r="HTP61" s="10"/>
      <c r="HTQ61" s="10"/>
      <c r="HTR61" s="10"/>
      <c r="HTS61" s="10"/>
      <c r="HTT61" s="10"/>
      <c r="HTU61" s="10"/>
      <c r="HTV61" s="10"/>
      <c r="HTW61" s="10"/>
      <c r="HTX61" s="10"/>
      <c r="HTY61" s="10"/>
      <c r="HTZ61" s="10"/>
      <c r="HUA61" s="10"/>
      <c r="HUB61" s="10"/>
      <c r="HUC61" s="10"/>
      <c r="HUD61" s="10"/>
      <c r="HUE61" s="10"/>
      <c r="HUF61" s="10"/>
      <c r="HUG61" s="10"/>
      <c r="HUH61" s="10"/>
      <c r="HUI61" s="10"/>
      <c r="HUJ61" s="10"/>
      <c r="HUK61" s="10"/>
      <c r="HUL61" s="10"/>
      <c r="HUM61" s="10"/>
      <c r="HUN61" s="10"/>
      <c r="HUO61" s="10"/>
      <c r="HUP61" s="10"/>
      <c r="HUQ61" s="10"/>
      <c r="HUR61" s="10"/>
      <c r="HUS61" s="10"/>
      <c r="HUT61" s="10"/>
      <c r="HUU61" s="10"/>
      <c r="HUV61" s="10"/>
      <c r="HUW61" s="10"/>
      <c r="HUX61" s="10"/>
      <c r="HUY61" s="10"/>
      <c r="HUZ61" s="10"/>
      <c r="HVA61" s="10"/>
      <c r="HVB61" s="10"/>
      <c r="HVC61" s="10"/>
      <c r="HVD61" s="10"/>
      <c r="HVE61" s="10"/>
      <c r="HVF61" s="10"/>
      <c r="HVG61" s="10"/>
      <c r="HVH61" s="10"/>
      <c r="HVI61" s="10"/>
      <c r="HVJ61" s="10"/>
      <c r="HVK61" s="10"/>
      <c r="HVL61" s="10"/>
      <c r="HVM61" s="10"/>
      <c r="HVN61" s="10"/>
      <c r="HVO61" s="10"/>
      <c r="HVP61" s="10"/>
      <c r="HVQ61" s="10"/>
      <c r="HVR61" s="10"/>
      <c r="HVS61" s="10"/>
      <c r="HVT61" s="10"/>
      <c r="HVU61" s="10"/>
      <c r="HVV61" s="10"/>
      <c r="HVW61" s="10"/>
      <c r="HVX61" s="10"/>
      <c r="HVY61" s="10"/>
      <c r="HVZ61" s="10"/>
      <c r="HWA61" s="10"/>
      <c r="HWB61" s="10"/>
      <c r="HWC61" s="10"/>
      <c r="HWD61" s="10"/>
      <c r="HWE61" s="10"/>
      <c r="HWF61" s="10"/>
      <c r="HWG61" s="10"/>
      <c r="HWH61" s="10"/>
      <c r="HWI61" s="10"/>
      <c r="HWJ61" s="10"/>
      <c r="HWK61" s="10"/>
      <c r="HWL61" s="10"/>
      <c r="HWM61" s="10"/>
      <c r="HWN61" s="10"/>
      <c r="HWO61" s="10"/>
      <c r="HWP61" s="10"/>
      <c r="HWQ61" s="10"/>
      <c r="HWR61" s="10"/>
      <c r="HWS61" s="10"/>
      <c r="HWT61" s="10"/>
      <c r="HWU61" s="10"/>
      <c r="HWV61" s="10"/>
      <c r="HWW61" s="10"/>
      <c r="HWX61" s="10"/>
      <c r="HWY61" s="10"/>
      <c r="HWZ61" s="10"/>
      <c r="HXA61" s="10"/>
      <c r="HXB61" s="10"/>
      <c r="HXC61" s="10"/>
      <c r="HXD61" s="10"/>
      <c r="HXE61" s="10"/>
      <c r="HXF61" s="10"/>
      <c r="HXG61" s="10"/>
      <c r="HXH61" s="10"/>
      <c r="HXI61" s="10"/>
      <c r="HXJ61" s="10"/>
      <c r="HXK61" s="10"/>
      <c r="HXL61" s="10"/>
      <c r="HXM61" s="10"/>
      <c r="HXN61" s="10"/>
      <c r="HXO61" s="10"/>
      <c r="HXP61" s="10"/>
      <c r="HXQ61" s="10"/>
      <c r="HXR61" s="10"/>
      <c r="HXS61" s="10"/>
      <c r="HXT61" s="10"/>
      <c r="HXU61" s="10"/>
      <c r="HXV61" s="10"/>
      <c r="HXW61" s="10"/>
      <c r="HXX61" s="10"/>
      <c r="HXY61" s="10"/>
      <c r="HXZ61" s="10"/>
      <c r="HYA61" s="10"/>
      <c r="HYB61" s="10"/>
      <c r="HYC61" s="10"/>
      <c r="HYD61" s="10"/>
      <c r="HYE61" s="10"/>
      <c r="HYF61" s="10"/>
      <c r="HYG61" s="10"/>
      <c r="HYH61" s="10"/>
      <c r="HYI61" s="10"/>
      <c r="HYJ61" s="10"/>
      <c r="HYK61" s="10"/>
      <c r="HYL61" s="10"/>
      <c r="HYM61" s="10"/>
      <c r="HYN61" s="10"/>
      <c r="HYO61" s="10"/>
      <c r="HYP61" s="10"/>
      <c r="HYQ61" s="10"/>
      <c r="HYR61" s="10"/>
      <c r="HYS61" s="10"/>
      <c r="HYT61" s="10"/>
      <c r="HYU61" s="10"/>
      <c r="HYV61" s="10"/>
      <c r="HYW61" s="10"/>
      <c r="HYX61" s="10"/>
      <c r="HYY61" s="10"/>
      <c r="HYZ61" s="10"/>
      <c r="HZA61" s="10"/>
      <c r="HZB61" s="10"/>
      <c r="HZC61" s="10"/>
      <c r="HZD61" s="10"/>
      <c r="HZE61" s="10"/>
      <c r="HZF61" s="10"/>
      <c r="HZG61" s="10"/>
      <c r="HZH61" s="10"/>
      <c r="HZI61" s="10"/>
      <c r="HZJ61" s="10"/>
      <c r="HZK61" s="10"/>
      <c r="HZL61" s="10"/>
      <c r="HZM61" s="10"/>
      <c r="HZN61" s="10"/>
      <c r="HZO61" s="10"/>
      <c r="HZP61" s="10"/>
      <c r="HZQ61" s="10"/>
      <c r="HZR61" s="10"/>
      <c r="HZS61" s="10"/>
      <c r="HZT61" s="10"/>
      <c r="HZU61" s="10"/>
      <c r="HZV61" s="10"/>
      <c r="HZW61" s="10"/>
      <c r="HZX61" s="10"/>
      <c r="HZY61" s="10"/>
      <c r="HZZ61" s="10"/>
      <c r="IAA61" s="10"/>
      <c r="IAB61" s="10"/>
      <c r="IAC61" s="10"/>
      <c r="IAD61" s="10"/>
      <c r="IAE61" s="10"/>
      <c r="IAF61" s="10"/>
      <c r="IAG61" s="10"/>
      <c r="IAH61" s="10"/>
      <c r="IAI61" s="10"/>
      <c r="IAJ61" s="10"/>
      <c r="IAK61" s="10"/>
      <c r="IAL61" s="10"/>
      <c r="IAM61" s="10"/>
      <c r="IAN61" s="10"/>
      <c r="IAO61" s="10"/>
      <c r="IAP61" s="10"/>
      <c r="IAQ61" s="10"/>
      <c r="IAR61" s="10"/>
      <c r="IAS61" s="10"/>
      <c r="IAT61" s="10"/>
      <c r="IAU61" s="10"/>
      <c r="IAV61" s="10"/>
      <c r="IAW61" s="10"/>
      <c r="IAX61" s="10"/>
      <c r="IAY61" s="10"/>
      <c r="IAZ61" s="10"/>
      <c r="IBA61" s="10"/>
      <c r="IBB61" s="10"/>
      <c r="IBC61" s="10"/>
      <c r="IBD61" s="10"/>
      <c r="IBE61" s="10"/>
      <c r="IBF61" s="10"/>
      <c r="IBG61" s="10"/>
      <c r="IBH61" s="10"/>
      <c r="IBI61" s="10"/>
      <c r="IBJ61" s="10"/>
      <c r="IBK61" s="10"/>
      <c r="IBL61" s="10"/>
      <c r="IBM61" s="10"/>
      <c r="IBN61" s="10"/>
      <c r="IBO61" s="10"/>
      <c r="IBP61" s="10"/>
      <c r="IBQ61" s="10"/>
      <c r="IBR61" s="10"/>
      <c r="IBS61" s="10"/>
      <c r="IBT61" s="10"/>
      <c r="IBU61" s="10"/>
      <c r="IBV61" s="10"/>
      <c r="IBW61" s="10"/>
      <c r="IBX61" s="10"/>
      <c r="IBY61" s="10"/>
      <c r="IBZ61" s="10"/>
      <c r="ICA61" s="10"/>
      <c r="ICB61" s="10"/>
      <c r="ICC61" s="10"/>
      <c r="ICD61" s="10"/>
      <c r="ICE61" s="10"/>
      <c r="ICF61" s="10"/>
      <c r="ICG61" s="10"/>
      <c r="ICH61" s="10"/>
      <c r="ICI61" s="10"/>
      <c r="ICJ61" s="10"/>
      <c r="ICK61" s="10"/>
      <c r="ICL61" s="10"/>
      <c r="ICM61" s="10"/>
      <c r="ICN61" s="10"/>
      <c r="ICO61" s="10"/>
      <c r="ICP61" s="10"/>
      <c r="ICQ61" s="10"/>
      <c r="ICR61" s="10"/>
      <c r="ICS61" s="10"/>
      <c r="ICT61" s="10"/>
      <c r="ICU61" s="10"/>
      <c r="ICV61" s="10"/>
      <c r="ICW61" s="10"/>
      <c r="ICX61" s="10"/>
      <c r="ICY61" s="10"/>
      <c r="ICZ61" s="10"/>
      <c r="IDA61" s="10"/>
      <c r="IDB61" s="10"/>
      <c r="IDC61" s="10"/>
      <c r="IDD61" s="10"/>
      <c r="IDE61" s="10"/>
      <c r="IDF61" s="10"/>
      <c r="IDG61" s="10"/>
      <c r="IDH61" s="10"/>
      <c r="IDI61" s="10"/>
      <c r="IDJ61" s="10"/>
      <c r="IDK61" s="10"/>
      <c r="IDL61" s="10"/>
      <c r="IDM61" s="10"/>
      <c r="IDN61" s="10"/>
      <c r="IDO61" s="10"/>
      <c r="IDP61" s="10"/>
      <c r="IDQ61" s="10"/>
      <c r="IDR61" s="10"/>
      <c r="IDS61" s="10"/>
      <c r="IDT61" s="10"/>
      <c r="IDU61" s="10"/>
      <c r="IDV61" s="10"/>
      <c r="IDW61" s="10"/>
      <c r="IDX61" s="10"/>
      <c r="IDY61" s="10"/>
      <c r="IDZ61" s="10"/>
      <c r="IEA61" s="10"/>
      <c r="IEB61" s="10"/>
      <c r="IEC61" s="10"/>
      <c r="IED61" s="10"/>
      <c r="IEE61" s="10"/>
      <c r="IEF61" s="10"/>
      <c r="IEG61" s="10"/>
      <c r="IEH61" s="10"/>
      <c r="IEI61" s="10"/>
      <c r="IEJ61" s="10"/>
      <c r="IEK61" s="10"/>
      <c r="IEL61" s="10"/>
      <c r="IEM61" s="10"/>
      <c r="IEN61" s="10"/>
      <c r="IEO61" s="10"/>
      <c r="IEP61" s="10"/>
      <c r="IEQ61" s="10"/>
      <c r="IER61" s="10"/>
      <c r="IES61" s="10"/>
      <c r="IET61" s="10"/>
      <c r="IEU61" s="10"/>
      <c r="IEV61" s="10"/>
      <c r="IEW61" s="10"/>
      <c r="IEX61" s="10"/>
      <c r="IEY61" s="10"/>
      <c r="IEZ61" s="10"/>
      <c r="IFA61" s="10"/>
      <c r="IFB61" s="10"/>
      <c r="IFC61" s="10"/>
      <c r="IFD61" s="10"/>
      <c r="IFE61" s="10"/>
      <c r="IFF61" s="10"/>
      <c r="IFG61" s="10"/>
      <c r="IFH61" s="10"/>
      <c r="IFI61" s="10"/>
      <c r="IFJ61" s="10"/>
      <c r="IFK61" s="10"/>
      <c r="IFL61" s="10"/>
      <c r="IFM61" s="10"/>
      <c r="IFN61" s="10"/>
      <c r="IFO61" s="10"/>
      <c r="IFP61" s="10"/>
      <c r="IFQ61" s="10"/>
      <c r="IFR61" s="10"/>
      <c r="IFS61" s="10"/>
      <c r="IFT61" s="10"/>
      <c r="IFU61" s="10"/>
      <c r="IFV61" s="10"/>
      <c r="IFW61" s="10"/>
      <c r="IFX61" s="10"/>
      <c r="IFY61" s="10"/>
      <c r="IFZ61" s="10"/>
      <c r="IGA61" s="10"/>
      <c r="IGB61" s="10"/>
      <c r="IGC61" s="10"/>
      <c r="IGD61" s="10"/>
      <c r="IGE61" s="10"/>
      <c r="IGF61" s="10"/>
      <c r="IGG61" s="10"/>
      <c r="IGH61" s="10"/>
      <c r="IGI61" s="10"/>
      <c r="IGJ61" s="10"/>
      <c r="IGK61" s="10"/>
      <c r="IGL61" s="10"/>
      <c r="IGM61" s="10"/>
      <c r="IGN61" s="10"/>
      <c r="IGO61" s="10"/>
      <c r="IGP61" s="10"/>
      <c r="IGQ61" s="10"/>
      <c r="IGR61" s="10"/>
      <c r="IGS61" s="10"/>
      <c r="IGT61" s="10"/>
      <c r="IGU61" s="10"/>
      <c r="IGV61" s="10"/>
      <c r="IGW61" s="10"/>
      <c r="IGX61" s="10"/>
      <c r="IGY61" s="10"/>
      <c r="IGZ61" s="10"/>
      <c r="IHA61" s="10"/>
      <c r="IHB61" s="10"/>
      <c r="IHC61" s="10"/>
      <c r="IHD61" s="10"/>
      <c r="IHE61" s="10"/>
      <c r="IHF61" s="10"/>
      <c r="IHG61" s="10"/>
      <c r="IHH61" s="10"/>
      <c r="IHI61" s="10"/>
      <c r="IHJ61" s="10"/>
      <c r="IHK61" s="10"/>
      <c r="IHL61" s="10"/>
      <c r="IHM61" s="10"/>
      <c r="IHN61" s="10"/>
      <c r="IHO61" s="10"/>
      <c r="IHP61" s="10"/>
      <c r="IHQ61" s="10"/>
      <c r="IHR61" s="10"/>
      <c r="IHS61" s="10"/>
      <c r="IHT61" s="10"/>
      <c r="IHU61" s="10"/>
      <c r="IHV61" s="10"/>
      <c r="IHW61" s="10"/>
      <c r="IHX61" s="10"/>
      <c r="IHY61" s="10"/>
      <c r="IHZ61" s="10"/>
      <c r="IIA61" s="10"/>
      <c r="IIB61" s="10"/>
      <c r="IIC61" s="10"/>
      <c r="IID61" s="10"/>
      <c r="IIE61" s="10"/>
      <c r="IIF61" s="10"/>
      <c r="IIG61" s="10"/>
      <c r="IIH61" s="10"/>
      <c r="III61" s="10"/>
      <c r="IIJ61" s="10"/>
      <c r="IIK61" s="10"/>
      <c r="IIL61" s="10"/>
      <c r="IIM61" s="10"/>
      <c r="IIN61" s="10"/>
      <c r="IIO61" s="10"/>
      <c r="IIP61" s="10"/>
      <c r="IIQ61" s="10"/>
      <c r="IIR61" s="10"/>
      <c r="IIS61" s="10"/>
      <c r="IIT61" s="10"/>
      <c r="IIU61" s="10"/>
      <c r="IIV61" s="10"/>
      <c r="IIW61" s="10"/>
      <c r="IIX61" s="10"/>
      <c r="IIY61" s="10"/>
      <c r="IIZ61" s="10"/>
      <c r="IJA61" s="10"/>
      <c r="IJB61" s="10"/>
      <c r="IJC61" s="10"/>
      <c r="IJD61" s="10"/>
      <c r="IJE61" s="10"/>
      <c r="IJF61" s="10"/>
      <c r="IJG61" s="10"/>
      <c r="IJH61" s="10"/>
      <c r="IJI61" s="10"/>
      <c r="IJJ61" s="10"/>
      <c r="IJK61" s="10"/>
      <c r="IJL61" s="10"/>
      <c r="IJM61" s="10"/>
      <c r="IJN61" s="10"/>
      <c r="IJO61" s="10"/>
      <c r="IJP61" s="10"/>
      <c r="IJQ61" s="10"/>
      <c r="IJR61" s="10"/>
      <c r="IJS61" s="10"/>
      <c r="IJT61" s="10"/>
      <c r="IJU61" s="10"/>
      <c r="IJV61" s="10"/>
      <c r="IJW61" s="10"/>
      <c r="IJX61" s="10"/>
      <c r="IJY61" s="10"/>
      <c r="IJZ61" s="10"/>
      <c r="IKA61" s="10"/>
      <c r="IKB61" s="10"/>
      <c r="IKC61" s="10"/>
      <c r="IKD61" s="10"/>
      <c r="IKE61" s="10"/>
      <c r="IKF61" s="10"/>
      <c r="IKG61" s="10"/>
      <c r="IKH61" s="10"/>
      <c r="IKI61" s="10"/>
      <c r="IKJ61" s="10"/>
      <c r="IKK61" s="10"/>
      <c r="IKL61" s="10"/>
      <c r="IKM61" s="10"/>
      <c r="IKN61" s="10"/>
      <c r="IKO61" s="10"/>
      <c r="IKP61" s="10"/>
      <c r="IKQ61" s="10"/>
      <c r="IKR61" s="10"/>
      <c r="IKS61" s="10"/>
      <c r="IKT61" s="10"/>
      <c r="IKU61" s="10"/>
      <c r="IKV61" s="10"/>
      <c r="IKW61" s="10"/>
      <c r="IKX61" s="10"/>
      <c r="IKY61" s="10"/>
      <c r="IKZ61" s="10"/>
      <c r="ILA61" s="10"/>
      <c r="ILB61" s="10"/>
      <c r="ILC61" s="10"/>
      <c r="ILD61" s="10"/>
      <c r="ILE61" s="10"/>
      <c r="ILF61" s="10"/>
      <c r="ILG61" s="10"/>
      <c r="ILH61" s="10"/>
      <c r="ILI61" s="10"/>
      <c r="ILJ61" s="10"/>
      <c r="ILK61" s="10"/>
      <c r="ILL61" s="10"/>
      <c r="ILM61" s="10"/>
      <c r="ILN61" s="10"/>
      <c r="ILO61" s="10"/>
      <c r="ILP61" s="10"/>
      <c r="ILQ61" s="10"/>
      <c r="ILR61" s="10"/>
      <c r="ILS61" s="10"/>
      <c r="ILT61" s="10"/>
      <c r="ILU61" s="10"/>
      <c r="ILV61" s="10"/>
      <c r="ILW61" s="10"/>
      <c r="ILX61" s="10"/>
      <c r="ILY61" s="10"/>
      <c r="ILZ61" s="10"/>
      <c r="IMA61" s="10"/>
      <c r="IMB61" s="10"/>
      <c r="IMC61" s="10"/>
      <c r="IMD61" s="10"/>
      <c r="IME61" s="10"/>
      <c r="IMF61" s="10"/>
      <c r="IMG61" s="10"/>
      <c r="IMH61" s="10"/>
      <c r="IMI61" s="10"/>
      <c r="IMJ61" s="10"/>
      <c r="IMK61" s="10"/>
      <c r="IML61" s="10"/>
      <c r="IMM61" s="10"/>
      <c r="IMN61" s="10"/>
      <c r="IMO61" s="10"/>
      <c r="IMP61" s="10"/>
      <c r="IMQ61" s="10"/>
      <c r="IMR61" s="10"/>
      <c r="IMS61" s="10"/>
      <c r="IMT61" s="10"/>
      <c r="IMU61" s="10"/>
      <c r="IMV61" s="10"/>
      <c r="IMW61" s="10"/>
      <c r="IMX61" s="10"/>
      <c r="IMY61" s="10"/>
      <c r="IMZ61" s="10"/>
      <c r="INA61" s="10"/>
      <c r="INB61" s="10"/>
      <c r="INC61" s="10"/>
      <c r="IND61" s="10"/>
      <c r="INE61" s="10"/>
      <c r="INF61" s="10"/>
      <c r="ING61" s="10"/>
      <c r="INH61" s="10"/>
      <c r="INI61" s="10"/>
      <c r="INJ61" s="10"/>
      <c r="INK61" s="10"/>
      <c r="INL61" s="10"/>
      <c r="INM61" s="10"/>
      <c r="INN61" s="10"/>
      <c r="INO61" s="10"/>
      <c r="INP61" s="10"/>
      <c r="INQ61" s="10"/>
      <c r="INR61" s="10"/>
      <c r="INS61" s="10"/>
      <c r="INT61" s="10"/>
      <c r="INU61" s="10"/>
      <c r="INV61" s="10"/>
      <c r="INW61" s="10"/>
      <c r="INX61" s="10"/>
      <c r="INY61" s="10"/>
      <c r="INZ61" s="10"/>
      <c r="IOA61" s="10"/>
      <c r="IOB61" s="10"/>
      <c r="IOC61" s="10"/>
      <c r="IOD61" s="10"/>
      <c r="IOE61" s="10"/>
      <c r="IOF61" s="10"/>
      <c r="IOG61" s="10"/>
      <c r="IOH61" s="10"/>
      <c r="IOI61" s="10"/>
      <c r="IOJ61" s="10"/>
      <c r="IOK61" s="10"/>
      <c r="IOL61" s="10"/>
      <c r="IOM61" s="10"/>
      <c r="ION61" s="10"/>
      <c r="IOO61" s="10"/>
      <c r="IOP61" s="10"/>
      <c r="IOQ61" s="10"/>
      <c r="IOR61" s="10"/>
      <c r="IOS61" s="10"/>
      <c r="IOT61" s="10"/>
      <c r="IOU61" s="10"/>
      <c r="IOV61" s="10"/>
      <c r="IOW61" s="10"/>
      <c r="IOX61" s="10"/>
      <c r="IOY61" s="10"/>
      <c r="IOZ61" s="10"/>
      <c r="IPA61" s="10"/>
      <c r="IPB61" s="10"/>
      <c r="IPC61" s="10"/>
      <c r="IPD61" s="10"/>
      <c r="IPE61" s="10"/>
      <c r="IPF61" s="10"/>
      <c r="IPG61" s="10"/>
      <c r="IPH61" s="10"/>
      <c r="IPI61" s="10"/>
      <c r="IPJ61" s="10"/>
      <c r="IPK61" s="10"/>
      <c r="IPL61" s="10"/>
      <c r="IPM61" s="10"/>
      <c r="IPN61" s="10"/>
      <c r="IPO61" s="10"/>
      <c r="IPP61" s="10"/>
      <c r="IPQ61" s="10"/>
      <c r="IPR61" s="10"/>
      <c r="IPS61" s="10"/>
      <c r="IPT61" s="10"/>
      <c r="IPU61" s="10"/>
      <c r="IPV61" s="10"/>
      <c r="IPW61" s="10"/>
      <c r="IPX61" s="10"/>
      <c r="IPY61" s="10"/>
      <c r="IPZ61" s="10"/>
      <c r="IQA61" s="10"/>
      <c r="IQB61" s="10"/>
      <c r="IQC61" s="10"/>
      <c r="IQD61" s="10"/>
      <c r="IQE61" s="10"/>
      <c r="IQF61" s="10"/>
      <c r="IQG61" s="10"/>
      <c r="IQH61" s="10"/>
      <c r="IQI61" s="10"/>
      <c r="IQJ61" s="10"/>
      <c r="IQK61" s="10"/>
      <c r="IQL61" s="10"/>
      <c r="IQM61" s="10"/>
      <c r="IQN61" s="10"/>
      <c r="IQO61" s="10"/>
      <c r="IQP61" s="10"/>
      <c r="IQQ61" s="10"/>
      <c r="IQR61" s="10"/>
      <c r="IQS61" s="10"/>
      <c r="IQT61" s="10"/>
      <c r="IQU61" s="10"/>
      <c r="IQV61" s="10"/>
      <c r="IQW61" s="10"/>
      <c r="IQX61" s="10"/>
      <c r="IQY61" s="10"/>
      <c r="IQZ61" s="10"/>
      <c r="IRA61" s="10"/>
      <c r="IRB61" s="10"/>
      <c r="IRC61" s="10"/>
      <c r="IRD61" s="10"/>
      <c r="IRE61" s="10"/>
      <c r="IRF61" s="10"/>
      <c r="IRG61" s="10"/>
      <c r="IRH61" s="10"/>
      <c r="IRI61" s="10"/>
      <c r="IRJ61" s="10"/>
      <c r="IRK61" s="10"/>
      <c r="IRL61" s="10"/>
      <c r="IRM61" s="10"/>
      <c r="IRN61" s="10"/>
      <c r="IRO61" s="10"/>
      <c r="IRP61" s="10"/>
      <c r="IRQ61" s="10"/>
      <c r="IRR61" s="10"/>
      <c r="IRS61" s="10"/>
      <c r="IRT61" s="10"/>
      <c r="IRU61" s="10"/>
      <c r="IRV61" s="10"/>
      <c r="IRW61" s="10"/>
      <c r="IRX61" s="10"/>
      <c r="IRY61" s="10"/>
      <c r="IRZ61" s="10"/>
      <c r="ISA61" s="10"/>
      <c r="ISB61" s="10"/>
      <c r="ISC61" s="10"/>
      <c r="ISD61" s="10"/>
      <c r="ISE61" s="10"/>
      <c r="ISF61" s="10"/>
      <c r="ISG61" s="10"/>
      <c r="ISH61" s="10"/>
      <c r="ISI61" s="10"/>
      <c r="ISJ61" s="10"/>
      <c r="ISK61" s="10"/>
      <c r="ISL61" s="10"/>
      <c r="ISM61" s="10"/>
      <c r="ISN61" s="10"/>
      <c r="ISO61" s="10"/>
      <c r="ISP61" s="10"/>
      <c r="ISQ61" s="10"/>
      <c r="ISR61" s="10"/>
      <c r="ISS61" s="10"/>
      <c r="IST61" s="10"/>
      <c r="ISU61" s="10"/>
      <c r="ISV61" s="10"/>
      <c r="ISW61" s="10"/>
      <c r="ISX61" s="10"/>
      <c r="ISY61" s="10"/>
      <c r="ISZ61" s="10"/>
      <c r="ITA61" s="10"/>
      <c r="ITB61" s="10"/>
      <c r="ITC61" s="10"/>
      <c r="ITD61" s="10"/>
      <c r="ITE61" s="10"/>
      <c r="ITF61" s="10"/>
      <c r="ITG61" s="10"/>
      <c r="ITH61" s="10"/>
      <c r="ITI61" s="10"/>
      <c r="ITJ61" s="10"/>
      <c r="ITK61" s="10"/>
      <c r="ITL61" s="10"/>
      <c r="ITM61" s="10"/>
      <c r="ITN61" s="10"/>
      <c r="ITO61" s="10"/>
      <c r="ITP61" s="10"/>
      <c r="ITQ61" s="10"/>
      <c r="ITR61" s="10"/>
      <c r="ITS61" s="10"/>
      <c r="ITT61" s="10"/>
      <c r="ITU61" s="10"/>
      <c r="ITV61" s="10"/>
      <c r="ITW61" s="10"/>
      <c r="ITX61" s="10"/>
      <c r="ITY61" s="10"/>
      <c r="ITZ61" s="10"/>
      <c r="IUA61" s="10"/>
      <c r="IUB61" s="10"/>
      <c r="IUC61" s="10"/>
      <c r="IUD61" s="10"/>
      <c r="IUE61" s="10"/>
      <c r="IUF61" s="10"/>
      <c r="IUG61" s="10"/>
      <c r="IUH61" s="10"/>
      <c r="IUI61" s="10"/>
      <c r="IUJ61" s="10"/>
      <c r="IUK61" s="10"/>
      <c r="IUL61" s="10"/>
      <c r="IUM61" s="10"/>
      <c r="IUN61" s="10"/>
      <c r="IUO61" s="10"/>
      <c r="IUP61" s="10"/>
      <c r="IUQ61" s="10"/>
      <c r="IUR61" s="10"/>
      <c r="IUS61" s="10"/>
      <c r="IUT61" s="10"/>
      <c r="IUU61" s="10"/>
      <c r="IUV61" s="10"/>
      <c r="IUW61" s="10"/>
      <c r="IUX61" s="10"/>
      <c r="IUY61" s="10"/>
      <c r="IUZ61" s="10"/>
      <c r="IVA61" s="10"/>
      <c r="IVB61" s="10"/>
      <c r="IVC61" s="10"/>
      <c r="IVD61" s="10"/>
      <c r="IVE61" s="10"/>
      <c r="IVF61" s="10"/>
      <c r="IVG61" s="10"/>
      <c r="IVH61" s="10"/>
      <c r="IVI61" s="10"/>
      <c r="IVJ61" s="10"/>
      <c r="IVK61" s="10"/>
      <c r="IVL61" s="10"/>
      <c r="IVM61" s="10"/>
      <c r="IVN61" s="10"/>
      <c r="IVO61" s="10"/>
      <c r="IVP61" s="10"/>
      <c r="IVQ61" s="10"/>
      <c r="IVR61" s="10"/>
      <c r="IVS61" s="10"/>
      <c r="IVT61" s="10"/>
      <c r="IVU61" s="10"/>
      <c r="IVV61" s="10"/>
      <c r="IVW61" s="10"/>
      <c r="IVX61" s="10"/>
      <c r="IVY61" s="10"/>
      <c r="IVZ61" s="10"/>
      <c r="IWA61" s="10"/>
      <c r="IWB61" s="10"/>
      <c r="IWC61" s="10"/>
      <c r="IWD61" s="10"/>
      <c r="IWE61" s="10"/>
      <c r="IWF61" s="10"/>
      <c r="IWG61" s="10"/>
      <c r="IWH61" s="10"/>
      <c r="IWI61" s="10"/>
      <c r="IWJ61" s="10"/>
      <c r="IWK61" s="10"/>
      <c r="IWL61" s="10"/>
      <c r="IWM61" s="10"/>
      <c r="IWN61" s="10"/>
      <c r="IWO61" s="10"/>
      <c r="IWP61" s="10"/>
      <c r="IWQ61" s="10"/>
      <c r="IWR61" s="10"/>
      <c r="IWS61" s="10"/>
      <c r="IWT61" s="10"/>
      <c r="IWU61" s="10"/>
      <c r="IWV61" s="10"/>
      <c r="IWW61" s="10"/>
      <c r="IWX61" s="10"/>
      <c r="IWY61" s="10"/>
      <c r="IWZ61" s="10"/>
      <c r="IXA61" s="10"/>
      <c r="IXB61" s="10"/>
      <c r="IXC61" s="10"/>
      <c r="IXD61" s="10"/>
      <c r="IXE61" s="10"/>
      <c r="IXF61" s="10"/>
      <c r="IXG61" s="10"/>
      <c r="IXH61" s="10"/>
      <c r="IXI61" s="10"/>
      <c r="IXJ61" s="10"/>
      <c r="IXK61" s="10"/>
      <c r="IXL61" s="10"/>
      <c r="IXM61" s="10"/>
      <c r="IXN61" s="10"/>
      <c r="IXO61" s="10"/>
      <c r="IXP61" s="10"/>
      <c r="IXQ61" s="10"/>
      <c r="IXR61" s="10"/>
      <c r="IXS61" s="10"/>
      <c r="IXT61" s="10"/>
      <c r="IXU61" s="10"/>
      <c r="IXV61" s="10"/>
      <c r="IXW61" s="10"/>
      <c r="IXX61" s="10"/>
      <c r="IXY61" s="10"/>
      <c r="IXZ61" s="10"/>
      <c r="IYA61" s="10"/>
      <c r="IYB61" s="10"/>
      <c r="IYC61" s="10"/>
      <c r="IYD61" s="10"/>
      <c r="IYE61" s="10"/>
      <c r="IYF61" s="10"/>
      <c r="IYG61" s="10"/>
      <c r="IYH61" s="10"/>
      <c r="IYI61" s="10"/>
      <c r="IYJ61" s="10"/>
      <c r="IYK61" s="10"/>
      <c r="IYL61" s="10"/>
      <c r="IYM61" s="10"/>
      <c r="IYN61" s="10"/>
      <c r="IYO61" s="10"/>
      <c r="IYP61" s="10"/>
      <c r="IYQ61" s="10"/>
      <c r="IYR61" s="10"/>
      <c r="IYS61" s="10"/>
      <c r="IYT61" s="10"/>
      <c r="IYU61" s="10"/>
      <c r="IYV61" s="10"/>
      <c r="IYW61" s="10"/>
      <c r="IYX61" s="10"/>
      <c r="IYY61" s="10"/>
      <c r="IYZ61" s="10"/>
      <c r="IZA61" s="10"/>
      <c r="IZB61" s="10"/>
      <c r="IZC61" s="10"/>
      <c r="IZD61" s="10"/>
      <c r="IZE61" s="10"/>
      <c r="IZF61" s="10"/>
      <c r="IZG61" s="10"/>
      <c r="IZH61" s="10"/>
      <c r="IZI61" s="10"/>
      <c r="IZJ61" s="10"/>
      <c r="IZK61" s="10"/>
      <c r="IZL61" s="10"/>
      <c r="IZM61" s="10"/>
      <c r="IZN61" s="10"/>
      <c r="IZO61" s="10"/>
      <c r="IZP61" s="10"/>
      <c r="IZQ61" s="10"/>
      <c r="IZR61" s="10"/>
      <c r="IZS61" s="10"/>
      <c r="IZT61" s="10"/>
      <c r="IZU61" s="10"/>
      <c r="IZV61" s="10"/>
      <c r="IZW61" s="10"/>
      <c r="IZX61" s="10"/>
      <c r="IZY61" s="10"/>
      <c r="IZZ61" s="10"/>
      <c r="JAA61" s="10"/>
      <c r="JAB61" s="10"/>
      <c r="JAC61" s="10"/>
      <c r="JAD61" s="10"/>
      <c r="JAE61" s="10"/>
      <c r="JAF61" s="10"/>
      <c r="JAG61" s="10"/>
      <c r="JAH61" s="10"/>
      <c r="JAI61" s="10"/>
      <c r="JAJ61" s="10"/>
      <c r="JAK61" s="10"/>
      <c r="JAL61" s="10"/>
      <c r="JAM61" s="10"/>
      <c r="JAN61" s="10"/>
      <c r="JAO61" s="10"/>
      <c r="JAP61" s="10"/>
      <c r="JAQ61" s="10"/>
      <c r="JAR61" s="10"/>
      <c r="JAS61" s="10"/>
      <c r="JAT61" s="10"/>
      <c r="JAU61" s="10"/>
      <c r="JAV61" s="10"/>
      <c r="JAW61" s="10"/>
      <c r="JAX61" s="10"/>
      <c r="JAY61" s="10"/>
      <c r="JAZ61" s="10"/>
      <c r="JBA61" s="10"/>
      <c r="JBB61" s="10"/>
      <c r="JBC61" s="10"/>
      <c r="JBD61" s="10"/>
      <c r="JBE61" s="10"/>
      <c r="JBF61" s="10"/>
      <c r="JBG61" s="10"/>
      <c r="JBH61" s="10"/>
      <c r="JBI61" s="10"/>
      <c r="JBJ61" s="10"/>
      <c r="JBK61" s="10"/>
      <c r="JBL61" s="10"/>
      <c r="JBM61" s="10"/>
      <c r="JBN61" s="10"/>
      <c r="JBO61" s="10"/>
      <c r="JBP61" s="10"/>
      <c r="JBQ61" s="10"/>
      <c r="JBR61" s="10"/>
      <c r="JBS61" s="10"/>
      <c r="JBT61" s="10"/>
      <c r="JBU61" s="10"/>
      <c r="JBV61" s="10"/>
      <c r="JBW61" s="10"/>
      <c r="JBX61" s="10"/>
      <c r="JBY61" s="10"/>
      <c r="JBZ61" s="10"/>
      <c r="JCA61" s="10"/>
      <c r="JCB61" s="10"/>
      <c r="JCC61" s="10"/>
      <c r="JCD61" s="10"/>
      <c r="JCE61" s="10"/>
      <c r="JCF61" s="10"/>
      <c r="JCG61" s="10"/>
      <c r="JCH61" s="10"/>
      <c r="JCI61" s="10"/>
      <c r="JCJ61" s="10"/>
      <c r="JCK61" s="10"/>
      <c r="JCL61" s="10"/>
      <c r="JCM61" s="10"/>
      <c r="JCN61" s="10"/>
      <c r="JCO61" s="10"/>
      <c r="JCP61" s="10"/>
      <c r="JCQ61" s="10"/>
      <c r="JCR61" s="10"/>
      <c r="JCS61" s="10"/>
      <c r="JCT61" s="10"/>
      <c r="JCU61" s="10"/>
      <c r="JCV61" s="10"/>
      <c r="JCW61" s="10"/>
      <c r="JCX61" s="10"/>
      <c r="JCY61" s="10"/>
      <c r="JCZ61" s="10"/>
      <c r="JDA61" s="10"/>
      <c r="JDB61" s="10"/>
      <c r="JDC61" s="10"/>
      <c r="JDD61" s="10"/>
      <c r="JDE61" s="10"/>
      <c r="JDF61" s="10"/>
      <c r="JDG61" s="10"/>
      <c r="JDH61" s="10"/>
      <c r="JDI61" s="10"/>
      <c r="JDJ61" s="10"/>
      <c r="JDK61" s="10"/>
      <c r="JDL61" s="10"/>
      <c r="JDM61" s="10"/>
      <c r="JDN61" s="10"/>
      <c r="JDO61" s="10"/>
      <c r="JDP61" s="10"/>
      <c r="JDQ61" s="10"/>
      <c r="JDR61" s="10"/>
      <c r="JDS61" s="10"/>
      <c r="JDT61" s="10"/>
      <c r="JDU61" s="10"/>
      <c r="JDV61" s="10"/>
      <c r="JDW61" s="10"/>
      <c r="JDX61" s="10"/>
      <c r="JDY61" s="10"/>
      <c r="JDZ61" s="10"/>
      <c r="JEA61" s="10"/>
      <c r="JEB61" s="10"/>
      <c r="JEC61" s="10"/>
      <c r="JED61" s="10"/>
      <c r="JEE61" s="10"/>
      <c r="JEF61" s="10"/>
      <c r="JEG61" s="10"/>
      <c r="JEH61" s="10"/>
      <c r="JEI61" s="10"/>
      <c r="JEJ61" s="10"/>
      <c r="JEK61" s="10"/>
      <c r="JEL61" s="10"/>
      <c r="JEM61" s="10"/>
      <c r="JEN61" s="10"/>
      <c r="JEO61" s="10"/>
      <c r="JEP61" s="10"/>
      <c r="JEQ61" s="10"/>
      <c r="JER61" s="10"/>
      <c r="JES61" s="10"/>
      <c r="JET61" s="10"/>
      <c r="JEU61" s="10"/>
      <c r="JEV61" s="10"/>
      <c r="JEW61" s="10"/>
      <c r="JEX61" s="10"/>
      <c r="JEY61" s="10"/>
      <c r="JEZ61" s="10"/>
      <c r="JFA61" s="10"/>
      <c r="JFB61" s="10"/>
      <c r="JFC61" s="10"/>
      <c r="JFD61" s="10"/>
      <c r="JFE61" s="10"/>
      <c r="JFF61" s="10"/>
      <c r="JFG61" s="10"/>
      <c r="JFH61" s="10"/>
      <c r="JFI61" s="10"/>
      <c r="JFJ61" s="10"/>
      <c r="JFK61" s="10"/>
      <c r="JFL61" s="10"/>
      <c r="JFM61" s="10"/>
      <c r="JFN61" s="10"/>
      <c r="JFO61" s="10"/>
      <c r="JFP61" s="10"/>
      <c r="JFQ61" s="10"/>
      <c r="JFR61" s="10"/>
      <c r="JFS61" s="10"/>
      <c r="JFT61" s="10"/>
      <c r="JFU61" s="10"/>
      <c r="JFV61" s="10"/>
      <c r="JFW61" s="10"/>
      <c r="JFX61" s="10"/>
      <c r="JFY61" s="10"/>
      <c r="JFZ61" s="10"/>
      <c r="JGA61" s="10"/>
      <c r="JGB61" s="10"/>
      <c r="JGC61" s="10"/>
      <c r="JGD61" s="10"/>
      <c r="JGE61" s="10"/>
      <c r="JGF61" s="10"/>
      <c r="JGG61" s="10"/>
      <c r="JGH61" s="10"/>
      <c r="JGI61" s="10"/>
      <c r="JGJ61" s="10"/>
      <c r="JGK61" s="10"/>
      <c r="JGL61" s="10"/>
      <c r="JGM61" s="10"/>
      <c r="JGN61" s="10"/>
      <c r="JGO61" s="10"/>
      <c r="JGP61" s="10"/>
      <c r="JGQ61" s="10"/>
      <c r="JGR61" s="10"/>
      <c r="JGS61" s="10"/>
      <c r="JGT61" s="10"/>
      <c r="JGU61" s="10"/>
      <c r="JGV61" s="10"/>
      <c r="JGW61" s="10"/>
      <c r="JGX61" s="10"/>
      <c r="JGY61" s="10"/>
      <c r="JGZ61" s="10"/>
      <c r="JHA61" s="10"/>
      <c r="JHB61" s="10"/>
      <c r="JHC61" s="10"/>
      <c r="JHD61" s="10"/>
      <c r="JHE61" s="10"/>
      <c r="JHF61" s="10"/>
      <c r="JHG61" s="10"/>
      <c r="JHH61" s="10"/>
      <c r="JHI61" s="10"/>
      <c r="JHJ61" s="10"/>
      <c r="JHK61" s="10"/>
      <c r="JHL61" s="10"/>
      <c r="JHM61" s="10"/>
      <c r="JHN61" s="10"/>
      <c r="JHO61" s="10"/>
      <c r="JHP61" s="10"/>
      <c r="JHQ61" s="10"/>
      <c r="JHR61" s="10"/>
      <c r="JHS61" s="10"/>
      <c r="JHT61" s="10"/>
      <c r="JHU61" s="10"/>
      <c r="JHV61" s="10"/>
      <c r="JHW61" s="10"/>
      <c r="JHX61" s="10"/>
      <c r="JHY61" s="10"/>
      <c r="JHZ61" s="10"/>
      <c r="JIA61" s="10"/>
      <c r="JIB61" s="10"/>
      <c r="JIC61" s="10"/>
      <c r="JID61" s="10"/>
      <c r="JIE61" s="10"/>
      <c r="JIF61" s="10"/>
      <c r="JIG61" s="10"/>
      <c r="JIH61" s="10"/>
      <c r="JII61" s="10"/>
      <c r="JIJ61" s="10"/>
      <c r="JIK61" s="10"/>
      <c r="JIL61" s="10"/>
      <c r="JIM61" s="10"/>
      <c r="JIN61" s="10"/>
      <c r="JIO61" s="10"/>
      <c r="JIP61" s="10"/>
      <c r="JIQ61" s="10"/>
      <c r="JIR61" s="10"/>
      <c r="JIS61" s="10"/>
      <c r="JIT61" s="10"/>
      <c r="JIU61" s="10"/>
      <c r="JIV61" s="10"/>
      <c r="JIW61" s="10"/>
      <c r="JIX61" s="10"/>
      <c r="JIY61" s="10"/>
      <c r="JIZ61" s="10"/>
      <c r="JJA61" s="10"/>
      <c r="JJB61" s="10"/>
      <c r="JJC61" s="10"/>
      <c r="JJD61" s="10"/>
      <c r="JJE61" s="10"/>
      <c r="JJF61" s="10"/>
      <c r="JJG61" s="10"/>
      <c r="JJH61" s="10"/>
      <c r="JJI61" s="10"/>
      <c r="JJJ61" s="10"/>
      <c r="JJK61" s="10"/>
      <c r="JJL61" s="10"/>
      <c r="JJM61" s="10"/>
      <c r="JJN61" s="10"/>
      <c r="JJO61" s="10"/>
      <c r="JJP61" s="10"/>
      <c r="JJQ61" s="10"/>
      <c r="JJR61" s="10"/>
      <c r="JJS61" s="10"/>
      <c r="JJT61" s="10"/>
      <c r="JJU61" s="10"/>
      <c r="JJV61" s="10"/>
      <c r="JJW61" s="10"/>
      <c r="JJX61" s="10"/>
      <c r="JJY61" s="10"/>
      <c r="JJZ61" s="10"/>
      <c r="JKA61" s="10"/>
      <c r="JKB61" s="10"/>
      <c r="JKC61" s="10"/>
      <c r="JKD61" s="10"/>
      <c r="JKE61" s="10"/>
      <c r="JKF61" s="10"/>
      <c r="JKG61" s="10"/>
      <c r="JKH61" s="10"/>
      <c r="JKI61" s="10"/>
      <c r="JKJ61" s="10"/>
      <c r="JKK61" s="10"/>
      <c r="JKL61" s="10"/>
      <c r="JKM61" s="10"/>
      <c r="JKN61" s="10"/>
      <c r="JKO61" s="10"/>
      <c r="JKP61" s="10"/>
      <c r="JKQ61" s="10"/>
      <c r="JKR61" s="10"/>
      <c r="JKS61" s="10"/>
      <c r="JKT61" s="10"/>
      <c r="JKU61" s="10"/>
      <c r="JKV61" s="10"/>
      <c r="JKW61" s="10"/>
      <c r="JKX61" s="10"/>
      <c r="JKY61" s="10"/>
      <c r="JKZ61" s="10"/>
      <c r="JLA61" s="10"/>
      <c r="JLB61" s="10"/>
      <c r="JLC61" s="10"/>
      <c r="JLD61" s="10"/>
      <c r="JLE61" s="10"/>
      <c r="JLF61" s="10"/>
      <c r="JLG61" s="10"/>
      <c r="JLH61" s="10"/>
      <c r="JLI61" s="10"/>
      <c r="JLJ61" s="10"/>
      <c r="JLK61" s="10"/>
      <c r="JLL61" s="10"/>
      <c r="JLM61" s="10"/>
      <c r="JLN61" s="10"/>
      <c r="JLO61" s="10"/>
      <c r="JLP61" s="10"/>
      <c r="JLQ61" s="10"/>
      <c r="JLR61" s="10"/>
      <c r="JLS61" s="10"/>
      <c r="JLT61" s="10"/>
      <c r="JLU61" s="10"/>
      <c r="JLV61" s="10"/>
      <c r="JLW61" s="10"/>
      <c r="JLX61" s="10"/>
      <c r="JLY61" s="10"/>
      <c r="JLZ61" s="10"/>
      <c r="JMA61" s="10"/>
      <c r="JMB61" s="10"/>
      <c r="JMC61" s="10"/>
      <c r="JMD61" s="10"/>
      <c r="JME61" s="10"/>
      <c r="JMF61" s="10"/>
      <c r="JMG61" s="10"/>
      <c r="JMH61" s="10"/>
      <c r="JMI61" s="10"/>
      <c r="JMJ61" s="10"/>
      <c r="JMK61" s="10"/>
      <c r="JML61" s="10"/>
      <c r="JMM61" s="10"/>
      <c r="JMN61" s="10"/>
      <c r="JMO61" s="10"/>
      <c r="JMP61" s="10"/>
      <c r="JMQ61" s="10"/>
      <c r="JMR61" s="10"/>
      <c r="JMS61" s="10"/>
      <c r="JMT61" s="10"/>
      <c r="JMU61" s="10"/>
      <c r="JMV61" s="10"/>
      <c r="JMW61" s="10"/>
      <c r="JMX61" s="10"/>
      <c r="JMY61" s="10"/>
      <c r="JMZ61" s="10"/>
      <c r="JNA61" s="10"/>
      <c r="JNB61" s="10"/>
      <c r="JNC61" s="10"/>
      <c r="JND61" s="10"/>
      <c r="JNE61" s="10"/>
      <c r="JNF61" s="10"/>
      <c r="JNG61" s="10"/>
      <c r="JNH61" s="10"/>
      <c r="JNI61" s="10"/>
      <c r="JNJ61" s="10"/>
      <c r="JNK61" s="10"/>
      <c r="JNL61" s="10"/>
      <c r="JNM61" s="10"/>
      <c r="JNN61" s="10"/>
      <c r="JNO61" s="10"/>
      <c r="JNP61" s="10"/>
      <c r="JNQ61" s="10"/>
      <c r="JNR61" s="10"/>
      <c r="JNS61" s="10"/>
      <c r="JNT61" s="10"/>
      <c r="JNU61" s="10"/>
      <c r="JNV61" s="10"/>
      <c r="JNW61" s="10"/>
      <c r="JNX61" s="10"/>
      <c r="JNY61" s="10"/>
      <c r="JNZ61" s="10"/>
      <c r="JOA61" s="10"/>
      <c r="JOB61" s="10"/>
      <c r="JOC61" s="10"/>
      <c r="JOD61" s="10"/>
      <c r="JOE61" s="10"/>
      <c r="JOF61" s="10"/>
      <c r="JOG61" s="10"/>
      <c r="JOH61" s="10"/>
      <c r="JOI61" s="10"/>
      <c r="JOJ61" s="10"/>
      <c r="JOK61" s="10"/>
      <c r="JOL61" s="10"/>
      <c r="JOM61" s="10"/>
      <c r="JON61" s="10"/>
      <c r="JOO61" s="10"/>
      <c r="JOP61" s="10"/>
      <c r="JOQ61" s="10"/>
      <c r="JOR61" s="10"/>
      <c r="JOS61" s="10"/>
      <c r="JOT61" s="10"/>
      <c r="JOU61" s="10"/>
      <c r="JOV61" s="10"/>
      <c r="JOW61" s="10"/>
      <c r="JOX61" s="10"/>
      <c r="JOY61" s="10"/>
      <c r="JOZ61" s="10"/>
      <c r="JPA61" s="10"/>
      <c r="JPB61" s="10"/>
      <c r="JPC61" s="10"/>
      <c r="JPD61" s="10"/>
      <c r="JPE61" s="10"/>
      <c r="JPF61" s="10"/>
      <c r="JPG61" s="10"/>
      <c r="JPH61" s="10"/>
      <c r="JPI61" s="10"/>
      <c r="JPJ61" s="10"/>
      <c r="JPK61" s="10"/>
      <c r="JPL61" s="10"/>
      <c r="JPM61" s="10"/>
      <c r="JPN61" s="10"/>
      <c r="JPO61" s="10"/>
      <c r="JPP61" s="10"/>
      <c r="JPQ61" s="10"/>
      <c r="JPR61" s="10"/>
      <c r="JPS61" s="10"/>
      <c r="JPT61" s="10"/>
      <c r="JPU61" s="10"/>
      <c r="JPV61" s="10"/>
      <c r="JPW61" s="10"/>
      <c r="JPX61" s="10"/>
      <c r="JPY61" s="10"/>
      <c r="JPZ61" s="10"/>
      <c r="JQA61" s="10"/>
      <c r="JQB61" s="10"/>
      <c r="JQC61" s="10"/>
      <c r="JQD61" s="10"/>
      <c r="JQE61" s="10"/>
      <c r="JQF61" s="10"/>
      <c r="JQG61" s="10"/>
      <c r="JQH61" s="10"/>
      <c r="JQI61" s="10"/>
      <c r="JQJ61" s="10"/>
      <c r="JQK61" s="10"/>
      <c r="JQL61" s="10"/>
      <c r="JQM61" s="10"/>
      <c r="JQN61" s="10"/>
      <c r="JQO61" s="10"/>
      <c r="JQP61" s="10"/>
      <c r="JQQ61" s="10"/>
      <c r="JQR61" s="10"/>
      <c r="JQS61" s="10"/>
      <c r="JQT61" s="10"/>
      <c r="JQU61" s="10"/>
      <c r="JQV61" s="10"/>
      <c r="JQW61" s="10"/>
      <c r="JQX61" s="10"/>
      <c r="JQY61" s="10"/>
      <c r="JQZ61" s="10"/>
      <c r="JRA61" s="10"/>
      <c r="JRB61" s="10"/>
      <c r="JRC61" s="10"/>
      <c r="JRD61" s="10"/>
      <c r="JRE61" s="10"/>
      <c r="JRF61" s="10"/>
      <c r="JRG61" s="10"/>
      <c r="JRH61" s="10"/>
      <c r="JRI61" s="10"/>
      <c r="JRJ61" s="10"/>
      <c r="JRK61" s="10"/>
      <c r="JRL61" s="10"/>
      <c r="JRM61" s="10"/>
      <c r="JRN61" s="10"/>
      <c r="JRO61" s="10"/>
      <c r="JRP61" s="10"/>
      <c r="JRQ61" s="10"/>
      <c r="JRR61" s="10"/>
      <c r="JRS61" s="10"/>
      <c r="JRT61" s="10"/>
      <c r="JRU61" s="10"/>
      <c r="JRV61" s="10"/>
      <c r="JRW61" s="10"/>
      <c r="JRX61" s="10"/>
      <c r="JRY61" s="10"/>
      <c r="JRZ61" s="10"/>
      <c r="JSA61" s="10"/>
      <c r="JSB61" s="10"/>
      <c r="JSC61" s="10"/>
      <c r="JSD61" s="10"/>
      <c r="JSE61" s="10"/>
      <c r="JSF61" s="10"/>
      <c r="JSG61" s="10"/>
      <c r="JSH61" s="10"/>
      <c r="JSI61" s="10"/>
      <c r="JSJ61" s="10"/>
      <c r="JSK61" s="10"/>
      <c r="JSL61" s="10"/>
      <c r="JSM61" s="10"/>
      <c r="JSN61" s="10"/>
      <c r="JSO61" s="10"/>
      <c r="JSP61" s="10"/>
      <c r="JSQ61" s="10"/>
      <c r="JSR61" s="10"/>
      <c r="JSS61" s="10"/>
      <c r="JST61" s="10"/>
      <c r="JSU61" s="10"/>
      <c r="JSV61" s="10"/>
      <c r="JSW61" s="10"/>
      <c r="JSX61" s="10"/>
      <c r="JSY61" s="10"/>
      <c r="JSZ61" s="10"/>
      <c r="JTA61" s="10"/>
      <c r="JTB61" s="10"/>
      <c r="JTC61" s="10"/>
      <c r="JTD61" s="10"/>
      <c r="JTE61" s="10"/>
      <c r="JTF61" s="10"/>
      <c r="JTG61" s="10"/>
      <c r="JTH61" s="10"/>
      <c r="JTI61" s="10"/>
      <c r="JTJ61" s="10"/>
      <c r="JTK61" s="10"/>
      <c r="JTL61" s="10"/>
      <c r="JTM61" s="10"/>
      <c r="JTN61" s="10"/>
      <c r="JTO61" s="10"/>
      <c r="JTP61" s="10"/>
      <c r="JTQ61" s="10"/>
      <c r="JTR61" s="10"/>
      <c r="JTS61" s="10"/>
      <c r="JTT61" s="10"/>
      <c r="JTU61" s="10"/>
      <c r="JTV61" s="10"/>
      <c r="JTW61" s="10"/>
      <c r="JTX61" s="10"/>
      <c r="JTY61" s="10"/>
      <c r="JTZ61" s="10"/>
      <c r="JUA61" s="10"/>
      <c r="JUB61" s="10"/>
      <c r="JUC61" s="10"/>
      <c r="JUD61" s="10"/>
      <c r="JUE61" s="10"/>
      <c r="JUF61" s="10"/>
      <c r="JUG61" s="10"/>
      <c r="JUH61" s="10"/>
      <c r="JUI61" s="10"/>
      <c r="JUJ61" s="10"/>
      <c r="JUK61" s="10"/>
      <c r="JUL61" s="10"/>
      <c r="JUM61" s="10"/>
      <c r="JUN61" s="10"/>
      <c r="JUO61" s="10"/>
      <c r="JUP61" s="10"/>
      <c r="JUQ61" s="10"/>
      <c r="JUR61" s="10"/>
      <c r="JUS61" s="10"/>
      <c r="JUT61" s="10"/>
      <c r="JUU61" s="10"/>
      <c r="JUV61" s="10"/>
      <c r="JUW61" s="10"/>
      <c r="JUX61" s="10"/>
      <c r="JUY61" s="10"/>
      <c r="JUZ61" s="10"/>
      <c r="JVA61" s="10"/>
      <c r="JVB61" s="10"/>
      <c r="JVC61" s="10"/>
      <c r="JVD61" s="10"/>
      <c r="JVE61" s="10"/>
      <c r="JVF61" s="10"/>
      <c r="JVG61" s="10"/>
      <c r="JVH61" s="10"/>
      <c r="JVI61" s="10"/>
      <c r="JVJ61" s="10"/>
      <c r="JVK61" s="10"/>
      <c r="JVL61" s="10"/>
      <c r="JVM61" s="10"/>
      <c r="JVN61" s="10"/>
      <c r="JVO61" s="10"/>
      <c r="JVP61" s="10"/>
      <c r="JVQ61" s="10"/>
      <c r="JVR61" s="10"/>
      <c r="JVS61" s="10"/>
      <c r="JVT61" s="10"/>
      <c r="JVU61" s="10"/>
      <c r="JVV61" s="10"/>
      <c r="JVW61" s="10"/>
      <c r="JVX61" s="10"/>
      <c r="JVY61" s="10"/>
      <c r="JVZ61" s="10"/>
      <c r="JWA61" s="10"/>
      <c r="JWB61" s="10"/>
      <c r="JWC61" s="10"/>
      <c r="JWD61" s="10"/>
      <c r="JWE61" s="10"/>
      <c r="JWF61" s="10"/>
      <c r="JWG61" s="10"/>
      <c r="JWH61" s="10"/>
      <c r="JWI61" s="10"/>
      <c r="JWJ61" s="10"/>
      <c r="JWK61" s="10"/>
      <c r="JWL61" s="10"/>
      <c r="JWM61" s="10"/>
      <c r="JWN61" s="10"/>
      <c r="JWO61" s="10"/>
      <c r="JWP61" s="10"/>
      <c r="JWQ61" s="10"/>
      <c r="JWR61" s="10"/>
      <c r="JWS61" s="10"/>
      <c r="JWT61" s="10"/>
      <c r="JWU61" s="10"/>
      <c r="JWV61" s="10"/>
      <c r="JWW61" s="10"/>
      <c r="JWX61" s="10"/>
      <c r="JWY61" s="10"/>
      <c r="JWZ61" s="10"/>
      <c r="JXA61" s="10"/>
      <c r="JXB61" s="10"/>
      <c r="JXC61" s="10"/>
      <c r="JXD61" s="10"/>
      <c r="JXE61" s="10"/>
      <c r="JXF61" s="10"/>
      <c r="JXG61" s="10"/>
      <c r="JXH61" s="10"/>
      <c r="JXI61" s="10"/>
      <c r="JXJ61" s="10"/>
      <c r="JXK61" s="10"/>
      <c r="JXL61" s="10"/>
      <c r="JXM61" s="10"/>
      <c r="JXN61" s="10"/>
      <c r="JXO61" s="10"/>
      <c r="JXP61" s="10"/>
      <c r="JXQ61" s="10"/>
      <c r="JXR61" s="10"/>
      <c r="JXS61" s="10"/>
      <c r="JXT61" s="10"/>
      <c r="JXU61" s="10"/>
      <c r="JXV61" s="10"/>
      <c r="JXW61" s="10"/>
      <c r="JXX61" s="10"/>
      <c r="JXY61" s="10"/>
      <c r="JXZ61" s="10"/>
      <c r="JYA61" s="10"/>
      <c r="JYB61" s="10"/>
      <c r="JYC61" s="10"/>
      <c r="JYD61" s="10"/>
      <c r="JYE61" s="10"/>
      <c r="JYF61" s="10"/>
      <c r="JYG61" s="10"/>
      <c r="JYH61" s="10"/>
      <c r="JYI61" s="10"/>
      <c r="JYJ61" s="10"/>
      <c r="JYK61" s="10"/>
      <c r="JYL61" s="10"/>
      <c r="JYM61" s="10"/>
      <c r="JYN61" s="10"/>
      <c r="JYO61" s="10"/>
      <c r="JYP61" s="10"/>
      <c r="JYQ61" s="10"/>
      <c r="JYR61" s="10"/>
      <c r="JYS61" s="10"/>
      <c r="JYT61" s="10"/>
      <c r="JYU61" s="10"/>
      <c r="JYV61" s="10"/>
      <c r="JYW61" s="10"/>
      <c r="JYX61" s="10"/>
      <c r="JYY61" s="10"/>
      <c r="JYZ61" s="10"/>
      <c r="JZA61" s="10"/>
      <c r="JZB61" s="10"/>
      <c r="JZC61" s="10"/>
      <c r="JZD61" s="10"/>
      <c r="JZE61" s="10"/>
      <c r="JZF61" s="10"/>
      <c r="JZG61" s="10"/>
      <c r="JZH61" s="10"/>
      <c r="JZI61" s="10"/>
      <c r="JZJ61" s="10"/>
      <c r="JZK61" s="10"/>
      <c r="JZL61" s="10"/>
      <c r="JZM61" s="10"/>
      <c r="JZN61" s="10"/>
      <c r="JZO61" s="10"/>
      <c r="JZP61" s="10"/>
      <c r="JZQ61" s="10"/>
      <c r="JZR61" s="10"/>
      <c r="JZS61" s="10"/>
      <c r="JZT61" s="10"/>
      <c r="JZU61" s="10"/>
      <c r="JZV61" s="10"/>
      <c r="JZW61" s="10"/>
      <c r="JZX61" s="10"/>
      <c r="JZY61" s="10"/>
      <c r="JZZ61" s="10"/>
      <c r="KAA61" s="10"/>
      <c r="KAB61" s="10"/>
      <c r="KAC61" s="10"/>
      <c r="KAD61" s="10"/>
      <c r="KAE61" s="10"/>
      <c r="KAF61" s="10"/>
      <c r="KAG61" s="10"/>
      <c r="KAH61" s="10"/>
      <c r="KAI61" s="10"/>
      <c r="KAJ61" s="10"/>
      <c r="KAK61" s="10"/>
      <c r="KAL61" s="10"/>
      <c r="KAM61" s="10"/>
      <c r="KAN61" s="10"/>
      <c r="KAO61" s="10"/>
      <c r="KAP61" s="10"/>
      <c r="KAQ61" s="10"/>
      <c r="KAR61" s="10"/>
      <c r="KAS61" s="10"/>
      <c r="KAT61" s="10"/>
      <c r="KAU61" s="10"/>
      <c r="KAV61" s="10"/>
      <c r="KAW61" s="10"/>
      <c r="KAX61" s="10"/>
      <c r="KAY61" s="10"/>
      <c r="KAZ61" s="10"/>
      <c r="KBA61" s="10"/>
      <c r="KBB61" s="10"/>
      <c r="KBC61" s="10"/>
      <c r="KBD61" s="10"/>
      <c r="KBE61" s="10"/>
      <c r="KBF61" s="10"/>
      <c r="KBG61" s="10"/>
      <c r="KBH61" s="10"/>
      <c r="KBI61" s="10"/>
      <c r="KBJ61" s="10"/>
      <c r="KBK61" s="10"/>
      <c r="KBL61" s="10"/>
      <c r="KBM61" s="10"/>
      <c r="KBN61" s="10"/>
      <c r="KBO61" s="10"/>
      <c r="KBP61" s="10"/>
      <c r="KBQ61" s="10"/>
      <c r="KBR61" s="10"/>
      <c r="KBS61" s="10"/>
      <c r="KBT61" s="10"/>
      <c r="KBU61" s="10"/>
      <c r="KBV61" s="10"/>
      <c r="KBW61" s="10"/>
      <c r="KBX61" s="10"/>
      <c r="KBY61" s="10"/>
      <c r="KBZ61" s="10"/>
      <c r="KCA61" s="10"/>
      <c r="KCB61" s="10"/>
      <c r="KCC61" s="10"/>
      <c r="KCD61" s="10"/>
      <c r="KCE61" s="10"/>
      <c r="KCF61" s="10"/>
      <c r="KCG61" s="10"/>
      <c r="KCH61" s="10"/>
      <c r="KCI61" s="10"/>
      <c r="KCJ61" s="10"/>
      <c r="KCK61" s="10"/>
      <c r="KCL61" s="10"/>
      <c r="KCM61" s="10"/>
      <c r="KCN61" s="10"/>
      <c r="KCO61" s="10"/>
      <c r="KCP61" s="10"/>
      <c r="KCQ61" s="10"/>
      <c r="KCR61" s="10"/>
      <c r="KCS61" s="10"/>
      <c r="KCT61" s="10"/>
      <c r="KCU61" s="10"/>
      <c r="KCV61" s="10"/>
      <c r="KCW61" s="10"/>
      <c r="KCX61" s="10"/>
      <c r="KCY61" s="10"/>
      <c r="KCZ61" s="10"/>
      <c r="KDA61" s="10"/>
      <c r="KDB61" s="10"/>
      <c r="KDC61" s="10"/>
      <c r="KDD61" s="10"/>
      <c r="KDE61" s="10"/>
      <c r="KDF61" s="10"/>
      <c r="KDG61" s="10"/>
      <c r="KDH61" s="10"/>
      <c r="KDI61" s="10"/>
      <c r="KDJ61" s="10"/>
      <c r="KDK61" s="10"/>
      <c r="KDL61" s="10"/>
      <c r="KDM61" s="10"/>
      <c r="KDN61" s="10"/>
      <c r="KDO61" s="10"/>
      <c r="KDP61" s="10"/>
      <c r="KDQ61" s="10"/>
      <c r="KDR61" s="10"/>
      <c r="KDS61" s="10"/>
      <c r="KDT61" s="10"/>
      <c r="KDU61" s="10"/>
      <c r="KDV61" s="10"/>
      <c r="KDW61" s="10"/>
      <c r="KDX61" s="10"/>
      <c r="KDY61" s="10"/>
      <c r="KDZ61" s="10"/>
      <c r="KEA61" s="10"/>
      <c r="KEB61" s="10"/>
      <c r="KEC61" s="10"/>
      <c r="KED61" s="10"/>
      <c r="KEE61" s="10"/>
      <c r="KEF61" s="10"/>
      <c r="KEG61" s="10"/>
      <c r="KEH61" s="10"/>
      <c r="KEI61" s="10"/>
      <c r="KEJ61" s="10"/>
      <c r="KEK61" s="10"/>
      <c r="KEL61" s="10"/>
      <c r="KEM61" s="10"/>
      <c r="KEN61" s="10"/>
      <c r="KEO61" s="10"/>
      <c r="KEP61" s="10"/>
      <c r="KEQ61" s="10"/>
      <c r="KER61" s="10"/>
      <c r="KES61" s="10"/>
      <c r="KET61" s="10"/>
      <c r="KEU61" s="10"/>
      <c r="KEV61" s="10"/>
      <c r="KEW61" s="10"/>
      <c r="KEX61" s="10"/>
      <c r="KEY61" s="10"/>
      <c r="KEZ61" s="10"/>
      <c r="KFA61" s="10"/>
      <c r="KFB61" s="10"/>
      <c r="KFC61" s="10"/>
      <c r="KFD61" s="10"/>
      <c r="KFE61" s="10"/>
      <c r="KFF61" s="10"/>
      <c r="KFG61" s="10"/>
      <c r="KFH61" s="10"/>
      <c r="KFI61" s="10"/>
      <c r="KFJ61" s="10"/>
      <c r="KFK61" s="10"/>
      <c r="KFL61" s="10"/>
      <c r="KFM61" s="10"/>
      <c r="KFN61" s="10"/>
      <c r="KFO61" s="10"/>
      <c r="KFP61" s="10"/>
      <c r="KFQ61" s="10"/>
      <c r="KFR61" s="10"/>
      <c r="KFS61" s="10"/>
      <c r="KFT61" s="10"/>
      <c r="KFU61" s="10"/>
      <c r="KFV61" s="10"/>
      <c r="KFW61" s="10"/>
      <c r="KFX61" s="10"/>
      <c r="KFY61" s="10"/>
      <c r="KFZ61" s="10"/>
      <c r="KGA61" s="10"/>
      <c r="KGB61" s="10"/>
      <c r="KGC61" s="10"/>
      <c r="KGD61" s="10"/>
      <c r="KGE61" s="10"/>
      <c r="KGF61" s="10"/>
      <c r="KGG61" s="10"/>
      <c r="KGH61" s="10"/>
      <c r="KGI61" s="10"/>
      <c r="KGJ61" s="10"/>
      <c r="KGK61" s="10"/>
      <c r="KGL61" s="10"/>
      <c r="KGM61" s="10"/>
      <c r="KGN61" s="10"/>
      <c r="KGO61" s="10"/>
      <c r="KGP61" s="10"/>
      <c r="KGQ61" s="10"/>
      <c r="KGR61" s="10"/>
      <c r="KGS61" s="10"/>
      <c r="KGT61" s="10"/>
      <c r="KGU61" s="10"/>
      <c r="KGV61" s="10"/>
      <c r="KGW61" s="10"/>
      <c r="KGX61" s="10"/>
      <c r="KGY61" s="10"/>
      <c r="KGZ61" s="10"/>
      <c r="KHA61" s="10"/>
      <c r="KHB61" s="10"/>
      <c r="KHC61" s="10"/>
      <c r="KHD61" s="10"/>
      <c r="KHE61" s="10"/>
      <c r="KHF61" s="10"/>
      <c r="KHG61" s="10"/>
      <c r="KHH61" s="10"/>
      <c r="KHI61" s="10"/>
      <c r="KHJ61" s="10"/>
      <c r="KHK61" s="10"/>
      <c r="KHL61" s="10"/>
      <c r="KHM61" s="10"/>
      <c r="KHN61" s="10"/>
      <c r="KHO61" s="10"/>
      <c r="KHP61" s="10"/>
      <c r="KHQ61" s="10"/>
      <c r="KHR61" s="10"/>
      <c r="KHS61" s="10"/>
      <c r="KHT61" s="10"/>
      <c r="KHU61" s="10"/>
      <c r="KHV61" s="10"/>
      <c r="KHW61" s="10"/>
      <c r="KHX61" s="10"/>
      <c r="KHY61" s="10"/>
      <c r="KHZ61" s="10"/>
      <c r="KIA61" s="10"/>
      <c r="KIB61" s="10"/>
      <c r="KIC61" s="10"/>
      <c r="KID61" s="10"/>
      <c r="KIE61" s="10"/>
      <c r="KIF61" s="10"/>
      <c r="KIG61" s="10"/>
      <c r="KIH61" s="10"/>
      <c r="KII61" s="10"/>
      <c r="KIJ61" s="10"/>
      <c r="KIK61" s="10"/>
      <c r="KIL61" s="10"/>
      <c r="KIM61" s="10"/>
      <c r="KIN61" s="10"/>
      <c r="KIO61" s="10"/>
      <c r="KIP61" s="10"/>
      <c r="KIQ61" s="10"/>
      <c r="KIR61" s="10"/>
      <c r="KIS61" s="10"/>
      <c r="KIT61" s="10"/>
      <c r="KIU61" s="10"/>
      <c r="KIV61" s="10"/>
      <c r="KIW61" s="10"/>
      <c r="KIX61" s="10"/>
      <c r="KIY61" s="10"/>
      <c r="KIZ61" s="10"/>
      <c r="KJA61" s="10"/>
      <c r="KJB61" s="10"/>
      <c r="KJC61" s="10"/>
      <c r="KJD61" s="10"/>
      <c r="KJE61" s="10"/>
      <c r="KJF61" s="10"/>
      <c r="KJG61" s="10"/>
      <c r="KJH61" s="10"/>
      <c r="KJI61" s="10"/>
      <c r="KJJ61" s="10"/>
      <c r="KJK61" s="10"/>
      <c r="KJL61" s="10"/>
      <c r="KJM61" s="10"/>
      <c r="KJN61" s="10"/>
      <c r="KJO61" s="10"/>
      <c r="KJP61" s="10"/>
      <c r="KJQ61" s="10"/>
      <c r="KJR61" s="10"/>
      <c r="KJS61" s="10"/>
      <c r="KJT61" s="10"/>
      <c r="KJU61" s="10"/>
      <c r="KJV61" s="10"/>
      <c r="KJW61" s="10"/>
      <c r="KJX61" s="10"/>
      <c r="KJY61" s="10"/>
      <c r="KJZ61" s="10"/>
      <c r="KKA61" s="10"/>
      <c r="KKB61" s="10"/>
      <c r="KKC61" s="10"/>
      <c r="KKD61" s="10"/>
      <c r="KKE61" s="10"/>
      <c r="KKF61" s="10"/>
      <c r="KKG61" s="10"/>
      <c r="KKH61" s="10"/>
      <c r="KKI61" s="10"/>
      <c r="KKJ61" s="10"/>
      <c r="KKK61" s="10"/>
      <c r="KKL61" s="10"/>
      <c r="KKM61" s="10"/>
      <c r="KKN61" s="10"/>
      <c r="KKO61" s="10"/>
      <c r="KKP61" s="10"/>
      <c r="KKQ61" s="10"/>
      <c r="KKR61" s="10"/>
      <c r="KKS61" s="10"/>
      <c r="KKT61" s="10"/>
      <c r="KKU61" s="10"/>
      <c r="KKV61" s="10"/>
      <c r="KKW61" s="10"/>
      <c r="KKX61" s="10"/>
      <c r="KKY61" s="10"/>
      <c r="KKZ61" s="10"/>
      <c r="KLA61" s="10"/>
      <c r="KLB61" s="10"/>
      <c r="KLC61" s="10"/>
      <c r="KLD61" s="10"/>
      <c r="KLE61" s="10"/>
      <c r="KLF61" s="10"/>
      <c r="KLG61" s="10"/>
      <c r="KLH61" s="10"/>
      <c r="KLI61" s="10"/>
      <c r="KLJ61" s="10"/>
      <c r="KLK61" s="10"/>
      <c r="KLL61" s="10"/>
      <c r="KLM61" s="10"/>
      <c r="KLN61" s="10"/>
      <c r="KLO61" s="10"/>
      <c r="KLP61" s="10"/>
      <c r="KLQ61" s="10"/>
      <c r="KLR61" s="10"/>
      <c r="KLS61" s="10"/>
      <c r="KLT61" s="10"/>
      <c r="KLU61" s="10"/>
      <c r="KLV61" s="10"/>
      <c r="KLW61" s="10"/>
      <c r="KLX61" s="10"/>
      <c r="KLY61" s="10"/>
      <c r="KLZ61" s="10"/>
      <c r="KMA61" s="10"/>
      <c r="KMB61" s="10"/>
      <c r="KMC61" s="10"/>
      <c r="KMD61" s="10"/>
      <c r="KME61" s="10"/>
      <c r="KMF61" s="10"/>
      <c r="KMG61" s="10"/>
      <c r="KMH61" s="10"/>
      <c r="KMI61" s="10"/>
      <c r="KMJ61" s="10"/>
      <c r="KMK61" s="10"/>
      <c r="KML61" s="10"/>
      <c r="KMM61" s="10"/>
      <c r="KMN61" s="10"/>
      <c r="KMO61" s="10"/>
      <c r="KMP61" s="10"/>
      <c r="KMQ61" s="10"/>
      <c r="KMR61" s="10"/>
      <c r="KMS61" s="10"/>
      <c r="KMT61" s="10"/>
      <c r="KMU61" s="10"/>
      <c r="KMV61" s="10"/>
      <c r="KMW61" s="10"/>
      <c r="KMX61" s="10"/>
      <c r="KMY61" s="10"/>
      <c r="KMZ61" s="10"/>
      <c r="KNA61" s="10"/>
      <c r="KNB61" s="10"/>
      <c r="KNC61" s="10"/>
      <c r="KND61" s="10"/>
      <c r="KNE61" s="10"/>
      <c r="KNF61" s="10"/>
      <c r="KNG61" s="10"/>
      <c r="KNH61" s="10"/>
      <c r="KNI61" s="10"/>
      <c r="KNJ61" s="10"/>
      <c r="KNK61" s="10"/>
      <c r="KNL61" s="10"/>
      <c r="KNM61" s="10"/>
      <c r="KNN61" s="10"/>
      <c r="KNO61" s="10"/>
      <c r="KNP61" s="10"/>
      <c r="KNQ61" s="10"/>
      <c r="KNR61" s="10"/>
      <c r="KNS61" s="10"/>
      <c r="KNT61" s="10"/>
      <c r="KNU61" s="10"/>
      <c r="KNV61" s="10"/>
      <c r="KNW61" s="10"/>
      <c r="KNX61" s="10"/>
      <c r="KNY61" s="10"/>
      <c r="KNZ61" s="10"/>
      <c r="KOA61" s="10"/>
      <c r="KOB61" s="10"/>
      <c r="KOC61" s="10"/>
      <c r="KOD61" s="10"/>
      <c r="KOE61" s="10"/>
      <c r="KOF61" s="10"/>
      <c r="KOG61" s="10"/>
      <c r="KOH61" s="10"/>
      <c r="KOI61" s="10"/>
      <c r="KOJ61" s="10"/>
      <c r="KOK61" s="10"/>
      <c r="KOL61" s="10"/>
      <c r="KOM61" s="10"/>
      <c r="KON61" s="10"/>
      <c r="KOO61" s="10"/>
      <c r="KOP61" s="10"/>
      <c r="KOQ61" s="10"/>
      <c r="KOR61" s="10"/>
      <c r="KOS61" s="10"/>
      <c r="KOT61" s="10"/>
      <c r="KOU61" s="10"/>
      <c r="KOV61" s="10"/>
      <c r="KOW61" s="10"/>
      <c r="KOX61" s="10"/>
      <c r="KOY61" s="10"/>
      <c r="KOZ61" s="10"/>
      <c r="KPA61" s="10"/>
      <c r="KPB61" s="10"/>
      <c r="KPC61" s="10"/>
      <c r="KPD61" s="10"/>
      <c r="KPE61" s="10"/>
      <c r="KPF61" s="10"/>
      <c r="KPG61" s="10"/>
      <c r="KPH61" s="10"/>
      <c r="KPI61" s="10"/>
      <c r="KPJ61" s="10"/>
      <c r="KPK61" s="10"/>
      <c r="KPL61" s="10"/>
      <c r="KPM61" s="10"/>
      <c r="KPN61" s="10"/>
      <c r="KPO61" s="10"/>
      <c r="KPP61" s="10"/>
      <c r="KPQ61" s="10"/>
      <c r="KPR61" s="10"/>
      <c r="KPS61" s="10"/>
      <c r="KPT61" s="10"/>
      <c r="KPU61" s="10"/>
      <c r="KPV61" s="10"/>
      <c r="KPW61" s="10"/>
      <c r="KPX61" s="10"/>
      <c r="KPY61" s="10"/>
      <c r="KPZ61" s="10"/>
      <c r="KQA61" s="10"/>
      <c r="KQB61" s="10"/>
      <c r="KQC61" s="10"/>
      <c r="KQD61" s="10"/>
      <c r="KQE61" s="10"/>
      <c r="KQF61" s="10"/>
      <c r="KQG61" s="10"/>
      <c r="KQH61" s="10"/>
      <c r="KQI61" s="10"/>
      <c r="KQJ61" s="10"/>
      <c r="KQK61" s="10"/>
      <c r="KQL61" s="10"/>
      <c r="KQM61" s="10"/>
      <c r="KQN61" s="10"/>
      <c r="KQO61" s="10"/>
      <c r="KQP61" s="10"/>
      <c r="KQQ61" s="10"/>
      <c r="KQR61" s="10"/>
      <c r="KQS61" s="10"/>
      <c r="KQT61" s="10"/>
      <c r="KQU61" s="10"/>
      <c r="KQV61" s="10"/>
      <c r="KQW61" s="10"/>
      <c r="KQX61" s="10"/>
      <c r="KQY61" s="10"/>
      <c r="KQZ61" s="10"/>
      <c r="KRA61" s="10"/>
      <c r="KRB61" s="10"/>
      <c r="KRC61" s="10"/>
      <c r="KRD61" s="10"/>
      <c r="KRE61" s="10"/>
      <c r="KRF61" s="10"/>
      <c r="KRG61" s="10"/>
      <c r="KRH61" s="10"/>
      <c r="KRI61" s="10"/>
      <c r="KRJ61" s="10"/>
      <c r="KRK61" s="10"/>
      <c r="KRL61" s="10"/>
      <c r="KRM61" s="10"/>
      <c r="KRN61" s="10"/>
      <c r="KRO61" s="10"/>
      <c r="KRP61" s="10"/>
      <c r="KRQ61" s="10"/>
      <c r="KRR61" s="10"/>
      <c r="KRS61" s="10"/>
      <c r="KRT61" s="10"/>
      <c r="KRU61" s="10"/>
      <c r="KRV61" s="10"/>
      <c r="KRW61" s="10"/>
      <c r="KRX61" s="10"/>
      <c r="KRY61" s="10"/>
      <c r="KRZ61" s="10"/>
      <c r="KSA61" s="10"/>
      <c r="KSB61" s="10"/>
      <c r="KSC61" s="10"/>
      <c r="KSD61" s="10"/>
      <c r="KSE61" s="10"/>
      <c r="KSF61" s="10"/>
      <c r="KSG61" s="10"/>
      <c r="KSH61" s="10"/>
      <c r="KSI61" s="10"/>
      <c r="KSJ61" s="10"/>
      <c r="KSK61" s="10"/>
      <c r="KSL61" s="10"/>
      <c r="KSM61" s="10"/>
      <c r="KSN61" s="10"/>
      <c r="KSO61" s="10"/>
      <c r="KSP61" s="10"/>
      <c r="KSQ61" s="10"/>
      <c r="KSR61" s="10"/>
      <c r="KSS61" s="10"/>
      <c r="KST61" s="10"/>
      <c r="KSU61" s="10"/>
      <c r="KSV61" s="10"/>
      <c r="KSW61" s="10"/>
      <c r="KSX61" s="10"/>
      <c r="KSY61" s="10"/>
      <c r="KSZ61" s="10"/>
      <c r="KTA61" s="10"/>
      <c r="KTB61" s="10"/>
      <c r="KTC61" s="10"/>
      <c r="KTD61" s="10"/>
      <c r="KTE61" s="10"/>
      <c r="KTF61" s="10"/>
      <c r="KTG61" s="10"/>
      <c r="KTH61" s="10"/>
      <c r="KTI61" s="10"/>
      <c r="KTJ61" s="10"/>
      <c r="KTK61" s="10"/>
      <c r="KTL61" s="10"/>
      <c r="KTM61" s="10"/>
      <c r="KTN61" s="10"/>
      <c r="KTO61" s="10"/>
      <c r="KTP61" s="10"/>
      <c r="KTQ61" s="10"/>
      <c r="KTR61" s="10"/>
      <c r="KTS61" s="10"/>
      <c r="KTT61" s="10"/>
      <c r="KTU61" s="10"/>
      <c r="KTV61" s="10"/>
      <c r="KTW61" s="10"/>
      <c r="KTX61" s="10"/>
      <c r="KTY61" s="10"/>
      <c r="KTZ61" s="10"/>
      <c r="KUA61" s="10"/>
      <c r="KUB61" s="10"/>
      <c r="KUC61" s="10"/>
      <c r="KUD61" s="10"/>
      <c r="KUE61" s="10"/>
      <c r="KUF61" s="10"/>
      <c r="KUG61" s="10"/>
      <c r="KUH61" s="10"/>
      <c r="KUI61" s="10"/>
      <c r="KUJ61" s="10"/>
      <c r="KUK61" s="10"/>
      <c r="KUL61" s="10"/>
      <c r="KUM61" s="10"/>
      <c r="KUN61" s="10"/>
      <c r="KUO61" s="10"/>
      <c r="KUP61" s="10"/>
      <c r="KUQ61" s="10"/>
      <c r="KUR61" s="10"/>
      <c r="KUS61" s="10"/>
      <c r="KUT61" s="10"/>
      <c r="KUU61" s="10"/>
      <c r="KUV61" s="10"/>
      <c r="KUW61" s="10"/>
      <c r="KUX61" s="10"/>
      <c r="KUY61" s="10"/>
      <c r="KUZ61" s="10"/>
      <c r="KVA61" s="10"/>
      <c r="KVB61" s="10"/>
      <c r="KVC61" s="10"/>
      <c r="KVD61" s="10"/>
      <c r="KVE61" s="10"/>
      <c r="KVF61" s="10"/>
      <c r="KVG61" s="10"/>
      <c r="KVH61" s="10"/>
      <c r="KVI61" s="10"/>
      <c r="KVJ61" s="10"/>
      <c r="KVK61" s="10"/>
      <c r="KVL61" s="10"/>
      <c r="KVM61" s="10"/>
      <c r="KVN61" s="10"/>
      <c r="KVO61" s="10"/>
      <c r="KVP61" s="10"/>
      <c r="KVQ61" s="10"/>
      <c r="KVR61" s="10"/>
      <c r="KVS61" s="10"/>
      <c r="KVT61" s="10"/>
      <c r="KVU61" s="10"/>
      <c r="KVV61" s="10"/>
      <c r="KVW61" s="10"/>
      <c r="KVX61" s="10"/>
      <c r="KVY61" s="10"/>
      <c r="KVZ61" s="10"/>
      <c r="KWA61" s="10"/>
      <c r="KWB61" s="10"/>
      <c r="KWC61" s="10"/>
      <c r="KWD61" s="10"/>
      <c r="KWE61" s="10"/>
      <c r="KWF61" s="10"/>
      <c r="KWG61" s="10"/>
      <c r="KWH61" s="10"/>
      <c r="KWI61" s="10"/>
      <c r="KWJ61" s="10"/>
      <c r="KWK61" s="10"/>
      <c r="KWL61" s="10"/>
      <c r="KWM61" s="10"/>
      <c r="KWN61" s="10"/>
      <c r="KWO61" s="10"/>
      <c r="KWP61" s="10"/>
      <c r="KWQ61" s="10"/>
      <c r="KWR61" s="10"/>
      <c r="KWS61" s="10"/>
      <c r="KWT61" s="10"/>
      <c r="KWU61" s="10"/>
      <c r="KWV61" s="10"/>
      <c r="KWW61" s="10"/>
      <c r="KWX61" s="10"/>
      <c r="KWY61" s="10"/>
      <c r="KWZ61" s="10"/>
      <c r="KXA61" s="10"/>
      <c r="KXB61" s="10"/>
      <c r="KXC61" s="10"/>
      <c r="KXD61" s="10"/>
      <c r="KXE61" s="10"/>
      <c r="KXF61" s="10"/>
      <c r="KXG61" s="10"/>
      <c r="KXH61" s="10"/>
      <c r="KXI61" s="10"/>
      <c r="KXJ61" s="10"/>
      <c r="KXK61" s="10"/>
      <c r="KXL61" s="10"/>
      <c r="KXM61" s="10"/>
      <c r="KXN61" s="10"/>
      <c r="KXO61" s="10"/>
      <c r="KXP61" s="10"/>
      <c r="KXQ61" s="10"/>
      <c r="KXR61" s="10"/>
      <c r="KXS61" s="10"/>
      <c r="KXT61" s="10"/>
      <c r="KXU61" s="10"/>
      <c r="KXV61" s="10"/>
      <c r="KXW61" s="10"/>
      <c r="KXX61" s="10"/>
      <c r="KXY61" s="10"/>
      <c r="KXZ61" s="10"/>
      <c r="KYA61" s="10"/>
      <c r="KYB61" s="10"/>
      <c r="KYC61" s="10"/>
      <c r="KYD61" s="10"/>
      <c r="KYE61" s="10"/>
      <c r="KYF61" s="10"/>
      <c r="KYG61" s="10"/>
      <c r="KYH61" s="10"/>
      <c r="KYI61" s="10"/>
      <c r="KYJ61" s="10"/>
      <c r="KYK61" s="10"/>
      <c r="KYL61" s="10"/>
      <c r="KYM61" s="10"/>
      <c r="KYN61" s="10"/>
      <c r="KYO61" s="10"/>
      <c r="KYP61" s="10"/>
      <c r="KYQ61" s="10"/>
      <c r="KYR61" s="10"/>
      <c r="KYS61" s="10"/>
      <c r="KYT61" s="10"/>
      <c r="KYU61" s="10"/>
      <c r="KYV61" s="10"/>
      <c r="KYW61" s="10"/>
      <c r="KYX61" s="10"/>
      <c r="KYY61" s="10"/>
      <c r="KYZ61" s="10"/>
      <c r="KZA61" s="10"/>
      <c r="KZB61" s="10"/>
      <c r="KZC61" s="10"/>
      <c r="KZD61" s="10"/>
      <c r="KZE61" s="10"/>
      <c r="KZF61" s="10"/>
      <c r="KZG61" s="10"/>
      <c r="KZH61" s="10"/>
      <c r="KZI61" s="10"/>
      <c r="KZJ61" s="10"/>
      <c r="KZK61" s="10"/>
      <c r="KZL61" s="10"/>
      <c r="KZM61" s="10"/>
      <c r="KZN61" s="10"/>
      <c r="KZO61" s="10"/>
      <c r="KZP61" s="10"/>
      <c r="KZQ61" s="10"/>
      <c r="KZR61" s="10"/>
      <c r="KZS61" s="10"/>
      <c r="KZT61" s="10"/>
      <c r="KZU61" s="10"/>
      <c r="KZV61" s="10"/>
      <c r="KZW61" s="10"/>
      <c r="KZX61" s="10"/>
      <c r="KZY61" s="10"/>
      <c r="KZZ61" s="10"/>
      <c r="LAA61" s="10"/>
      <c r="LAB61" s="10"/>
      <c r="LAC61" s="10"/>
      <c r="LAD61" s="10"/>
      <c r="LAE61" s="10"/>
      <c r="LAF61" s="10"/>
      <c r="LAG61" s="10"/>
      <c r="LAH61" s="10"/>
      <c r="LAI61" s="10"/>
      <c r="LAJ61" s="10"/>
      <c r="LAK61" s="10"/>
      <c r="LAL61" s="10"/>
      <c r="LAM61" s="10"/>
      <c r="LAN61" s="10"/>
      <c r="LAO61" s="10"/>
      <c r="LAP61" s="10"/>
      <c r="LAQ61" s="10"/>
      <c r="LAR61" s="10"/>
      <c r="LAS61" s="10"/>
      <c r="LAT61" s="10"/>
      <c r="LAU61" s="10"/>
      <c r="LAV61" s="10"/>
      <c r="LAW61" s="10"/>
      <c r="LAX61" s="10"/>
      <c r="LAY61" s="10"/>
      <c r="LAZ61" s="10"/>
      <c r="LBA61" s="10"/>
      <c r="LBB61" s="10"/>
      <c r="LBC61" s="10"/>
      <c r="LBD61" s="10"/>
      <c r="LBE61" s="10"/>
      <c r="LBF61" s="10"/>
      <c r="LBG61" s="10"/>
      <c r="LBH61" s="10"/>
      <c r="LBI61" s="10"/>
      <c r="LBJ61" s="10"/>
      <c r="LBK61" s="10"/>
      <c r="LBL61" s="10"/>
      <c r="LBM61" s="10"/>
      <c r="LBN61" s="10"/>
      <c r="LBO61" s="10"/>
      <c r="LBP61" s="10"/>
      <c r="LBQ61" s="10"/>
      <c r="LBR61" s="10"/>
      <c r="LBS61" s="10"/>
      <c r="LBT61" s="10"/>
      <c r="LBU61" s="10"/>
      <c r="LBV61" s="10"/>
      <c r="LBW61" s="10"/>
      <c r="LBX61" s="10"/>
      <c r="LBY61" s="10"/>
      <c r="LBZ61" s="10"/>
      <c r="LCA61" s="10"/>
      <c r="LCB61" s="10"/>
      <c r="LCC61" s="10"/>
      <c r="LCD61" s="10"/>
      <c r="LCE61" s="10"/>
      <c r="LCF61" s="10"/>
      <c r="LCG61" s="10"/>
      <c r="LCH61" s="10"/>
      <c r="LCI61" s="10"/>
      <c r="LCJ61" s="10"/>
      <c r="LCK61" s="10"/>
      <c r="LCL61" s="10"/>
      <c r="LCM61" s="10"/>
      <c r="LCN61" s="10"/>
      <c r="LCO61" s="10"/>
      <c r="LCP61" s="10"/>
      <c r="LCQ61" s="10"/>
      <c r="LCR61" s="10"/>
      <c r="LCS61" s="10"/>
      <c r="LCT61" s="10"/>
      <c r="LCU61" s="10"/>
      <c r="LCV61" s="10"/>
      <c r="LCW61" s="10"/>
      <c r="LCX61" s="10"/>
      <c r="LCY61" s="10"/>
      <c r="LCZ61" s="10"/>
      <c r="LDA61" s="10"/>
      <c r="LDB61" s="10"/>
      <c r="LDC61" s="10"/>
      <c r="LDD61" s="10"/>
      <c r="LDE61" s="10"/>
      <c r="LDF61" s="10"/>
      <c r="LDG61" s="10"/>
      <c r="LDH61" s="10"/>
      <c r="LDI61" s="10"/>
      <c r="LDJ61" s="10"/>
      <c r="LDK61" s="10"/>
      <c r="LDL61" s="10"/>
      <c r="LDM61" s="10"/>
      <c r="LDN61" s="10"/>
      <c r="LDO61" s="10"/>
      <c r="LDP61" s="10"/>
      <c r="LDQ61" s="10"/>
      <c r="LDR61" s="10"/>
      <c r="LDS61" s="10"/>
      <c r="LDT61" s="10"/>
      <c r="LDU61" s="10"/>
      <c r="LDV61" s="10"/>
      <c r="LDW61" s="10"/>
      <c r="LDX61" s="10"/>
      <c r="LDY61" s="10"/>
      <c r="LDZ61" s="10"/>
      <c r="LEA61" s="10"/>
      <c r="LEB61" s="10"/>
      <c r="LEC61" s="10"/>
      <c r="LED61" s="10"/>
      <c r="LEE61" s="10"/>
      <c r="LEF61" s="10"/>
      <c r="LEG61" s="10"/>
      <c r="LEH61" s="10"/>
      <c r="LEI61" s="10"/>
      <c r="LEJ61" s="10"/>
      <c r="LEK61" s="10"/>
      <c r="LEL61" s="10"/>
      <c r="LEM61" s="10"/>
      <c r="LEN61" s="10"/>
      <c r="LEO61" s="10"/>
      <c r="LEP61" s="10"/>
      <c r="LEQ61" s="10"/>
      <c r="LER61" s="10"/>
      <c r="LES61" s="10"/>
      <c r="LET61" s="10"/>
      <c r="LEU61" s="10"/>
      <c r="LEV61" s="10"/>
      <c r="LEW61" s="10"/>
      <c r="LEX61" s="10"/>
      <c r="LEY61" s="10"/>
      <c r="LEZ61" s="10"/>
      <c r="LFA61" s="10"/>
      <c r="LFB61" s="10"/>
      <c r="LFC61" s="10"/>
      <c r="LFD61" s="10"/>
      <c r="LFE61" s="10"/>
      <c r="LFF61" s="10"/>
      <c r="LFG61" s="10"/>
      <c r="LFH61" s="10"/>
      <c r="LFI61" s="10"/>
      <c r="LFJ61" s="10"/>
      <c r="LFK61" s="10"/>
      <c r="LFL61" s="10"/>
      <c r="LFM61" s="10"/>
      <c r="LFN61" s="10"/>
      <c r="LFO61" s="10"/>
      <c r="LFP61" s="10"/>
      <c r="LFQ61" s="10"/>
      <c r="LFR61" s="10"/>
      <c r="LFS61" s="10"/>
      <c r="LFT61" s="10"/>
      <c r="LFU61" s="10"/>
      <c r="LFV61" s="10"/>
      <c r="LFW61" s="10"/>
      <c r="LFX61" s="10"/>
      <c r="LFY61" s="10"/>
      <c r="LFZ61" s="10"/>
      <c r="LGA61" s="10"/>
      <c r="LGB61" s="10"/>
      <c r="LGC61" s="10"/>
      <c r="LGD61" s="10"/>
      <c r="LGE61" s="10"/>
      <c r="LGF61" s="10"/>
      <c r="LGG61" s="10"/>
      <c r="LGH61" s="10"/>
      <c r="LGI61" s="10"/>
      <c r="LGJ61" s="10"/>
      <c r="LGK61" s="10"/>
      <c r="LGL61" s="10"/>
      <c r="LGM61" s="10"/>
      <c r="LGN61" s="10"/>
      <c r="LGO61" s="10"/>
      <c r="LGP61" s="10"/>
      <c r="LGQ61" s="10"/>
      <c r="LGR61" s="10"/>
      <c r="LGS61" s="10"/>
      <c r="LGT61" s="10"/>
      <c r="LGU61" s="10"/>
      <c r="LGV61" s="10"/>
      <c r="LGW61" s="10"/>
      <c r="LGX61" s="10"/>
      <c r="LGY61" s="10"/>
      <c r="LGZ61" s="10"/>
      <c r="LHA61" s="10"/>
      <c r="LHB61" s="10"/>
      <c r="LHC61" s="10"/>
      <c r="LHD61" s="10"/>
      <c r="LHE61" s="10"/>
      <c r="LHF61" s="10"/>
      <c r="LHG61" s="10"/>
      <c r="LHH61" s="10"/>
      <c r="LHI61" s="10"/>
      <c r="LHJ61" s="10"/>
      <c r="LHK61" s="10"/>
      <c r="LHL61" s="10"/>
      <c r="LHM61" s="10"/>
      <c r="LHN61" s="10"/>
      <c r="LHO61" s="10"/>
      <c r="LHP61" s="10"/>
      <c r="LHQ61" s="10"/>
      <c r="LHR61" s="10"/>
      <c r="LHS61" s="10"/>
      <c r="LHT61" s="10"/>
      <c r="LHU61" s="10"/>
      <c r="LHV61" s="10"/>
      <c r="LHW61" s="10"/>
      <c r="LHX61" s="10"/>
      <c r="LHY61" s="10"/>
      <c r="LHZ61" s="10"/>
      <c r="LIA61" s="10"/>
      <c r="LIB61" s="10"/>
      <c r="LIC61" s="10"/>
      <c r="LID61" s="10"/>
      <c r="LIE61" s="10"/>
      <c r="LIF61" s="10"/>
      <c r="LIG61" s="10"/>
      <c r="LIH61" s="10"/>
      <c r="LII61" s="10"/>
      <c r="LIJ61" s="10"/>
      <c r="LIK61" s="10"/>
      <c r="LIL61" s="10"/>
      <c r="LIM61" s="10"/>
      <c r="LIN61" s="10"/>
      <c r="LIO61" s="10"/>
      <c r="LIP61" s="10"/>
      <c r="LIQ61" s="10"/>
      <c r="LIR61" s="10"/>
      <c r="LIS61" s="10"/>
      <c r="LIT61" s="10"/>
      <c r="LIU61" s="10"/>
      <c r="LIV61" s="10"/>
      <c r="LIW61" s="10"/>
      <c r="LIX61" s="10"/>
      <c r="LIY61" s="10"/>
      <c r="LIZ61" s="10"/>
      <c r="LJA61" s="10"/>
      <c r="LJB61" s="10"/>
      <c r="LJC61" s="10"/>
      <c r="LJD61" s="10"/>
      <c r="LJE61" s="10"/>
      <c r="LJF61" s="10"/>
      <c r="LJG61" s="10"/>
      <c r="LJH61" s="10"/>
      <c r="LJI61" s="10"/>
      <c r="LJJ61" s="10"/>
      <c r="LJK61" s="10"/>
      <c r="LJL61" s="10"/>
      <c r="LJM61" s="10"/>
      <c r="LJN61" s="10"/>
      <c r="LJO61" s="10"/>
      <c r="LJP61" s="10"/>
      <c r="LJQ61" s="10"/>
      <c r="LJR61" s="10"/>
      <c r="LJS61" s="10"/>
      <c r="LJT61" s="10"/>
      <c r="LJU61" s="10"/>
      <c r="LJV61" s="10"/>
      <c r="LJW61" s="10"/>
      <c r="LJX61" s="10"/>
      <c r="LJY61" s="10"/>
      <c r="LJZ61" s="10"/>
      <c r="LKA61" s="10"/>
      <c r="LKB61" s="10"/>
      <c r="LKC61" s="10"/>
      <c r="LKD61" s="10"/>
      <c r="LKE61" s="10"/>
      <c r="LKF61" s="10"/>
      <c r="LKG61" s="10"/>
      <c r="LKH61" s="10"/>
      <c r="LKI61" s="10"/>
      <c r="LKJ61" s="10"/>
      <c r="LKK61" s="10"/>
      <c r="LKL61" s="10"/>
      <c r="LKM61" s="10"/>
      <c r="LKN61" s="10"/>
      <c r="LKO61" s="10"/>
      <c r="LKP61" s="10"/>
      <c r="LKQ61" s="10"/>
      <c r="LKR61" s="10"/>
      <c r="LKS61" s="10"/>
      <c r="LKT61" s="10"/>
      <c r="LKU61" s="10"/>
      <c r="LKV61" s="10"/>
      <c r="LKW61" s="10"/>
      <c r="LKX61" s="10"/>
      <c r="LKY61" s="10"/>
      <c r="LKZ61" s="10"/>
      <c r="LLA61" s="10"/>
      <c r="LLB61" s="10"/>
      <c r="LLC61" s="10"/>
      <c r="LLD61" s="10"/>
      <c r="LLE61" s="10"/>
      <c r="LLF61" s="10"/>
      <c r="LLG61" s="10"/>
      <c r="LLH61" s="10"/>
      <c r="LLI61" s="10"/>
      <c r="LLJ61" s="10"/>
      <c r="LLK61" s="10"/>
      <c r="LLL61" s="10"/>
      <c r="LLM61" s="10"/>
      <c r="LLN61" s="10"/>
      <c r="LLO61" s="10"/>
      <c r="LLP61" s="10"/>
      <c r="LLQ61" s="10"/>
      <c r="LLR61" s="10"/>
      <c r="LLS61" s="10"/>
      <c r="LLT61" s="10"/>
      <c r="LLU61" s="10"/>
      <c r="LLV61" s="10"/>
      <c r="LLW61" s="10"/>
      <c r="LLX61" s="10"/>
      <c r="LLY61" s="10"/>
      <c r="LLZ61" s="10"/>
      <c r="LMA61" s="10"/>
      <c r="LMB61" s="10"/>
      <c r="LMC61" s="10"/>
      <c r="LMD61" s="10"/>
      <c r="LME61" s="10"/>
      <c r="LMF61" s="10"/>
      <c r="LMG61" s="10"/>
      <c r="LMH61" s="10"/>
      <c r="LMI61" s="10"/>
      <c r="LMJ61" s="10"/>
      <c r="LMK61" s="10"/>
      <c r="LML61" s="10"/>
      <c r="LMM61" s="10"/>
      <c r="LMN61" s="10"/>
      <c r="LMO61" s="10"/>
      <c r="LMP61" s="10"/>
      <c r="LMQ61" s="10"/>
      <c r="LMR61" s="10"/>
      <c r="LMS61" s="10"/>
      <c r="LMT61" s="10"/>
      <c r="LMU61" s="10"/>
      <c r="LMV61" s="10"/>
      <c r="LMW61" s="10"/>
      <c r="LMX61" s="10"/>
      <c r="LMY61" s="10"/>
      <c r="LMZ61" s="10"/>
      <c r="LNA61" s="10"/>
      <c r="LNB61" s="10"/>
      <c r="LNC61" s="10"/>
      <c r="LND61" s="10"/>
      <c r="LNE61" s="10"/>
      <c r="LNF61" s="10"/>
      <c r="LNG61" s="10"/>
      <c r="LNH61" s="10"/>
      <c r="LNI61" s="10"/>
      <c r="LNJ61" s="10"/>
      <c r="LNK61" s="10"/>
      <c r="LNL61" s="10"/>
      <c r="LNM61" s="10"/>
      <c r="LNN61" s="10"/>
      <c r="LNO61" s="10"/>
      <c r="LNP61" s="10"/>
      <c r="LNQ61" s="10"/>
      <c r="LNR61" s="10"/>
      <c r="LNS61" s="10"/>
      <c r="LNT61" s="10"/>
      <c r="LNU61" s="10"/>
      <c r="LNV61" s="10"/>
      <c r="LNW61" s="10"/>
      <c r="LNX61" s="10"/>
      <c r="LNY61" s="10"/>
      <c r="LNZ61" s="10"/>
      <c r="LOA61" s="10"/>
      <c r="LOB61" s="10"/>
      <c r="LOC61" s="10"/>
      <c r="LOD61" s="10"/>
      <c r="LOE61" s="10"/>
      <c r="LOF61" s="10"/>
      <c r="LOG61" s="10"/>
      <c r="LOH61" s="10"/>
      <c r="LOI61" s="10"/>
      <c r="LOJ61" s="10"/>
      <c r="LOK61" s="10"/>
      <c r="LOL61" s="10"/>
      <c r="LOM61" s="10"/>
      <c r="LON61" s="10"/>
      <c r="LOO61" s="10"/>
      <c r="LOP61" s="10"/>
      <c r="LOQ61" s="10"/>
      <c r="LOR61" s="10"/>
      <c r="LOS61" s="10"/>
      <c r="LOT61" s="10"/>
      <c r="LOU61" s="10"/>
      <c r="LOV61" s="10"/>
      <c r="LOW61" s="10"/>
      <c r="LOX61" s="10"/>
      <c r="LOY61" s="10"/>
      <c r="LOZ61" s="10"/>
      <c r="LPA61" s="10"/>
      <c r="LPB61" s="10"/>
      <c r="LPC61" s="10"/>
      <c r="LPD61" s="10"/>
      <c r="LPE61" s="10"/>
      <c r="LPF61" s="10"/>
      <c r="LPG61" s="10"/>
      <c r="LPH61" s="10"/>
      <c r="LPI61" s="10"/>
      <c r="LPJ61" s="10"/>
      <c r="LPK61" s="10"/>
      <c r="LPL61" s="10"/>
      <c r="LPM61" s="10"/>
      <c r="LPN61" s="10"/>
      <c r="LPO61" s="10"/>
      <c r="LPP61" s="10"/>
      <c r="LPQ61" s="10"/>
      <c r="LPR61" s="10"/>
      <c r="LPS61" s="10"/>
      <c r="LPT61" s="10"/>
      <c r="LPU61" s="10"/>
      <c r="LPV61" s="10"/>
      <c r="LPW61" s="10"/>
      <c r="LPX61" s="10"/>
      <c r="LPY61" s="10"/>
      <c r="LPZ61" s="10"/>
      <c r="LQA61" s="10"/>
      <c r="LQB61" s="10"/>
      <c r="LQC61" s="10"/>
      <c r="LQD61" s="10"/>
      <c r="LQE61" s="10"/>
      <c r="LQF61" s="10"/>
      <c r="LQG61" s="10"/>
      <c r="LQH61" s="10"/>
      <c r="LQI61" s="10"/>
      <c r="LQJ61" s="10"/>
      <c r="LQK61" s="10"/>
      <c r="LQL61" s="10"/>
      <c r="LQM61" s="10"/>
      <c r="LQN61" s="10"/>
      <c r="LQO61" s="10"/>
      <c r="LQP61" s="10"/>
      <c r="LQQ61" s="10"/>
      <c r="LQR61" s="10"/>
      <c r="LQS61" s="10"/>
      <c r="LQT61" s="10"/>
      <c r="LQU61" s="10"/>
      <c r="LQV61" s="10"/>
      <c r="LQW61" s="10"/>
      <c r="LQX61" s="10"/>
      <c r="LQY61" s="10"/>
      <c r="LQZ61" s="10"/>
      <c r="LRA61" s="10"/>
      <c r="LRB61" s="10"/>
      <c r="LRC61" s="10"/>
      <c r="LRD61" s="10"/>
      <c r="LRE61" s="10"/>
      <c r="LRF61" s="10"/>
      <c r="LRG61" s="10"/>
      <c r="LRH61" s="10"/>
      <c r="LRI61" s="10"/>
      <c r="LRJ61" s="10"/>
      <c r="LRK61" s="10"/>
      <c r="LRL61" s="10"/>
      <c r="LRM61" s="10"/>
      <c r="LRN61" s="10"/>
      <c r="LRO61" s="10"/>
      <c r="LRP61" s="10"/>
      <c r="LRQ61" s="10"/>
      <c r="LRR61" s="10"/>
      <c r="LRS61" s="10"/>
      <c r="LRT61" s="10"/>
      <c r="LRU61" s="10"/>
      <c r="LRV61" s="10"/>
      <c r="LRW61" s="10"/>
      <c r="LRX61" s="10"/>
      <c r="LRY61" s="10"/>
      <c r="LRZ61" s="10"/>
      <c r="LSA61" s="10"/>
      <c r="LSB61" s="10"/>
      <c r="LSC61" s="10"/>
      <c r="LSD61" s="10"/>
      <c r="LSE61" s="10"/>
      <c r="LSF61" s="10"/>
      <c r="LSG61" s="10"/>
      <c r="LSH61" s="10"/>
      <c r="LSI61" s="10"/>
      <c r="LSJ61" s="10"/>
      <c r="LSK61" s="10"/>
      <c r="LSL61" s="10"/>
      <c r="LSM61" s="10"/>
      <c r="LSN61" s="10"/>
      <c r="LSO61" s="10"/>
      <c r="LSP61" s="10"/>
      <c r="LSQ61" s="10"/>
      <c r="LSR61" s="10"/>
      <c r="LSS61" s="10"/>
      <c r="LST61" s="10"/>
      <c r="LSU61" s="10"/>
      <c r="LSV61" s="10"/>
      <c r="LSW61" s="10"/>
      <c r="LSX61" s="10"/>
      <c r="LSY61" s="10"/>
      <c r="LSZ61" s="10"/>
      <c r="LTA61" s="10"/>
      <c r="LTB61" s="10"/>
      <c r="LTC61" s="10"/>
      <c r="LTD61" s="10"/>
      <c r="LTE61" s="10"/>
      <c r="LTF61" s="10"/>
      <c r="LTG61" s="10"/>
      <c r="LTH61" s="10"/>
      <c r="LTI61" s="10"/>
      <c r="LTJ61" s="10"/>
      <c r="LTK61" s="10"/>
      <c r="LTL61" s="10"/>
      <c r="LTM61" s="10"/>
      <c r="LTN61" s="10"/>
      <c r="LTO61" s="10"/>
      <c r="LTP61" s="10"/>
      <c r="LTQ61" s="10"/>
      <c r="LTR61" s="10"/>
      <c r="LTS61" s="10"/>
      <c r="LTT61" s="10"/>
      <c r="LTU61" s="10"/>
      <c r="LTV61" s="10"/>
      <c r="LTW61" s="10"/>
      <c r="LTX61" s="10"/>
      <c r="LTY61" s="10"/>
      <c r="LTZ61" s="10"/>
      <c r="LUA61" s="10"/>
      <c r="LUB61" s="10"/>
      <c r="LUC61" s="10"/>
      <c r="LUD61" s="10"/>
      <c r="LUE61" s="10"/>
      <c r="LUF61" s="10"/>
      <c r="LUG61" s="10"/>
      <c r="LUH61" s="10"/>
      <c r="LUI61" s="10"/>
      <c r="LUJ61" s="10"/>
      <c r="LUK61" s="10"/>
      <c r="LUL61" s="10"/>
      <c r="LUM61" s="10"/>
      <c r="LUN61" s="10"/>
      <c r="LUO61" s="10"/>
      <c r="LUP61" s="10"/>
      <c r="LUQ61" s="10"/>
      <c r="LUR61" s="10"/>
      <c r="LUS61" s="10"/>
      <c r="LUT61" s="10"/>
      <c r="LUU61" s="10"/>
      <c r="LUV61" s="10"/>
      <c r="LUW61" s="10"/>
      <c r="LUX61" s="10"/>
      <c r="LUY61" s="10"/>
      <c r="LUZ61" s="10"/>
      <c r="LVA61" s="10"/>
      <c r="LVB61" s="10"/>
      <c r="LVC61" s="10"/>
      <c r="LVD61" s="10"/>
      <c r="LVE61" s="10"/>
      <c r="LVF61" s="10"/>
      <c r="LVG61" s="10"/>
      <c r="LVH61" s="10"/>
      <c r="LVI61" s="10"/>
      <c r="LVJ61" s="10"/>
      <c r="LVK61" s="10"/>
      <c r="LVL61" s="10"/>
      <c r="LVM61" s="10"/>
      <c r="LVN61" s="10"/>
      <c r="LVO61" s="10"/>
      <c r="LVP61" s="10"/>
      <c r="LVQ61" s="10"/>
      <c r="LVR61" s="10"/>
      <c r="LVS61" s="10"/>
      <c r="LVT61" s="10"/>
      <c r="LVU61" s="10"/>
      <c r="LVV61" s="10"/>
      <c r="LVW61" s="10"/>
      <c r="LVX61" s="10"/>
      <c r="LVY61" s="10"/>
      <c r="LVZ61" s="10"/>
      <c r="LWA61" s="10"/>
      <c r="LWB61" s="10"/>
      <c r="LWC61" s="10"/>
      <c r="LWD61" s="10"/>
      <c r="LWE61" s="10"/>
      <c r="LWF61" s="10"/>
      <c r="LWG61" s="10"/>
      <c r="LWH61" s="10"/>
      <c r="LWI61" s="10"/>
      <c r="LWJ61" s="10"/>
      <c r="LWK61" s="10"/>
      <c r="LWL61" s="10"/>
      <c r="LWM61" s="10"/>
      <c r="LWN61" s="10"/>
      <c r="LWO61" s="10"/>
      <c r="LWP61" s="10"/>
      <c r="LWQ61" s="10"/>
      <c r="LWR61" s="10"/>
      <c r="LWS61" s="10"/>
      <c r="LWT61" s="10"/>
      <c r="LWU61" s="10"/>
      <c r="LWV61" s="10"/>
      <c r="LWW61" s="10"/>
      <c r="LWX61" s="10"/>
      <c r="LWY61" s="10"/>
      <c r="LWZ61" s="10"/>
      <c r="LXA61" s="10"/>
      <c r="LXB61" s="10"/>
      <c r="LXC61" s="10"/>
      <c r="LXD61" s="10"/>
      <c r="LXE61" s="10"/>
      <c r="LXF61" s="10"/>
      <c r="LXG61" s="10"/>
      <c r="LXH61" s="10"/>
      <c r="LXI61" s="10"/>
      <c r="LXJ61" s="10"/>
      <c r="LXK61" s="10"/>
      <c r="LXL61" s="10"/>
      <c r="LXM61" s="10"/>
      <c r="LXN61" s="10"/>
      <c r="LXO61" s="10"/>
      <c r="LXP61" s="10"/>
      <c r="LXQ61" s="10"/>
      <c r="LXR61" s="10"/>
      <c r="LXS61" s="10"/>
      <c r="LXT61" s="10"/>
      <c r="LXU61" s="10"/>
      <c r="LXV61" s="10"/>
      <c r="LXW61" s="10"/>
      <c r="LXX61" s="10"/>
      <c r="LXY61" s="10"/>
      <c r="LXZ61" s="10"/>
      <c r="LYA61" s="10"/>
      <c r="LYB61" s="10"/>
      <c r="LYC61" s="10"/>
      <c r="LYD61" s="10"/>
      <c r="LYE61" s="10"/>
      <c r="LYF61" s="10"/>
      <c r="LYG61" s="10"/>
      <c r="LYH61" s="10"/>
      <c r="LYI61" s="10"/>
      <c r="LYJ61" s="10"/>
      <c r="LYK61" s="10"/>
      <c r="LYL61" s="10"/>
      <c r="LYM61" s="10"/>
      <c r="LYN61" s="10"/>
      <c r="LYO61" s="10"/>
      <c r="LYP61" s="10"/>
      <c r="LYQ61" s="10"/>
      <c r="LYR61" s="10"/>
      <c r="LYS61" s="10"/>
      <c r="LYT61" s="10"/>
      <c r="LYU61" s="10"/>
      <c r="LYV61" s="10"/>
      <c r="LYW61" s="10"/>
      <c r="LYX61" s="10"/>
      <c r="LYY61" s="10"/>
      <c r="LYZ61" s="10"/>
      <c r="LZA61" s="10"/>
      <c r="LZB61" s="10"/>
      <c r="LZC61" s="10"/>
      <c r="LZD61" s="10"/>
      <c r="LZE61" s="10"/>
      <c r="LZF61" s="10"/>
      <c r="LZG61" s="10"/>
      <c r="LZH61" s="10"/>
      <c r="LZI61" s="10"/>
      <c r="LZJ61" s="10"/>
      <c r="LZK61" s="10"/>
      <c r="LZL61" s="10"/>
      <c r="LZM61" s="10"/>
      <c r="LZN61" s="10"/>
      <c r="LZO61" s="10"/>
      <c r="LZP61" s="10"/>
      <c r="LZQ61" s="10"/>
      <c r="LZR61" s="10"/>
      <c r="LZS61" s="10"/>
      <c r="LZT61" s="10"/>
      <c r="LZU61" s="10"/>
      <c r="LZV61" s="10"/>
      <c r="LZW61" s="10"/>
      <c r="LZX61" s="10"/>
      <c r="LZY61" s="10"/>
      <c r="LZZ61" s="10"/>
      <c r="MAA61" s="10"/>
      <c r="MAB61" s="10"/>
      <c r="MAC61" s="10"/>
      <c r="MAD61" s="10"/>
      <c r="MAE61" s="10"/>
      <c r="MAF61" s="10"/>
      <c r="MAG61" s="10"/>
      <c r="MAH61" s="10"/>
      <c r="MAI61" s="10"/>
      <c r="MAJ61" s="10"/>
      <c r="MAK61" s="10"/>
      <c r="MAL61" s="10"/>
      <c r="MAM61" s="10"/>
      <c r="MAN61" s="10"/>
      <c r="MAO61" s="10"/>
      <c r="MAP61" s="10"/>
      <c r="MAQ61" s="10"/>
      <c r="MAR61" s="10"/>
      <c r="MAS61" s="10"/>
      <c r="MAT61" s="10"/>
      <c r="MAU61" s="10"/>
      <c r="MAV61" s="10"/>
      <c r="MAW61" s="10"/>
      <c r="MAX61" s="10"/>
      <c r="MAY61" s="10"/>
      <c r="MAZ61" s="10"/>
      <c r="MBA61" s="10"/>
      <c r="MBB61" s="10"/>
      <c r="MBC61" s="10"/>
      <c r="MBD61" s="10"/>
      <c r="MBE61" s="10"/>
      <c r="MBF61" s="10"/>
      <c r="MBG61" s="10"/>
      <c r="MBH61" s="10"/>
      <c r="MBI61" s="10"/>
      <c r="MBJ61" s="10"/>
      <c r="MBK61" s="10"/>
      <c r="MBL61" s="10"/>
      <c r="MBM61" s="10"/>
      <c r="MBN61" s="10"/>
      <c r="MBO61" s="10"/>
      <c r="MBP61" s="10"/>
      <c r="MBQ61" s="10"/>
      <c r="MBR61" s="10"/>
      <c r="MBS61" s="10"/>
      <c r="MBT61" s="10"/>
      <c r="MBU61" s="10"/>
      <c r="MBV61" s="10"/>
      <c r="MBW61" s="10"/>
      <c r="MBX61" s="10"/>
      <c r="MBY61" s="10"/>
      <c r="MBZ61" s="10"/>
      <c r="MCA61" s="10"/>
      <c r="MCB61" s="10"/>
      <c r="MCC61" s="10"/>
      <c r="MCD61" s="10"/>
      <c r="MCE61" s="10"/>
      <c r="MCF61" s="10"/>
      <c r="MCG61" s="10"/>
      <c r="MCH61" s="10"/>
      <c r="MCI61" s="10"/>
      <c r="MCJ61" s="10"/>
      <c r="MCK61" s="10"/>
      <c r="MCL61" s="10"/>
      <c r="MCM61" s="10"/>
      <c r="MCN61" s="10"/>
      <c r="MCO61" s="10"/>
      <c r="MCP61" s="10"/>
      <c r="MCQ61" s="10"/>
      <c r="MCR61" s="10"/>
      <c r="MCS61" s="10"/>
      <c r="MCT61" s="10"/>
      <c r="MCU61" s="10"/>
      <c r="MCV61" s="10"/>
      <c r="MCW61" s="10"/>
      <c r="MCX61" s="10"/>
      <c r="MCY61" s="10"/>
      <c r="MCZ61" s="10"/>
      <c r="MDA61" s="10"/>
      <c r="MDB61" s="10"/>
      <c r="MDC61" s="10"/>
      <c r="MDD61" s="10"/>
      <c r="MDE61" s="10"/>
      <c r="MDF61" s="10"/>
      <c r="MDG61" s="10"/>
      <c r="MDH61" s="10"/>
      <c r="MDI61" s="10"/>
      <c r="MDJ61" s="10"/>
      <c r="MDK61" s="10"/>
      <c r="MDL61" s="10"/>
      <c r="MDM61" s="10"/>
      <c r="MDN61" s="10"/>
      <c r="MDO61" s="10"/>
      <c r="MDP61" s="10"/>
      <c r="MDQ61" s="10"/>
      <c r="MDR61" s="10"/>
      <c r="MDS61" s="10"/>
      <c r="MDT61" s="10"/>
      <c r="MDU61" s="10"/>
      <c r="MDV61" s="10"/>
      <c r="MDW61" s="10"/>
      <c r="MDX61" s="10"/>
      <c r="MDY61" s="10"/>
      <c r="MDZ61" s="10"/>
      <c r="MEA61" s="10"/>
      <c r="MEB61" s="10"/>
      <c r="MEC61" s="10"/>
      <c r="MED61" s="10"/>
      <c r="MEE61" s="10"/>
      <c r="MEF61" s="10"/>
      <c r="MEG61" s="10"/>
      <c r="MEH61" s="10"/>
      <c r="MEI61" s="10"/>
      <c r="MEJ61" s="10"/>
      <c r="MEK61" s="10"/>
      <c r="MEL61" s="10"/>
      <c r="MEM61" s="10"/>
      <c r="MEN61" s="10"/>
      <c r="MEO61" s="10"/>
      <c r="MEP61" s="10"/>
      <c r="MEQ61" s="10"/>
      <c r="MER61" s="10"/>
      <c r="MES61" s="10"/>
      <c r="MET61" s="10"/>
      <c r="MEU61" s="10"/>
      <c r="MEV61" s="10"/>
      <c r="MEW61" s="10"/>
      <c r="MEX61" s="10"/>
      <c r="MEY61" s="10"/>
      <c r="MEZ61" s="10"/>
      <c r="MFA61" s="10"/>
      <c r="MFB61" s="10"/>
      <c r="MFC61" s="10"/>
      <c r="MFD61" s="10"/>
      <c r="MFE61" s="10"/>
      <c r="MFF61" s="10"/>
      <c r="MFG61" s="10"/>
      <c r="MFH61" s="10"/>
      <c r="MFI61" s="10"/>
      <c r="MFJ61" s="10"/>
      <c r="MFK61" s="10"/>
      <c r="MFL61" s="10"/>
      <c r="MFM61" s="10"/>
      <c r="MFN61" s="10"/>
      <c r="MFO61" s="10"/>
      <c r="MFP61" s="10"/>
      <c r="MFQ61" s="10"/>
      <c r="MFR61" s="10"/>
      <c r="MFS61" s="10"/>
      <c r="MFT61" s="10"/>
      <c r="MFU61" s="10"/>
      <c r="MFV61" s="10"/>
      <c r="MFW61" s="10"/>
      <c r="MFX61" s="10"/>
      <c r="MFY61" s="10"/>
      <c r="MFZ61" s="10"/>
      <c r="MGA61" s="10"/>
      <c r="MGB61" s="10"/>
      <c r="MGC61" s="10"/>
      <c r="MGD61" s="10"/>
      <c r="MGE61" s="10"/>
      <c r="MGF61" s="10"/>
      <c r="MGG61" s="10"/>
      <c r="MGH61" s="10"/>
      <c r="MGI61" s="10"/>
      <c r="MGJ61" s="10"/>
      <c r="MGK61" s="10"/>
      <c r="MGL61" s="10"/>
      <c r="MGM61" s="10"/>
      <c r="MGN61" s="10"/>
      <c r="MGO61" s="10"/>
      <c r="MGP61" s="10"/>
      <c r="MGQ61" s="10"/>
      <c r="MGR61" s="10"/>
      <c r="MGS61" s="10"/>
      <c r="MGT61" s="10"/>
      <c r="MGU61" s="10"/>
      <c r="MGV61" s="10"/>
      <c r="MGW61" s="10"/>
      <c r="MGX61" s="10"/>
      <c r="MGY61" s="10"/>
      <c r="MGZ61" s="10"/>
      <c r="MHA61" s="10"/>
      <c r="MHB61" s="10"/>
      <c r="MHC61" s="10"/>
      <c r="MHD61" s="10"/>
      <c r="MHE61" s="10"/>
      <c r="MHF61" s="10"/>
      <c r="MHG61" s="10"/>
      <c r="MHH61" s="10"/>
      <c r="MHI61" s="10"/>
      <c r="MHJ61" s="10"/>
      <c r="MHK61" s="10"/>
      <c r="MHL61" s="10"/>
      <c r="MHM61" s="10"/>
      <c r="MHN61" s="10"/>
      <c r="MHO61" s="10"/>
      <c r="MHP61" s="10"/>
      <c r="MHQ61" s="10"/>
      <c r="MHR61" s="10"/>
      <c r="MHS61" s="10"/>
      <c r="MHT61" s="10"/>
      <c r="MHU61" s="10"/>
      <c r="MHV61" s="10"/>
      <c r="MHW61" s="10"/>
      <c r="MHX61" s="10"/>
      <c r="MHY61" s="10"/>
      <c r="MHZ61" s="10"/>
      <c r="MIA61" s="10"/>
      <c r="MIB61" s="10"/>
      <c r="MIC61" s="10"/>
      <c r="MID61" s="10"/>
      <c r="MIE61" s="10"/>
      <c r="MIF61" s="10"/>
      <c r="MIG61" s="10"/>
      <c r="MIH61" s="10"/>
      <c r="MII61" s="10"/>
      <c r="MIJ61" s="10"/>
      <c r="MIK61" s="10"/>
      <c r="MIL61" s="10"/>
      <c r="MIM61" s="10"/>
      <c r="MIN61" s="10"/>
      <c r="MIO61" s="10"/>
      <c r="MIP61" s="10"/>
      <c r="MIQ61" s="10"/>
      <c r="MIR61" s="10"/>
      <c r="MIS61" s="10"/>
      <c r="MIT61" s="10"/>
      <c r="MIU61" s="10"/>
      <c r="MIV61" s="10"/>
      <c r="MIW61" s="10"/>
      <c r="MIX61" s="10"/>
      <c r="MIY61" s="10"/>
      <c r="MIZ61" s="10"/>
      <c r="MJA61" s="10"/>
      <c r="MJB61" s="10"/>
      <c r="MJC61" s="10"/>
      <c r="MJD61" s="10"/>
      <c r="MJE61" s="10"/>
      <c r="MJF61" s="10"/>
      <c r="MJG61" s="10"/>
      <c r="MJH61" s="10"/>
      <c r="MJI61" s="10"/>
      <c r="MJJ61" s="10"/>
      <c r="MJK61" s="10"/>
      <c r="MJL61" s="10"/>
      <c r="MJM61" s="10"/>
      <c r="MJN61" s="10"/>
      <c r="MJO61" s="10"/>
      <c r="MJP61" s="10"/>
      <c r="MJQ61" s="10"/>
      <c r="MJR61" s="10"/>
      <c r="MJS61" s="10"/>
      <c r="MJT61" s="10"/>
      <c r="MJU61" s="10"/>
      <c r="MJV61" s="10"/>
      <c r="MJW61" s="10"/>
      <c r="MJX61" s="10"/>
      <c r="MJY61" s="10"/>
      <c r="MJZ61" s="10"/>
      <c r="MKA61" s="10"/>
      <c r="MKB61" s="10"/>
      <c r="MKC61" s="10"/>
      <c r="MKD61" s="10"/>
      <c r="MKE61" s="10"/>
      <c r="MKF61" s="10"/>
      <c r="MKG61" s="10"/>
      <c r="MKH61" s="10"/>
      <c r="MKI61" s="10"/>
      <c r="MKJ61" s="10"/>
      <c r="MKK61" s="10"/>
      <c r="MKL61" s="10"/>
      <c r="MKM61" s="10"/>
      <c r="MKN61" s="10"/>
      <c r="MKO61" s="10"/>
      <c r="MKP61" s="10"/>
      <c r="MKQ61" s="10"/>
      <c r="MKR61" s="10"/>
      <c r="MKS61" s="10"/>
      <c r="MKT61" s="10"/>
      <c r="MKU61" s="10"/>
      <c r="MKV61" s="10"/>
      <c r="MKW61" s="10"/>
      <c r="MKX61" s="10"/>
      <c r="MKY61" s="10"/>
      <c r="MKZ61" s="10"/>
      <c r="MLA61" s="10"/>
      <c r="MLB61" s="10"/>
      <c r="MLC61" s="10"/>
      <c r="MLD61" s="10"/>
      <c r="MLE61" s="10"/>
      <c r="MLF61" s="10"/>
      <c r="MLG61" s="10"/>
      <c r="MLH61" s="10"/>
      <c r="MLI61" s="10"/>
      <c r="MLJ61" s="10"/>
      <c r="MLK61" s="10"/>
      <c r="MLL61" s="10"/>
      <c r="MLM61" s="10"/>
      <c r="MLN61" s="10"/>
      <c r="MLO61" s="10"/>
      <c r="MLP61" s="10"/>
      <c r="MLQ61" s="10"/>
      <c r="MLR61" s="10"/>
      <c r="MLS61" s="10"/>
      <c r="MLT61" s="10"/>
      <c r="MLU61" s="10"/>
      <c r="MLV61" s="10"/>
      <c r="MLW61" s="10"/>
      <c r="MLX61" s="10"/>
      <c r="MLY61" s="10"/>
      <c r="MLZ61" s="10"/>
      <c r="MMA61" s="10"/>
      <c r="MMB61" s="10"/>
      <c r="MMC61" s="10"/>
      <c r="MMD61" s="10"/>
      <c r="MME61" s="10"/>
      <c r="MMF61" s="10"/>
      <c r="MMG61" s="10"/>
      <c r="MMH61" s="10"/>
      <c r="MMI61" s="10"/>
      <c r="MMJ61" s="10"/>
      <c r="MMK61" s="10"/>
      <c r="MML61" s="10"/>
      <c r="MMM61" s="10"/>
      <c r="MMN61" s="10"/>
      <c r="MMO61" s="10"/>
      <c r="MMP61" s="10"/>
      <c r="MMQ61" s="10"/>
      <c r="MMR61" s="10"/>
      <c r="MMS61" s="10"/>
      <c r="MMT61" s="10"/>
      <c r="MMU61" s="10"/>
      <c r="MMV61" s="10"/>
      <c r="MMW61" s="10"/>
      <c r="MMX61" s="10"/>
      <c r="MMY61" s="10"/>
      <c r="MMZ61" s="10"/>
      <c r="MNA61" s="10"/>
      <c r="MNB61" s="10"/>
      <c r="MNC61" s="10"/>
      <c r="MND61" s="10"/>
      <c r="MNE61" s="10"/>
      <c r="MNF61" s="10"/>
      <c r="MNG61" s="10"/>
      <c r="MNH61" s="10"/>
      <c r="MNI61" s="10"/>
      <c r="MNJ61" s="10"/>
      <c r="MNK61" s="10"/>
      <c r="MNL61" s="10"/>
      <c r="MNM61" s="10"/>
      <c r="MNN61" s="10"/>
      <c r="MNO61" s="10"/>
      <c r="MNP61" s="10"/>
      <c r="MNQ61" s="10"/>
      <c r="MNR61" s="10"/>
      <c r="MNS61" s="10"/>
      <c r="MNT61" s="10"/>
      <c r="MNU61" s="10"/>
      <c r="MNV61" s="10"/>
      <c r="MNW61" s="10"/>
      <c r="MNX61" s="10"/>
      <c r="MNY61" s="10"/>
      <c r="MNZ61" s="10"/>
      <c r="MOA61" s="10"/>
      <c r="MOB61" s="10"/>
      <c r="MOC61" s="10"/>
      <c r="MOD61" s="10"/>
      <c r="MOE61" s="10"/>
      <c r="MOF61" s="10"/>
      <c r="MOG61" s="10"/>
      <c r="MOH61" s="10"/>
      <c r="MOI61" s="10"/>
      <c r="MOJ61" s="10"/>
      <c r="MOK61" s="10"/>
      <c r="MOL61" s="10"/>
      <c r="MOM61" s="10"/>
      <c r="MON61" s="10"/>
      <c r="MOO61" s="10"/>
      <c r="MOP61" s="10"/>
      <c r="MOQ61" s="10"/>
      <c r="MOR61" s="10"/>
      <c r="MOS61" s="10"/>
      <c r="MOT61" s="10"/>
      <c r="MOU61" s="10"/>
      <c r="MOV61" s="10"/>
      <c r="MOW61" s="10"/>
      <c r="MOX61" s="10"/>
      <c r="MOY61" s="10"/>
      <c r="MOZ61" s="10"/>
      <c r="MPA61" s="10"/>
      <c r="MPB61" s="10"/>
      <c r="MPC61" s="10"/>
      <c r="MPD61" s="10"/>
      <c r="MPE61" s="10"/>
      <c r="MPF61" s="10"/>
      <c r="MPG61" s="10"/>
      <c r="MPH61" s="10"/>
      <c r="MPI61" s="10"/>
      <c r="MPJ61" s="10"/>
      <c r="MPK61" s="10"/>
      <c r="MPL61" s="10"/>
      <c r="MPM61" s="10"/>
      <c r="MPN61" s="10"/>
      <c r="MPO61" s="10"/>
      <c r="MPP61" s="10"/>
      <c r="MPQ61" s="10"/>
      <c r="MPR61" s="10"/>
      <c r="MPS61" s="10"/>
      <c r="MPT61" s="10"/>
      <c r="MPU61" s="10"/>
      <c r="MPV61" s="10"/>
      <c r="MPW61" s="10"/>
      <c r="MPX61" s="10"/>
      <c r="MPY61" s="10"/>
      <c r="MPZ61" s="10"/>
      <c r="MQA61" s="10"/>
      <c r="MQB61" s="10"/>
      <c r="MQC61" s="10"/>
      <c r="MQD61" s="10"/>
      <c r="MQE61" s="10"/>
      <c r="MQF61" s="10"/>
      <c r="MQG61" s="10"/>
      <c r="MQH61" s="10"/>
      <c r="MQI61" s="10"/>
      <c r="MQJ61" s="10"/>
      <c r="MQK61" s="10"/>
      <c r="MQL61" s="10"/>
      <c r="MQM61" s="10"/>
      <c r="MQN61" s="10"/>
      <c r="MQO61" s="10"/>
      <c r="MQP61" s="10"/>
      <c r="MQQ61" s="10"/>
      <c r="MQR61" s="10"/>
      <c r="MQS61" s="10"/>
      <c r="MQT61" s="10"/>
      <c r="MQU61" s="10"/>
      <c r="MQV61" s="10"/>
      <c r="MQW61" s="10"/>
      <c r="MQX61" s="10"/>
      <c r="MQY61" s="10"/>
      <c r="MQZ61" s="10"/>
      <c r="MRA61" s="10"/>
      <c r="MRB61" s="10"/>
      <c r="MRC61" s="10"/>
      <c r="MRD61" s="10"/>
      <c r="MRE61" s="10"/>
      <c r="MRF61" s="10"/>
      <c r="MRG61" s="10"/>
      <c r="MRH61" s="10"/>
      <c r="MRI61" s="10"/>
      <c r="MRJ61" s="10"/>
      <c r="MRK61" s="10"/>
      <c r="MRL61" s="10"/>
      <c r="MRM61" s="10"/>
      <c r="MRN61" s="10"/>
      <c r="MRO61" s="10"/>
      <c r="MRP61" s="10"/>
      <c r="MRQ61" s="10"/>
      <c r="MRR61" s="10"/>
      <c r="MRS61" s="10"/>
      <c r="MRT61" s="10"/>
      <c r="MRU61" s="10"/>
      <c r="MRV61" s="10"/>
      <c r="MRW61" s="10"/>
      <c r="MRX61" s="10"/>
      <c r="MRY61" s="10"/>
      <c r="MRZ61" s="10"/>
      <c r="MSA61" s="10"/>
      <c r="MSB61" s="10"/>
      <c r="MSC61" s="10"/>
      <c r="MSD61" s="10"/>
      <c r="MSE61" s="10"/>
      <c r="MSF61" s="10"/>
      <c r="MSG61" s="10"/>
      <c r="MSH61" s="10"/>
      <c r="MSI61" s="10"/>
      <c r="MSJ61" s="10"/>
      <c r="MSK61" s="10"/>
      <c r="MSL61" s="10"/>
      <c r="MSM61" s="10"/>
      <c r="MSN61" s="10"/>
      <c r="MSO61" s="10"/>
      <c r="MSP61" s="10"/>
      <c r="MSQ61" s="10"/>
      <c r="MSR61" s="10"/>
      <c r="MSS61" s="10"/>
      <c r="MST61" s="10"/>
      <c r="MSU61" s="10"/>
      <c r="MSV61" s="10"/>
      <c r="MSW61" s="10"/>
      <c r="MSX61" s="10"/>
      <c r="MSY61" s="10"/>
      <c r="MSZ61" s="10"/>
      <c r="MTA61" s="10"/>
      <c r="MTB61" s="10"/>
      <c r="MTC61" s="10"/>
      <c r="MTD61" s="10"/>
      <c r="MTE61" s="10"/>
      <c r="MTF61" s="10"/>
      <c r="MTG61" s="10"/>
      <c r="MTH61" s="10"/>
      <c r="MTI61" s="10"/>
      <c r="MTJ61" s="10"/>
      <c r="MTK61" s="10"/>
      <c r="MTL61" s="10"/>
      <c r="MTM61" s="10"/>
      <c r="MTN61" s="10"/>
      <c r="MTO61" s="10"/>
      <c r="MTP61" s="10"/>
      <c r="MTQ61" s="10"/>
      <c r="MTR61" s="10"/>
      <c r="MTS61" s="10"/>
      <c r="MTT61" s="10"/>
      <c r="MTU61" s="10"/>
      <c r="MTV61" s="10"/>
      <c r="MTW61" s="10"/>
      <c r="MTX61" s="10"/>
      <c r="MTY61" s="10"/>
      <c r="MTZ61" s="10"/>
      <c r="MUA61" s="10"/>
      <c r="MUB61" s="10"/>
      <c r="MUC61" s="10"/>
      <c r="MUD61" s="10"/>
      <c r="MUE61" s="10"/>
      <c r="MUF61" s="10"/>
      <c r="MUG61" s="10"/>
      <c r="MUH61" s="10"/>
      <c r="MUI61" s="10"/>
      <c r="MUJ61" s="10"/>
      <c r="MUK61" s="10"/>
      <c r="MUL61" s="10"/>
      <c r="MUM61" s="10"/>
      <c r="MUN61" s="10"/>
      <c r="MUO61" s="10"/>
      <c r="MUP61" s="10"/>
      <c r="MUQ61" s="10"/>
      <c r="MUR61" s="10"/>
      <c r="MUS61" s="10"/>
      <c r="MUT61" s="10"/>
      <c r="MUU61" s="10"/>
      <c r="MUV61" s="10"/>
      <c r="MUW61" s="10"/>
      <c r="MUX61" s="10"/>
      <c r="MUY61" s="10"/>
      <c r="MUZ61" s="10"/>
      <c r="MVA61" s="10"/>
      <c r="MVB61" s="10"/>
      <c r="MVC61" s="10"/>
      <c r="MVD61" s="10"/>
      <c r="MVE61" s="10"/>
      <c r="MVF61" s="10"/>
      <c r="MVG61" s="10"/>
      <c r="MVH61" s="10"/>
      <c r="MVI61" s="10"/>
      <c r="MVJ61" s="10"/>
      <c r="MVK61" s="10"/>
      <c r="MVL61" s="10"/>
      <c r="MVM61" s="10"/>
      <c r="MVN61" s="10"/>
      <c r="MVO61" s="10"/>
      <c r="MVP61" s="10"/>
      <c r="MVQ61" s="10"/>
      <c r="MVR61" s="10"/>
      <c r="MVS61" s="10"/>
      <c r="MVT61" s="10"/>
      <c r="MVU61" s="10"/>
      <c r="MVV61" s="10"/>
      <c r="MVW61" s="10"/>
      <c r="MVX61" s="10"/>
      <c r="MVY61" s="10"/>
      <c r="MVZ61" s="10"/>
      <c r="MWA61" s="10"/>
      <c r="MWB61" s="10"/>
      <c r="MWC61" s="10"/>
      <c r="MWD61" s="10"/>
      <c r="MWE61" s="10"/>
      <c r="MWF61" s="10"/>
      <c r="MWG61" s="10"/>
      <c r="MWH61" s="10"/>
      <c r="MWI61" s="10"/>
      <c r="MWJ61" s="10"/>
      <c r="MWK61" s="10"/>
      <c r="MWL61" s="10"/>
      <c r="MWM61" s="10"/>
      <c r="MWN61" s="10"/>
      <c r="MWO61" s="10"/>
      <c r="MWP61" s="10"/>
      <c r="MWQ61" s="10"/>
      <c r="MWR61" s="10"/>
      <c r="MWS61" s="10"/>
      <c r="MWT61" s="10"/>
      <c r="MWU61" s="10"/>
      <c r="MWV61" s="10"/>
      <c r="MWW61" s="10"/>
      <c r="MWX61" s="10"/>
      <c r="MWY61" s="10"/>
      <c r="MWZ61" s="10"/>
      <c r="MXA61" s="10"/>
      <c r="MXB61" s="10"/>
      <c r="MXC61" s="10"/>
      <c r="MXD61" s="10"/>
      <c r="MXE61" s="10"/>
      <c r="MXF61" s="10"/>
      <c r="MXG61" s="10"/>
      <c r="MXH61" s="10"/>
      <c r="MXI61" s="10"/>
      <c r="MXJ61" s="10"/>
      <c r="MXK61" s="10"/>
      <c r="MXL61" s="10"/>
      <c r="MXM61" s="10"/>
      <c r="MXN61" s="10"/>
      <c r="MXO61" s="10"/>
      <c r="MXP61" s="10"/>
      <c r="MXQ61" s="10"/>
      <c r="MXR61" s="10"/>
      <c r="MXS61" s="10"/>
      <c r="MXT61" s="10"/>
      <c r="MXU61" s="10"/>
      <c r="MXV61" s="10"/>
      <c r="MXW61" s="10"/>
      <c r="MXX61" s="10"/>
      <c r="MXY61" s="10"/>
      <c r="MXZ61" s="10"/>
      <c r="MYA61" s="10"/>
      <c r="MYB61" s="10"/>
      <c r="MYC61" s="10"/>
      <c r="MYD61" s="10"/>
      <c r="MYE61" s="10"/>
      <c r="MYF61" s="10"/>
      <c r="MYG61" s="10"/>
      <c r="MYH61" s="10"/>
      <c r="MYI61" s="10"/>
      <c r="MYJ61" s="10"/>
      <c r="MYK61" s="10"/>
      <c r="MYL61" s="10"/>
      <c r="MYM61" s="10"/>
      <c r="MYN61" s="10"/>
      <c r="MYO61" s="10"/>
      <c r="MYP61" s="10"/>
      <c r="MYQ61" s="10"/>
      <c r="MYR61" s="10"/>
      <c r="MYS61" s="10"/>
      <c r="MYT61" s="10"/>
      <c r="MYU61" s="10"/>
      <c r="MYV61" s="10"/>
      <c r="MYW61" s="10"/>
      <c r="MYX61" s="10"/>
      <c r="MYY61" s="10"/>
      <c r="MYZ61" s="10"/>
      <c r="MZA61" s="10"/>
      <c r="MZB61" s="10"/>
      <c r="MZC61" s="10"/>
      <c r="MZD61" s="10"/>
      <c r="MZE61" s="10"/>
      <c r="MZF61" s="10"/>
      <c r="MZG61" s="10"/>
      <c r="MZH61" s="10"/>
      <c r="MZI61" s="10"/>
      <c r="MZJ61" s="10"/>
      <c r="MZK61" s="10"/>
      <c r="MZL61" s="10"/>
      <c r="MZM61" s="10"/>
      <c r="MZN61" s="10"/>
      <c r="MZO61" s="10"/>
      <c r="MZP61" s="10"/>
      <c r="MZQ61" s="10"/>
      <c r="MZR61" s="10"/>
      <c r="MZS61" s="10"/>
      <c r="MZT61" s="10"/>
      <c r="MZU61" s="10"/>
      <c r="MZV61" s="10"/>
      <c r="MZW61" s="10"/>
      <c r="MZX61" s="10"/>
      <c r="MZY61" s="10"/>
      <c r="MZZ61" s="10"/>
      <c r="NAA61" s="10"/>
      <c r="NAB61" s="10"/>
      <c r="NAC61" s="10"/>
      <c r="NAD61" s="10"/>
      <c r="NAE61" s="10"/>
      <c r="NAF61" s="10"/>
      <c r="NAG61" s="10"/>
      <c r="NAH61" s="10"/>
      <c r="NAI61" s="10"/>
      <c r="NAJ61" s="10"/>
      <c r="NAK61" s="10"/>
      <c r="NAL61" s="10"/>
      <c r="NAM61" s="10"/>
      <c r="NAN61" s="10"/>
      <c r="NAO61" s="10"/>
      <c r="NAP61" s="10"/>
      <c r="NAQ61" s="10"/>
      <c r="NAR61" s="10"/>
      <c r="NAS61" s="10"/>
      <c r="NAT61" s="10"/>
      <c r="NAU61" s="10"/>
      <c r="NAV61" s="10"/>
      <c r="NAW61" s="10"/>
      <c r="NAX61" s="10"/>
      <c r="NAY61" s="10"/>
      <c r="NAZ61" s="10"/>
      <c r="NBA61" s="10"/>
      <c r="NBB61" s="10"/>
      <c r="NBC61" s="10"/>
      <c r="NBD61" s="10"/>
      <c r="NBE61" s="10"/>
      <c r="NBF61" s="10"/>
      <c r="NBG61" s="10"/>
      <c r="NBH61" s="10"/>
      <c r="NBI61" s="10"/>
      <c r="NBJ61" s="10"/>
      <c r="NBK61" s="10"/>
      <c r="NBL61" s="10"/>
      <c r="NBM61" s="10"/>
      <c r="NBN61" s="10"/>
      <c r="NBO61" s="10"/>
      <c r="NBP61" s="10"/>
      <c r="NBQ61" s="10"/>
      <c r="NBR61" s="10"/>
      <c r="NBS61" s="10"/>
      <c r="NBT61" s="10"/>
      <c r="NBU61" s="10"/>
      <c r="NBV61" s="10"/>
      <c r="NBW61" s="10"/>
      <c r="NBX61" s="10"/>
      <c r="NBY61" s="10"/>
      <c r="NBZ61" s="10"/>
      <c r="NCA61" s="10"/>
      <c r="NCB61" s="10"/>
      <c r="NCC61" s="10"/>
      <c r="NCD61" s="10"/>
      <c r="NCE61" s="10"/>
      <c r="NCF61" s="10"/>
      <c r="NCG61" s="10"/>
      <c r="NCH61" s="10"/>
      <c r="NCI61" s="10"/>
      <c r="NCJ61" s="10"/>
      <c r="NCK61" s="10"/>
      <c r="NCL61" s="10"/>
      <c r="NCM61" s="10"/>
      <c r="NCN61" s="10"/>
      <c r="NCO61" s="10"/>
      <c r="NCP61" s="10"/>
      <c r="NCQ61" s="10"/>
      <c r="NCR61" s="10"/>
      <c r="NCS61" s="10"/>
      <c r="NCT61" s="10"/>
      <c r="NCU61" s="10"/>
      <c r="NCV61" s="10"/>
      <c r="NCW61" s="10"/>
      <c r="NCX61" s="10"/>
      <c r="NCY61" s="10"/>
      <c r="NCZ61" s="10"/>
      <c r="NDA61" s="10"/>
      <c r="NDB61" s="10"/>
      <c r="NDC61" s="10"/>
      <c r="NDD61" s="10"/>
      <c r="NDE61" s="10"/>
      <c r="NDF61" s="10"/>
      <c r="NDG61" s="10"/>
      <c r="NDH61" s="10"/>
      <c r="NDI61" s="10"/>
      <c r="NDJ61" s="10"/>
      <c r="NDK61" s="10"/>
      <c r="NDL61" s="10"/>
      <c r="NDM61" s="10"/>
      <c r="NDN61" s="10"/>
      <c r="NDO61" s="10"/>
      <c r="NDP61" s="10"/>
      <c r="NDQ61" s="10"/>
      <c r="NDR61" s="10"/>
      <c r="NDS61" s="10"/>
      <c r="NDT61" s="10"/>
      <c r="NDU61" s="10"/>
      <c r="NDV61" s="10"/>
      <c r="NDW61" s="10"/>
      <c r="NDX61" s="10"/>
      <c r="NDY61" s="10"/>
      <c r="NDZ61" s="10"/>
      <c r="NEA61" s="10"/>
      <c r="NEB61" s="10"/>
      <c r="NEC61" s="10"/>
      <c r="NED61" s="10"/>
      <c r="NEE61" s="10"/>
      <c r="NEF61" s="10"/>
      <c r="NEG61" s="10"/>
      <c r="NEH61" s="10"/>
      <c r="NEI61" s="10"/>
      <c r="NEJ61" s="10"/>
      <c r="NEK61" s="10"/>
      <c r="NEL61" s="10"/>
      <c r="NEM61" s="10"/>
      <c r="NEN61" s="10"/>
      <c r="NEO61" s="10"/>
      <c r="NEP61" s="10"/>
      <c r="NEQ61" s="10"/>
      <c r="NER61" s="10"/>
      <c r="NES61" s="10"/>
      <c r="NET61" s="10"/>
      <c r="NEU61" s="10"/>
      <c r="NEV61" s="10"/>
      <c r="NEW61" s="10"/>
      <c r="NEX61" s="10"/>
      <c r="NEY61" s="10"/>
      <c r="NEZ61" s="10"/>
      <c r="NFA61" s="10"/>
      <c r="NFB61" s="10"/>
      <c r="NFC61" s="10"/>
      <c r="NFD61" s="10"/>
      <c r="NFE61" s="10"/>
      <c r="NFF61" s="10"/>
      <c r="NFG61" s="10"/>
      <c r="NFH61" s="10"/>
      <c r="NFI61" s="10"/>
      <c r="NFJ61" s="10"/>
      <c r="NFK61" s="10"/>
      <c r="NFL61" s="10"/>
      <c r="NFM61" s="10"/>
      <c r="NFN61" s="10"/>
      <c r="NFO61" s="10"/>
      <c r="NFP61" s="10"/>
      <c r="NFQ61" s="10"/>
      <c r="NFR61" s="10"/>
      <c r="NFS61" s="10"/>
      <c r="NFT61" s="10"/>
      <c r="NFU61" s="10"/>
      <c r="NFV61" s="10"/>
      <c r="NFW61" s="10"/>
      <c r="NFX61" s="10"/>
      <c r="NFY61" s="10"/>
      <c r="NFZ61" s="10"/>
      <c r="NGA61" s="10"/>
      <c r="NGB61" s="10"/>
      <c r="NGC61" s="10"/>
      <c r="NGD61" s="10"/>
      <c r="NGE61" s="10"/>
      <c r="NGF61" s="10"/>
      <c r="NGG61" s="10"/>
      <c r="NGH61" s="10"/>
      <c r="NGI61" s="10"/>
      <c r="NGJ61" s="10"/>
      <c r="NGK61" s="10"/>
      <c r="NGL61" s="10"/>
      <c r="NGM61" s="10"/>
      <c r="NGN61" s="10"/>
      <c r="NGO61" s="10"/>
      <c r="NGP61" s="10"/>
      <c r="NGQ61" s="10"/>
      <c r="NGR61" s="10"/>
      <c r="NGS61" s="10"/>
      <c r="NGT61" s="10"/>
      <c r="NGU61" s="10"/>
      <c r="NGV61" s="10"/>
      <c r="NGW61" s="10"/>
      <c r="NGX61" s="10"/>
      <c r="NGY61" s="10"/>
      <c r="NGZ61" s="10"/>
      <c r="NHA61" s="10"/>
      <c r="NHB61" s="10"/>
      <c r="NHC61" s="10"/>
      <c r="NHD61" s="10"/>
      <c r="NHE61" s="10"/>
      <c r="NHF61" s="10"/>
      <c r="NHG61" s="10"/>
      <c r="NHH61" s="10"/>
      <c r="NHI61" s="10"/>
      <c r="NHJ61" s="10"/>
      <c r="NHK61" s="10"/>
      <c r="NHL61" s="10"/>
      <c r="NHM61" s="10"/>
      <c r="NHN61" s="10"/>
      <c r="NHO61" s="10"/>
      <c r="NHP61" s="10"/>
      <c r="NHQ61" s="10"/>
      <c r="NHR61" s="10"/>
      <c r="NHS61" s="10"/>
      <c r="NHT61" s="10"/>
      <c r="NHU61" s="10"/>
      <c r="NHV61" s="10"/>
      <c r="NHW61" s="10"/>
      <c r="NHX61" s="10"/>
      <c r="NHY61" s="10"/>
      <c r="NHZ61" s="10"/>
      <c r="NIA61" s="10"/>
      <c r="NIB61" s="10"/>
      <c r="NIC61" s="10"/>
      <c r="NID61" s="10"/>
      <c r="NIE61" s="10"/>
      <c r="NIF61" s="10"/>
      <c r="NIG61" s="10"/>
      <c r="NIH61" s="10"/>
      <c r="NII61" s="10"/>
      <c r="NIJ61" s="10"/>
      <c r="NIK61" s="10"/>
      <c r="NIL61" s="10"/>
      <c r="NIM61" s="10"/>
      <c r="NIN61" s="10"/>
      <c r="NIO61" s="10"/>
      <c r="NIP61" s="10"/>
      <c r="NIQ61" s="10"/>
      <c r="NIR61" s="10"/>
      <c r="NIS61" s="10"/>
      <c r="NIT61" s="10"/>
      <c r="NIU61" s="10"/>
      <c r="NIV61" s="10"/>
      <c r="NIW61" s="10"/>
      <c r="NIX61" s="10"/>
      <c r="NIY61" s="10"/>
      <c r="NIZ61" s="10"/>
      <c r="NJA61" s="10"/>
      <c r="NJB61" s="10"/>
      <c r="NJC61" s="10"/>
      <c r="NJD61" s="10"/>
      <c r="NJE61" s="10"/>
      <c r="NJF61" s="10"/>
      <c r="NJG61" s="10"/>
      <c r="NJH61" s="10"/>
      <c r="NJI61" s="10"/>
      <c r="NJJ61" s="10"/>
      <c r="NJK61" s="10"/>
      <c r="NJL61" s="10"/>
      <c r="NJM61" s="10"/>
      <c r="NJN61" s="10"/>
      <c r="NJO61" s="10"/>
      <c r="NJP61" s="10"/>
      <c r="NJQ61" s="10"/>
      <c r="NJR61" s="10"/>
      <c r="NJS61" s="10"/>
      <c r="NJT61" s="10"/>
      <c r="NJU61" s="10"/>
      <c r="NJV61" s="10"/>
      <c r="NJW61" s="10"/>
      <c r="NJX61" s="10"/>
      <c r="NJY61" s="10"/>
      <c r="NJZ61" s="10"/>
      <c r="NKA61" s="10"/>
      <c r="NKB61" s="10"/>
      <c r="NKC61" s="10"/>
      <c r="NKD61" s="10"/>
      <c r="NKE61" s="10"/>
      <c r="NKF61" s="10"/>
      <c r="NKG61" s="10"/>
      <c r="NKH61" s="10"/>
      <c r="NKI61" s="10"/>
      <c r="NKJ61" s="10"/>
      <c r="NKK61" s="10"/>
      <c r="NKL61" s="10"/>
      <c r="NKM61" s="10"/>
      <c r="NKN61" s="10"/>
      <c r="NKO61" s="10"/>
      <c r="NKP61" s="10"/>
      <c r="NKQ61" s="10"/>
      <c r="NKR61" s="10"/>
      <c r="NKS61" s="10"/>
      <c r="NKT61" s="10"/>
      <c r="NKU61" s="10"/>
      <c r="NKV61" s="10"/>
      <c r="NKW61" s="10"/>
      <c r="NKX61" s="10"/>
      <c r="NKY61" s="10"/>
      <c r="NKZ61" s="10"/>
      <c r="NLA61" s="10"/>
      <c r="NLB61" s="10"/>
      <c r="NLC61" s="10"/>
      <c r="NLD61" s="10"/>
      <c r="NLE61" s="10"/>
      <c r="NLF61" s="10"/>
      <c r="NLG61" s="10"/>
      <c r="NLH61" s="10"/>
      <c r="NLI61" s="10"/>
      <c r="NLJ61" s="10"/>
      <c r="NLK61" s="10"/>
      <c r="NLL61" s="10"/>
      <c r="NLM61" s="10"/>
      <c r="NLN61" s="10"/>
      <c r="NLO61" s="10"/>
      <c r="NLP61" s="10"/>
      <c r="NLQ61" s="10"/>
      <c r="NLR61" s="10"/>
      <c r="NLS61" s="10"/>
      <c r="NLT61" s="10"/>
      <c r="NLU61" s="10"/>
      <c r="NLV61" s="10"/>
      <c r="NLW61" s="10"/>
      <c r="NLX61" s="10"/>
      <c r="NLY61" s="10"/>
      <c r="NLZ61" s="10"/>
      <c r="NMA61" s="10"/>
      <c r="NMB61" s="10"/>
      <c r="NMC61" s="10"/>
      <c r="NMD61" s="10"/>
      <c r="NME61" s="10"/>
      <c r="NMF61" s="10"/>
      <c r="NMG61" s="10"/>
      <c r="NMH61" s="10"/>
      <c r="NMI61" s="10"/>
      <c r="NMJ61" s="10"/>
      <c r="NMK61" s="10"/>
      <c r="NML61" s="10"/>
      <c r="NMM61" s="10"/>
      <c r="NMN61" s="10"/>
      <c r="NMO61" s="10"/>
      <c r="NMP61" s="10"/>
      <c r="NMQ61" s="10"/>
      <c r="NMR61" s="10"/>
      <c r="NMS61" s="10"/>
      <c r="NMT61" s="10"/>
      <c r="NMU61" s="10"/>
      <c r="NMV61" s="10"/>
      <c r="NMW61" s="10"/>
      <c r="NMX61" s="10"/>
      <c r="NMY61" s="10"/>
      <c r="NMZ61" s="10"/>
      <c r="NNA61" s="10"/>
      <c r="NNB61" s="10"/>
      <c r="NNC61" s="10"/>
      <c r="NND61" s="10"/>
      <c r="NNE61" s="10"/>
      <c r="NNF61" s="10"/>
      <c r="NNG61" s="10"/>
      <c r="NNH61" s="10"/>
      <c r="NNI61" s="10"/>
      <c r="NNJ61" s="10"/>
      <c r="NNK61" s="10"/>
      <c r="NNL61" s="10"/>
      <c r="NNM61" s="10"/>
      <c r="NNN61" s="10"/>
      <c r="NNO61" s="10"/>
      <c r="NNP61" s="10"/>
      <c r="NNQ61" s="10"/>
      <c r="NNR61" s="10"/>
      <c r="NNS61" s="10"/>
      <c r="NNT61" s="10"/>
      <c r="NNU61" s="10"/>
      <c r="NNV61" s="10"/>
      <c r="NNW61" s="10"/>
      <c r="NNX61" s="10"/>
      <c r="NNY61" s="10"/>
      <c r="NNZ61" s="10"/>
      <c r="NOA61" s="10"/>
      <c r="NOB61" s="10"/>
      <c r="NOC61" s="10"/>
      <c r="NOD61" s="10"/>
      <c r="NOE61" s="10"/>
      <c r="NOF61" s="10"/>
      <c r="NOG61" s="10"/>
      <c r="NOH61" s="10"/>
      <c r="NOI61" s="10"/>
      <c r="NOJ61" s="10"/>
      <c r="NOK61" s="10"/>
      <c r="NOL61" s="10"/>
      <c r="NOM61" s="10"/>
      <c r="NON61" s="10"/>
      <c r="NOO61" s="10"/>
      <c r="NOP61" s="10"/>
      <c r="NOQ61" s="10"/>
      <c r="NOR61" s="10"/>
      <c r="NOS61" s="10"/>
      <c r="NOT61" s="10"/>
      <c r="NOU61" s="10"/>
      <c r="NOV61" s="10"/>
      <c r="NOW61" s="10"/>
      <c r="NOX61" s="10"/>
      <c r="NOY61" s="10"/>
      <c r="NOZ61" s="10"/>
      <c r="NPA61" s="10"/>
      <c r="NPB61" s="10"/>
      <c r="NPC61" s="10"/>
      <c r="NPD61" s="10"/>
      <c r="NPE61" s="10"/>
      <c r="NPF61" s="10"/>
      <c r="NPG61" s="10"/>
      <c r="NPH61" s="10"/>
      <c r="NPI61" s="10"/>
      <c r="NPJ61" s="10"/>
      <c r="NPK61" s="10"/>
      <c r="NPL61" s="10"/>
      <c r="NPM61" s="10"/>
      <c r="NPN61" s="10"/>
      <c r="NPO61" s="10"/>
      <c r="NPP61" s="10"/>
      <c r="NPQ61" s="10"/>
      <c r="NPR61" s="10"/>
      <c r="NPS61" s="10"/>
      <c r="NPT61" s="10"/>
      <c r="NPU61" s="10"/>
      <c r="NPV61" s="10"/>
      <c r="NPW61" s="10"/>
      <c r="NPX61" s="10"/>
      <c r="NPY61" s="10"/>
      <c r="NPZ61" s="10"/>
      <c r="NQA61" s="10"/>
      <c r="NQB61" s="10"/>
      <c r="NQC61" s="10"/>
      <c r="NQD61" s="10"/>
      <c r="NQE61" s="10"/>
      <c r="NQF61" s="10"/>
      <c r="NQG61" s="10"/>
      <c r="NQH61" s="10"/>
      <c r="NQI61" s="10"/>
      <c r="NQJ61" s="10"/>
      <c r="NQK61" s="10"/>
      <c r="NQL61" s="10"/>
      <c r="NQM61" s="10"/>
      <c r="NQN61" s="10"/>
      <c r="NQO61" s="10"/>
      <c r="NQP61" s="10"/>
      <c r="NQQ61" s="10"/>
      <c r="NQR61" s="10"/>
      <c r="NQS61" s="10"/>
      <c r="NQT61" s="10"/>
      <c r="NQU61" s="10"/>
      <c r="NQV61" s="10"/>
      <c r="NQW61" s="10"/>
      <c r="NQX61" s="10"/>
      <c r="NQY61" s="10"/>
      <c r="NQZ61" s="10"/>
      <c r="NRA61" s="10"/>
      <c r="NRB61" s="10"/>
      <c r="NRC61" s="10"/>
      <c r="NRD61" s="10"/>
      <c r="NRE61" s="10"/>
      <c r="NRF61" s="10"/>
      <c r="NRG61" s="10"/>
      <c r="NRH61" s="10"/>
      <c r="NRI61" s="10"/>
      <c r="NRJ61" s="10"/>
      <c r="NRK61" s="10"/>
      <c r="NRL61" s="10"/>
      <c r="NRM61" s="10"/>
      <c r="NRN61" s="10"/>
      <c r="NRO61" s="10"/>
      <c r="NRP61" s="10"/>
      <c r="NRQ61" s="10"/>
      <c r="NRR61" s="10"/>
      <c r="NRS61" s="10"/>
      <c r="NRT61" s="10"/>
      <c r="NRU61" s="10"/>
      <c r="NRV61" s="10"/>
      <c r="NRW61" s="10"/>
      <c r="NRX61" s="10"/>
      <c r="NRY61" s="10"/>
      <c r="NRZ61" s="10"/>
      <c r="NSA61" s="10"/>
      <c r="NSB61" s="10"/>
      <c r="NSC61" s="10"/>
      <c r="NSD61" s="10"/>
      <c r="NSE61" s="10"/>
      <c r="NSF61" s="10"/>
      <c r="NSG61" s="10"/>
      <c r="NSH61" s="10"/>
      <c r="NSI61" s="10"/>
      <c r="NSJ61" s="10"/>
      <c r="NSK61" s="10"/>
      <c r="NSL61" s="10"/>
      <c r="NSM61" s="10"/>
      <c r="NSN61" s="10"/>
      <c r="NSO61" s="10"/>
      <c r="NSP61" s="10"/>
      <c r="NSQ61" s="10"/>
      <c r="NSR61" s="10"/>
      <c r="NSS61" s="10"/>
      <c r="NST61" s="10"/>
      <c r="NSU61" s="10"/>
      <c r="NSV61" s="10"/>
      <c r="NSW61" s="10"/>
      <c r="NSX61" s="10"/>
      <c r="NSY61" s="10"/>
      <c r="NSZ61" s="10"/>
      <c r="NTA61" s="10"/>
      <c r="NTB61" s="10"/>
      <c r="NTC61" s="10"/>
      <c r="NTD61" s="10"/>
      <c r="NTE61" s="10"/>
      <c r="NTF61" s="10"/>
      <c r="NTG61" s="10"/>
      <c r="NTH61" s="10"/>
      <c r="NTI61" s="10"/>
      <c r="NTJ61" s="10"/>
      <c r="NTK61" s="10"/>
      <c r="NTL61" s="10"/>
      <c r="NTM61" s="10"/>
      <c r="NTN61" s="10"/>
      <c r="NTO61" s="10"/>
      <c r="NTP61" s="10"/>
      <c r="NTQ61" s="10"/>
      <c r="NTR61" s="10"/>
      <c r="NTS61" s="10"/>
      <c r="NTT61" s="10"/>
      <c r="NTU61" s="10"/>
      <c r="NTV61" s="10"/>
      <c r="NTW61" s="10"/>
      <c r="NTX61" s="10"/>
      <c r="NTY61" s="10"/>
      <c r="NTZ61" s="10"/>
      <c r="NUA61" s="10"/>
      <c r="NUB61" s="10"/>
      <c r="NUC61" s="10"/>
      <c r="NUD61" s="10"/>
      <c r="NUE61" s="10"/>
      <c r="NUF61" s="10"/>
      <c r="NUG61" s="10"/>
      <c r="NUH61" s="10"/>
      <c r="NUI61" s="10"/>
      <c r="NUJ61" s="10"/>
      <c r="NUK61" s="10"/>
      <c r="NUL61" s="10"/>
      <c r="NUM61" s="10"/>
      <c r="NUN61" s="10"/>
      <c r="NUO61" s="10"/>
      <c r="NUP61" s="10"/>
      <c r="NUQ61" s="10"/>
      <c r="NUR61" s="10"/>
      <c r="NUS61" s="10"/>
      <c r="NUT61" s="10"/>
      <c r="NUU61" s="10"/>
      <c r="NUV61" s="10"/>
      <c r="NUW61" s="10"/>
      <c r="NUX61" s="10"/>
      <c r="NUY61" s="10"/>
      <c r="NUZ61" s="10"/>
      <c r="NVA61" s="10"/>
      <c r="NVB61" s="10"/>
      <c r="NVC61" s="10"/>
      <c r="NVD61" s="10"/>
      <c r="NVE61" s="10"/>
      <c r="NVF61" s="10"/>
      <c r="NVG61" s="10"/>
      <c r="NVH61" s="10"/>
      <c r="NVI61" s="10"/>
      <c r="NVJ61" s="10"/>
      <c r="NVK61" s="10"/>
      <c r="NVL61" s="10"/>
      <c r="NVM61" s="10"/>
      <c r="NVN61" s="10"/>
      <c r="NVO61" s="10"/>
      <c r="NVP61" s="10"/>
      <c r="NVQ61" s="10"/>
      <c r="NVR61" s="10"/>
      <c r="NVS61" s="10"/>
      <c r="NVT61" s="10"/>
      <c r="NVU61" s="10"/>
      <c r="NVV61" s="10"/>
      <c r="NVW61" s="10"/>
      <c r="NVX61" s="10"/>
      <c r="NVY61" s="10"/>
      <c r="NVZ61" s="10"/>
      <c r="NWA61" s="10"/>
      <c r="NWB61" s="10"/>
      <c r="NWC61" s="10"/>
      <c r="NWD61" s="10"/>
      <c r="NWE61" s="10"/>
      <c r="NWF61" s="10"/>
      <c r="NWG61" s="10"/>
      <c r="NWH61" s="10"/>
      <c r="NWI61" s="10"/>
      <c r="NWJ61" s="10"/>
      <c r="NWK61" s="10"/>
      <c r="NWL61" s="10"/>
      <c r="NWM61" s="10"/>
      <c r="NWN61" s="10"/>
      <c r="NWO61" s="10"/>
      <c r="NWP61" s="10"/>
      <c r="NWQ61" s="10"/>
      <c r="NWR61" s="10"/>
      <c r="NWS61" s="10"/>
      <c r="NWT61" s="10"/>
      <c r="NWU61" s="10"/>
      <c r="NWV61" s="10"/>
      <c r="NWW61" s="10"/>
      <c r="NWX61" s="10"/>
      <c r="NWY61" s="10"/>
      <c r="NWZ61" s="10"/>
      <c r="NXA61" s="10"/>
      <c r="NXB61" s="10"/>
      <c r="NXC61" s="10"/>
      <c r="NXD61" s="10"/>
      <c r="NXE61" s="10"/>
      <c r="NXF61" s="10"/>
      <c r="NXG61" s="10"/>
      <c r="NXH61" s="10"/>
      <c r="NXI61" s="10"/>
      <c r="NXJ61" s="10"/>
      <c r="NXK61" s="10"/>
      <c r="NXL61" s="10"/>
      <c r="NXM61" s="10"/>
      <c r="NXN61" s="10"/>
      <c r="NXO61" s="10"/>
      <c r="NXP61" s="10"/>
      <c r="NXQ61" s="10"/>
      <c r="NXR61" s="10"/>
      <c r="NXS61" s="10"/>
      <c r="NXT61" s="10"/>
      <c r="NXU61" s="10"/>
      <c r="NXV61" s="10"/>
      <c r="NXW61" s="10"/>
      <c r="NXX61" s="10"/>
      <c r="NXY61" s="10"/>
      <c r="NXZ61" s="10"/>
      <c r="NYA61" s="10"/>
      <c r="NYB61" s="10"/>
      <c r="NYC61" s="10"/>
      <c r="NYD61" s="10"/>
      <c r="NYE61" s="10"/>
      <c r="NYF61" s="10"/>
      <c r="NYG61" s="10"/>
      <c r="NYH61" s="10"/>
      <c r="NYI61" s="10"/>
      <c r="NYJ61" s="10"/>
      <c r="NYK61" s="10"/>
      <c r="NYL61" s="10"/>
      <c r="NYM61" s="10"/>
      <c r="NYN61" s="10"/>
      <c r="NYO61" s="10"/>
      <c r="NYP61" s="10"/>
      <c r="NYQ61" s="10"/>
      <c r="NYR61" s="10"/>
      <c r="NYS61" s="10"/>
      <c r="NYT61" s="10"/>
      <c r="NYU61" s="10"/>
      <c r="NYV61" s="10"/>
      <c r="NYW61" s="10"/>
      <c r="NYX61" s="10"/>
      <c r="NYY61" s="10"/>
      <c r="NYZ61" s="10"/>
      <c r="NZA61" s="10"/>
      <c r="NZB61" s="10"/>
      <c r="NZC61" s="10"/>
      <c r="NZD61" s="10"/>
      <c r="NZE61" s="10"/>
      <c r="NZF61" s="10"/>
      <c r="NZG61" s="10"/>
      <c r="NZH61" s="10"/>
      <c r="NZI61" s="10"/>
      <c r="NZJ61" s="10"/>
      <c r="NZK61" s="10"/>
      <c r="NZL61" s="10"/>
      <c r="NZM61" s="10"/>
      <c r="NZN61" s="10"/>
      <c r="NZO61" s="10"/>
      <c r="NZP61" s="10"/>
      <c r="NZQ61" s="10"/>
      <c r="NZR61" s="10"/>
      <c r="NZS61" s="10"/>
      <c r="NZT61" s="10"/>
      <c r="NZU61" s="10"/>
      <c r="NZV61" s="10"/>
      <c r="NZW61" s="10"/>
      <c r="NZX61" s="10"/>
      <c r="NZY61" s="10"/>
      <c r="NZZ61" s="10"/>
      <c r="OAA61" s="10"/>
      <c r="OAB61" s="10"/>
      <c r="OAC61" s="10"/>
      <c r="OAD61" s="10"/>
      <c r="OAE61" s="10"/>
      <c r="OAF61" s="10"/>
      <c r="OAG61" s="10"/>
      <c r="OAH61" s="10"/>
      <c r="OAI61" s="10"/>
      <c r="OAJ61" s="10"/>
      <c r="OAK61" s="10"/>
      <c r="OAL61" s="10"/>
      <c r="OAM61" s="10"/>
      <c r="OAN61" s="10"/>
      <c r="OAO61" s="10"/>
      <c r="OAP61" s="10"/>
      <c r="OAQ61" s="10"/>
      <c r="OAR61" s="10"/>
      <c r="OAS61" s="10"/>
      <c r="OAT61" s="10"/>
      <c r="OAU61" s="10"/>
      <c r="OAV61" s="10"/>
      <c r="OAW61" s="10"/>
      <c r="OAX61" s="10"/>
      <c r="OAY61" s="10"/>
      <c r="OAZ61" s="10"/>
      <c r="OBA61" s="10"/>
      <c r="OBB61" s="10"/>
      <c r="OBC61" s="10"/>
      <c r="OBD61" s="10"/>
      <c r="OBE61" s="10"/>
      <c r="OBF61" s="10"/>
      <c r="OBG61" s="10"/>
      <c r="OBH61" s="10"/>
      <c r="OBI61" s="10"/>
      <c r="OBJ61" s="10"/>
      <c r="OBK61" s="10"/>
      <c r="OBL61" s="10"/>
      <c r="OBM61" s="10"/>
      <c r="OBN61" s="10"/>
      <c r="OBO61" s="10"/>
      <c r="OBP61" s="10"/>
      <c r="OBQ61" s="10"/>
      <c r="OBR61" s="10"/>
      <c r="OBS61" s="10"/>
      <c r="OBT61" s="10"/>
      <c r="OBU61" s="10"/>
      <c r="OBV61" s="10"/>
      <c r="OBW61" s="10"/>
      <c r="OBX61" s="10"/>
      <c r="OBY61" s="10"/>
      <c r="OBZ61" s="10"/>
      <c r="OCA61" s="10"/>
      <c r="OCB61" s="10"/>
      <c r="OCC61" s="10"/>
      <c r="OCD61" s="10"/>
      <c r="OCE61" s="10"/>
      <c r="OCF61" s="10"/>
      <c r="OCG61" s="10"/>
      <c r="OCH61" s="10"/>
      <c r="OCI61" s="10"/>
      <c r="OCJ61" s="10"/>
      <c r="OCK61" s="10"/>
      <c r="OCL61" s="10"/>
      <c r="OCM61" s="10"/>
      <c r="OCN61" s="10"/>
      <c r="OCO61" s="10"/>
      <c r="OCP61" s="10"/>
      <c r="OCQ61" s="10"/>
      <c r="OCR61" s="10"/>
      <c r="OCS61" s="10"/>
      <c r="OCT61" s="10"/>
      <c r="OCU61" s="10"/>
      <c r="OCV61" s="10"/>
      <c r="OCW61" s="10"/>
      <c r="OCX61" s="10"/>
      <c r="OCY61" s="10"/>
      <c r="OCZ61" s="10"/>
      <c r="ODA61" s="10"/>
      <c r="ODB61" s="10"/>
      <c r="ODC61" s="10"/>
      <c r="ODD61" s="10"/>
      <c r="ODE61" s="10"/>
      <c r="ODF61" s="10"/>
      <c r="ODG61" s="10"/>
      <c r="ODH61" s="10"/>
      <c r="ODI61" s="10"/>
      <c r="ODJ61" s="10"/>
      <c r="ODK61" s="10"/>
      <c r="ODL61" s="10"/>
      <c r="ODM61" s="10"/>
      <c r="ODN61" s="10"/>
      <c r="ODO61" s="10"/>
      <c r="ODP61" s="10"/>
      <c r="ODQ61" s="10"/>
      <c r="ODR61" s="10"/>
      <c r="ODS61" s="10"/>
      <c r="ODT61" s="10"/>
      <c r="ODU61" s="10"/>
      <c r="ODV61" s="10"/>
      <c r="ODW61" s="10"/>
      <c r="ODX61" s="10"/>
      <c r="ODY61" s="10"/>
      <c r="ODZ61" s="10"/>
      <c r="OEA61" s="10"/>
      <c r="OEB61" s="10"/>
      <c r="OEC61" s="10"/>
      <c r="OED61" s="10"/>
      <c r="OEE61" s="10"/>
      <c r="OEF61" s="10"/>
      <c r="OEG61" s="10"/>
      <c r="OEH61" s="10"/>
      <c r="OEI61" s="10"/>
      <c r="OEJ61" s="10"/>
      <c r="OEK61" s="10"/>
      <c r="OEL61" s="10"/>
      <c r="OEM61" s="10"/>
      <c r="OEN61" s="10"/>
      <c r="OEO61" s="10"/>
      <c r="OEP61" s="10"/>
      <c r="OEQ61" s="10"/>
      <c r="OER61" s="10"/>
      <c r="OES61" s="10"/>
      <c r="OET61" s="10"/>
      <c r="OEU61" s="10"/>
      <c r="OEV61" s="10"/>
      <c r="OEW61" s="10"/>
      <c r="OEX61" s="10"/>
      <c r="OEY61" s="10"/>
      <c r="OEZ61" s="10"/>
      <c r="OFA61" s="10"/>
      <c r="OFB61" s="10"/>
      <c r="OFC61" s="10"/>
      <c r="OFD61" s="10"/>
      <c r="OFE61" s="10"/>
      <c r="OFF61" s="10"/>
      <c r="OFG61" s="10"/>
      <c r="OFH61" s="10"/>
      <c r="OFI61" s="10"/>
      <c r="OFJ61" s="10"/>
      <c r="OFK61" s="10"/>
      <c r="OFL61" s="10"/>
      <c r="OFM61" s="10"/>
      <c r="OFN61" s="10"/>
      <c r="OFO61" s="10"/>
      <c r="OFP61" s="10"/>
      <c r="OFQ61" s="10"/>
      <c r="OFR61" s="10"/>
      <c r="OFS61" s="10"/>
      <c r="OFT61" s="10"/>
      <c r="OFU61" s="10"/>
      <c r="OFV61" s="10"/>
      <c r="OFW61" s="10"/>
      <c r="OFX61" s="10"/>
      <c r="OFY61" s="10"/>
      <c r="OFZ61" s="10"/>
      <c r="OGA61" s="10"/>
      <c r="OGB61" s="10"/>
      <c r="OGC61" s="10"/>
      <c r="OGD61" s="10"/>
      <c r="OGE61" s="10"/>
      <c r="OGF61" s="10"/>
      <c r="OGG61" s="10"/>
      <c r="OGH61" s="10"/>
      <c r="OGI61" s="10"/>
      <c r="OGJ61" s="10"/>
      <c r="OGK61" s="10"/>
      <c r="OGL61" s="10"/>
      <c r="OGM61" s="10"/>
      <c r="OGN61" s="10"/>
      <c r="OGO61" s="10"/>
      <c r="OGP61" s="10"/>
      <c r="OGQ61" s="10"/>
      <c r="OGR61" s="10"/>
      <c r="OGS61" s="10"/>
      <c r="OGT61" s="10"/>
      <c r="OGU61" s="10"/>
      <c r="OGV61" s="10"/>
      <c r="OGW61" s="10"/>
      <c r="OGX61" s="10"/>
      <c r="OGY61" s="10"/>
      <c r="OGZ61" s="10"/>
      <c r="OHA61" s="10"/>
      <c r="OHB61" s="10"/>
      <c r="OHC61" s="10"/>
      <c r="OHD61" s="10"/>
      <c r="OHE61" s="10"/>
      <c r="OHF61" s="10"/>
      <c r="OHG61" s="10"/>
      <c r="OHH61" s="10"/>
      <c r="OHI61" s="10"/>
      <c r="OHJ61" s="10"/>
      <c r="OHK61" s="10"/>
      <c r="OHL61" s="10"/>
      <c r="OHM61" s="10"/>
      <c r="OHN61" s="10"/>
      <c r="OHO61" s="10"/>
      <c r="OHP61" s="10"/>
      <c r="OHQ61" s="10"/>
      <c r="OHR61" s="10"/>
      <c r="OHS61" s="10"/>
      <c r="OHT61" s="10"/>
      <c r="OHU61" s="10"/>
      <c r="OHV61" s="10"/>
      <c r="OHW61" s="10"/>
      <c r="OHX61" s="10"/>
      <c r="OHY61" s="10"/>
      <c r="OHZ61" s="10"/>
      <c r="OIA61" s="10"/>
      <c r="OIB61" s="10"/>
      <c r="OIC61" s="10"/>
      <c r="OID61" s="10"/>
      <c r="OIE61" s="10"/>
      <c r="OIF61" s="10"/>
      <c r="OIG61" s="10"/>
      <c r="OIH61" s="10"/>
      <c r="OII61" s="10"/>
      <c r="OIJ61" s="10"/>
      <c r="OIK61" s="10"/>
      <c r="OIL61" s="10"/>
      <c r="OIM61" s="10"/>
      <c r="OIN61" s="10"/>
      <c r="OIO61" s="10"/>
      <c r="OIP61" s="10"/>
      <c r="OIQ61" s="10"/>
      <c r="OIR61" s="10"/>
      <c r="OIS61" s="10"/>
      <c r="OIT61" s="10"/>
      <c r="OIU61" s="10"/>
      <c r="OIV61" s="10"/>
      <c r="OIW61" s="10"/>
      <c r="OIX61" s="10"/>
      <c r="OIY61" s="10"/>
      <c r="OIZ61" s="10"/>
      <c r="OJA61" s="10"/>
      <c r="OJB61" s="10"/>
      <c r="OJC61" s="10"/>
      <c r="OJD61" s="10"/>
      <c r="OJE61" s="10"/>
      <c r="OJF61" s="10"/>
      <c r="OJG61" s="10"/>
      <c r="OJH61" s="10"/>
      <c r="OJI61" s="10"/>
      <c r="OJJ61" s="10"/>
      <c r="OJK61" s="10"/>
      <c r="OJL61" s="10"/>
      <c r="OJM61" s="10"/>
      <c r="OJN61" s="10"/>
      <c r="OJO61" s="10"/>
      <c r="OJP61" s="10"/>
      <c r="OJQ61" s="10"/>
      <c r="OJR61" s="10"/>
      <c r="OJS61" s="10"/>
      <c r="OJT61" s="10"/>
      <c r="OJU61" s="10"/>
      <c r="OJV61" s="10"/>
      <c r="OJW61" s="10"/>
      <c r="OJX61" s="10"/>
      <c r="OJY61" s="10"/>
      <c r="OJZ61" s="10"/>
      <c r="OKA61" s="10"/>
      <c r="OKB61" s="10"/>
      <c r="OKC61" s="10"/>
      <c r="OKD61" s="10"/>
      <c r="OKE61" s="10"/>
      <c r="OKF61" s="10"/>
      <c r="OKG61" s="10"/>
      <c r="OKH61" s="10"/>
      <c r="OKI61" s="10"/>
      <c r="OKJ61" s="10"/>
      <c r="OKK61" s="10"/>
      <c r="OKL61" s="10"/>
      <c r="OKM61" s="10"/>
      <c r="OKN61" s="10"/>
      <c r="OKO61" s="10"/>
      <c r="OKP61" s="10"/>
      <c r="OKQ61" s="10"/>
      <c r="OKR61" s="10"/>
      <c r="OKS61" s="10"/>
      <c r="OKT61" s="10"/>
      <c r="OKU61" s="10"/>
      <c r="OKV61" s="10"/>
      <c r="OKW61" s="10"/>
      <c r="OKX61" s="10"/>
      <c r="OKY61" s="10"/>
      <c r="OKZ61" s="10"/>
      <c r="OLA61" s="10"/>
      <c r="OLB61" s="10"/>
      <c r="OLC61" s="10"/>
      <c r="OLD61" s="10"/>
      <c r="OLE61" s="10"/>
      <c r="OLF61" s="10"/>
      <c r="OLG61" s="10"/>
      <c r="OLH61" s="10"/>
      <c r="OLI61" s="10"/>
      <c r="OLJ61" s="10"/>
      <c r="OLK61" s="10"/>
      <c r="OLL61" s="10"/>
      <c r="OLM61" s="10"/>
      <c r="OLN61" s="10"/>
      <c r="OLO61" s="10"/>
      <c r="OLP61" s="10"/>
      <c r="OLQ61" s="10"/>
      <c r="OLR61" s="10"/>
      <c r="OLS61" s="10"/>
      <c r="OLT61" s="10"/>
      <c r="OLU61" s="10"/>
      <c r="OLV61" s="10"/>
      <c r="OLW61" s="10"/>
      <c r="OLX61" s="10"/>
      <c r="OLY61" s="10"/>
      <c r="OLZ61" s="10"/>
      <c r="OMA61" s="10"/>
      <c r="OMB61" s="10"/>
      <c r="OMC61" s="10"/>
      <c r="OMD61" s="10"/>
      <c r="OME61" s="10"/>
      <c r="OMF61" s="10"/>
      <c r="OMG61" s="10"/>
      <c r="OMH61" s="10"/>
      <c r="OMI61" s="10"/>
      <c r="OMJ61" s="10"/>
      <c r="OMK61" s="10"/>
      <c r="OML61" s="10"/>
      <c r="OMM61" s="10"/>
      <c r="OMN61" s="10"/>
      <c r="OMO61" s="10"/>
      <c r="OMP61" s="10"/>
      <c r="OMQ61" s="10"/>
      <c r="OMR61" s="10"/>
      <c r="OMS61" s="10"/>
      <c r="OMT61" s="10"/>
      <c r="OMU61" s="10"/>
      <c r="OMV61" s="10"/>
      <c r="OMW61" s="10"/>
      <c r="OMX61" s="10"/>
      <c r="OMY61" s="10"/>
      <c r="OMZ61" s="10"/>
      <c r="ONA61" s="10"/>
      <c r="ONB61" s="10"/>
      <c r="ONC61" s="10"/>
      <c r="OND61" s="10"/>
      <c r="ONE61" s="10"/>
      <c r="ONF61" s="10"/>
      <c r="ONG61" s="10"/>
      <c r="ONH61" s="10"/>
      <c r="ONI61" s="10"/>
      <c r="ONJ61" s="10"/>
      <c r="ONK61" s="10"/>
      <c r="ONL61" s="10"/>
      <c r="ONM61" s="10"/>
      <c r="ONN61" s="10"/>
      <c r="ONO61" s="10"/>
      <c r="ONP61" s="10"/>
      <c r="ONQ61" s="10"/>
      <c r="ONR61" s="10"/>
      <c r="ONS61" s="10"/>
      <c r="ONT61" s="10"/>
      <c r="ONU61" s="10"/>
      <c r="ONV61" s="10"/>
      <c r="ONW61" s="10"/>
      <c r="ONX61" s="10"/>
      <c r="ONY61" s="10"/>
      <c r="ONZ61" s="10"/>
      <c r="OOA61" s="10"/>
      <c r="OOB61" s="10"/>
      <c r="OOC61" s="10"/>
      <c r="OOD61" s="10"/>
      <c r="OOE61" s="10"/>
      <c r="OOF61" s="10"/>
      <c r="OOG61" s="10"/>
      <c r="OOH61" s="10"/>
      <c r="OOI61" s="10"/>
      <c r="OOJ61" s="10"/>
      <c r="OOK61" s="10"/>
      <c r="OOL61" s="10"/>
      <c r="OOM61" s="10"/>
      <c r="OON61" s="10"/>
      <c r="OOO61" s="10"/>
      <c r="OOP61" s="10"/>
      <c r="OOQ61" s="10"/>
      <c r="OOR61" s="10"/>
      <c r="OOS61" s="10"/>
      <c r="OOT61" s="10"/>
      <c r="OOU61" s="10"/>
      <c r="OOV61" s="10"/>
      <c r="OOW61" s="10"/>
      <c r="OOX61" s="10"/>
      <c r="OOY61" s="10"/>
      <c r="OOZ61" s="10"/>
      <c r="OPA61" s="10"/>
      <c r="OPB61" s="10"/>
      <c r="OPC61" s="10"/>
      <c r="OPD61" s="10"/>
      <c r="OPE61" s="10"/>
      <c r="OPF61" s="10"/>
      <c r="OPG61" s="10"/>
      <c r="OPH61" s="10"/>
      <c r="OPI61" s="10"/>
      <c r="OPJ61" s="10"/>
      <c r="OPK61" s="10"/>
      <c r="OPL61" s="10"/>
      <c r="OPM61" s="10"/>
      <c r="OPN61" s="10"/>
      <c r="OPO61" s="10"/>
      <c r="OPP61" s="10"/>
      <c r="OPQ61" s="10"/>
      <c r="OPR61" s="10"/>
      <c r="OPS61" s="10"/>
      <c r="OPT61" s="10"/>
      <c r="OPU61" s="10"/>
      <c r="OPV61" s="10"/>
      <c r="OPW61" s="10"/>
      <c r="OPX61" s="10"/>
      <c r="OPY61" s="10"/>
      <c r="OPZ61" s="10"/>
      <c r="OQA61" s="10"/>
      <c r="OQB61" s="10"/>
      <c r="OQC61" s="10"/>
      <c r="OQD61" s="10"/>
      <c r="OQE61" s="10"/>
      <c r="OQF61" s="10"/>
      <c r="OQG61" s="10"/>
      <c r="OQH61" s="10"/>
      <c r="OQI61" s="10"/>
      <c r="OQJ61" s="10"/>
      <c r="OQK61" s="10"/>
      <c r="OQL61" s="10"/>
      <c r="OQM61" s="10"/>
      <c r="OQN61" s="10"/>
      <c r="OQO61" s="10"/>
      <c r="OQP61" s="10"/>
      <c r="OQQ61" s="10"/>
      <c r="OQR61" s="10"/>
      <c r="OQS61" s="10"/>
      <c r="OQT61" s="10"/>
      <c r="OQU61" s="10"/>
      <c r="OQV61" s="10"/>
      <c r="OQW61" s="10"/>
      <c r="OQX61" s="10"/>
      <c r="OQY61" s="10"/>
      <c r="OQZ61" s="10"/>
      <c r="ORA61" s="10"/>
      <c r="ORB61" s="10"/>
      <c r="ORC61" s="10"/>
      <c r="ORD61" s="10"/>
      <c r="ORE61" s="10"/>
      <c r="ORF61" s="10"/>
      <c r="ORG61" s="10"/>
      <c r="ORH61" s="10"/>
      <c r="ORI61" s="10"/>
      <c r="ORJ61" s="10"/>
      <c r="ORK61" s="10"/>
      <c r="ORL61" s="10"/>
      <c r="ORM61" s="10"/>
      <c r="ORN61" s="10"/>
      <c r="ORO61" s="10"/>
      <c r="ORP61" s="10"/>
      <c r="ORQ61" s="10"/>
      <c r="ORR61" s="10"/>
      <c r="ORS61" s="10"/>
      <c r="ORT61" s="10"/>
      <c r="ORU61" s="10"/>
      <c r="ORV61" s="10"/>
      <c r="ORW61" s="10"/>
      <c r="ORX61" s="10"/>
      <c r="ORY61" s="10"/>
      <c r="ORZ61" s="10"/>
      <c r="OSA61" s="10"/>
      <c r="OSB61" s="10"/>
      <c r="OSC61" s="10"/>
      <c r="OSD61" s="10"/>
      <c r="OSE61" s="10"/>
      <c r="OSF61" s="10"/>
      <c r="OSG61" s="10"/>
      <c r="OSH61" s="10"/>
      <c r="OSI61" s="10"/>
      <c r="OSJ61" s="10"/>
      <c r="OSK61" s="10"/>
      <c r="OSL61" s="10"/>
      <c r="OSM61" s="10"/>
      <c r="OSN61" s="10"/>
      <c r="OSO61" s="10"/>
      <c r="OSP61" s="10"/>
      <c r="OSQ61" s="10"/>
      <c r="OSR61" s="10"/>
      <c r="OSS61" s="10"/>
      <c r="OST61" s="10"/>
      <c r="OSU61" s="10"/>
      <c r="OSV61" s="10"/>
      <c r="OSW61" s="10"/>
      <c r="OSX61" s="10"/>
      <c r="OSY61" s="10"/>
      <c r="OSZ61" s="10"/>
      <c r="OTA61" s="10"/>
      <c r="OTB61" s="10"/>
      <c r="OTC61" s="10"/>
      <c r="OTD61" s="10"/>
      <c r="OTE61" s="10"/>
      <c r="OTF61" s="10"/>
      <c r="OTG61" s="10"/>
      <c r="OTH61" s="10"/>
      <c r="OTI61" s="10"/>
      <c r="OTJ61" s="10"/>
      <c r="OTK61" s="10"/>
      <c r="OTL61" s="10"/>
      <c r="OTM61" s="10"/>
      <c r="OTN61" s="10"/>
      <c r="OTO61" s="10"/>
      <c r="OTP61" s="10"/>
      <c r="OTQ61" s="10"/>
      <c r="OTR61" s="10"/>
      <c r="OTS61" s="10"/>
      <c r="OTT61" s="10"/>
      <c r="OTU61" s="10"/>
      <c r="OTV61" s="10"/>
      <c r="OTW61" s="10"/>
      <c r="OTX61" s="10"/>
      <c r="OTY61" s="10"/>
      <c r="OTZ61" s="10"/>
      <c r="OUA61" s="10"/>
      <c r="OUB61" s="10"/>
      <c r="OUC61" s="10"/>
      <c r="OUD61" s="10"/>
      <c r="OUE61" s="10"/>
      <c r="OUF61" s="10"/>
      <c r="OUG61" s="10"/>
      <c r="OUH61" s="10"/>
      <c r="OUI61" s="10"/>
      <c r="OUJ61" s="10"/>
      <c r="OUK61" s="10"/>
      <c r="OUL61" s="10"/>
      <c r="OUM61" s="10"/>
      <c r="OUN61" s="10"/>
      <c r="OUO61" s="10"/>
      <c r="OUP61" s="10"/>
      <c r="OUQ61" s="10"/>
      <c r="OUR61" s="10"/>
      <c r="OUS61" s="10"/>
      <c r="OUT61" s="10"/>
      <c r="OUU61" s="10"/>
      <c r="OUV61" s="10"/>
      <c r="OUW61" s="10"/>
      <c r="OUX61" s="10"/>
      <c r="OUY61" s="10"/>
      <c r="OUZ61" s="10"/>
      <c r="OVA61" s="10"/>
      <c r="OVB61" s="10"/>
      <c r="OVC61" s="10"/>
      <c r="OVD61" s="10"/>
      <c r="OVE61" s="10"/>
      <c r="OVF61" s="10"/>
      <c r="OVG61" s="10"/>
      <c r="OVH61" s="10"/>
      <c r="OVI61" s="10"/>
      <c r="OVJ61" s="10"/>
      <c r="OVK61" s="10"/>
      <c r="OVL61" s="10"/>
      <c r="OVM61" s="10"/>
      <c r="OVN61" s="10"/>
      <c r="OVO61" s="10"/>
      <c r="OVP61" s="10"/>
      <c r="OVQ61" s="10"/>
      <c r="OVR61" s="10"/>
      <c r="OVS61" s="10"/>
      <c r="OVT61" s="10"/>
      <c r="OVU61" s="10"/>
      <c r="OVV61" s="10"/>
      <c r="OVW61" s="10"/>
      <c r="OVX61" s="10"/>
      <c r="OVY61" s="10"/>
      <c r="OVZ61" s="10"/>
      <c r="OWA61" s="10"/>
      <c r="OWB61" s="10"/>
      <c r="OWC61" s="10"/>
      <c r="OWD61" s="10"/>
      <c r="OWE61" s="10"/>
      <c r="OWF61" s="10"/>
      <c r="OWG61" s="10"/>
      <c r="OWH61" s="10"/>
      <c r="OWI61" s="10"/>
      <c r="OWJ61" s="10"/>
      <c r="OWK61" s="10"/>
      <c r="OWL61" s="10"/>
      <c r="OWM61" s="10"/>
      <c r="OWN61" s="10"/>
      <c r="OWO61" s="10"/>
      <c r="OWP61" s="10"/>
      <c r="OWQ61" s="10"/>
      <c r="OWR61" s="10"/>
      <c r="OWS61" s="10"/>
      <c r="OWT61" s="10"/>
      <c r="OWU61" s="10"/>
      <c r="OWV61" s="10"/>
      <c r="OWW61" s="10"/>
      <c r="OWX61" s="10"/>
      <c r="OWY61" s="10"/>
      <c r="OWZ61" s="10"/>
      <c r="OXA61" s="10"/>
      <c r="OXB61" s="10"/>
      <c r="OXC61" s="10"/>
      <c r="OXD61" s="10"/>
      <c r="OXE61" s="10"/>
      <c r="OXF61" s="10"/>
      <c r="OXG61" s="10"/>
      <c r="OXH61" s="10"/>
      <c r="OXI61" s="10"/>
      <c r="OXJ61" s="10"/>
      <c r="OXK61" s="10"/>
      <c r="OXL61" s="10"/>
      <c r="OXM61" s="10"/>
      <c r="OXN61" s="10"/>
      <c r="OXO61" s="10"/>
      <c r="OXP61" s="10"/>
      <c r="OXQ61" s="10"/>
      <c r="OXR61" s="10"/>
      <c r="OXS61" s="10"/>
      <c r="OXT61" s="10"/>
      <c r="OXU61" s="10"/>
      <c r="OXV61" s="10"/>
      <c r="OXW61" s="10"/>
      <c r="OXX61" s="10"/>
      <c r="OXY61" s="10"/>
      <c r="OXZ61" s="10"/>
      <c r="OYA61" s="10"/>
      <c r="OYB61" s="10"/>
      <c r="OYC61" s="10"/>
      <c r="OYD61" s="10"/>
      <c r="OYE61" s="10"/>
      <c r="OYF61" s="10"/>
      <c r="OYG61" s="10"/>
      <c r="OYH61" s="10"/>
      <c r="OYI61" s="10"/>
      <c r="OYJ61" s="10"/>
      <c r="OYK61" s="10"/>
      <c r="OYL61" s="10"/>
      <c r="OYM61" s="10"/>
      <c r="OYN61" s="10"/>
      <c r="OYO61" s="10"/>
      <c r="OYP61" s="10"/>
      <c r="OYQ61" s="10"/>
      <c r="OYR61" s="10"/>
      <c r="OYS61" s="10"/>
      <c r="OYT61" s="10"/>
      <c r="OYU61" s="10"/>
      <c r="OYV61" s="10"/>
      <c r="OYW61" s="10"/>
      <c r="OYX61" s="10"/>
      <c r="OYY61" s="10"/>
      <c r="OYZ61" s="10"/>
      <c r="OZA61" s="10"/>
      <c r="OZB61" s="10"/>
      <c r="OZC61" s="10"/>
      <c r="OZD61" s="10"/>
      <c r="OZE61" s="10"/>
      <c r="OZF61" s="10"/>
      <c r="OZG61" s="10"/>
      <c r="OZH61" s="10"/>
      <c r="OZI61" s="10"/>
      <c r="OZJ61" s="10"/>
      <c r="OZK61" s="10"/>
      <c r="OZL61" s="10"/>
      <c r="OZM61" s="10"/>
      <c r="OZN61" s="10"/>
      <c r="OZO61" s="10"/>
      <c r="OZP61" s="10"/>
      <c r="OZQ61" s="10"/>
      <c r="OZR61" s="10"/>
      <c r="OZS61" s="10"/>
      <c r="OZT61" s="10"/>
      <c r="OZU61" s="10"/>
      <c r="OZV61" s="10"/>
      <c r="OZW61" s="10"/>
      <c r="OZX61" s="10"/>
      <c r="OZY61" s="10"/>
      <c r="OZZ61" s="10"/>
      <c r="PAA61" s="10"/>
      <c r="PAB61" s="10"/>
      <c r="PAC61" s="10"/>
      <c r="PAD61" s="10"/>
      <c r="PAE61" s="10"/>
      <c r="PAF61" s="10"/>
      <c r="PAG61" s="10"/>
      <c r="PAH61" s="10"/>
      <c r="PAI61" s="10"/>
      <c r="PAJ61" s="10"/>
      <c r="PAK61" s="10"/>
      <c r="PAL61" s="10"/>
      <c r="PAM61" s="10"/>
      <c r="PAN61" s="10"/>
      <c r="PAO61" s="10"/>
      <c r="PAP61" s="10"/>
      <c r="PAQ61" s="10"/>
      <c r="PAR61" s="10"/>
      <c r="PAS61" s="10"/>
      <c r="PAT61" s="10"/>
      <c r="PAU61" s="10"/>
      <c r="PAV61" s="10"/>
      <c r="PAW61" s="10"/>
      <c r="PAX61" s="10"/>
      <c r="PAY61" s="10"/>
      <c r="PAZ61" s="10"/>
      <c r="PBA61" s="10"/>
      <c r="PBB61" s="10"/>
      <c r="PBC61" s="10"/>
      <c r="PBD61" s="10"/>
      <c r="PBE61" s="10"/>
      <c r="PBF61" s="10"/>
      <c r="PBG61" s="10"/>
      <c r="PBH61" s="10"/>
      <c r="PBI61" s="10"/>
      <c r="PBJ61" s="10"/>
      <c r="PBK61" s="10"/>
      <c r="PBL61" s="10"/>
      <c r="PBM61" s="10"/>
      <c r="PBN61" s="10"/>
      <c r="PBO61" s="10"/>
      <c r="PBP61" s="10"/>
      <c r="PBQ61" s="10"/>
      <c r="PBR61" s="10"/>
      <c r="PBS61" s="10"/>
      <c r="PBT61" s="10"/>
      <c r="PBU61" s="10"/>
      <c r="PBV61" s="10"/>
      <c r="PBW61" s="10"/>
      <c r="PBX61" s="10"/>
      <c r="PBY61" s="10"/>
      <c r="PBZ61" s="10"/>
      <c r="PCA61" s="10"/>
      <c r="PCB61" s="10"/>
      <c r="PCC61" s="10"/>
      <c r="PCD61" s="10"/>
      <c r="PCE61" s="10"/>
      <c r="PCF61" s="10"/>
      <c r="PCG61" s="10"/>
      <c r="PCH61" s="10"/>
      <c r="PCI61" s="10"/>
      <c r="PCJ61" s="10"/>
      <c r="PCK61" s="10"/>
      <c r="PCL61" s="10"/>
      <c r="PCM61" s="10"/>
      <c r="PCN61" s="10"/>
      <c r="PCO61" s="10"/>
      <c r="PCP61" s="10"/>
      <c r="PCQ61" s="10"/>
      <c r="PCR61" s="10"/>
      <c r="PCS61" s="10"/>
      <c r="PCT61" s="10"/>
      <c r="PCU61" s="10"/>
      <c r="PCV61" s="10"/>
      <c r="PCW61" s="10"/>
      <c r="PCX61" s="10"/>
      <c r="PCY61" s="10"/>
      <c r="PCZ61" s="10"/>
      <c r="PDA61" s="10"/>
      <c r="PDB61" s="10"/>
      <c r="PDC61" s="10"/>
      <c r="PDD61" s="10"/>
      <c r="PDE61" s="10"/>
      <c r="PDF61" s="10"/>
      <c r="PDG61" s="10"/>
      <c r="PDH61" s="10"/>
      <c r="PDI61" s="10"/>
      <c r="PDJ61" s="10"/>
      <c r="PDK61" s="10"/>
      <c r="PDL61" s="10"/>
      <c r="PDM61" s="10"/>
      <c r="PDN61" s="10"/>
      <c r="PDO61" s="10"/>
      <c r="PDP61" s="10"/>
      <c r="PDQ61" s="10"/>
      <c r="PDR61" s="10"/>
      <c r="PDS61" s="10"/>
      <c r="PDT61" s="10"/>
      <c r="PDU61" s="10"/>
      <c r="PDV61" s="10"/>
      <c r="PDW61" s="10"/>
      <c r="PDX61" s="10"/>
      <c r="PDY61" s="10"/>
      <c r="PDZ61" s="10"/>
      <c r="PEA61" s="10"/>
      <c r="PEB61" s="10"/>
      <c r="PEC61" s="10"/>
      <c r="PED61" s="10"/>
      <c r="PEE61" s="10"/>
      <c r="PEF61" s="10"/>
      <c r="PEG61" s="10"/>
      <c r="PEH61" s="10"/>
      <c r="PEI61" s="10"/>
      <c r="PEJ61" s="10"/>
      <c r="PEK61" s="10"/>
      <c r="PEL61" s="10"/>
      <c r="PEM61" s="10"/>
      <c r="PEN61" s="10"/>
      <c r="PEO61" s="10"/>
      <c r="PEP61" s="10"/>
      <c r="PEQ61" s="10"/>
      <c r="PER61" s="10"/>
      <c r="PES61" s="10"/>
      <c r="PET61" s="10"/>
      <c r="PEU61" s="10"/>
      <c r="PEV61" s="10"/>
      <c r="PEW61" s="10"/>
      <c r="PEX61" s="10"/>
      <c r="PEY61" s="10"/>
      <c r="PEZ61" s="10"/>
      <c r="PFA61" s="10"/>
      <c r="PFB61" s="10"/>
      <c r="PFC61" s="10"/>
      <c r="PFD61" s="10"/>
      <c r="PFE61" s="10"/>
      <c r="PFF61" s="10"/>
      <c r="PFG61" s="10"/>
      <c r="PFH61" s="10"/>
      <c r="PFI61" s="10"/>
      <c r="PFJ61" s="10"/>
      <c r="PFK61" s="10"/>
      <c r="PFL61" s="10"/>
      <c r="PFM61" s="10"/>
      <c r="PFN61" s="10"/>
      <c r="PFO61" s="10"/>
      <c r="PFP61" s="10"/>
      <c r="PFQ61" s="10"/>
      <c r="PFR61" s="10"/>
      <c r="PFS61" s="10"/>
      <c r="PFT61" s="10"/>
      <c r="PFU61" s="10"/>
      <c r="PFV61" s="10"/>
      <c r="PFW61" s="10"/>
      <c r="PFX61" s="10"/>
      <c r="PFY61" s="10"/>
      <c r="PFZ61" s="10"/>
      <c r="PGA61" s="10"/>
      <c r="PGB61" s="10"/>
      <c r="PGC61" s="10"/>
      <c r="PGD61" s="10"/>
      <c r="PGE61" s="10"/>
      <c r="PGF61" s="10"/>
      <c r="PGG61" s="10"/>
      <c r="PGH61" s="10"/>
      <c r="PGI61" s="10"/>
      <c r="PGJ61" s="10"/>
      <c r="PGK61" s="10"/>
      <c r="PGL61" s="10"/>
      <c r="PGM61" s="10"/>
      <c r="PGN61" s="10"/>
      <c r="PGO61" s="10"/>
      <c r="PGP61" s="10"/>
      <c r="PGQ61" s="10"/>
      <c r="PGR61" s="10"/>
      <c r="PGS61" s="10"/>
      <c r="PGT61" s="10"/>
      <c r="PGU61" s="10"/>
      <c r="PGV61" s="10"/>
      <c r="PGW61" s="10"/>
      <c r="PGX61" s="10"/>
      <c r="PGY61" s="10"/>
      <c r="PGZ61" s="10"/>
      <c r="PHA61" s="10"/>
      <c r="PHB61" s="10"/>
      <c r="PHC61" s="10"/>
      <c r="PHD61" s="10"/>
      <c r="PHE61" s="10"/>
      <c r="PHF61" s="10"/>
      <c r="PHG61" s="10"/>
      <c r="PHH61" s="10"/>
      <c r="PHI61" s="10"/>
      <c r="PHJ61" s="10"/>
      <c r="PHK61" s="10"/>
      <c r="PHL61" s="10"/>
      <c r="PHM61" s="10"/>
      <c r="PHN61" s="10"/>
      <c r="PHO61" s="10"/>
      <c r="PHP61" s="10"/>
      <c r="PHQ61" s="10"/>
      <c r="PHR61" s="10"/>
      <c r="PHS61" s="10"/>
      <c r="PHT61" s="10"/>
      <c r="PHU61" s="10"/>
      <c r="PHV61" s="10"/>
      <c r="PHW61" s="10"/>
      <c r="PHX61" s="10"/>
      <c r="PHY61" s="10"/>
      <c r="PHZ61" s="10"/>
      <c r="PIA61" s="10"/>
      <c r="PIB61" s="10"/>
      <c r="PIC61" s="10"/>
      <c r="PID61" s="10"/>
      <c r="PIE61" s="10"/>
      <c r="PIF61" s="10"/>
      <c r="PIG61" s="10"/>
      <c r="PIH61" s="10"/>
      <c r="PII61" s="10"/>
      <c r="PIJ61" s="10"/>
      <c r="PIK61" s="10"/>
      <c r="PIL61" s="10"/>
      <c r="PIM61" s="10"/>
      <c r="PIN61" s="10"/>
      <c r="PIO61" s="10"/>
      <c r="PIP61" s="10"/>
      <c r="PIQ61" s="10"/>
      <c r="PIR61" s="10"/>
      <c r="PIS61" s="10"/>
      <c r="PIT61" s="10"/>
      <c r="PIU61" s="10"/>
      <c r="PIV61" s="10"/>
      <c r="PIW61" s="10"/>
      <c r="PIX61" s="10"/>
      <c r="PIY61" s="10"/>
      <c r="PIZ61" s="10"/>
      <c r="PJA61" s="10"/>
      <c r="PJB61" s="10"/>
      <c r="PJC61" s="10"/>
      <c r="PJD61" s="10"/>
      <c r="PJE61" s="10"/>
      <c r="PJF61" s="10"/>
      <c r="PJG61" s="10"/>
      <c r="PJH61" s="10"/>
      <c r="PJI61" s="10"/>
      <c r="PJJ61" s="10"/>
      <c r="PJK61" s="10"/>
      <c r="PJL61" s="10"/>
      <c r="PJM61" s="10"/>
      <c r="PJN61" s="10"/>
      <c r="PJO61" s="10"/>
      <c r="PJP61" s="10"/>
      <c r="PJQ61" s="10"/>
      <c r="PJR61" s="10"/>
      <c r="PJS61" s="10"/>
      <c r="PJT61" s="10"/>
      <c r="PJU61" s="10"/>
      <c r="PJV61" s="10"/>
      <c r="PJW61" s="10"/>
      <c r="PJX61" s="10"/>
      <c r="PJY61" s="10"/>
      <c r="PJZ61" s="10"/>
      <c r="PKA61" s="10"/>
      <c r="PKB61" s="10"/>
      <c r="PKC61" s="10"/>
      <c r="PKD61" s="10"/>
      <c r="PKE61" s="10"/>
      <c r="PKF61" s="10"/>
      <c r="PKG61" s="10"/>
      <c r="PKH61" s="10"/>
      <c r="PKI61" s="10"/>
      <c r="PKJ61" s="10"/>
      <c r="PKK61" s="10"/>
      <c r="PKL61" s="10"/>
      <c r="PKM61" s="10"/>
      <c r="PKN61" s="10"/>
      <c r="PKO61" s="10"/>
      <c r="PKP61" s="10"/>
      <c r="PKQ61" s="10"/>
      <c r="PKR61" s="10"/>
      <c r="PKS61" s="10"/>
      <c r="PKT61" s="10"/>
      <c r="PKU61" s="10"/>
      <c r="PKV61" s="10"/>
      <c r="PKW61" s="10"/>
      <c r="PKX61" s="10"/>
      <c r="PKY61" s="10"/>
      <c r="PKZ61" s="10"/>
      <c r="PLA61" s="10"/>
      <c r="PLB61" s="10"/>
      <c r="PLC61" s="10"/>
      <c r="PLD61" s="10"/>
      <c r="PLE61" s="10"/>
      <c r="PLF61" s="10"/>
      <c r="PLG61" s="10"/>
      <c r="PLH61" s="10"/>
      <c r="PLI61" s="10"/>
      <c r="PLJ61" s="10"/>
      <c r="PLK61" s="10"/>
      <c r="PLL61" s="10"/>
      <c r="PLM61" s="10"/>
      <c r="PLN61" s="10"/>
      <c r="PLO61" s="10"/>
      <c r="PLP61" s="10"/>
      <c r="PLQ61" s="10"/>
      <c r="PLR61" s="10"/>
      <c r="PLS61" s="10"/>
      <c r="PLT61" s="10"/>
      <c r="PLU61" s="10"/>
      <c r="PLV61" s="10"/>
      <c r="PLW61" s="10"/>
      <c r="PLX61" s="10"/>
      <c r="PLY61" s="10"/>
      <c r="PLZ61" s="10"/>
      <c r="PMA61" s="10"/>
      <c r="PMB61" s="10"/>
      <c r="PMC61" s="10"/>
      <c r="PMD61" s="10"/>
      <c r="PME61" s="10"/>
      <c r="PMF61" s="10"/>
      <c r="PMG61" s="10"/>
      <c r="PMH61" s="10"/>
      <c r="PMI61" s="10"/>
      <c r="PMJ61" s="10"/>
      <c r="PMK61" s="10"/>
      <c r="PML61" s="10"/>
      <c r="PMM61" s="10"/>
      <c r="PMN61" s="10"/>
      <c r="PMO61" s="10"/>
      <c r="PMP61" s="10"/>
      <c r="PMQ61" s="10"/>
      <c r="PMR61" s="10"/>
      <c r="PMS61" s="10"/>
      <c r="PMT61" s="10"/>
      <c r="PMU61" s="10"/>
      <c r="PMV61" s="10"/>
      <c r="PMW61" s="10"/>
      <c r="PMX61" s="10"/>
      <c r="PMY61" s="10"/>
      <c r="PMZ61" s="10"/>
      <c r="PNA61" s="10"/>
      <c r="PNB61" s="10"/>
      <c r="PNC61" s="10"/>
      <c r="PND61" s="10"/>
      <c r="PNE61" s="10"/>
      <c r="PNF61" s="10"/>
      <c r="PNG61" s="10"/>
      <c r="PNH61" s="10"/>
      <c r="PNI61" s="10"/>
      <c r="PNJ61" s="10"/>
      <c r="PNK61" s="10"/>
      <c r="PNL61" s="10"/>
      <c r="PNM61" s="10"/>
      <c r="PNN61" s="10"/>
      <c r="PNO61" s="10"/>
      <c r="PNP61" s="10"/>
      <c r="PNQ61" s="10"/>
      <c r="PNR61" s="10"/>
      <c r="PNS61" s="10"/>
      <c r="PNT61" s="10"/>
      <c r="PNU61" s="10"/>
      <c r="PNV61" s="10"/>
      <c r="PNW61" s="10"/>
      <c r="PNX61" s="10"/>
      <c r="PNY61" s="10"/>
      <c r="PNZ61" s="10"/>
      <c r="POA61" s="10"/>
      <c r="POB61" s="10"/>
      <c r="POC61" s="10"/>
      <c r="POD61" s="10"/>
      <c r="POE61" s="10"/>
      <c r="POF61" s="10"/>
      <c r="POG61" s="10"/>
      <c r="POH61" s="10"/>
      <c r="POI61" s="10"/>
      <c r="POJ61" s="10"/>
      <c r="POK61" s="10"/>
      <c r="POL61" s="10"/>
      <c r="POM61" s="10"/>
      <c r="PON61" s="10"/>
      <c r="POO61" s="10"/>
      <c r="POP61" s="10"/>
      <c r="POQ61" s="10"/>
      <c r="POR61" s="10"/>
      <c r="POS61" s="10"/>
      <c r="POT61" s="10"/>
      <c r="POU61" s="10"/>
      <c r="POV61" s="10"/>
      <c r="POW61" s="10"/>
      <c r="POX61" s="10"/>
      <c r="POY61" s="10"/>
      <c r="POZ61" s="10"/>
      <c r="PPA61" s="10"/>
      <c r="PPB61" s="10"/>
      <c r="PPC61" s="10"/>
      <c r="PPD61" s="10"/>
      <c r="PPE61" s="10"/>
      <c r="PPF61" s="10"/>
      <c r="PPG61" s="10"/>
      <c r="PPH61" s="10"/>
      <c r="PPI61" s="10"/>
      <c r="PPJ61" s="10"/>
      <c r="PPK61" s="10"/>
      <c r="PPL61" s="10"/>
      <c r="PPM61" s="10"/>
      <c r="PPN61" s="10"/>
      <c r="PPO61" s="10"/>
      <c r="PPP61" s="10"/>
      <c r="PPQ61" s="10"/>
      <c r="PPR61" s="10"/>
      <c r="PPS61" s="10"/>
      <c r="PPT61" s="10"/>
      <c r="PPU61" s="10"/>
      <c r="PPV61" s="10"/>
      <c r="PPW61" s="10"/>
      <c r="PPX61" s="10"/>
      <c r="PPY61" s="10"/>
      <c r="PPZ61" s="10"/>
      <c r="PQA61" s="10"/>
      <c r="PQB61" s="10"/>
      <c r="PQC61" s="10"/>
      <c r="PQD61" s="10"/>
      <c r="PQE61" s="10"/>
      <c r="PQF61" s="10"/>
      <c r="PQG61" s="10"/>
      <c r="PQH61" s="10"/>
      <c r="PQI61" s="10"/>
      <c r="PQJ61" s="10"/>
      <c r="PQK61" s="10"/>
      <c r="PQL61" s="10"/>
      <c r="PQM61" s="10"/>
      <c r="PQN61" s="10"/>
      <c r="PQO61" s="10"/>
      <c r="PQP61" s="10"/>
      <c r="PQQ61" s="10"/>
      <c r="PQR61" s="10"/>
      <c r="PQS61" s="10"/>
      <c r="PQT61" s="10"/>
      <c r="PQU61" s="10"/>
      <c r="PQV61" s="10"/>
      <c r="PQW61" s="10"/>
      <c r="PQX61" s="10"/>
      <c r="PQY61" s="10"/>
      <c r="PQZ61" s="10"/>
      <c r="PRA61" s="10"/>
      <c r="PRB61" s="10"/>
      <c r="PRC61" s="10"/>
      <c r="PRD61" s="10"/>
      <c r="PRE61" s="10"/>
      <c r="PRF61" s="10"/>
      <c r="PRG61" s="10"/>
      <c r="PRH61" s="10"/>
      <c r="PRI61" s="10"/>
      <c r="PRJ61" s="10"/>
      <c r="PRK61" s="10"/>
      <c r="PRL61" s="10"/>
      <c r="PRM61" s="10"/>
      <c r="PRN61" s="10"/>
      <c r="PRO61" s="10"/>
      <c r="PRP61" s="10"/>
      <c r="PRQ61" s="10"/>
      <c r="PRR61" s="10"/>
      <c r="PRS61" s="10"/>
      <c r="PRT61" s="10"/>
      <c r="PRU61" s="10"/>
      <c r="PRV61" s="10"/>
      <c r="PRW61" s="10"/>
      <c r="PRX61" s="10"/>
      <c r="PRY61" s="10"/>
      <c r="PRZ61" s="10"/>
      <c r="PSA61" s="10"/>
      <c r="PSB61" s="10"/>
      <c r="PSC61" s="10"/>
      <c r="PSD61" s="10"/>
      <c r="PSE61" s="10"/>
      <c r="PSF61" s="10"/>
      <c r="PSG61" s="10"/>
      <c r="PSH61" s="10"/>
      <c r="PSI61" s="10"/>
      <c r="PSJ61" s="10"/>
      <c r="PSK61" s="10"/>
      <c r="PSL61" s="10"/>
      <c r="PSM61" s="10"/>
      <c r="PSN61" s="10"/>
      <c r="PSO61" s="10"/>
      <c r="PSP61" s="10"/>
      <c r="PSQ61" s="10"/>
      <c r="PSR61" s="10"/>
      <c r="PSS61" s="10"/>
      <c r="PST61" s="10"/>
      <c r="PSU61" s="10"/>
      <c r="PSV61" s="10"/>
      <c r="PSW61" s="10"/>
      <c r="PSX61" s="10"/>
      <c r="PSY61" s="10"/>
      <c r="PSZ61" s="10"/>
      <c r="PTA61" s="10"/>
      <c r="PTB61" s="10"/>
      <c r="PTC61" s="10"/>
      <c r="PTD61" s="10"/>
      <c r="PTE61" s="10"/>
      <c r="PTF61" s="10"/>
      <c r="PTG61" s="10"/>
      <c r="PTH61" s="10"/>
      <c r="PTI61" s="10"/>
      <c r="PTJ61" s="10"/>
      <c r="PTK61" s="10"/>
      <c r="PTL61" s="10"/>
      <c r="PTM61" s="10"/>
      <c r="PTN61" s="10"/>
      <c r="PTO61" s="10"/>
      <c r="PTP61" s="10"/>
      <c r="PTQ61" s="10"/>
      <c r="PTR61" s="10"/>
      <c r="PTS61" s="10"/>
      <c r="PTT61" s="10"/>
      <c r="PTU61" s="10"/>
      <c r="PTV61" s="10"/>
      <c r="PTW61" s="10"/>
      <c r="PTX61" s="10"/>
      <c r="PTY61" s="10"/>
      <c r="PTZ61" s="10"/>
      <c r="PUA61" s="10"/>
      <c r="PUB61" s="10"/>
      <c r="PUC61" s="10"/>
      <c r="PUD61" s="10"/>
      <c r="PUE61" s="10"/>
      <c r="PUF61" s="10"/>
      <c r="PUG61" s="10"/>
      <c r="PUH61" s="10"/>
      <c r="PUI61" s="10"/>
      <c r="PUJ61" s="10"/>
      <c r="PUK61" s="10"/>
      <c r="PUL61" s="10"/>
      <c r="PUM61" s="10"/>
      <c r="PUN61" s="10"/>
      <c r="PUO61" s="10"/>
      <c r="PUP61" s="10"/>
      <c r="PUQ61" s="10"/>
      <c r="PUR61" s="10"/>
      <c r="PUS61" s="10"/>
      <c r="PUT61" s="10"/>
      <c r="PUU61" s="10"/>
      <c r="PUV61" s="10"/>
      <c r="PUW61" s="10"/>
      <c r="PUX61" s="10"/>
      <c r="PUY61" s="10"/>
      <c r="PUZ61" s="10"/>
      <c r="PVA61" s="10"/>
      <c r="PVB61" s="10"/>
      <c r="PVC61" s="10"/>
      <c r="PVD61" s="10"/>
      <c r="PVE61" s="10"/>
      <c r="PVF61" s="10"/>
      <c r="PVG61" s="10"/>
      <c r="PVH61" s="10"/>
      <c r="PVI61" s="10"/>
      <c r="PVJ61" s="10"/>
      <c r="PVK61" s="10"/>
      <c r="PVL61" s="10"/>
      <c r="PVM61" s="10"/>
      <c r="PVN61" s="10"/>
      <c r="PVO61" s="10"/>
      <c r="PVP61" s="10"/>
      <c r="PVQ61" s="10"/>
      <c r="PVR61" s="10"/>
      <c r="PVS61" s="10"/>
      <c r="PVT61" s="10"/>
      <c r="PVU61" s="10"/>
      <c r="PVV61" s="10"/>
      <c r="PVW61" s="10"/>
      <c r="PVX61" s="10"/>
      <c r="PVY61" s="10"/>
      <c r="PVZ61" s="10"/>
      <c r="PWA61" s="10"/>
      <c r="PWB61" s="10"/>
      <c r="PWC61" s="10"/>
      <c r="PWD61" s="10"/>
      <c r="PWE61" s="10"/>
      <c r="PWF61" s="10"/>
      <c r="PWG61" s="10"/>
      <c r="PWH61" s="10"/>
      <c r="PWI61" s="10"/>
      <c r="PWJ61" s="10"/>
      <c r="PWK61" s="10"/>
      <c r="PWL61" s="10"/>
      <c r="PWM61" s="10"/>
      <c r="PWN61" s="10"/>
      <c r="PWO61" s="10"/>
      <c r="PWP61" s="10"/>
      <c r="PWQ61" s="10"/>
      <c r="PWR61" s="10"/>
      <c r="PWS61" s="10"/>
      <c r="PWT61" s="10"/>
      <c r="PWU61" s="10"/>
      <c r="PWV61" s="10"/>
      <c r="PWW61" s="10"/>
      <c r="PWX61" s="10"/>
      <c r="PWY61" s="10"/>
      <c r="PWZ61" s="10"/>
      <c r="PXA61" s="10"/>
      <c r="PXB61" s="10"/>
      <c r="PXC61" s="10"/>
      <c r="PXD61" s="10"/>
      <c r="PXE61" s="10"/>
      <c r="PXF61" s="10"/>
      <c r="PXG61" s="10"/>
      <c r="PXH61" s="10"/>
      <c r="PXI61" s="10"/>
      <c r="PXJ61" s="10"/>
      <c r="PXK61" s="10"/>
      <c r="PXL61" s="10"/>
      <c r="PXM61" s="10"/>
      <c r="PXN61" s="10"/>
      <c r="PXO61" s="10"/>
      <c r="PXP61" s="10"/>
      <c r="PXQ61" s="10"/>
      <c r="PXR61" s="10"/>
      <c r="PXS61" s="10"/>
      <c r="PXT61" s="10"/>
      <c r="PXU61" s="10"/>
      <c r="PXV61" s="10"/>
      <c r="PXW61" s="10"/>
      <c r="PXX61" s="10"/>
      <c r="PXY61" s="10"/>
      <c r="PXZ61" s="10"/>
      <c r="PYA61" s="10"/>
      <c r="PYB61" s="10"/>
      <c r="PYC61" s="10"/>
      <c r="PYD61" s="10"/>
      <c r="PYE61" s="10"/>
      <c r="PYF61" s="10"/>
      <c r="PYG61" s="10"/>
      <c r="PYH61" s="10"/>
      <c r="PYI61" s="10"/>
      <c r="PYJ61" s="10"/>
      <c r="PYK61" s="10"/>
      <c r="PYL61" s="10"/>
      <c r="PYM61" s="10"/>
      <c r="PYN61" s="10"/>
      <c r="PYO61" s="10"/>
      <c r="PYP61" s="10"/>
      <c r="PYQ61" s="10"/>
      <c r="PYR61" s="10"/>
      <c r="PYS61" s="10"/>
      <c r="PYT61" s="10"/>
      <c r="PYU61" s="10"/>
      <c r="PYV61" s="10"/>
      <c r="PYW61" s="10"/>
      <c r="PYX61" s="10"/>
      <c r="PYY61" s="10"/>
      <c r="PYZ61" s="10"/>
      <c r="PZA61" s="10"/>
      <c r="PZB61" s="10"/>
      <c r="PZC61" s="10"/>
      <c r="PZD61" s="10"/>
      <c r="PZE61" s="10"/>
      <c r="PZF61" s="10"/>
      <c r="PZG61" s="10"/>
      <c r="PZH61" s="10"/>
      <c r="PZI61" s="10"/>
      <c r="PZJ61" s="10"/>
      <c r="PZK61" s="10"/>
      <c r="PZL61" s="10"/>
      <c r="PZM61" s="10"/>
      <c r="PZN61" s="10"/>
      <c r="PZO61" s="10"/>
      <c r="PZP61" s="10"/>
      <c r="PZQ61" s="10"/>
      <c r="PZR61" s="10"/>
      <c r="PZS61" s="10"/>
      <c r="PZT61" s="10"/>
      <c r="PZU61" s="10"/>
      <c r="PZV61" s="10"/>
      <c r="PZW61" s="10"/>
      <c r="PZX61" s="10"/>
      <c r="PZY61" s="10"/>
      <c r="PZZ61" s="10"/>
      <c r="QAA61" s="10"/>
      <c r="QAB61" s="10"/>
      <c r="QAC61" s="10"/>
      <c r="QAD61" s="10"/>
      <c r="QAE61" s="10"/>
      <c r="QAF61" s="10"/>
      <c r="QAG61" s="10"/>
      <c r="QAH61" s="10"/>
      <c r="QAI61" s="10"/>
      <c r="QAJ61" s="10"/>
      <c r="QAK61" s="10"/>
      <c r="QAL61" s="10"/>
      <c r="QAM61" s="10"/>
      <c r="QAN61" s="10"/>
      <c r="QAO61" s="10"/>
      <c r="QAP61" s="10"/>
      <c r="QAQ61" s="10"/>
      <c r="QAR61" s="10"/>
      <c r="QAS61" s="10"/>
      <c r="QAT61" s="10"/>
      <c r="QAU61" s="10"/>
      <c r="QAV61" s="10"/>
      <c r="QAW61" s="10"/>
      <c r="QAX61" s="10"/>
      <c r="QAY61" s="10"/>
      <c r="QAZ61" s="10"/>
      <c r="QBA61" s="10"/>
      <c r="QBB61" s="10"/>
      <c r="QBC61" s="10"/>
      <c r="QBD61" s="10"/>
      <c r="QBE61" s="10"/>
      <c r="QBF61" s="10"/>
      <c r="QBG61" s="10"/>
      <c r="QBH61" s="10"/>
      <c r="QBI61" s="10"/>
      <c r="QBJ61" s="10"/>
      <c r="QBK61" s="10"/>
      <c r="QBL61" s="10"/>
      <c r="QBM61" s="10"/>
      <c r="QBN61" s="10"/>
      <c r="QBO61" s="10"/>
      <c r="QBP61" s="10"/>
      <c r="QBQ61" s="10"/>
      <c r="QBR61" s="10"/>
      <c r="QBS61" s="10"/>
      <c r="QBT61" s="10"/>
      <c r="QBU61" s="10"/>
      <c r="QBV61" s="10"/>
      <c r="QBW61" s="10"/>
      <c r="QBX61" s="10"/>
      <c r="QBY61" s="10"/>
      <c r="QBZ61" s="10"/>
      <c r="QCA61" s="10"/>
      <c r="QCB61" s="10"/>
      <c r="QCC61" s="10"/>
      <c r="QCD61" s="10"/>
      <c r="QCE61" s="10"/>
      <c r="QCF61" s="10"/>
      <c r="QCG61" s="10"/>
      <c r="QCH61" s="10"/>
      <c r="QCI61" s="10"/>
      <c r="QCJ61" s="10"/>
      <c r="QCK61" s="10"/>
      <c r="QCL61" s="10"/>
      <c r="QCM61" s="10"/>
      <c r="QCN61" s="10"/>
      <c r="QCO61" s="10"/>
      <c r="QCP61" s="10"/>
      <c r="QCQ61" s="10"/>
      <c r="QCR61" s="10"/>
      <c r="QCS61" s="10"/>
      <c r="QCT61" s="10"/>
      <c r="QCU61" s="10"/>
      <c r="QCV61" s="10"/>
      <c r="QCW61" s="10"/>
      <c r="QCX61" s="10"/>
      <c r="QCY61" s="10"/>
      <c r="QCZ61" s="10"/>
      <c r="QDA61" s="10"/>
      <c r="QDB61" s="10"/>
      <c r="QDC61" s="10"/>
      <c r="QDD61" s="10"/>
      <c r="QDE61" s="10"/>
      <c r="QDF61" s="10"/>
      <c r="QDG61" s="10"/>
      <c r="QDH61" s="10"/>
      <c r="QDI61" s="10"/>
      <c r="QDJ61" s="10"/>
      <c r="QDK61" s="10"/>
      <c r="QDL61" s="10"/>
      <c r="QDM61" s="10"/>
      <c r="QDN61" s="10"/>
      <c r="QDO61" s="10"/>
      <c r="QDP61" s="10"/>
      <c r="QDQ61" s="10"/>
      <c r="QDR61" s="10"/>
      <c r="QDS61" s="10"/>
      <c r="QDT61" s="10"/>
      <c r="QDU61" s="10"/>
      <c r="QDV61" s="10"/>
      <c r="QDW61" s="10"/>
      <c r="QDX61" s="10"/>
      <c r="QDY61" s="10"/>
      <c r="QDZ61" s="10"/>
      <c r="QEA61" s="10"/>
      <c r="QEB61" s="10"/>
      <c r="QEC61" s="10"/>
      <c r="QED61" s="10"/>
      <c r="QEE61" s="10"/>
      <c r="QEF61" s="10"/>
      <c r="QEG61" s="10"/>
      <c r="QEH61" s="10"/>
      <c r="QEI61" s="10"/>
      <c r="QEJ61" s="10"/>
      <c r="QEK61" s="10"/>
      <c r="QEL61" s="10"/>
      <c r="QEM61" s="10"/>
      <c r="QEN61" s="10"/>
      <c r="QEO61" s="10"/>
      <c r="QEP61" s="10"/>
      <c r="QEQ61" s="10"/>
      <c r="QER61" s="10"/>
      <c r="QES61" s="10"/>
      <c r="QET61" s="10"/>
      <c r="QEU61" s="10"/>
      <c r="QEV61" s="10"/>
      <c r="QEW61" s="10"/>
      <c r="QEX61" s="10"/>
      <c r="QEY61" s="10"/>
      <c r="QEZ61" s="10"/>
      <c r="QFA61" s="10"/>
      <c r="QFB61" s="10"/>
      <c r="QFC61" s="10"/>
      <c r="QFD61" s="10"/>
      <c r="QFE61" s="10"/>
      <c r="QFF61" s="10"/>
      <c r="QFG61" s="10"/>
      <c r="QFH61" s="10"/>
      <c r="QFI61" s="10"/>
      <c r="QFJ61" s="10"/>
      <c r="QFK61" s="10"/>
      <c r="QFL61" s="10"/>
      <c r="QFM61" s="10"/>
      <c r="QFN61" s="10"/>
      <c r="QFO61" s="10"/>
      <c r="QFP61" s="10"/>
      <c r="QFQ61" s="10"/>
      <c r="QFR61" s="10"/>
      <c r="QFS61" s="10"/>
      <c r="QFT61" s="10"/>
      <c r="QFU61" s="10"/>
      <c r="QFV61" s="10"/>
      <c r="QFW61" s="10"/>
      <c r="QFX61" s="10"/>
      <c r="QFY61" s="10"/>
      <c r="QFZ61" s="10"/>
      <c r="QGA61" s="10"/>
      <c r="QGB61" s="10"/>
      <c r="QGC61" s="10"/>
      <c r="QGD61" s="10"/>
      <c r="QGE61" s="10"/>
      <c r="QGF61" s="10"/>
      <c r="QGG61" s="10"/>
      <c r="QGH61" s="10"/>
      <c r="QGI61" s="10"/>
      <c r="QGJ61" s="10"/>
      <c r="QGK61" s="10"/>
      <c r="QGL61" s="10"/>
      <c r="QGM61" s="10"/>
      <c r="QGN61" s="10"/>
      <c r="QGO61" s="10"/>
      <c r="QGP61" s="10"/>
      <c r="QGQ61" s="10"/>
      <c r="QGR61" s="10"/>
      <c r="QGS61" s="10"/>
      <c r="QGT61" s="10"/>
      <c r="QGU61" s="10"/>
      <c r="QGV61" s="10"/>
      <c r="QGW61" s="10"/>
      <c r="QGX61" s="10"/>
      <c r="QGY61" s="10"/>
      <c r="QGZ61" s="10"/>
      <c r="QHA61" s="10"/>
      <c r="QHB61" s="10"/>
      <c r="QHC61" s="10"/>
      <c r="QHD61" s="10"/>
      <c r="QHE61" s="10"/>
      <c r="QHF61" s="10"/>
      <c r="QHG61" s="10"/>
      <c r="QHH61" s="10"/>
      <c r="QHI61" s="10"/>
      <c r="QHJ61" s="10"/>
      <c r="QHK61" s="10"/>
      <c r="QHL61" s="10"/>
      <c r="QHM61" s="10"/>
      <c r="QHN61" s="10"/>
      <c r="QHO61" s="10"/>
      <c r="QHP61" s="10"/>
      <c r="QHQ61" s="10"/>
      <c r="QHR61" s="10"/>
      <c r="QHS61" s="10"/>
      <c r="QHT61" s="10"/>
      <c r="QHU61" s="10"/>
      <c r="QHV61" s="10"/>
      <c r="QHW61" s="10"/>
      <c r="QHX61" s="10"/>
      <c r="QHY61" s="10"/>
      <c r="QHZ61" s="10"/>
      <c r="QIA61" s="10"/>
      <c r="QIB61" s="10"/>
      <c r="QIC61" s="10"/>
      <c r="QID61" s="10"/>
      <c r="QIE61" s="10"/>
      <c r="QIF61" s="10"/>
      <c r="QIG61" s="10"/>
      <c r="QIH61" s="10"/>
      <c r="QII61" s="10"/>
      <c r="QIJ61" s="10"/>
      <c r="QIK61" s="10"/>
      <c r="QIL61" s="10"/>
      <c r="QIM61" s="10"/>
      <c r="QIN61" s="10"/>
      <c r="QIO61" s="10"/>
      <c r="QIP61" s="10"/>
      <c r="QIQ61" s="10"/>
      <c r="QIR61" s="10"/>
      <c r="QIS61" s="10"/>
      <c r="QIT61" s="10"/>
      <c r="QIU61" s="10"/>
      <c r="QIV61" s="10"/>
      <c r="QIW61" s="10"/>
      <c r="QIX61" s="10"/>
      <c r="QIY61" s="10"/>
      <c r="QIZ61" s="10"/>
      <c r="QJA61" s="10"/>
      <c r="QJB61" s="10"/>
      <c r="QJC61" s="10"/>
      <c r="QJD61" s="10"/>
      <c r="QJE61" s="10"/>
      <c r="QJF61" s="10"/>
      <c r="QJG61" s="10"/>
      <c r="QJH61" s="10"/>
      <c r="QJI61" s="10"/>
      <c r="QJJ61" s="10"/>
      <c r="QJK61" s="10"/>
      <c r="QJL61" s="10"/>
      <c r="QJM61" s="10"/>
      <c r="QJN61" s="10"/>
      <c r="QJO61" s="10"/>
      <c r="QJP61" s="10"/>
      <c r="QJQ61" s="10"/>
      <c r="QJR61" s="10"/>
      <c r="QJS61" s="10"/>
      <c r="QJT61" s="10"/>
      <c r="QJU61" s="10"/>
      <c r="QJV61" s="10"/>
      <c r="QJW61" s="10"/>
      <c r="QJX61" s="10"/>
      <c r="QJY61" s="10"/>
      <c r="QJZ61" s="10"/>
      <c r="QKA61" s="10"/>
      <c r="QKB61" s="10"/>
      <c r="QKC61" s="10"/>
      <c r="QKD61" s="10"/>
      <c r="QKE61" s="10"/>
      <c r="QKF61" s="10"/>
      <c r="QKG61" s="10"/>
      <c r="QKH61" s="10"/>
      <c r="QKI61" s="10"/>
      <c r="QKJ61" s="10"/>
      <c r="QKK61" s="10"/>
      <c r="QKL61" s="10"/>
      <c r="QKM61" s="10"/>
      <c r="QKN61" s="10"/>
      <c r="QKO61" s="10"/>
      <c r="QKP61" s="10"/>
      <c r="QKQ61" s="10"/>
      <c r="QKR61" s="10"/>
      <c r="QKS61" s="10"/>
      <c r="QKT61" s="10"/>
      <c r="QKU61" s="10"/>
      <c r="QKV61" s="10"/>
      <c r="QKW61" s="10"/>
      <c r="QKX61" s="10"/>
      <c r="QKY61" s="10"/>
      <c r="QKZ61" s="10"/>
      <c r="QLA61" s="10"/>
      <c r="QLB61" s="10"/>
      <c r="QLC61" s="10"/>
      <c r="QLD61" s="10"/>
      <c r="QLE61" s="10"/>
      <c r="QLF61" s="10"/>
      <c r="QLG61" s="10"/>
      <c r="QLH61" s="10"/>
      <c r="QLI61" s="10"/>
      <c r="QLJ61" s="10"/>
      <c r="QLK61" s="10"/>
      <c r="QLL61" s="10"/>
      <c r="QLM61" s="10"/>
      <c r="QLN61" s="10"/>
      <c r="QLO61" s="10"/>
      <c r="QLP61" s="10"/>
      <c r="QLQ61" s="10"/>
      <c r="QLR61" s="10"/>
      <c r="QLS61" s="10"/>
      <c r="QLT61" s="10"/>
      <c r="QLU61" s="10"/>
      <c r="QLV61" s="10"/>
      <c r="QLW61" s="10"/>
      <c r="QLX61" s="10"/>
      <c r="QLY61" s="10"/>
      <c r="QLZ61" s="10"/>
      <c r="QMA61" s="10"/>
      <c r="QMB61" s="10"/>
      <c r="QMC61" s="10"/>
      <c r="QMD61" s="10"/>
      <c r="QME61" s="10"/>
      <c r="QMF61" s="10"/>
      <c r="QMG61" s="10"/>
      <c r="QMH61" s="10"/>
      <c r="QMI61" s="10"/>
      <c r="QMJ61" s="10"/>
      <c r="QMK61" s="10"/>
      <c r="QML61" s="10"/>
      <c r="QMM61" s="10"/>
      <c r="QMN61" s="10"/>
      <c r="QMO61" s="10"/>
      <c r="QMP61" s="10"/>
      <c r="QMQ61" s="10"/>
      <c r="QMR61" s="10"/>
      <c r="QMS61" s="10"/>
      <c r="QMT61" s="10"/>
      <c r="QMU61" s="10"/>
      <c r="QMV61" s="10"/>
      <c r="QMW61" s="10"/>
      <c r="QMX61" s="10"/>
      <c r="QMY61" s="10"/>
      <c r="QMZ61" s="10"/>
      <c r="QNA61" s="10"/>
      <c r="QNB61" s="10"/>
      <c r="QNC61" s="10"/>
      <c r="QND61" s="10"/>
      <c r="QNE61" s="10"/>
      <c r="QNF61" s="10"/>
      <c r="QNG61" s="10"/>
      <c r="QNH61" s="10"/>
      <c r="QNI61" s="10"/>
      <c r="QNJ61" s="10"/>
      <c r="QNK61" s="10"/>
      <c r="QNL61" s="10"/>
      <c r="QNM61" s="10"/>
      <c r="QNN61" s="10"/>
      <c r="QNO61" s="10"/>
      <c r="QNP61" s="10"/>
      <c r="QNQ61" s="10"/>
      <c r="QNR61" s="10"/>
      <c r="QNS61" s="10"/>
      <c r="QNT61" s="10"/>
      <c r="QNU61" s="10"/>
      <c r="QNV61" s="10"/>
      <c r="QNW61" s="10"/>
      <c r="QNX61" s="10"/>
      <c r="QNY61" s="10"/>
      <c r="QNZ61" s="10"/>
      <c r="QOA61" s="10"/>
      <c r="QOB61" s="10"/>
      <c r="QOC61" s="10"/>
      <c r="QOD61" s="10"/>
      <c r="QOE61" s="10"/>
      <c r="QOF61" s="10"/>
      <c r="QOG61" s="10"/>
      <c r="QOH61" s="10"/>
      <c r="QOI61" s="10"/>
      <c r="QOJ61" s="10"/>
      <c r="QOK61" s="10"/>
      <c r="QOL61" s="10"/>
      <c r="QOM61" s="10"/>
      <c r="QON61" s="10"/>
      <c r="QOO61" s="10"/>
      <c r="QOP61" s="10"/>
      <c r="QOQ61" s="10"/>
      <c r="QOR61" s="10"/>
      <c r="QOS61" s="10"/>
      <c r="QOT61" s="10"/>
      <c r="QOU61" s="10"/>
      <c r="QOV61" s="10"/>
      <c r="QOW61" s="10"/>
      <c r="QOX61" s="10"/>
      <c r="QOY61" s="10"/>
      <c r="QOZ61" s="10"/>
      <c r="QPA61" s="10"/>
      <c r="QPB61" s="10"/>
      <c r="QPC61" s="10"/>
      <c r="QPD61" s="10"/>
      <c r="QPE61" s="10"/>
      <c r="QPF61" s="10"/>
      <c r="QPG61" s="10"/>
      <c r="QPH61" s="10"/>
      <c r="QPI61" s="10"/>
      <c r="QPJ61" s="10"/>
      <c r="QPK61" s="10"/>
      <c r="QPL61" s="10"/>
      <c r="QPM61" s="10"/>
      <c r="QPN61" s="10"/>
      <c r="QPO61" s="10"/>
      <c r="QPP61" s="10"/>
      <c r="QPQ61" s="10"/>
      <c r="QPR61" s="10"/>
      <c r="QPS61" s="10"/>
      <c r="QPT61" s="10"/>
      <c r="QPU61" s="10"/>
      <c r="QPV61" s="10"/>
      <c r="QPW61" s="10"/>
      <c r="QPX61" s="10"/>
      <c r="QPY61" s="10"/>
      <c r="QPZ61" s="10"/>
      <c r="QQA61" s="10"/>
      <c r="QQB61" s="10"/>
      <c r="QQC61" s="10"/>
      <c r="QQD61" s="10"/>
      <c r="QQE61" s="10"/>
      <c r="QQF61" s="10"/>
      <c r="QQG61" s="10"/>
      <c r="QQH61" s="10"/>
      <c r="QQI61" s="10"/>
      <c r="QQJ61" s="10"/>
      <c r="QQK61" s="10"/>
      <c r="QQL61" s="10"/>
      <c r="QQM61" s="10"/>
      <c r="QQN61" s="10"/>
      <c r="QQO61" s="10"/>
      <c r="QQP61" s="10"/>
      <c r="QQQ61" s="10"/>
      <c r="QQR61" s="10"/>
      <c r="QQS61" s="10"/>
      <c r="QQT61" s="10"/>
      <c r="QQU61" s="10"/>
      <c r="QQV61" s="10"/>
      <c r="QQW61" s="10"/>
      <c r="QQX61" s="10"/>
      <c r="QQY61" s="10"/>
      <c r="QQZ61" s="10"/>
      <c r="QRA61" s="10"/>
      <c r="QRB61" s="10"/>
      <c r="QRC61" s="10"/>
      <c r="QRD61" s="10"/>
      <c r="QRE61" s="10"/>
      <c r="QRF61" s="10"/>
      <c r="QRG61" s="10"/>
      <c r="QRH61" s="10"/>
      <c r="QRI61" s="10"/>
      <c r="QRJ61" s="10"/>
      <c r="QRK61" s="10"/>
      <c r="QRL61" s="10"/>
      <c r="QRM61" s="10"/>
      <c r="QRN61" s="10"/>
      <c r="QRO61" s="10"/>
      <c r="QRP61" s="10"/>
      <c r="QRQ61" s="10"/>
      <c r="QRR61" s="10"/>
      <c r="QRS61" s="10"/>
      <c r="QRT61" s="10"/>
      <c r="QRU61" s="10"/>
      <c r="QRV61" s="10"/>
      <c r="QRW61" s="10"/>
      <c r="QRX61" s="10"/>
      <c r="QRY61" s="10"/>
      <c r="QRZ61" s="10"/>
      <c r="QSA61" s="10"/>
      <c r="QSB61" s="10"/>
      <c r="QSC61" s="10"/>
      <c r="QSD61" s="10"/>
      <c r="QSE61" s="10"/>
      <c r="QSF61" s="10"/>
      <c r="QSG61" s="10"/>
      <c r="QSH61" s="10"/>
      <c r="QSI61" s="10"/>
      <c r="QSJ61" s="10"/>
      <c r="QSK61" s="10"/>
      <c r="QSL61" s="10"/>
      <c r="QSM61" s="10"/>
      <c r="QSN61" s="10"/>
      <c r="QSO61" s="10"/>
      <c r="QSP61" s="10"/>
      <c r="QSQ61" s="10"/>
      <c r="QSR61" s="10"/>
      <c r="QSS61" s="10"/>
      <c r="QST61" s="10"/>
      <c r="QSU61" s="10"/>
      <c r="QSV61" s="10"/>
      <c r="QSW61" s="10"/>
      <c r="QSX61" s="10"/>
      <c r="QSY61" s="10"/>
      <c r="QSZ61" s="10"/>
      <c r="QTA61" s="10"/>
      <c r="QTB61" s="10"/>
      <c r="QTC61" s="10"/>
      <c r="QTD61" s="10"/>
      <c r="QTE61" s="10"/>
      <c r="QTF61" s="10"/>
      <c r="QTG61" s="10"/>
      <c r="QTH61" s="10"/>
      <c r="QTI61" s="10"/>
      <c r="QTJ61" s="10"/>
      <c r="QTK61" s="10"/>
      <c r="QTL61" s="10"/>
      <c r="QTM61" s="10"/>
      <c r="QTN61" s="10"/>
      <c r="QTO61" s="10"/>
      <c r="QTP61" s="10"/>
      <c r="QTQ61" s="10"/>
      <c r="QTR61" s="10"/>
      <c r="QTS61" s="10"/>
      <c r="QTT61" s="10"/>
      <c r="QTU61" s="10"/>
      <c r="QTV61" s="10"/>
      <c r="QTW61" s="10"/>
      <c r="QTX61" s="10"/>
      <c r="QTY61" s="10"/>
      <c r="QTZ61" s="10"/>
      <c r="QUA61" s="10"/>
      <c r="QUB61" s="10"/>
      <c r="QUC61" s="10"/>
      <c r="QUD61" s="10"/>
      <c r="QUE61" s="10"/>
      <c r="QUF61" s="10"/>
      <c r="QUG61" s="10"/>
      <c r="QUH61" s="10"/>
      <c r="QUI61" s="10"/>
      <c r="QUJ61" s="10"/>
      <c r="QUK61" s="10"/>
      <c r="QUL61" s="10"/>
      <c r="QUM61" s="10"/>
      <c r="QUN61" s="10"/>
      <c r="QUO61" s="10"/>
      <c r="QUP61" s="10"/>
      <c r="QUQ61" s="10"/>
      <c r="QUR61" s="10"/>
      <c r="QUS61" s="10"/>
      <c r="QUT61" s="10"/>
      <c r="QUU61" s="10"/>
      <c r="QUV61" s="10"/>
      <c r="QUW61" s="10"/>
      <c r="QUX61" s="10"/>
      <c r="QUY61" s="10"/>
      <c r="QUZ61" s="10"/>
      <c r="QVA61" s="10"/>
      <c r="QVB61" s="10"/>
      <c r="QVC61" s="10"/>
      <c r="QVD61" s="10"/>
      <c r="QVE61" s="10"/>
      <c r="QVF61" s="10"/>
      <c r="QVG61" s="10"/>
      <c r="QVH61" s="10"/>
      <c r="QVI61" s="10"/>
      <c r="QVJ61" s="10"/>
      <c r="QVK61" s="10"/>
      <c r="QVL61" s="10"/>
      <c r="QVM61" s="10"/>
      <c r="QVN61" s="10"/>
      <c r="QVO61" s="10"/>
      <c r="QVP61" s="10"/>
      <c r="QVQ61" s="10"/>
      <c r="QVR61" s="10"/>
      <c r="QVS61" s="10"/>
      <c r="QVT61" s="10"/>
      <c r="QVU61" s="10"/>
      <c r="QVV61" s="10"/>
      <c r="QVW61" s="10"/>
      <c r="QVX61" s="10"/>
      <c r="QVY61" s="10"/>
      <c r="QVZ61" s="10"/>
      <c r="QWA61" s="10"/>
      <c r="QWB61" s="10"/>
      <c r="QWC61" s="10"/>
      <c r="QWD61" s="10"/>
      <c r="QWE61" s="10"/>
      <c r="QWF61" s="10"/>
      <c r="QWG61" s="10"/>
      <c r="QWH61" s="10"/>
      <c r="QWI61" s="10"/>
      <c r="QWJ61" s="10"/>
      <c r="QWK61" s="10"/>
      <c r="QWL61" s="10"/>
      <c r="QWM61" s="10"/>
      <c r="QWN61" s="10"/>
      <c r="QWO61" s="10"/>
      <c r="QWP61" s="10"/>
      <c r="QWQ61" s="10"/>
      <c r="QWR61" s="10"/>
      <c r="QWS61" s="10"/>
      <c r="QWT61" s="10"/>
      <c r="QWU61" s="10"/>
      <c r="QWV61" s="10"/>
      <c r="QWW61" s="10"/>
      <c r="QWX61" s="10"/>
      <c r="QWY61" s="10"/>
      <c r="QWZ61" s="10"/>
      <c r="QXA61" s="10"/>
      <c r="QXB61" s="10"/>
      <c r="QXC61" s="10"/>
      <c r="QXD61" s="10"/>
      <c r="QXE61" s="10"/>
      <c r="QXF61" s="10"/>
      <c r="QXG61" s="10"/>
      <c r="QXH61" s="10"/>
      <c r="QXI61" s="10"/>
      <c r="QXJ61" s="10"/>
      <c r="QXK61" s="10"/>
      <c r="QXL61" s="10"/>
      <c r="QXM61" s="10"/>
      <c r="QXN61" s="10"/>
      <c r="QXO61" s="10"/>
      <c r="QXP61" s="10"/>
      <c r="QXQ61" s="10"/>
      <c r="QXR61" s="10"/>
      <c r="QXS61" s="10"/>
      <c r="QXT61" s="10"/>
      <c r="QXU61" s="10"/>
      <c r="QXV61" s="10"/>
      <c r="QXW61" s="10"/>
      <c r="QXX61" s="10"/>
      <c r="QXY61" s="10"/>
      <c r="QXZ61" s="10"/>
      <c r="QYA61" s="10"/>
      <c r="QYB61" s="10"/>
      <c r="QYC61" s="10"/>
      <c r="QYD61" s="10"/>
      <c r="QYE61" s="10"/>
      <c r="QYF61" s="10"/>
      <c r="QYG61" s="10"/>
      <c r="QYH61" s="10"/>
      <c r="QYI61" s="10"/>
      <c r="QYJ61" s="10"/>
      <c r="QYK61" s="10"/>
      <c r="QYL61" s="10"/>
      <c r="QYM61" s="10"/>
      <c r="QYN61" s="10"/>
      <c r="QYO61" s="10"/>
      <c r="QYP61" s="10"/>
      <c r="QYQ61" s="10"/>
      <c r="QYR61" s="10"/>
      <c r="QYS61" s="10"/>
      <c r="QYT61" s="10"/>
      <c r="QYU61" s="10"/>
      <c r="QYV61" s="10"/>
      <c r="QYW61" s="10"/>
      <c r="QYX61" s="10"/>
      <c r="QYY61" s="10"/>
      <c r="QYZ61" s="10"/>
      <c r="QZA61" s="10"/>
      <c r="QZB61" s="10"/>
      <c r="QZC61" s="10"/>
      <c r="QZD61" s="10"/>
      <c r="QZE61" s="10"/>
      <c r="QZF61" s="10"/>
      <c r="QZG61" s="10"/>
      <c r="QZH61" s="10"/>
      <c r="QZI61" s="10"/>
      <c r="QZJ61" s="10"/>
      <c r="QZK61" s="10"/>
      <c r="QZL61" s="10"/>
      <c r="QZM61" s="10"/>
      <c r="QZN61" s="10"/>
      <c r="QZO61" s="10"/>
      <c r="QZP61" s="10"/>
      <c r="QZQ61" s="10"/>
      <c r="QZR61" s="10"/>
      <c r="QZS61" s="10"/>
      <c r="QZT61" s="10"/>
      <c r="QZU61" s="10"/>
      <c r="QZV61" s="10"/>
      <c r="QZW61" s="10"/>
      <c r="QZX61" s="10"/>
      <c r="QZY61" s="10"/>
      <c r="QZZ61" s="10"/>
      <c r="RAA61" s="10"/>
      <c r="RAB61" s="10"/>
      <c r="RAC61" s="10"/>
      <c r="RAD61" s="10"/>
      <c r="RAE61" s="10"/>
      <c r="RAF61" s="10"/>
      <c r="RAG61" s="10"/>
      <c r="RAH61" s="10"/>
      <c r="RAI61" s="10"/>
      <c r="RAJ61" s="10"/>
      <c r="RAK61" s="10"/>
      <c r="RAL61" s="10"/>
      <c r="RAM61" s="10"/>
      <c r="RAN61" s="10"/>
      <c r="RAO61" s="10"/>
      <c r="RAP61" s="10"/>
      <c r="RAQ61" s="10"/>
      <c r="RAR61" s="10"/>
      <c r="RAS61" s="10"/>
      <c r="RAT61" s="10"/>
      <c r="RAU61" s="10"/>
      <c r="RAV61" s="10"/>
      <c r="RAW61" s="10"/>
      <c r="RAX61" s="10"/>
      <c r="RAY61" s="10"/>
      <c r="RAZ61" s="10"/>
      <c r="RBA61" s="10"/>
      <c r="RBB61" s="10"/>
      <c r="RBC61" s="10"/>
      <c r="RBD61" s="10"/>
      <c r="RBE61" s="10"/>
      <c r="RBF61" s="10"/>
      <c r="RBG61" s="10"/>
      <c r="RBH61" s="10"/>
      <c r="RBI61" s="10"/>
      <c r="RBJ61" s="10"/>
      <c r="RBK61" s="10"/>
      <c r="RBL61" s="10"/>
      <c r="RBM61" s="10"/>
      <c r="RBN61" s="10"/>
      <c r="RBO61" s="10"/>
      <c r="RBP61" s="10"/>
      <c r="RBQ61" s="10"/>
      <c r="RBR61" s="10"/>
      <c r="RBS61" s="10"/>
      <c r="RBT61" s="10"/>
      <c r="RBU61" s="10"/>
      <c r="RBV61" s="10"/>
      <c r="RBW61" s="10"/>
      <c r="RBX61" s="10"/>
      <c r="RBY61" s="10"/>
      <c r="RBZ61" s="10"/>
      <c r="RCA61" s="10"/>
      <c r="RCB61" s="10"/>
      <c r="RCC61" s="10"/>
      <c r="RCD61" s="10"/>
      <c r="RCE61" s="10"/>
      <c r="RCF61" s="10"/>
      <c r="RCG61" s="10"/>
      <c r="RCH61" s="10"/>
      <c r="RCI61" s="10"/>
      <c r="RCJ61" s="10"/>
      <c r="RCK61" s="10"/>
      <c r="RCL61" s="10"/>
      <c r="RCM61" s="10"/>
      <c r="RCN61" s="10"/>
      <c r="RCO61" s="10"/>
      <c r="RCP61" s="10"/>
      <c r="RCQ61" s="10"/>
      <c r="RCR61" s="10"/>
      <c r="RCS61" s="10"/>
      <c r="RCT61" s="10"/>
      <c r="RCU61" s="10"/>
      <c r="RCV61" s="10"/>
      <c r="RCW61" s="10"/>
      <c r="RCX61" s="10"/>
      <c r="RCY61" s="10"/>
      <c r="RCZ61" s="10"/>
      <c r="RDA61" s="10"/>
      <c r="RDB61" s="10"/>
      <c r="RDC61" s="10"/>
      <c r="RDD61" s="10"/>
      <c r="RDE61" s="10"/>
      <c r="RDF61" s="10"/>
      <c r="RDG61" s="10"/>
      <c r="RDH61" s="10"/>
      <c r="RDI61" s="10"/>
      <c r="RDJ61" s="10"/>
      <c r="RDK61" s="10"/>
      <c r="RDL61" s="10"/>
      <c r="RDM61" s="10"/>
      <c r="RDN61" s="10"/>
      <c r="RDO61" s="10"/>
      <c r="RDP61" s="10"/>
      <c r="RDQ61" s="10"/>
      <c r="RDR61" s="10"/>
      <c r="RDS61" s="10"/>
      <c r="RDT61" s="10"/>
      <c r="RDU61" s="10"/>
      <c r="RDV61" s="10"/>
      <c r="RDW61" s="10"/>
      <c r="RDX61" s="10"/>
      <c r="RDY61" s="10"/>
      <c r="RDZ61" s="10"/>
      <c r="REA61" s="10"/>
      <c r="REB61" s="10"/>
      <c r="REC61" s="10"/>
      <c r="RED61" s="10"/>
      <c r="REE61" s="10"/>
      <c r="REF61" s="10"/>
      <c r="REG61" s="10"/>
      <c r="REH61" s="10"/>
      <c r="REI61" s="10"/>
      <c r="REJ61" s="10"/>
      <c r="REK61" s="10"/>
      <c r="REL61" s="10"/>
      <c r="REM61" s="10"/>
      <c r="REN61" s="10"/>
      <c r="REO61" s="10"/>
      <c r="REP61" s="10"/>
      <c r="REQ61" s="10"/>
      <c r="RER61" s="10"/>
      <c r="RES61" s="10"/>
      <c r="RET61" s="10"/>
      <c r="REU61" s="10"/>
      <c r="REV61" s="10"/>
      <c r="REW61" s="10"/>
      <c r="REX61" s="10"/>
      <c r="REY61" s="10"/>
      <c r="REZ61" s="10"/>
      <c r="RFA61" s="10"/>
      <c r="RFB61" s="10"/>
      <c r="RFC61" s="10"/>
      <c r="RFD61" s="10"/>
      <c r="RFE61" s="10"/>
      <c r="RFF61" s="10"/>
      <c r="RFG61" s="10"/>
      <c r="RFH61" s="10"/>
      <c r="RFI61" s="10"/>
      <c r="RFJ61" s="10"/>
      <c r="RFK61" s="10"/>
      <c r="RFL61" s="10"/>
      <c r="RFM61" s="10"/>
      <c r="RFN61" s="10"/>
      <c r="RFO61" s="10"/>
      <c r="RFP61" s="10"/>
      <c r="RFQ61" s="10"/>
      <c r="RFR61" s="10"/>
      <c r="RFS61" s="10"/>
      <c r="RFT61" s="10"/>
      <c r="RFU61" s="10"/>
      <c r="RFV61" s="10"/>
      <c r="RFW61" s="10"/>
      <c r="RFX61" s="10"/>
      <c r="RFY61" s="10"/>
      <c r="RFZ61" s="10"/>
      <c r="RGA61" s="10"/>
      <c r="RGB61" s="10"/>
      <c r="RGC61" s="10"/>
      <c r="RGD61" s="10"/>
      <c r="RGE61" s="10"/>
      <c r="RGF61" s="10"/>
      <c r="RGG61" s="10"/>
      <c r="RGH61" s="10"/>
      <c r="RGI61" s="10"/>
      <c r="RGJ61" s="10"/>
      <c r="RGK61" s="10"/>
      <c r="RGL61" s="10"/>
      <c r="RGM61" s="10"/>
      <c r="RGN61" s="10"/>
      <c r="RGO61" s="10"/>
      <c r="RGP61" s="10"/>
      <c r="RGQ61" s="10"/>
      <c r="RGR61" s="10"/>
      <c r="RGS61" s="10"/>
      <c r="RGT61" s="10"/>
      <c r="RGU61" s="10"/>
      <c r="RGV61" s="10"/>
      <c r="RGW61" s="10"/>
      <c r="RGX61" s="10"/>
      <c r="RGY61" s="10"/>
      <c r="RGZ61" s="10"/>
      <c r="RHA61" s="10"/>
      <c r="RHB61" s="10"/>
      <c r="RHC61" s="10"/>
      <c r="RHD61" s="10"/>
      <c r="RHE61" s="10"/>
      <c r="RHF61" s="10"/>
      <c r="RHG61" s="10"/>
      <c r="RHH61" s="10"/>
      <c r="RHI61" s="10"/>
      <c r="RHJ61" s="10"/>
      <c r="RHK61" s="10"/>
      <c r="RHL61" s="10"/>
      <c r="RHM61" s="10"/>
      <c r="RHN61" s="10"/>
      <c r="RHO61" s="10"/>
      <c r="RHP61" s="10"/>
      <c r="RHQ61" s="10"/>
      <c r="RHR61" s="10"/>
      <c r="RHS61" s="10"/>
      <c r="RHT61" s="10"/>
      <c r="RHU61" s="10"/>
      <c r="RHV61" s="10"/>
      <c r="RHW61" s="10"/>
      <c r="RHX61" s="10"/>
      <c r="RHY61" s="10"/>
      <c r="RHZ61" s="10"/>
      <c r="RIA61" s="10"/>
      <c r="RIB61" s="10"/>
      <c r="RIC61" s="10"/>
      <c r="RID61" s="10"/>
      <c r="RIE61" s="10"/>
      <c r="RIF61" s="10"/>
      <c r="RIG61" s="10"/>
      <c r="RIH61" s="10"/>
      <c r="RII61" s="10"/>
      <c r="RIJ61" s="10"/>
      <c r="RIK61" s="10"/>
      <c r="RIL61" s="10"/>
      <c r="RIM61" s="10"/>
      <c r="RIN61" s="10"/>
      <c r="RIO61" s="10"/>
      <c r="RIP61" s="10"/>
      <c r="RIQ61" s="10"/>
      <c r="RIR61" s="10"/>
      <c r="RIS61" s="10"/>
      <c r="RIT61" s="10"/>
      <c r="RIU61" s="10"/>
      <c r="RIV61" s="10"/>
      <c r="RIW61" s="10"/>
      <c r="RIX61" s="10"/>
      <c r="RIY61" s="10"/>
      <c r="RIZ61" s="10"/>
      <c r="RJA61" s="10"/>
      <c r="RJB61" s="10"/>
      <c r="RJC61" s="10"/>
      <c r="RJD61" s="10"/>
      <c r="RJE61" s="10"/>
      <c r="RJF61" s="10"/>
      <c r="RJG61" s="10"/>
      <c r="RJH61" s="10"/>
      <c r="RJI61" s="10"/>
      <c r="RJJ61" s="10"/>
      <c r="RJK61" s="10"/>
      <c r="RJL61" s="10"/>
      <c r="RJM61" s="10"/>
      <c r="RJN61" s="10"/>
      <c r="RJO61" s="10"/>
      <c r="RJP61" s="10"/>
      <c r="RJQ61" s="10"/>
      <c r="RJR61" s="10"/>
      <c r="RJS61" s="10"/>
      <c r="RJT61" s="10"/>
      <c r="RJU61" s="10"/>
      <c r="RJV61" s="10"/>
      <c r="RJW61" s="10"/>
      <c r="RJX61" s="10"/>
      <c r="RJY61" s="10"/>
      <c r="RJZ61" s="10"/>
      <c r="RKA61" s="10"/>
      <c r="RKB61" s="10"/>
      <c r="RKC61" s="10"/>
      <c r="RKD61" s="10"/>
      <c r="RKE61" s="10"/>
      <c r="RKF61" s="10"/>
      <c r="RKG61" s="10"/>
      <c r="RKH61" s="10"/>
      <c r="RKI61" s="10"/>
      <c r="RKJ61" s="10"/>
      <c r="RKK61" s="10"/>
      <c r="RKL61" s="10"/>
      <c r="RKM61" s="10"/>
      <c r="RKN61" s="10"/>
      <c r="RKO61" s="10"/>
      <c r="RKP61" s="10"/>
      <c r="RKQ61" s="10"/>
      <c r="RKR61" s="10"/>
      <c r="RKS61" s="10"/>
      <c r="RKT61" s="10"/>
      <c r="RKU61" s="10"/>
      <c r="RKV61" s="10"/>
      <c r="RKW61" s="10"/>
      <c r="RKX61" s="10"/>
      <c r="RKY61" s="10"/>
      <c r="RKZ61" s="10"/>
      <c r="RLA61" s="10"/>
      <c r="RLB61" s="10"/>
      <c r="RLC61" s="10"/>
      <c r="RLD61" s="10"/>
      <c r="RLE61" s="10"/>
      <c r="RLF61" s="10"/>
      <c r="RLG61" s="10"/>
      <c r="RLH61" s="10"/>
      <c r="RLI61" s="10"/>
      <c r="RLJ61" s="10"/>
      <c r="RLK61" s="10"/>
      <c r="RLL61" s="10"/>
      <c r="RLM61" s="10"/>
      <c r="RLN61" s="10"/>
      <c r="RLO61" s="10"/>
      <c r="RLP61" s="10"/>
      <c r="RLQ61" s="10"/>
      <c r="RLR61" s="10"/>
      <c r="RLS61" s="10"/>
      <c r="RLT61" s="10"/>
      <c r="RLU61" s="10"/>
      <c r="RLV61" s="10"/>
      <c r="RLW61" s="10"/>
      <c r="RLX61" s="10"/>
      <c r="RLY61" s="10"/>
      <c r="RLZ61" s="10"/>
      <c r="RMA61" s="10"/>
      <c r="RMB61" s="10"/>
      <c r="RMC61" s="10"/>
      <c r="RMD61" s="10"/>
      <c r="RME61" s="10"/>
      <c r="RMF61" s="10"/>
      <c r="RMG61" s="10"/>
      <c r="RMH61" s="10"/>
      <c r="RMI61" s="10"/>
      <c r="RMJ61" s="10"/>
      <c r="RMK61" s="10"/>
      <c r="RML61" s="10"/>
      <c r="RMM61" s="10"/>
      <c r="RMN61" s="10"/>
      <c r="RMO61" s="10"/>
      <c r="RMP61" s="10"/>
      <c r="RMQ61" s="10"/>
      <c r="RMR61" s="10"/>
      <c r="RMS61" s="10"/>
      <c r="RMT61" s="10"/>
      <c r="RMU61" s="10"/>
      <c r="RMV61" s="10"/>
      <c r="RMW61" s="10"/>
      <c r="RMX61" s="10"/>
      <c r="RMY61" s="10"/>
      <c r="RMZ61" s="10"/>
      <c r="RNA61" s="10"/>
      <c r="RNB61" s="10"/>
      <c r="RNC61" s="10"/>
      <c r="RND61" s="10"/>
      <c r="RNE61" s="10"/>
      <c r="RNF61" s="10"/>
      <c r="RNG61" s="10"/>
      <c r="RNH61" s="10"/>
      <c r="RNI61" s="10"/>
      <c r="RNJ61" s="10"/>
      <c r="RNK61" s="10"/>
      <c r="RNL61" s="10"/>
      <c r="RNM61" s="10"/>
      <c r="RNN61" s="10"/>
      <c r="RNO61" s="10"/>
      <c r="RNP61" s="10"/>
      <c r="RNQ61" s="10"/>
      <c r="RNR61" s="10"/>
      <c r="RNS61" s="10"/>
      <c r="RNT61" s="10"/>
      <c r="RNU61" s="10"/>
      <c r="RNV61" s="10"/>
      <c r="RNW61" s="10"/>
      <c r="RNX61" s="10"/>
      <c r="RNY61" s="10"/>
      <c r="RNZ61" s="10"/>
      <c r="ROA61" s="10"/>
      <c r="ROB61" s="10"/>
      <c r="ROC61" s="10"/>
      <c r="ROD61" s="10"/>
      <c r="ROE61" s="10"/>
      <c r="ROF61" s="10"/>
      <c r="ROG61" s="10"/>
      <c r="ROH61" s="10"/>
      <c r="ROI61" s="10"/>
      <c r="ROJ61" s="10"/>
      <c r="ROK61" s="10"/>
      <c r="ROL61" s="10"/>
      <c r="ROM61" s="10"/>
      <c r="RON61" s="10"/>
      <c r="ROO61" s="10"/>
      <c r="ROP61" s="10"/>
      <c r="ROQ61" s="10"/>
      <c r="ROR61" s="10"/>
      <c r="ROS61" s="10"/>
      <c r="ROT61" s="10"/>
      <c r="ROU61" s="10"/>
      <c r="ROV61" s="10"/>
      <c r="ROW61" s="10"/>
      <c r="ROX61" s="10"/>
      <c r="ROY61" s="10"/>
      <c r="ROZ61" s="10"/>
      <c r="RPA61" s="10"/>
      <c r="RPB61" s="10"/>
      <c r="RPC61" s="10"/>
      <c r="RPD61" s="10"/>
      <c r="RPE61" s="10"/>
      <c r="RPF61" s="10"/>
      <c r="RPG61" s="10"/>
      <c r="RPH61" s="10"/>
      <c r="RPI61" s="10"/>
      <c r="RPJ61" s="10"/>
      <c r="RPK61" s="10"/>
      <c r="RPL61" s="10"/>
      <c r="RPM61" s="10"/>
      <c r="RPN61" s="10"/>
      <c r="RPO61" s="10"/>
      <c r="RPP61" s="10"/>
      <c r="RPQ61" s="10"/>
      <c r="RPR61" s="10"/>
      <c r="RPS61" s="10"/>
      <c r="RPT61" s="10"/>
      <c r="RPU61" s="10"/>
      <c r="RPV61" s="10"/>
      <c r="RPW61" s="10"/>
      <c r="RPX61" s="10"/>
      <c r="RPY61" s="10"/>
      <c r="RPZ61" s="10"/>
      <c r="RQA61" s="10"/>
      <c r="RQB61" s="10"/>
      <c r="RQC61" s="10"/>
      <c r="RQD61" s="10"/>
      <c r="RQE61" s="10"/>
      <c r="RQF61" s="10"/>
      <c r="RQG61" s="10"/>
      <c r="RQH61" s="10"/>
      <c r="RQI61" s="10"/>
      <c r="RQJ61" s="10"/>
      <c r="RQK61" s="10"/>
      <c r="RQL61" s="10"/>
      <c r="RQM61" s="10"/>
      <c r="RQN61" s="10"/>
      <c r="RQO61" s="10"/>
      <c r="RQP61" s="10"/>
      <c r="RQQ61" s="10"/>
      <c r="RQR61" s="10"/>
      <c r="RQS61" s="10"/>
      <c r="RQT61" s="10"/>
      <c r="RQU61" s="10"/>
      <c r="RQV61" s="10"/>
      <c r="RQW61" s="10"/>
      <c r="RQX61" s="10"/>
      <c r="RQY61" s="10"/>
      <c r="RQZ61" s="10"/>
      <c r="RRA61" s="10"/>
      <c r="RRB61" s="10"/>
      <c r="RRC61" s="10"/>
      <c r="RRD61" s="10"/>
      <c r="RRE61" s="10"/>
      <c r="RRF61" s="10"/>
      <c r="RRG61" s="10"/>
      <c r="RRH61" s="10"/>
      <c r="RRI61" s="10"/>
      <c r="RRJ61" s="10"/>
      <c r="RRK61" s="10"/>
      <c r="RRL61" s="10"/>
      <c r="RRM61" s="10"/>
      <c r="RRN61" s="10"/>
      <c r="RRO61" s="10"/>
      <c r="RRP61" s="10"/>
      <c r="RRQ61" s="10"/>
      <c r="RRR61" s="10"/>
      <c r="RRS61" s="10"/>
      <c r="RRT61" s="10"/>
      <c r="RRU61" s="10"/>
      <c r="RRV61" s="10"/>
      <c r="RRW61" s="10"/>
      <c r="RRX61" s="10"/>
      <c r="RRY61" s="10"/>
      <c r="RRZ61" s="10"/>
      <c r="RSA61" s="10"/>
      <c r="RSB61" s="10"/>
      <c r="RSC61" s="10"/>
      <c r="RSD61" s="10"/>
      <c r="RSE61" s="10"/>
      <c r="RSF61" s="10"/>
      <c r="RSG61" s="10"/>
      <c r="RSH61" s="10"/>
      <c r="RSI61" s="10"/>
      <c r="RSJ61" s="10"/>
      <c r="RSK61" s="10"/>
      <c r="RSL61" s="10"/>
      <c r="RSM61" s="10"/>
      <c r="RSN61" s="10"/>
      <c r="RSO61" s="10"/>
      <c r="RSP61" s="10"/>
      <c r="RSQ61" s="10"/>
      <c r="RSR61" s="10"/>
      <c r="RSS61" s="10"/>
      <c r="RST61" s="10"/>
      <c r="RSU61" s="10"/>
      <c r="RSV61" s="10"/>
      <c r="RSW61" s="10"/>
      <c r="RSX61" s="10"/>
      <c r="RSY61" s="10"/>
      <c r="RSZ61" s="10"/>
      <c r="RTA61" s="10"/>
      <c r="RTB61" s="10"/>
      <c r="RTC61" s="10"/>
      <c r="RTD61" s="10"/>
      <c r="RTE61" s="10"/>
      <c r="RTF61" s="10"/>
      <c r="RTG61" s="10"/>
      <c r="RTH61" s="10"/>
      <c r="RTI61" s="10"/>
      <c r="RTJ61" s="10"/>
      <c r="RTK61" s="10"/>
      <c r="RTL61" s="10"/>
      <c r="RTM61" s="10"/>
      <c r="RTN61" s="10"/>
      <c r="RTO61" s="10"/>
      <c r="RTP61" s="10"/>
      <c r="RTQ61" s="10"/>
      <c r="RTR61" s="10"/>
      <c r="RTS61" s="10"/>
      <c r="RTT61" s="10"/>
      <c r="RTU61" s="10"/>
      <c r="RTV61" s="10"/>
      <c r="RTW61" s="10"/>
      <c r="RTX61" s="10"/>
      <c r="RTY61" s="10"/>
      <c r="RTZ61" s="10"/>
      <c r="RUA61" s="10"/>
      <c r="RUB61" s="10"/>
      <c r="RUC61" s="10"/>
      <c r="RUD61" s="10"/>
      <c r="RUE61" s="10"/>
      <c r="RUF61" s="10"/>
      <c r="RUG61" s="10"/>
      <c r="RUH61" s="10"/>
      <c r="RUI61" s="10"/>
      <c r="RUJ61" s="10"/>
      <c r="RUK61" s="10"/>
      <c r="RUL61" s="10"/>
      <c r="RUM61" s="10"/>
      <c r="RUN61" s="10"/>
      <c r="RUO61" s="10"/>
      <c r="RUP61" s="10"/>
      <c r="RUQ61" s="10"/>
      <c r="RUR61" s="10"/>
      <c r="RUS61" s="10"/>
      <c r="RUT61" s="10"/>
      <c r="RUU61" s="10"/>
      <c r="RUV61" s="10"/>
      <c r="RUW61" s="10"/>
      <c r="RUX61" s="10"/>
      <c r="RUY61" s="10"/>
      <c r="RUZ61" s="10"/>
      <c r="RVA61" s="10"/>
      <c r="RVB61" s="10"/>
      <c r="RVC61" s="10"/>
      <c r="RVD61" s="10"/>
      <c r="RVE61" s="10"/>
      <c r="RVF61" s="10"/>
      <c r="RVG61" s="10"/>
      <c r="RVH61" s="10"/>
      <c r="RVI61" s="10"/>
      <c r="RVJ61" s="10"/>
      <c r="RVK61" s="10"/>
      <c r="RVL61" s="10"/>
      <c r="RVM61" s="10"/>
      <c r="RVN61" s="10"/>
      <c r="RVO61" s="10"/>
      <c r="RVP61" s="10"/>
      <c r="RVQ61" s="10"/>
      <c r="RVR61" s="10"/>
      <c r="RVS61" s="10"/>
      <c r="RVT61" s="10"/>
      <c r="RVU61" s="10"/>
      <c r="RVV61" s="10"/>
      <c r="RVW61" s="10"/>
      <c r="RVX61" s="10"/>
      <c r="RVY61" s="10"/>
      <c r="RVZ61" s="10"/>
      <c r="RWA61" s="10"/>
      <c r="RWB61" s="10"/>
      <c r="RWC61" s="10"/>
      <c r="RWD61" s="10"/>
      <c r="RWE61" s="10"/>
      <c r="RWF61" s="10"/>
      <c r="RWG61" s="10"/>
      <c r="RWH61" s="10"/>
      <c r="RWI61" s="10"/>
      <c r="RWJ61" s="10"/>
      <c r="RWK61" s="10"/>
      <c r="RWL61" s="10"/>
      <c r="RWM61" s="10"/>
      <c r="RWN61" s="10"/>
      <c r="RWO61" s="10"/>
      <c r="RWP61" s="10"/>
      <c r="RWQ61" s="10"/>
      <c r="RWR61" s="10"/>
      <c r="RWS61" s="10"/>
      <c r="RWT61" s="10"/>
      <c r="RWU61" s="10"/>
      <c r="RWV61" s="10"/>
      <c r="RWW61" s="10"/>
      <c r="RWX61" s="10"/>
      <c r="RWY61" s="10"/>
      <c r="RWZ61" s="10"/>
      <c r="RXA61" s="10"/>
      <c r="RXB61" s="10"/>
      <c r="RXC61" s="10"/>
      <c r="RXD61" s="10"/>
      <c r="RXE61" s="10"/>
      <c r="RXF61" s="10"/>
      <c r="RXG61" s="10"/>
      <c r="RXH61" s="10"/>
      <c r="RXI61" s="10"/>
      <c r="RXJ61" s="10"/>
      <c r="RXK61" s="10"/>
      <c r="RXL61" s="10"/>
      <c r="RXM61" s="10"/>
      <c r="RXN61" s="10"/>
      <c r="RXO61" s="10"/>
      <c r="RXP61" s="10"/>
      <c r="RXQ61" s="10"/>
      <c r="RXR61" s="10"/>
      <c r="RXS61" s="10"/>
      <c r="RXT61" s="10"/>
      <c r="RXU61" s="10"/>
      <c r="RXV61" s="10"/>
      <c r="RXW61" s="10"/>
      <c r="RXX61" s="10"/>
      <c r="RXY61" s="10"/>
      <c r="RXZ61" s="10"/>
      <c r="RYA61" s="10"/>
      <c r="RYB61" s="10"/>
      <c r="RYC61" s="10"/>
      <c r="RYD61" s="10"/>
      <c r="RYE61" s="10"/>
      <c r="RYF61" s="10"/>
      <c r="RYG61" s="10"/>
      <c r="RYH61" s="10"/>
      <c r="RYI61" s="10"/>
      <c r="RYJ61" s="10"/>
      <c r="RYK61" s="10"/>
      <c r="RYL61" s="10"/>
      <c r="RYM61" s="10"/>
      <c r="RYN61" s="10"/>
      <c r="RYO61" s="10"/>
      <c r="RYP61" s="10"/>
      <c r="RYQ61" s="10"/>
      <c r="RYR61" s="10"/>
      <c r="RYS61" s="10"/>
      <c r="RYT61" s="10"/>
      <c r="RYU61" s="10"/>
      <c r="RYV61" s="10"/>
      <c r="RYW61" s="10"/>
      <c r="RYX61" s="10"/>
      <c r="RYY61" s="10"/>
      <c r="RYZ61" s="10"/>
      <c r="RZA61" s="10"/>
      <c r="RZB61" s="10"/>
      <c r="RZC61" s="10"/>
      <c r="RZD61" s="10"/>
      <c r="RZE61" s="10"/>
      <c r="RZF61" s="10"/>
      <c r="RZG61" s="10"/>
      <c r="RZH61" s="10"/>
      <c r="RZI61" s="10"/>
      <c r="RZJ61" s="10"/>
      <c r="RZK61" s="10"/>
      <c r="RZL61" s="10"/>
      <c r="RZM61" s="10"/>
      <c r="RZN61" s="10"/>
      <c r="RZO61" s="10"/>
      <c r="RZP61" s="10"/>
      <c r="RZQ61" s="10"/>
      <c r="RZR61" s="10"/>
      <c r="RZS61" s="10"/>
      <c r="RZT61" s="10"/>
      <c r="RZU61" s="10"/>
      <c r="RZV61" s="10"/>
      <c r="RZW61" s="10"/>
      <c r="RZX61" s="10"/>
      <c r="RZY61" s="10"/>
      <c r="RZZ61" s="10"/>
      <c r="SAA61" s="10"/>
      <c r="SAB61" s="10"/>
      <c r="SAC61" s="10"/>
      <c r="SAD61" s="10"/>
      <c r="SAE61" s="10"/>
      <c r="SAF61" s="10"/>
      <c r="SAG61" s="10"/>
      <c r="SAH61" s="10"/>
      <c r="SAI61" s="10"/>
      <c r="SAJ61" s="10"/>
      <c r="SAK61" s="10"/>
      <c r="SAL61" s="10"/>
      <c r="SAM61" s="10"/>
      <c r="SAN61" s="10"/>
      <c r="SAO61" s="10"/>
      <c r="SAP61" s="10"/>
      <c r="SAQ61" s="10"/>
      <c r="SAR61" s="10"/>
      <c r="SAS61" s="10"/>
      <c r="SAT61" s="10"/>
      <c r="SAU61" s="10"/>
      <c r="SAV61" s="10"/>
      <c r="SAW61" s="10"/>
      <c r="SAX61" s="10"/>
      <c r="SAY61" s="10"/>
      <c r="SAZ61" s="10"/>
      <c r="SBA61" s="10"/>
      <c r="SBB61" s="10"/>
      <c r="SBC61" s="10"/>
      <c r="SBD61" s="10"/>
      <c r="SBE61" s="10"/>
      <c r="SBF61" s="10"/>
      <c r="SBG61" s="10"/>
      <c r="SBH61" s="10"/>
      <c r="SBI61" s="10"/>
      <c r="SBJ61" s="10"/>
      <c r="SBK61" s="10"/>
      <c r="SBL61" s="10"/>
      <c r="SBM61" s="10"/>
      <c r="SBN61" s="10"/>
      <c r="SBO61" s="10"/>
      <c r="SBP61" s="10"/>
      <c r="SBQ61" s="10"/>
      <c r="SBR61" s="10"/>
      <c r="SBS61" s="10"/>
      <c r="SBT61" s="10"/>
      <c r="SBU61" s="10"/>
      <c r="SBV61" s="10"/>
      <c r="SBW61" s="10"/>
      <c r="SBX61" s="10"/>
      <c r="SBY61" s="10"/>
      <c r="SBZ61" s="10"/>
      <c r="SCA61" s="10"/>
      <c r="SCB61" s="10"/>
      <c r="SCC61" s="10"/>
      <c r="SCD61" s="10"/>
      <c r="SCE61" s="10"/>
      <c r="SCF61" s="10"/>
      <c r="SCG61" s="10"/>
      <c r="SCH61" s="10"/>
      <c r="SCI61" s="10"/>
      <c r="SCJ61" s="10"/>
      <c r="SCK61" s="10"/>
      <c r="SCL61" s="10"/>
      <c r="SCM61" s="10"/>
      <c r="SCN61" s="10"/>
      <c r="SCO61" s="10"/>
      <c r="SCP61" s="10"/>
      <c r="SCQ61" s="10"/>
      <c r="SCR61" s="10"/>
      <c r="SCS61" s="10"/>
      <c r="SCT61" s="10"/>
      <c r="SCU61" s="10"/>
      <c r="SCV61" s="10"/>
      <c r="SCW61" s="10"/>
      <c r="SCX61" s="10"/>
      <c r="SCY61" s="10"/>
      <c r="SCZ61" s="10"/>
      <c r="SDA61" s="10"/>
      <c r="SDB61" s="10"/>
      <c r="SDC61" s="10"/>
      <c r="SDD61" s="10"/>
      <c r="SDE61" s="10"/>
      <c r="SDF61" s="10"/>
      <c r="SDG61" s="10"/>
      <c r="SDH61" s="10"/>
      <c r="SDI61" s="10"/>
      <c r="SDJ61" s="10"/>
      <c r="SDK61" s="10"/>
      <c r="SDL61" s="10"/>
      <c r="SDM61" s="10"/>
      <c r="SDN61" s="10"/>
      <c r="SDO61" s="10"/>
      <c r="SDP61" s="10"/>
      <c r="SDQ61" s="10"/>
      <c r="SDR61" s="10"/>
      <c r="SDS61" s="10"/>
      <c r="SDT61" s="10"/>
      <c r="SDU61" s="10"/>
      <c r="SDV61" s="10"/>
      <c r="SDW61" s="10"/>
      <c r="SDX61" s="10"/>
      <c r="SDY61" s="10"/>
      <c r="SDZ61" s="10"/>
      <c r="SEA61" s="10"/>
      <c r="SEB61" s="10"/>
      <c r="SEC61" s="10"/>
      <c r="SED61" s="10"/>
      <c r="SEE61" s="10"/>
      <c r="SEF61" s="10"/>
      <c r="SEG61" s="10"/>
      <c r="SEH61" s="10"/>
      <c r="SEI61" s="10"/>
      <c r="SEJ61" s="10"/>
      <c r="SEK61" s="10"/>
      <c r="SEL61" s="10"/>
      <c r="SEM61" s="10"/>
      <c r="SEN61" s="10"/>
      <c r="SEO61" s="10"/>
      <c r="SEP61" s="10"/>
      <c r="SEQ61" s="10"/>
      <c r="SER61" s="10"/>
      <c r="SES61" s="10"/>
      <c r="SET61" s="10"/>
      <c r="SEU61" s="10"/>
      <c r="SEV61" s="10"/>
      <c r="SEW61" s="10"/>
      <c r="SEX61" s="10"/>
      <c r="SEY61" s="10"/>
      <c r="SEZ61" s="10"/>
      <c r="SFA61" s="10"/>
      <c r="SFB61" s="10"/>
      <c r="SFC61" s="10"/>
      <c r="SFD61" s="10"/>
      <c r="SFE61" s="10"/>
      <c r="SFF61" s="10"/>
      <c r="SFG61" s="10"/>
      <c r="SFH61" s="10"/>
      <c r="SFI61" s="10"/>
      <c r="SFJ61" s="10"/>
      <c r="SFK61" s="10"/>
      <c r="SFL61" s="10"/>
      <c r="SFM61" s="10"/>
      <c r="SFN61" s="10"/>
      <c r="SFO61" s="10"/>
      <c r="SFP61" s="10"/>
      <c r="SFQ61" s="10"/>
      <c r="SFR61" s="10"/>
      <c r="SFS61" s="10"/>
      <c r="SFT61" s="10"/>
      <c r="SFU61" s="10"/>
      <c r="SFV61" s="10"/>
      <c r="SFW61" s="10"/>
      <c r="SFX61" s="10"/>
      <c r="SFY61" s="10"/>
      <c r="SFZ61" s="10"/>
      <c r="SGA61" s="10"/>
      <c r="SGB61" s="10"/>
      <c r="SGC61" s="10"/>
      <c r="SGD61" s="10"/>
      <c r="SGE61" s="10"/>
      <c r="SGF61" s="10"/>
      <c r="SGG61" s="10"/>
      <c r="SGH61" s="10"/>
      <c r="SGI61" s="10"/>
      <c r="SGJ61" s="10"/>
      <c r="SGK61" s="10"/>
      <c r="SGL61" s="10"/>
      <c r="SGM61" s="10"/>
      <c r="SGN61" s="10"/>
      <c r="SGO61" s="10"/>
      <c r="SGP61" s="10"/>
      <c r="SGQ61" s="10"/>
      <c r="SGR61" s="10"/>
      <c r="SGS61" s="10"/>
      <c r="SGT61" s="10"/>
      <c r="SGU61" s="10"/>
      <c r="SGV61" s="10"/>
      <c r="SGW61" s="10"/>
      <c r="SGX61" s="10"/>
      <c r="SGY61" s="10"/>
      <c r="SGZ61" s="10"/>
      <c r="SHA61" s="10"/>
      <c r="SHB61" s="10"/>
      <c r="SHC61" s="10"/>
      <c r="SHD61" s="10"/>
      <c r="SHE61" s="10"/>
      <c r="SHF61" s="10"/>
      <c r="SHG61" s="10"/>
      <c r="SHH61" s="10"/>
      <c r="SHI61" s="10"/>
      <c r="SHJ61" s="10"/>
      <c r="SHK61" s="10"/>
      <c r="SHL61" s="10"/>
      <c r="SHM61" s="10"/>
      <c r="SHN61" s="10"/>
      <c r="SHO61" s="10"/>
      <c r="SHP61" s="10"/>
      <c r="SHQ61" s="10"/>
      <c r="SHR61" s="10"/>
      <c r="SHS61" s="10"/>
      <c r="SHT61" s="10"/>
      <c r="SHU61" s="10"/>
      <c r="SHV61" s="10"/>
      <c r="SHW61" s="10"/>
      <c r="SHX61" s="10"/>
      <c r="SHY61" s="10"/>
      <c r="SHZ61" s="10"/>
      <c r="SIA61" s="10"/>
      <c r="SIB61" s="10"/>
      <c r="SIC61" s="10"/>
      <c r="SID61" s="10"/>
      <c r="SIE61" s="10"/>
      <c r="SIF61" s="10"/>
      <c r="SIG61" s="10"/>
      <c r="SIH61" s="10"/>
      <c r="SII61" s="10"/>
      <c r="SIJ61" s="10"/>
      <c r="SIK61" s="10"/>
      <c r="SIL61" s="10"/>
      <c r="SIM61" s="10"/>
      <c r="SIN61" s="10"/>
      <c r="SIO61" s="10"/>
      <c r="SIP61" s="10"/>
      <c r="SIQ61" s="10"/>
      <c r="SIR61" s="10"/>
      <c r="SIS61" s="10"/>
      <c r="SIT61" s="10"/>
      <c r="SIU61" s="10"/>
      <c r="SIV61" s="10"/>
      <c r="SIW61" s="10"/>
      <c r="SIX61" s="10"/>
      <c r="SIY61" s="10"/>
      <c r="SIZ61" s="10"/>
      <c r="SJA61" s="10"/>
      <c r="SJB61" s="10"/>
      <c r="SJC61" s="10"/>
      <c r="SJD61" s="10"/>
      <c r="SJE61" s="10"/>
      <c r="SJF61" s="10"/>
      <c r="SJG61" s="10"/>
      <c r="SJH61" s="10"/>
      <c r="SJI61" s="10"/>
      <c r="SJJ61" s="10"/>
      <c r="SJK61" s="10"/>
      <c r="SJL61" s="10"/>
      <c r="SJM61" s="10"/>
      <c r="SJN61" s="10"/>
      <c r="SJO61" s="10"/>
      <c r="SJP61" s="10"/>
      <c r="SJQ61" s="10"/>
      <c r="SJR61" s="10"/>
      <c r="SJS61" s="10"/>
      <c r="SJT61" s="10"/>
      <c r="SJU61" s="10"/>
      <c r="SJV61" s="10"/>
      <c r="SJW61" s="10"/>
      <c r="SJX61" s="10"/>
      <c r="SJY61" s="10"/>
      <c r="SJZ61" s="10"/>
      <c r="SKA61" s="10"/>
      <c r="SKB61" s="10"/>
      <c r="SKC61" s="10"/>
      <c r="SKD61" s="10"/>
      <c r="SKE61" s="10"/>
      <c r="SKF61" s="10"/>
      <c r="SKG61" s="10"/>
      <c r="SKH61" s="10"/>
      <c r="SKI61" s="10"/>
      <c r="SKJ61" s="10"/>
      <c r="SKK61" s="10"/>
      <c r="SKL61" s="10"/>
      <c r="SKM61" s="10"/>
      <c r="SKN61" s="10"/>
      <c r="SKO61" s="10"/>
      <c r="SKP61" s="10"/>
      <c r="SKQ61" s="10"/>
      <c r="SKR61" s="10"/>
      <c r="SKS61" s="10"/>
      <c r="SKT61" s="10"/>
      <c r="SKU61" s="10"/>
      <c r="SKV61" s="10"/>
      <c r="SKW61" s="10"/>
      <c r="SKX61" s="10"/>
      <c r="SKY61" s="10"/>
      <c r="SKZ61" s="10"/>
      <c r="SLA61" s="10"/>
      <c r="SLB61" s="10"/>
      <c r="SLC61" s="10"/>
      <c r="SLD61" s="10"/>
      <c r="SLE61" s="10"/>
      <c r="SLF61" s="10"/>
      <c r="SLG61" s="10"/>
      <c r="SLH61" s="10"/>
      <c r="SLI61" s="10"/>
      <c r="SLJ61" s="10"/>
      <c r="SLK61" s="10"/>
      <c r="SLL61" s="10"/>
      <c r="SLM61" s="10"/>
      <c r="SLN61" s="10"/>
      <c r="SLO61" s="10"/>
      <c r="SLP61" s="10"/>
      <c r="SLQ61" s="10"/>
      <c r="SLR61" s="10"/>
      <c r="SLS61" s="10"/>
      <c r="SLT61" s="10"/>
      <c r="SLU61" s="10"/>
      <c r="SLV61" s="10"/>
      <c r="SLW61" s="10"/>
      <c r="SLX61" s="10"/>
      <c r="SLY61" s="10"/>
      <c r="SLZ61" s="10"/>
      <c r="SMA61" s="10"/>
      <c r="SMB61" s="10"/>
      <c r="SMC61" s="10"/>
      <c r="SMD61" s="10"/>
      <c r="SME61" s="10"/>
      <c r="SMF61" s="10"/>
      <c r="SMG61" s="10"/>
      <c r="SMH61" s="10"/>
      <c r="SMI61" s="10"/>
      <c r="SMJ61" s="10"/>
      <c r="SMK61" s="10"/>
      <c r="SML61" s="10"/>
      <c r="SMM61" s="10"/>
      <c r="SMN61" s="10"/>
      <c r="SMO61" s="10"/>
      <c r="SMP61" s="10"/>
      <c r="SMQ61" s="10"/>
      <c r="SMR61" s="10"/>
      <c r="SMS61" s="10"/>
      <c r="SMT61" s="10"/>
      <c r="SMU61" s="10"/>
      <c r="SMV61" s="10"/>
      <c r="SMW61" s="10"/>
      <c r="SMX61" s="10"/>
      <c r="SMY61" s="10"/>
      <c r="SMZ61" s="10"/>
      <c r="SNA61" s="10"/>
      <c r="SNB61" s="10"/>
      <c r="SNC61" s="10"/>
      <c r="SND61" s="10"/>
      <c r="SNE61" s="10"/>
      <c r="SNF61" s="10"/>
      <c r="SNG61" s="10"/>
      <c r="SNH61" s="10"/>
      <c r="SNI61" s="10"/>
      <c r="SNJ61" s="10"/>
      <c r="SNK61" s="10"/>
      <c r="SNL61" s="10"/>
      <c r="SNM61" s="10"/>
      <c r="SNN61" s="10"/>
      <c r="SNO61" s="10"/>
      <c r="SNP61" s="10"/>
      <c r="SNQ61" s="10"/>
      <c r="SNR61" s="10"/>
      <c r="SNS61" s="10"/>
      <c r="SNT61" s="10"/>
      <c r="SNU61" s="10"/>
      <c r="SNV61" s="10"/>
      <c r="SNW61" s="10"/>
      <c r="SNX61" s="10"/>
      <c r="SNY61" s="10"/>
      <c r="SNZ61" s="10"/>
      <c r="SOA61" s="10"/>
      <c r="SOB61" s="10"/>
      <c r="SOC61" s="10"/>
      <c r="SOD61" s="10"/>
      <c r="SOE61" s="10"/>
      <c r="SOF61" s="10"/>
      <c r="SOG61" s="10"/>
      <c r="SOH61" s="10"/>
      <c r="SOI61" s="10"/>
      <c r="SOJ61" s="10"/>
      <c r="SOK61" s="10"/>
      <c r="SOL61" s="10"/>
      <c r="SOM61" s="10"/>
      <c r="SON61" s="10"/>
      <c r="SOO61" s="10"/>
      <c r="SOP61" s="10"/>
      <c r="SOQ61" s="10"/>
      <c r="SOR61" s="10"/>
      <c r="SOS61" s="10"/>
      <c r="SOT61" s="10"/>
      <c r="SOU61" s="10"/>
      <c r="SOV61" s="10"/>
      <c r="SOW61" s="10"/>
      <c r="SOX61" s="10"/>
      <c r="SOY61" s="10"/>
      <c r="SOZ61" s="10"/>
      <c r="SPA61" s="10"/>
      <c r="SPB61" s="10"/>
      <c r="SPC61" s="10"/>
      <c r="SPD61" s="10"/>
      <c r="SPE61" s="10"/>
      <c r="SPF61" s="10"/>
      <c r="SPG61" s="10"/>
      <c r="SPH61" s="10"/>
      <c r="SPI61" s="10"/>
      <c r="SPJ61" s="10"/>
      <c r="SPK61" s="10"/>
      <c r="SPL61" s="10"/>
      <c r="SPM61" s="10"/>
      <c r="SPN61" s="10"/>
      <c r="SPO61" s="10"/>
      <c r="SPP61" s="10"/>
      <c r="SPQ61" s="10"/>
      <c r="SPR61" s="10"/>
      <c r="SPS61" s="10"/>
      <c r="SPT61" s="10"/>
      <c r="SPU61" s="10"/>
      <c r="SPV61" s="10"/>
      <c r="SPW61" s="10"/>
      <c r="SPX61" s="10"/>
      <c r="SPY61" s="10"/>
      <c r="SPZ61" s="10"/>
      <c r="SQA61" s="10"/>
      <c r="SQB61" s="10"/>
      <c r="SQC61" s="10"/>
      <c r="SQD61" s="10"/>
      <c r="SQE61" s="10"/>
      <c r="SQF61" s="10"/>
      <c r="SQG61" s="10"/>
      <c r="SQH61" s="10"/>
      <c r="SQI61" s="10"/>
      <c r="SQJ61" s="10"/>
      <c r="SQK61" s="10"/>
      <c r="SQL61" s="10"/>
      <c r="SQM61" s="10"/>
      <c r="SQN61" s="10"/>
      <c r="SQO61" s="10"/>
      <c r="SQP61" s="10"/>
      <c r="SQQ61" s="10"/>
      <c r="SQR61" s="10"/>
      <c r="SQS61" s="10"/>
      <c r="SQT61" s="10"/>
      <c r="SQU61" s="10"/>
      <c r="SQV61" s="10"/>
      <c r="SQW61" s="10"/>
      <c r="SQX61" s="10"/>
      <c r="SQY61" s="10"/>
      <c r="SQZ61" s="10"/>
      <c r="SRA61" s="10"/>
      <c r="SRB61" s="10"/>
      <c r="SRC61" s="10"/>
      <c r="SRD61" s="10"/>
      <c r="SRE61" s="10"/>
      <c r="SRF61" s="10"/>
      <c r="SRG61" s="10"/>
      <c r="SRH61" s="10"/>
      <c r="SRI61" s="10"/>
      <c r="SRJ61" s="10"/>
      <c r="SRK61" s="10"/>
      <c r="SRL61" s="10"/>
      <c r="SRM61" s="10"/>
      <c r="SRN61" s="10"/>
      <c r="SRO61" s="10"/>
      <c r="SRP61" s="10"/>
      <c r="SRQ61" s="10"/>
      <c r="SRR61" s="10"/>
      <c r="SRS61" s="10"/>
      <c r="SRT61" s="10"/>
      <c r="SRU61" s="10"/>
      <c r="SRV61" s="10"/>
      <c r="SRW61" s="10"/>
      <c r="SRX61" s="10"/>
      <c r="SRY61" s="10"/>
      <c r="SRZ61" s="10"/>
      <c r="SSA61" s="10"/>
      <c r="SSB61" s="10"/>
      <c r="SSC61" s="10"/>
      <c r="SSD61" s="10"/>
      <c r="SSE61" s="10"/>
      <c r="SSF61" s="10"/>
      <c r="SSG61" s="10"/>
      <c r="SSH61" s="10"/>
      <c r="SSI61" s="10"/>
      <c r="SSJ61" s="10"/>
      <c r="SSK61" s="10"/>
      <c r="SSL61" s="10"/>
      <c r="SSM61" s="10"/>
      <c r="SSN61" s="10"/>
      <c r="SSO61" s="10"/>
      <c r="SSP61" s="10"/>
      <c r="SSQ61" s="10"/>
      <c r="SSR61" s="10"/>
      <c r="SSS61" s="10"/>
      <c r="SST61" s="10"/>
      <c r="SSU61" s="10"/>
      <c r="SSV61" s="10"/>
      <c r="SSW61" s="10"/>
      <c r="SSX61" s="10"/>
      <c r="SSY61" s="10"/>
      <c r="SSZ61" s="10"/>
      <c r="STA61" s="10"/>
      <c r="STB61" s="10"/>
      <c r="STC61" s="10"/>
      <c r="STD61" s="10"/>
      <c r="STE61" s="10"/>
      <c r="STF61" s="10"/>
      <c r="STG61" s="10"/>
      <c r="STH61" s="10"/>
      <c r="STI61" s="10"/>
      <c r="STJ61" s="10"/>
      <c r="STK61" s="10"/>
      <c r="STL61" s="10"/>
      <c r="STM61" s="10"/>
      <c r="STN61" s="10"/>
      <c r="STO61" s="10"/>
      <c r="STP61" s="10"/>
      <c r="STQ61" s="10"/>
      <c r="STR61" s="10"/>
      <c r="STS61" s="10"/>
      <c r="STT61" s="10"/>
      <c r="STU61" s="10"/>
      <c r="STV61" s="10"/>
      <c r="STW61" s="10"/>
      <c r="STX61" s="10"/>
      <c r="STY61" s="10"/>
      <c r="STZ61" s="10"/>
      <c r="SUA61" s="10"/>
      <c r="SUB61" s="10"/>
      <c r="SUC61" s="10"/>
      <c r="SUD61" s="10"/>
      <c r="SUE61" s="10"/>
      <c r="SUF61" s="10"/>
      <c r="SUG61" s="10"/>
      <c r="SUH61" s="10"/>
      <c r="SUI61" s="10"/>
      <c r="SUJ61" s="10"/>
      <c r="SUK61" s="10"/>
      <c r="SUL61" s="10"/>
      <c r="SUM61" s="10"/>
      <c r="SUN61" s="10"/>
      <c r="SUO61" s="10"/>
      <c r="SUP61" s="10"/>
      <c r="SUQ61" s="10"/>
      <c r="SUR61" s="10"/>
      <c r="SUS61" s="10"/>
      <c r="SUT61" s="10"/>
      <c r="SUU61" s="10"/>
      <c r="SUV61" s="10"/>
      <c r="SUW61" s="10"/>
      <c r="SUX61" s="10"/>
      <c r="SUY61" s="10"/>
      <c r="SUZ61" s="10"/>
      <c r="SVA61" s="10"/>
      <c r="SVB61" s="10"/>
      <c r="SVC61" s="10"/>
      <c r="SVD61" s="10"/>
      <c r="SVE61" s="10"/>
      <c r="SVF61" s="10"/>
      <c r="SVG61" s="10"/>
      <c r="SVH61" s="10"/>
      <c r="SVI61" s="10"/>
      <c r="SVJ61" s="10"/>
      <c r="SVK61" s="10"/>
      <c r="SVL61" s="10"/>
      <c r="SVM61" s="10"/>
      <c r="SVN61" s="10"/>
      <c r="SVO61" s="10"/>
      <c r="SVP61" s="10"/>
      <c r="SVQ61" s="10"/>
      <c r="SVR61" s="10"/>
      <c r="SVS61" s="10"/>
      <c r="SVT61" s="10"/>
      <c r="SVU61" s="10"/>
      <c r="SVV61" s="10"/>
      <c r="SVW61" s="10"/>
      <c r="SVX61" s="10"/>
      <c r="SVY61" s="10"/>
      <c r="SVZ61" s="10"/>
      <c r="SWA61" s="10"/>
      <c r="SWB61" s="10"/>
      <c r="SWC61" s="10"/>
      <c r="SWD61" s="10"/>
      <c r="SWE61" s="10"/>
      <c r="SWF61" s="10"/>
      <c r="SWG61" s="10"/>
      <c r="SWH61" s="10"/>
      <c r="SWI61" s="10"/>
      <c r="SWJ61" s="10"/>
      <c r="SWK61" s="10"/>
      <c r="SWL61" s="10"/>
      <c r="SWM61" s="10"/>
      <c r="SWN61" s="10"/>
      <c r="SWO61" s="10"/>
      <c r="SWP61" s="10"/>
      <c r="SWQ61" s="10"/>
      <c r="SWR61" s="10"/>
      <c r="SWS61" s="10"/>
      <c r="SWT61" s="10"/>
      <c r="SWU61" s="10"/>
      <c r="SWV61" s="10"/>
      <c r="SWW61" s="10"/>
      <c r="SWX61" s="10"/>
      <c r="SWY61" s="10"/>
      <c r="SWZ61" s="10"/>
      <c r="SXA61" s="10"/>
      <c r="SXB61" s="10"/>
      <c r="SXC61" s="10"/>
      <c r="SXD61" s="10"/>
      <c r="SXE61" s="10"/>
      <c r="SXF61" s="10"/>
      <c r="SXG61" s="10"/>
      <c r="SXH61" s="10"/>
      <c r="SXI61" s="10"/>
      <c r="SXJ61" s="10"/>
      <c r="SXK61" s="10"/>
      <c r="SXL61" s="10"/>
      <c r="SXM61" s="10"/>
      <c r="SXN61" s="10"/>
      <c r="SXO61" s="10"/>
      <c r="SXP61" s="10"/>
      <c r="SXQ61" s="10"/>
      <c r="SXR61" s="10"/>
      <c r="SXS61" s="10"/>
      <c r="SXT61" s="10"/>
      <c r="SXU61" s="10"/>
      <c r="SXV61" s="10"/>
      <c r="SXW61" s="10"/>
      <c r="SXX61" s="10"/>
      <c r="SXY61" s="10"/>
      <c r="SXZ61" s="10"/>
      <c r="SYA61" s="10"/>
      <c r="SYB61" s="10"/>
      <c r="SYC61" s="10"/>
      <c r="SYD61" s="10"/>
      <c r="SYE61" s="10"/>
      <c r="SYF61" s="10"/>
      <c r="SYG61" s="10"/>
      <c r="SYH61" s="10"/>
      <c r="SYI61" s="10"/>
      <c r="SYJ61" s="10"/>
      <c r="SYK61" s="10"/>
      <c r="SYL61" s="10"/>
      <c r="SYM61" s="10"/>
      <c r="SYN61" s="10"/>
      <c r="SYO61" s="10"/>
      <c r="SYP61" s="10"/>
      <c r="SYQ61" s="10"/>
      <c r="SYR61" s="10"/>
      <c r="SYS61" s="10"/>
      <c r="SYT61" s="10"/>
      <c r="SYU61" s="10"/>
      <c r="SYV61" s="10"/>
      <c r="SYW61" s="10"/>
      <c r="SYX61" s="10"/>
      <c r="SYY61" s="10"/>
      <c r="SYZ61" s="10"/>
      <c r="SZA61" s="10"/>
      <c r="SZB61" s="10"/>
      <c r="SZC61" s="10"/>
      <c r="SZD61" s="10"/>
      <c r="SZE61" s="10"/>
      <c r="SZF61" s="10"/>
      <c r="SZG61" s="10"/>
      <c r="SZH61" s="10"/>
      <c r="SZI61" s="10"/>
      <c r="SZJ61" s="10"/>
      <c r="SZK61" s="10"/>
      <c r="SZL61" s="10"/>
      <c r="SZM61" s="10"/>
      <c r="SZN61" s="10"/>
      <c r="SZO61" s="10"/>
      <c r="SZP61" s="10"/>
      <c r="SZQ61" s="10"/>
      <c r="SZR61" s="10"/>
      <c r="SZS61" s="10"/>
      <c r="SZT61" s="10"/>
      <c r="SZU61" s="10"/>
      <c r="SZV61" s="10"/>
      <c r="SZW61" s="10"/>
      <c r="SZX61" s="10"/>
      <c r="SZY61" s="10"/>
      <c r="SZZ61" s="10"/>
      <c r="TAA61" s="10"/>
      <c r="TAB61" s="10"/>
      <c r="TAC61" s="10"/>
      <c r="TAD61" s="10"/>
      <c r="TAE61" s="10"/>
      <c r="TAF61" s="10"/>
      <c r="TAG61" s="10"/>
      <c r="TAH61" s="10"/>
      <c r="TAI61" s="10"/>
      <c r="TAJ61" s="10"/>
      <c r="TAK61" s="10"/>
      <c r="TAL61" s="10"/>
      <c r="TAM61" s="10"/>
      <c r="TAN61" s="10"/>
      <c r="TAO61" s="10"/>
      <c r="TAP61" s="10"/>
      <c r="TAQ61" s="10"/>
      <c r="TAR61" s="10"/>
      <c r="TAS61" s="10"/>
      <c r="TAT61" s="10"/>
      <c r="TAU61" s="10"/>
      <c r="TAV61" s="10"/>
      <c r="TAW61" s="10"/>
      <c r="TAX61" s="10"/>
      <c r="TAY61" s="10"/>
      <c r="TAZ61" s="10"/>
      <c r="TBA61" s="10"/>
      <c r="TBB61" s="10"/>
      <c r="TBC61" s="10"/>
      <c r="TBD61" s="10"/>
      <c r="TBE61" s="10"/>
      <c r="TBF61" s="10"/>
      <c r="TBG61" s="10"/>
      <c r="TBH61" s="10"/>
      <c r="TBI61" s="10"/>
      <c r="TBJ61" s="10"/>
      <c r="TBK61" s="10"/>
      <c r="TBL61" s="10"/>
      <c r="TBM61" s="10"/>
      <c r="TBN61" s="10"/>
      <c r="TBO61" s="10"/>
      <c r="TBP61" s="10"/>
      <c r="TBQ61" s="10"/>
      <c r="TBR61" s="10"/>
      <c r="TBS61" s="10"/>
      <c r="TBT61" s="10"/>
      <c r="TBU61" s="10"/>
      <c r="TBV61" s="10"/>
      <c r="TBW61" s="10"/>
      <c r="TBX61" s="10"/>
      <c r="TBY61" s="10"/>
      <c r="TBZ61" s="10"/>
      <c r="TCA61" s="10"/>
      <c r="TCB61" s="10"/>
      <c r="TCC61" s="10"/>
      <c r="TCD61" s="10"/>
      <c r="TCE61" s="10"/>
      <c r="TCF61" s="10"/>
      <c r="TCG61" s="10"/>
      <c r="TCH61" s="10"/>
      <c r="TCI61" s="10"/>
      <c r="TCJ61" s="10"/>
      <c r="TCK61" s="10"/>
      <c r="TCL61" s="10"/>
      <c r="TCM61" s="10"/>
      <c r="TCN61" s="10"/>
      <c r="TCO61" s="10"/>
      <c r="TCP61" s="10"/>
      <c r="TCQ61" s="10"/>
      <c r="TCR61" s="10"/>
      <c r="TCS61" s="10"/>
      <c r="TCT61" s="10"/>
      <c r="TCU61" s="10"/>
      <c r="TCV61" s="10"/>
      <c r="TCW61" s="10"/>
      <c r="TCX61" s="10"/>
      <c r="TCY61" s="10"/>
      <c r="TCZ61" s="10"/>
      <c r="TDA61" s="10"/>
      <c r="TDB61" s="10"/>
      <c r="TDC61" s="10"/>
      <c r="TDD61" s="10"/>
      <c r="TDE61" s="10"/>
      <c r="TDF61" s="10"/>
      <c r="TDG61" s="10"/>
      <c r="TDH61" s="10"/>
      <c r="TDI61" s="10"/>
      <c r="TDJ61" s="10"/>
      <c r="TDK61" s="10"/>
      <c r="TDL61" s="10"/>
      <c r="TDM61" s="10"/>
      <c r="TDN61" s="10"/>
      <c r="TDO61" s="10"/>
      <c r="TDP61" s="10"/>
      <c r="TDQ61" s="10"/>
      <c r="TDR61" s="10"/>
      <c r="TDS61" s="10"/>
      <c r="TDT61" s="10"/>
      <c r="TDU61" s="10"/>
      <c r="TDV61" s="10"/>
      <c r="TDW61" s="10"/>
      <c r="TDX61" s="10"/>
      <c r="TDY61" s="10"/>
      <c r="TDZ61" s="10"/>
      <c r="TEA61" s="10"/>
      <c r="TEB61" s="10"/>
      <c r="TEC61" s="10"/>
      <c r="TED61" s="10"/>
      <c r="TEE61" s="10"/>
      <c r="TEF61" s="10"/>
      <c r="TEG61" s="10"/>
      <c r="TEH61" s="10"/>
      <c r="TEI61" s="10"/>
      <c r="TEJ61" s="10"/>
      <c r="TEK61" s="10"/>
      <c r="TEL61" s="10"/>
      <c r="TEM61" s="10"/>
      <c r="TEN61" s="10"/>
      <c r="TEO61" s="10"/>
      <c r="TEP61" s="10"/>
      <c r="TEQ61" s="10"/>
      <c r="TER61" s="10"/>
      <c r="TES61" s="10"/>
      <c r="TET61" s="10"/>
      <c r="TEU61" s="10"/>
      <c r="TEV61" s="10"/>
      <c r="TEW61" s="10"/>
      <c r="TEX61" s="10"/>
      <c r="TEY61" s="10"/>
      <c r="TEZ61" s="10"/>
      <c r="TFA61" s="10"/>
      <c r="TFB61" s="10"/>
      <c r="TFC61" s="10"/>
      <c r="TFD61" s="10"/>
      <c r="TFE61" s="10"/>
      <c r="TFF61" s="10"/>
      <c r="TFG61" s="10"/>
      <c r="TFH61" s="10"/>
      <c r="TFI61" s="10"/>
      <c r="TFJ61" s="10"/>
      <c r="TFK61" s="10"/>
      <c r="TFL61" s="10"/>
      <c r="TFM61" s="10"/>
      <c r="TFN61" s="10"/>
      <c r="TFO61" s="10"/>
      <c r="TFP61" s="10"/>
      <c r="TFQ61" s="10"/>
      <c r="TFR61" s="10"/>
      <c r="TFS61" s="10"/>
      <c r="TFT61" s="10"/>
      <c r="TFU61" s="10"/>
      <c r="TFV61" s="10"/>
      <c r="TFW61" s="10"/>
      <c r="TFX61" s="10"/>
      <c r="TFY61" s="10"/>
      <c r="TFZ61" s="10"/>
      <c r="TGA61" s="10"/>
      <c r="TGB61" s="10"/>
      <c r="TGC61" s="10"/>
      <c r="TGD61" s="10"/>
      <c r="TGE61" s="10"/>
      <c r="TGF61" s="10"/>
      <c r="TGG61" s="10"/>
      <c r="TGH61" s="10"/>
      <c r="TGI61" s="10"/>
      <c r="TGJ61" s="10"/>
      <c r="TGK61" s="10"/>
      <c r="TGL61" s="10"/>
      <c r="TGM61" s="10"/>
      <c r="TGN61" s="10"/>
      <c r="TGO61" s="10"/>
      <c r="TGP61" s="10"/>
      <c r="TGQ61" s="10"/>
      <c r="TGR61" s="10"/>
      <c r="TGS61" s="10"/>
      <c r="TGT61" s="10"/>
      <c r="TGU61" s="10"/>
      <c r="TGV61" s="10"/>
      <c r="TGW61" s="10"/>
      <c r="TGX61" s="10"/>
      <c r="TGY61" s="10"/>
      <c r="TGZ61" s="10"/>
      <c r="THA61" s="10"/>
      <c r="THB61" s="10"/>
      <c r="THC61" s="10"/>
      <c r="THD61" s="10"/>
      <c r="THE61" s="10"/>
      <c r="THF61" s="10"/>
      <c r="THG61" s="10"/>
      <c r="THH61" s="10"/>
      <c r="THI61" s="10"/>
      <c r="THJ61" s="10"/>
      <c r="THK61" s="10"/>
      <c r="THL61" s="10"/>
      <c r="THM61" s="10"/>
      <c r="THN61" s="10"/>
      <c r="THO61" s="10"/>
      <c r="THP61" s="10"/>
      <c r="THQ61" s="10"/>
      <c r="THR61" s="10"/>
      <c r="THS61" s="10"/>
      <c r="THT61" s="10"/>
      <c r="THU61" s="10"/>
      <c r="THV61" s="10"/>
      <c r="THW61" s="10"/>
      <c r="THX61" s="10"/>
      <c r="THY61" s="10"/>
      <c r="THZ61" s="10"/>
      <c r="TIA61" s="10"/>
      <c r="TIB61" s="10"/>
      <c r="TIC61" s="10"/>
      <c r="TID61" s="10"/>
      <c r="TIE61" s="10"/>
      <c r="TIF61" s="10"/>
      <c r="TIG61" s="10"/>
      <c r="TIH61" s="10"/>
      <c r="TII61" s="10"/>
      <c r="TIJ61" s="10"/>
      <c r="TIK61" s="10"/>
      <c r="TIL61" s="10"/>
      <c r="TIM61" s="10"/>
      <c r="TIN61" s="10"/>
      <c r="TIO61" s="10"/>
      <c r="TIP61" s="10"/>
      <c r="TIQ61" s="10"/>
      <c r="TIR61" s="10"/>
      <c r="TIS61" s="10"/>
      <c r="TIT61" s="10"/>
      <c r="TIU61" s="10"/>
      <c r="TIV61" s="10"/>
      <c r="TIW61" s="10"/>
      <c r="TIX61" s="10"/>
      <c r="TIY61" s="10"/>
      <c r="TIZ61" s="10"/>
      <c r="TJA61" s="10"/>
      <c r="TJB61" s="10"/>
      <c r="TJC61" s="10"/>
      <c r="TJD61" s="10"/>
      <c r="TJE61" s="10"/>
      <c r="TJF61" s="10"/>
      <c r="TJG61" s="10"/>
      <c r="TJH61" s="10"/>
      <c r="TJI61" s="10"/>
      <c r="TJJ61" s="10"/>
      <c r="TJK61" s="10"/>
      <c r="TJL61" s="10"/>
      <c r="TJM61" s="10"/>
      <c r="TJN61" s="10"/>
      <c r="TJO61" s="10"/>
      <c r="TJP61" s="10"/>
      <c r="TJQ61" s="10"/>
      <c r="TJR61" s="10"/>
      <c r="TJS61" s="10"/>
      <c r="TJT61" s="10"/>
      <c r="TJU61" s="10"/>
      <c r="TJV61" s="10"/>
      <c r="TJW61" s="10"/>
      <c r="TJX61" s="10"/>
      <c r="TJY61" s="10"/>
      <c r="TJZ61" s="10"/>
      <c r="TKA61" s="10"/>
      <c r="TKB61" s="10"/>
      <c r="TKC61" s="10"/>
      <c r="TKD61" s="10"/>
      <c r="TKE61" s="10"/>
      <c r="TKF61" s="10"/>
      <c r="TKG61" s="10"/>
      <c r="TKH61" s="10"/>
      <c r="TKI61" s="10"/>
      <c r="TKJ61" s="10"/>
      <c r="TKK61" s="10"/>
      <c r="TKL61" s="10"/>
      <c r="TKM61" s="10"/>
      <c r="TKN61" s="10"/>
      <c r="TKO61" s="10"/>
      <c r="TKP61" s="10"/>
      <c r="TKQ61" s="10"/>
      <c r="TKR61" s="10"/>
      <c r="TKS61" s="10"/>
      <c r="TKT61" s="10"/>
      <c r="TKU61" s="10"/>
      <c r="TKV61" s="10"/>
      <c r="TKW61" s="10"/>
      <c r="TKX61" s="10"/>
      <c r="TKY61" s="10"/>
      <c r="TKZ61" s="10"/>
      <c r="TLA61" s="10"/>
      <c r="TLB61" s="10"/>
      <c r="TLC61" s="10"/>
      <c r="TLD61" s="10"/>
      <c r="TLE61" s="10"/>
      <c r="TLF61" s="10"/>
      <c r="TLG61" s="10"/>
      <c r="TLH61" s="10"/>
      <c r="TLI61" s="10"/>
      <c r="TLJ61" s="10"/>
      <c r="TLK61" s="10"/>
      <c r="TLL61" s="10"/>
      <c r="TLM61" s="10"/>
      <c r="TLN61" s="10"/>
      <c r="TLO61" s="10"/>
      <c r="TLP61" s="10"/>
      <c r="TLQ61" s="10"/>
      <c r="TLR61" s="10"/>
      <c r="TLS61" s="10"/>
      <c r="TLT61" s="10"/>
      <c r="TLU61" s="10"/>
      <c r="TLV61" s="10"/>
      <c r="TLW61" s="10"/>
      <c r="TLX61" s="10"/>
      <c r="TLY61" s="10"/>
      <c r="TLZ61" s="10"/>
      <c r="TMA61" s="10"/>
      <c r="TMB61" s="10"/>
      <c r="TMC61" s="10"/>
      <c r="TMD61" s="10"/>
      <c r="TME61" s="10"/>
      <c r="TMF61" s="10"/>
      <c r="TMG61" s="10"/>
      <c r="TMH61" s="10"/>
      <c r="TMI61" s="10"/>
      <c r="TMJ61" s="10"/>
      <c r="TMK61" s="10"/>
      <c r="TML61" s="10"/>
      <c r="TMM61" s="10"/>
      <c r="TMN61" s="10"/>
      <c r="TMO61" s="10"/>
      <c r="TMP61" s="10"/>
      <c r="TMQ61" s="10"/>
      <c r="TMR61" s="10"/>
      <c r="TMS61" s="10"/>
      <c r="TMT61" s="10"/>
      <c r="TMU61" s="10"/>
      <c r="TMV61" s="10"/>
      <c r="TMW61" s="10"/>
      <c r="TMX61" s="10"/>
      <c r="TMY61" s="10"/>
      <c r="TMZ61" s="10"/>
      <c r="TNA61" s="10"/>
      <c r="TNB61" s="10"/>
      <c r="TNC61" s="10"/>
      <c r="TND61" s="10"/>
      <c r="TNE61" s="10"/>
      <c r="TNF61" s="10"/>
      <c r="TNG61" s="10"/>
      <c r="TNH61" s="10"/>
      <c r="TNI61" s="10"/>
      <c r="TNJ61" s="10"/>
      <c r="TNK61" s="10"/>
      <c r="TNL61" s="10"/>
      <c r="TNM61" s="10"/>
      <c r="TNN61" s="10"/>
      <c r="TNO61" s="10"/>
      <c r="TNP61" s="10"/>
      <c r="TNQ61" s="10"/>
      <c r="TNR61" s="10"/>
      <c r="TNS61" s="10"/>
      <c r="TNT61" s="10"/>
      <c r="TNU61" s="10"/>
      <c r="TNV61" s="10"/>
      <c r="TNW61" s="10"/>
      <c r="TNX61" s="10"/>
      <c r="TNY61" s="10"/>
      <c r="TNZ61" s="10"/>
      <c r="TOA61" s="10"/>
      <c r="TOB61" s="10"/>
      <c r="TOC61" s="10"/>
      <c r="TOD61" s="10"/>
      <c r="TOE61" s="10"/>
      <c r="TOF61" s="10"/>
      <c r="TOG61" s="10"/>
      <c r="TOH61" s="10"/>
      <c r="TOI61" s="10"/>
      <c r="TOJ61" s="10"/>
      <c r="TOK61" s="10"/>
      <c r="TOL61" s="10"/>
      <c r="TOM61" s="10"/>
      <c r="TON61" s="10"/>
      <c r="TOO61" s="10"/>
      <c r="TOP61" s="10"/>
      <c r="TOQ61" s="10"/>
      <c r="TOR61" s="10"/>
      <c r="TOS61" s="10"/>
      <c r="TOT61" s="10"/>
      <c r="TOU61" s="10"/>
      <c r="TOV61" s="10"/>
      <c r="TOW61" s="10"/>
      <c r="TOX61" s="10"/>
      <c r="TOY61" s="10"/>
      <c r="TOZ61" s="10"/>
      <c r="TPA61" s="10"/>
      <c r="TPB61" s="10"/>
      <c r="TPC61" s="10"/>
      <c r="TPD61" s="10"/>
      <c r="TPE61" s="10"/>
      <c r="TPF61" s="10"/>
      <c r="TPG61" s="10"/>
      <c r="TPH61" s="10"/>
      <c r="TPI61" s="10"/>
      <c r="TPJ61" s="10"/>
      <c r="TPK61" s="10"/>
      <c r="TPL61" s="10"/>
      <c r="TPM61" s="10"/>
      <c r="TPN61" s="10"/>
      <c r="TPO61" s="10"/>
      <c r="TPP61" s="10"/>
      <c r="TPQ61" s="10"/>
      <c r="TPR61" s="10"/>
      <c r="TPS61" s="10"/>
      <c r="TPT61" s="10"/>
      <c r="TPU61" s="10"/>
      <c r="TPV61" s="10"/>
      <c r="TPW61" s="10"/>
      <c r="TPX61" s="10"/>
      <c r="TPY61" s="10"/>
      <c r="TPZ61" s="10"/>
      <c r="TQA61" s="10"/>
      <c r="TQB61" s="10"/>
      <c r="TQC61" s="10"/>
      <c r="TQD61" s="10"/>
      <c r="TQE61" s="10"/>
      <c r="TQF61" s="10"/>
      <c r="TQG61" s="10"/>
      <c r="TQH61" s="10"/>
      <c r="TQI61" s="10"/>
      <c r="TQJ61" s="10"/>
      <c r="TQK61" s="10"/>
      <c r="TQL61" s="10"/>
      <c r="TQM61" s="10"/>
      <c r="TQN61" s="10"/>
      <c r="TQO61" s="10"/>
      <c r="TQP61" s="10"/>
      <c r="TQQ61" s="10"/>
      <c r="TQR61" s="10"/>
      <c r="TQS61" s="10"/>
      <c r="TQT61" s="10"/>
      <c r="TQU61" s="10"/>
      <c r="TQV61" s="10"/>
      <c r="TQW61" s="10"/>
      <c r="TQX61" s="10"/>
      <c r="TQY61" s="10"/>
      <c r="TQZ61" s="10"/>
      <c r="TRA61" s="10"/>
      <c r="TRB61" s="10"/>
      <c r="TRC61" s="10"/>
      <c r="TRD61" s="10"/>
      <c r="TRE61" s="10"/>
      <c r="TRF61" s="10"/>
      <c r="TRG61" s="10"/>
      <c r="TRH61" s="10"/>
      <c r="TRI61" s="10"/>
      <c r="TRJ61" s="10"/>
      <c r="TRK61" s="10"/>
      <c r="TRL61" s="10"/>
      <c r="TRM61" s="10"/>
      <c r="TRN61" s="10"/>
      <c r="TRO61" s="10"/>
      <c r="TRP61" s="10"/>
      <c r="TRQ61" s="10"/>
      <c r="TRR61" s="10"/>
      <c r="TRS61" s="10"/>
      <c r="TRT61" s="10"/>
      <c r="TRU61" s="10"/>
      <c r="TRV61" s="10"/>
      <c r="TRW61" s="10"/>
      <c r="TRX61" s="10"/>
      <c r="TRY61" s="10"/>
      <c r="TRZ61" s="10"/>
      <c r="TSA61" s="10"/>
      <c r="TSB61" s="10"/>
      <c r="TSC61" s="10"/>
      <c r="TSD61" s="10"/>
      <c r="TSE61" s="10"/>
      <c r="TSF61" s="10"/>
      <c r="TSG61" s="10"/>
      <c r="TSH61" s="10"/>
      <c r="TSI61" s="10"/>
      <c r="TSJ61" s="10"/>
      <c r="TSK61" s="10"/>
      <c r="TSL61" s="10"/>
      <c r="TSM61" s="10"/>
      <c r="TSN61" s="10"/>
      <c r="TSO61" s="10"/>
      <c r="TSP61" s="10"/>
      <c r="TSQ61" s="10"/>
      <c r="TSR61" s="10"/>
      <c r="TSS61" s="10"/>
      <c r="TST61" s="10"/>
      <c r="TSU61" s="10"/>
      <c r="TSV61" s="10"/>
      <c r="TSW61" s="10"/>
      <c r="TSX61" s="10"/>
      <c r="TSY61" s="10"/>
      <c r="TSZ61" s="10"/>
      <c r="TTA61" s="10"/>
      <c r="TTB61" s="10"/>
      <c r="TTC61" s="10"/>
      <c r="TTD61" s="10"/>
      <c r="TTE61" s="10"/>
      <c r="TTF61" s="10"/>
      <c r="TTG61" s="10"/>
      <c r="TTH61" s="10"/>
      <c r="TTI61" s="10"/>
      <c r="TTJ61" s="10"/>
      <c r="TTK61" s="10"/>
      <c r="TTL61" s="10"/>
      <c r="TTM61" s="10"/>
      <c r="TTN61" s="10"/>
      <c r="TTO61" s="10"/>
      <c r="TTP61" s="10"/>
      <c r="TTQ61" s="10"/>
      <c r="TTR61" s="10"/>
      <c r="TTS61" s="10"/>
      <c r="TTT61" s="10"/>
      <c r="TTU61" s="10"/>
      <c r="TTV61" s="10"/>
      <c r="TTW61" s="10"/>
      <c r="TTX61" s="10"/>
      <c r="TTY61" s="10"/>
      <c r="TTZ61" s="10"/>
      <c r="TUA61" s="10"/>
      <c r="TUB61" s="10"/>
      <c r="TUC61" s="10"/>
      <c r="TUD61" s="10"/>
      <c r="TUE61" s="10"/>
      <c r="TUF61" s="10"/>
      <c r="TUG61" s="10"/>
      <c r="TUH61" s="10"/>
      <c r="TUI61" s="10"/>
      <c r="TUJ61" s="10"/>
      <c r="TUK61" s="10"/>
      <c r="TUL61" s="10"/>
      <c r="TUM61" s="10"/>
      <c r="TUN61" s="10"/>
      <c r="TUO61" s="10"/>
      <c r="TUP61" s="10"/>
      <c r="TUQ61" s="10"/>
      <c r="TUR61" s="10"/>
      <c r="TUS61" s="10"/>
      <c r="TUT61" s="10"/>
      <c r="TUU61" s="10"/>
      <c r="TUV61" s="10"/>
      <c r="TUW61" s="10"/>
      <c r="TUX61" s="10"/>
      <c r="TUY61" s="10"/>
      <c r="TUZ61" s="10"/>
      <c r="TVA61" s="10"/>
      <c r="TVB61" s="10"/>
      <c r="TVC61" s="10"/>
      <c r="TVD61" s="10"/>
      <c r="TVE61" s="10"/>
      <c r="TVF61" s="10"/>
      <c r="TVG61" s="10"/>
      <c r="TVH61" s="10"/>
      <c r="TVI61" s="10"/>
      <c r="TVJ61" s="10"/>
      <c r="TVK61" s="10"/>
      <c r="TVL61" s="10"/>
      <c r="TVM61" s="10"/>
      <c r="TVN61" s="10"/>
      <c r="TVO61" s="10"/>
      <c r="TVP61" s="10"/>
      <c r="TVQ61" s="10"/>
      <c r="TVR61" s="10"/>
      <c r="TVS61" s="10"/>
      <c r="TVT61" s="10"/>
      <c r="TVU61" s="10"/>
      <c r="TVV61" s="10"/>
      <c r="TVW61" s="10"/>
      <c r="TVX61" s="10"/>
      <c r="TVY61" s="10"/>
      <c r="TVZ61" s="10"/>
      <c r="TWA61" s="10"/>
      <c r="TWB61" s="10"/>
      <c r="TWC61" s="10"/>
      <c r="TWD61" s="10"/>
      <c r="TWE61" s="10"/>
      <c r="TWF61" s="10"/>
      <c r="TWG61" s="10"/>
      <c r="TWH61" s="10"/>
      <c r="TWI61" s="10"/>
      <c r="TWJ61" s="10"/>
      <c r="TWK61" s="10"/>
      <c r="TWL61" s="10"/>
      <c r="TWM61" s="10"/>
      <c r="TWN61" s="10"/>
      <c r="TWO61" s="10"/>
      <c r="TWP61" s="10"/>
      <c r="TWQ61" s="10"/>
      <c r="TWR61" s="10"/>
      <c r="TWS61" s="10"/>
      <c r="TWT61" s="10"/>
      <c r="TWU61" s="10"/>
      <c r="TWV61" s="10"/>
      <c r="TWW61" s="10"/>
      <c r="TWX61" s="10"/>
      <c r="TWY61" s="10"/>
      <c r="TWZ61" s="10"/>
      <c r="TXA61" s="10"/>
      <c r="TXB61" s="10"/>
      <c r="TXC61" s="10"/>
      <c r="TXD61" s="10"/>
      <c r="TXE61" s="10"/>
      <c r="TXF61" s="10"/>
      <c r="TXG61" s="10"/>
      <c r="TXH61" s="10"/>
      <c r="TXI61" s="10"/>
      <c r="TXJ61" s="10"/>
      <c r="TXK61" s="10"/>
      <c r="TXL61" s="10"/>
      <c r="TXM61" s="10"/>
      <c r="TXN61" s="10"/>
      <c r="TXO61" s="10"/>
      <c r="TXP61" s="10"/>
      <c r="TXQ61" s="10"/>
      <c r="TXR61" s="10"/>
      <c r="TXS61" s="10"/>
      <c r="TXT61" s="10"/>
      <c r="TXU61" s="10"/>
      <c r="TXV61" s="10"/>
      <c r="TXW61" s="10"/>
      <c r="TXX61" s="10"/>
      <c r="TXY61" s="10"/>
      <c r="TXZ61" s="10"/>
      <c r="TYA61" s="10"/>
      <c r="TYB61" s="10"/>
      <c r="TYC61" s="10"/>
      <c r="TYD61" s="10"/>
      <c r="TYE61" s="10"/>
      <c r="TYF61" s="10"/>
      <c r="TYG61" s="10"/>
      <c r="TYH61" s="10"/>
      <c r="TYI61" s="10"/>
      <c r="TYJ61" s="10"/>
      <c r="TYK61" s="10"/>
      <c r="TYL61" s="10"/>
      <c r="TYM61" s="10"/>
      <c r="TYN61" s="10"/>
      <c r="TYO61" s="10"/>
      <c r="TYP61" s="10"/>
      <c r="TYQ61" s="10"/>
      <c r="TYR61" s="10"/>
      <c r="TYS61" s="10"/>
      <c r="TYT61" s="10"/>
      <c r="TYU61" s="10"/>
      <c r="TYV61" s="10"/>
      <c r="TYW61" s="10"/>
      <c r="TYX61" s="10"/>
      <c r="TYY61" s="10"/>
      <c r="TYZ61" s="10"/>
      <c r="TZA61" s="10"/>
      <c r="TZB61" s="10"/>
      <c r="TZC61" s="10"/>
      <c r="TZD61" s="10"/>
      <c r="TZE61" s="10"/>
      <c r="TZF61" s="10"/>
      <c r="TZG61" s="10"/>
      <c r="TZH61" s="10"/>
      <c r="TZI61" s="10"/>
      <c r="TZJ61" s="10"/>
      <c r="TZK61" s="10"/>
      <c r="TZL61" s="10"/>
      <c r="TZM61" s="10"/>
      <c r="TZN61" s="10"/>
      <c r="TZO61" s="10"/>
      <c r="TZP61" s="10"/>
      <c r="TZQ61" s="10"/>
      <c r="TZR61" s="10"/>
      <c r="TZS61" s="10"/>
      <c r="TZT61" s="10"/>
      <c r="TZU61" s="10"/>
      <c r="TZV61" s="10"/>
      <c r="TZW61" s="10"/>
      <c r="TZX61" s="10"/>
      <c r="TZY61" s="10"/>
      <c r="TZZ61" s="10"/>
      <c r="UAA61" s="10"/>
      <c r="UAB61" s="10"/>
      <c r="UAC61" s="10"/>
      <c r="UAD61" s="10"/>
      <c r="UAE61" s="10"/>
      <c r="UAF61" s="10"/>
      <c r="UAG61" s="10"/>
      <c r="UAH61" s="10"/>
      <c r="UAI61" s="10"/>
      <c r="UAJ61" s="10"/>
      <c r="UAK61" s="10"/>
      <c r="UAL61" s="10"/>
      <c r="UAM61" s="10"/>
      <c r="UAN61" s="10"/>
      <c r="UAO61" s="10"/>
      <c r="UAP61" s="10"/>
      <c r="UAQ61" s="10"/>
      <c r="UAR61" s="10"/>
      <c r="UAS61" s="10"/>
      <c r="UAT61" s="10"/>
      <c r="UAU61" s="10"/>
      <c r="UAV61" s="10"/>
      <c r="UAW61" s="10"/>
      <c r="UAX61" s="10"/>
      <c r="UAY61" s="10"/>
      <c r="UAZ61" s="10"/>
      <c r="UBA61" s="10"/>
      <c r="UBB61" s="10"/>
      <c r="UBC61" s="10"/>
      <c r="UBD61" s="10"/>
      <c r="UBE61" s="10"/>
      <c r="UBF61" s="10"/>
      <c r="UBG61" s="10"/>
      <c r="UBH61" s="10"/>
      <c r="UBI61" s="10"/>
      <c r="UBJ61" s="10"/>
      <c r="UBK61" s="10"/>
      <c r="UBL61" s="10"/>
      <c r="UBM61" s="10"/>
      <c r="UBN61" s="10"/>
      <c r="UBO61" s="10"/>
      <c r="UBP61" s="10"/>
      <c r="UBQ61" s="10"/>
      <c r="UBR61" s="10"/>
      <c r="UBS61" s="10"/>
      <c r="UBT61" s="10"/>
      <c r="UBU61" s="10"/>
      <c r="UBV61" s="10"/>
      <c r="UBW61" s="10"/>
      <c r="UBX61" s="10"/>
      <c r="UBY61" s="10"/>
      <c r="UBZ61" s="10"/>
      <c r="UCA61" s="10"/>
      <c r="UCB61" s="10"/>
      <c r="UCC61" s="10"/>
      <c r="UCD61" s="10"/>
      <c r="UCE61" s="10"/>
      <c r="UCF61" s="10"/>
      <c r="UCG61" s="10"/>
      <c r="UCH61" s="10"/>
      <c r="UCI61" s="10"/>
      <c r="UCJ61" s="10"/>
      <c r="UCK61" s="10"/>
      <c r="UCL61" s="10"/>
      <c r="UCM61" s="10"/>
      <c r="UCN61" s="10"/>
      <c r="UCO61" s="10"/>
      <c r="UCP61" s="10"/>
      <c r="UCQ61" s="10"/>
      <c r="UCR61" s="10"/>
      <c r="UCS61" s="10"/>
      <c r="UCT61" s="10"/>
      <c r="UCU61" s="10"/>
      <c r="UCV61" s="10"/>
      <c r="UCW61" s="10"/>
      <c r="UCX61" s="10"/>
      <c r="UCY61" s="10"/>
      <c r="UCZ61" s="10"/>
      <c r="UDA61" s="10"/>
      <c r="UDB61" s="10"/>
      <c r="UDC61" s="10"/>
      <c r="UDD61" s="10"/>
      <c r="UDE61" s="10"/>
      <c r="UDF61" s="10"/>
      <c r="UDG61" s="10"/>
      <c r="UDH61" s="10"/>
      <c r="UDI61" s="10"/>
      <c r="UDJ61" s="10"/>
      <c r="UDK61" s="10"/>
      <c r="UDL61" s="10"/>
      <c r="UDM61" s="10"/>
      <c r="UDN61" s="10"/>
      <c r="UDO61" s="10"/>
      <c r="UDP61" s="10"/>
      <c r="UDQ61" s="10"/>
      <c r="UDR61" s="10"/>
      <c r="UDS61" s="10"/>
      <c r="UDT61" s="10"/>
      <c r="UDU61" s="10"/>
      <c r="UDV61" s="10"/>
      <c r="UDW61" s="10"/>
      <c r="UDX61" s="10"/>
      <c r="UDY61" s="10"/>
      <c r="UDZ61" s="10"/>
      <c r="UEA61" s="10"/>
      <c r="UEB61" s="10"/>
      <c r="UEC61" s="10"/>
      <c r="UED61" s="10"/>
      <c r="UEE61" s="10"/>
      <c r="UEF61" s="10"/>
      <c r="UEG61" s="10"/>
      <c r="UEH61" s="10"/>
      <c r="UEI61" s="10"/>
      <c r="UEJ61" s="10"/>
      <c r="UEK61" s="10"/>
      <c r="UEL61" s="10"/>
      <c r="UEM61" s="10"/>
      <c r="UEN61" s="10"/>
      <c r="UEO61" s="10"/>
      <c r="UEP61" s="10"/>
      <c r="UEQ61" s="10"/>
      <c r="UER61" s="10"/>
      <c r="UES61" s="10"/>
      <c r="UET61" s="10"/>
      <c r="UEU61" s="10"/>
      <c r="UEV61" s="10"/>
      <c r="UEW61" s="10"/>
      <c r="UEX61" s="10"/>
      <c r="UEY61" s="10"/>
      <c r="UEZ61" s="10"/>
      <c r="UFA61" s="10"/>
      <c r="UFB61" s="10"/>
      <c r="UFC61" s="10"/>
      <c r="UFD61" s="10"/>
      <c r="UFE61" s="10"/>
      <c r="UFF61" s="10"/>
      <c r="UFG61" s="10"/>
      <c r="UFH61" s="10"/>
      <c r="UFI61" s="10"/>
      <c r="UFJ61" s="10"/>
      <c r="UFK61" s="10"/>
      <c r="UFL61" s="10"/>
      <c r="UFM61" s="10"/>
      <c r="UFN61" s="10"/>
      <c r="UFO61" s="10"/>
      <c r="UFP61" s="10"/>
      <c r="UFQ61" s="10"/>
      <c r="UFR61" s="10"/>
      <c r="UFS61" s="10"/>
      <c r="UFT61" s="10"/>
      <c r="UFU61" s="10"/>
      <c r="UFV61" s="10"/>
      <c r="UFW61" s="10"/>
      <c r="UFX61" s="10"/>
      <c r="UFY61" s="10"/>
      <c r="UFZ61" s="10"/>
      <c r="UGA61" s="10"/>
      <c r="UGB61" s="10"/>
      <c r="UGC61" s="10"/>
      <c r="UGD61" s="10"/>
      <c r="UGE61" s="10"/>
      <c r="UGF61" s="10"/>
      <c r="UGG61" s="10"/>
      <c r="UGH61" s="10"/>
      <c r="UGI61" s="10"/>
      <c r="UGJ61" s="10"/>
      <c r="UGK61" s="10"/>
      <c r="UGL61" s="10"/>
      <c r="UGM61" s="10"/>
      <c r="UGN61" s="10"/>
      <c r="UGO61" s="10"/>
      <c r="UGP61" s="10"/>
      <c r="UGQ61" s="10"/>
      <c r="UGR61" s="10"/>
      <c r="UGS61" s="10"/>
      <c r="UGT61" s="10"/>
      <c r="UGU61" s="10"/>
      <c r="UGV61" s="10"/>
      <c r="UGW61" s="10"/>
      <c r="UGX61" s="10"/>
      <c r="UGY61" s="10"/>
      <c r="UGZ61" s="10"/>
      <c r="UHA61" s="10"/>
      <c r="UHB61" s="10"/>
      <c r="UHC61" s="10"/>
      <c r="UHD61" s="10"/>
      <c r="UHE61" s="10"/>
      <c r="UHF61" s="10"/>
      <c r="UHG61" s="10"/>
      <c r="UHH61" s="10"/>
      <c r="UHI61" s="10"/>
      <c r="UHJ61" s="10"/>
      <c r="UHK61" s="10"/>
      <c r="UHL61" s="10"/>
      <c r="UHM61" s="10"/>
      <c r="UHN61" s="10"/>
      <c r="UHO61" s="10"/>
      <c r="UHP61" s="10"/>
      <c r="UHQ61" s="10"/>
      <c r="UHR61" s="10"/>
      <c r="UHS61" s="10"/>
      <c r="UHT61" s="10"/>
      <c r="UHU61" s="10"/>
      <c r="UHV61" s="10"/>
      <c r="UHW61" s="10"/>
      <c r="UHX61" s="10"/>
      <c r="UHY61" s="10"/>
      <c r="UHZ61" s="10"/>
      <c r="UIA61" s="10"/>
      <c r="UIB61" s="10"/>
      <c r="UIC61" s="10"/>
      <c r="UID61" s="10"/>
      <c r="UIE61" s="10"/>
      <c r="UIF61" s="10"/>
      <c r="UIG61" s="10"/>
      <c r="UIH61" s="10"/>
      <c r="UII61" s="10"/>
      <c r="UIJ61" s="10"/>
      <c r="UIK61" s="10"/>
      <c r="UIL61" s="10"/>
      <c r="UIM61" s="10"/>
      <c r="UIN61" s="10"/>
      <c r="UIO61" s="10"/>
      <c r="UIP61" s="10"/>
      <c r="UIQ61" s="10"/>
      <c r="UIR61" s="10"/>
      <c r="UIS61" s="10"/>
      <c r="UIT61" s="10"/>
      <c r="UIU61" s="10"/>
      <c r="UIV61" s="10"/>
      <c r="UIW61" s="10"/>
      <c r="UIX61" s="10"/>
      <c r="UIY61" s="10"/>
      <c r="UIZ61" s="10"/>
      <c r="UJA61" s="10"/>
      <c r="UJB61" s="10"/>
      <c r="UJC61" s="10"/>
      <c r="UJD61" s="10"/>
      <c r="UJE61" s="10"/>
      <c r="UJF61" s="10"/>
      <c r="UJG61" s="10"/>
      <c r="UJH61" s="10"/>
      <c r="UJI61" s="10"/>
      <c r="UJJ61" s="10"/>
      <c r="UJK61" s="10"/>
      <c r="UJL61" s="10"/>
      <c r="UJM61" s="10"/>
      <c r="UJN61" s="10"/>
      <c r="UJO61" s="10"/>
      <c r="UJP61" s="10"/>
      <c r="UJQ61" s="10"/>
      <c r="UJR61" s="10"/>
      <c r="UJS61" s="10"/>
      <c r="UJT61" s="10"/>
      <c r="UJU61" s="10"/>
      <c r="UJV61" s="10"/>
      <c r="UJW61" s="10"/>
      <c r="UJX61" s="10"/>
      <c r="UJY61" s="10"/>
      <c r="UJZ61" s="10"/>
      <c r="UKA61" s="10"/>
      <c r="UKB61" s="10"/>
      <c r="UKC61" s="10"/>
      <c r="UKD61" s="10"/>
      <c r="UKE61" s="10"/>
      <c r="UKF61" s="10"/>
      <c r="UKG61" s="10"/>
      <c r="UKH61" s="10"/>
      <c r="UKI61" s="10"/>
      <c r="UKJ61" s="10"/>
      <c r="UKK61" s="10"/>
      <c r="UKL61" s="10"/>
      <c r="UKM61" s="10"/>
      <c r="UKN61" s="10"/>
      <c r="UKO61" s="10"/>
      <c r="UKP61" s="10"/>
      <c r="UKQ61" s="10"/>
      <c r="UKR61" s="10"/>
      <c r="UKS61" s="10"/>
      <c r="UKT61" s="10"/>
      <c r="UKU61" s="10"/>
      <c r="UKV61" s="10"/>
      <c r="UKW61" s="10"/>
      <c r="UKX61" s="10"/>
      <c r="UKY61" s="10"/>
      <c r="UKZ61" s="10"/>
      <c r="ULA61" s="10"/>
      <c r="ULB61" s="10"/>
      <c r="ULC61" s="10"/>
      <c r="ULD61" s="10"/>
      <c r="ULE61" s="10"/>
      <c r="ULF61" s="10"/>
      <c r="ULG61" s="10"/>
      <c r="ULH61" s="10"/>
      <c r="ULI61" s="10"/>
      <c r="ULJ61" s="10"/>
      <c r="ULK61" s="10"/>
      <c r="ULL61" s="10"/>
      <c r="ULM61" s="10"/>
      <c r="ULN61" s="10"/>
      <c r="ULO61" s="10"/>
      <c r="ULP61" s="10"/>
      <c r="ULQ61" s="10"/>
      <c r="ULR61" s="10"/>
      <c r="ULS61" s="10"/>
      <c r="ULT61" s="10"/>
      <c r="ULU61" s="10"/>
      <c r="ULV61" s="10"/>
      <c r="ULW61" s="10"/>
      <c r="ULX61" s="10"/>
      <c r="ULY61" s="10"/>
      <c r="ULZ61" s="10"/>
      <c r="UMA61" s="10"/>
      <c r="UMB61" s="10"/>
      <c r="UMC61" s="10"/>
      <c r="UMD61" s="10"/>
      <c r="UME61" s="10"/>
      <c r="UMF61" s="10"/>
      <c r="UMG61" s="10"/>
      <c r="UMH61" s="10"/>
      <c r="UMI61" s="10"/>
      <c r="UMJ61" s="10"/>
      <c r="UMK61" s="10"/>
      <c r="UML61" s="10"/>
      <c r="UMM61" s="10"/>
      <c r="UMN61" s="10"/>
      <c r="UMO61" s="10"/>
      <c r="UMP61" s="10"/>
      <c r="UMQ61" s="10"/>
      <c r="UMR61" s="10"/>
      <c r="UMS61" s="10"/>
      <c r="UMT61" s="10"/>
      <c r="UMU61" s="10"/>
      <c r="UMV61" s="10"/>
      <c r="UMW61" s="10"/>
      <c r="UMX61" s="10"/>
      <c r="UMY61" s="10"/>
      <c r="UMZ61" s="10"/>
      <c r="UNA61" s="10"/>
      <c r="UNB61" s="10"/>
      <c r="UNC61" s="10"/>
      <c r="UND61" s="10"/>
      <c r="UNE61" s="10"/>
      <c r="UNF61" s="10"/>
      <c r="UNG61" s="10"/>
      <c r="UNH61" s="10"/>
      <c r="UNI61" s="10"/>
      <c r="UNJ61" s="10"/>
      <c r="UNK61" s="10"/>
      <c r="UNL61" s="10"/>
      <c r="UNM61" s="10"/>
      <c r="UNN61" s="10"/>
      <c r="UNO61" s="10"/>
      <c r="UNP61" s="10"/>
      <c r="UNQ61" s="10"/>
      <c r="UNR61" s="10"/>
      <c r="UNS61" s="10"/>
      <c r="UNT61" s="10"/>
      <c r="UNU61" s="10"/>
      <c r="UNV61" s="10"/>
      <c r="UNW61" s="10"/>
      <c r="UNX61" s="10"/>
      <c r="UNY61" s="10"/>
      <c r="UNZ61" s="10"/>
      <c r="UOA61" s="10"/>
      <c r="UOB61" s="10"/>
      <c r="UOC61" s="10"/>
      <c r="UOD61" s="10"/>
      <c r="UOE61" s="10"/>
      <c r="UOF61" s="10"/>
      <c r="UOG61" s="10"/>
      <c r="UOH61" s="10"/>
      <c r="UOI61" s="10"/>
      <c r="UOJ61" s="10"/>
      <c r="UOK61" s="10"/>
      <c r="UOL61" s="10"/>
      <c r="UOM61" s="10"/>
      <c r="UON61" s="10"/>
      <c r="UOO61" s="10"/>
      <c r="UOP61" s="10"/>
      <c r="UOQ61" s="10"/>
      <c r="UOR61" s="10"/>
      <c r="UOS61" s="10"/>
      <c r="UOT61" s="10"/>
      <c r="UOU61" s="10"/>
      <c r="UOV61" s="10"/>
      <c r="UOW61" s="10"/>
      <c r="UOX61" s="10"/>
      <c r="UOY61" s="10"/>
      <c r="UOZ61" s="10"/>
      <c r="UPA61" s="10"/>
      <c r="UPB61" s="10"/>
      <c r="UPC61" s="10"/>
      <c r="UPD61" s="10"/>
      <c r="UPE61" s="10"/>
      <c r="UPF61" s="10"/>
      <c r="UPG61" s="10"/>
      <c r="UPH61" s="10"/>
      <c r="UPI61" s="10"/>
      <c r="UPJ61" s="10"/>
      <c r="UPK61" s="10"/>
      <c r="UPL61" s="10"/>
      <c r="UPM61" s="10"/>
      <c r="UPN61" s="10"/>
      <c r="UPO61" s="10"/>
      <c r="UPP61" s="10"/>
      <c r="UPQ61" s="10"/>
      <c r="UPR61" s="10"/>
      <c r="UPS61" s="10"/>
      <c r="UPT61" s="10"/>
      <c r="UPU61" s="10"/>
      <c r="UPV61" s="10"/>
      <c r="UPW61" s="10"/>
      <c r="UPX61" s="10"/>
      <c r="UPY61" s="10"/>
      <c r="UPZ61" s="10"/>
      <c r="UQA61" s="10"/>
      <c r="UQB61" s="10"/>
      <c r="UQC61" s="10"/>
      <c r="UQD61" s="10"/>
      <c r="UQE61" s="10"/>
      <c r="UQF61" s="10"/>
      <c r="UQG61" s="10"/>
      <c r="UQH61" s="10"/>
      <c r="UQI61" s="10"/>
      <c r="UQJ61" s="10"/>
      <c r="UQK61" s="10"/>
      <c r="UQL61" s="10"/>
      <c r="UQM61" s="10"/>
      <c r="UQN61" s="10"/>
      <c r="UQO61" s="10"/>
      <c r="UQP61" s="10"/>
      <c r="UQQ61" s="10"/>
      <c r="UQR61" s="10"/>
      <c r="UQS61" s="10"/>
      <c r="UQT61" s="10"/>
      <c r="UQU61" s="10"/>
      <c r="UQV61" s="10"/>
      <c r="UQW61" s="10"/>
      <c r="UQX61" s="10"/>
      <c r="UQY61" s="10"/>
      <c r="UQZ61" s="10"/>
      <c r="URA61" s="10"/>
      <c r="URB61" s="10"/>
      <c r="URC61" s="10"/>
      <c r="URD61" s="10"/>
      <c r="URE61" s="10"/>
      <c r="URF61" s="10"/>
      <c r="URG61" s="10"/>
      <c r="URH61" s="10"/>
      <c r="URI61" s="10"/>
      <c r="URJ61" s="10"/>
      <c r="URK61" s="10"/>
      <c r="URL61" s="10"/>
      <c r="URM61" s="10"/>
      <c r="URN61" s="10"/>
      <c r="URO61" s="10"/>
      <c r="URP61" s="10"/>
      <c r="URQ61" s="10"/>
      <c r="URR61" s="10"/>
      <c r="URS61" s="10"/>
      <c r="URT61" s="10"/>
      <c r="URU61" s="10"/>
      <c r="URV61" s="10"/>
      <c r="URW61" s="10"/>
      <c r="URX61" s="10"/>
      <c r="URY61" s="10"/>
      <c r="URZ61" s="10"/>
      <c r="USA61" s="10"/>
      <c r="USB61" s="10"/>
      <c r="USC61" s="10"/>
      <c r="USD61" s="10"/>
      <c r="USE61" s="10"/>
      <c r="USF61" s="10"/>
      <c r="USG61" s="10"/>
      <c r="USH61" s="10"/>
      <c r="USI61" s="10"/>
      <c r="USJ61" s="10"/>
      <c r="USK61" s="10"/>
      <c r="USL61" s="10"/>
      <c r="USM61" s="10"/>
      <c r="USN61" s="10"/>
      <c r="USO61" s="10"/>
      <c r="USP61" s="10"/>
      <c r="USQ61" s="10"/>
      <c r="USR61" s="10"/>
      <c r="USS61" s="10"/>
      <c r="UST61" s="10"/>
      <c r="USU61" s="10"/>
      <c r="USV61" s="10"/>
      <c r="USW61" s="10"/>
      <c r="USX61" s="10"/>
      <c r="USY61" s="10"/>
      <c r="USZ61" s="10"/>
      <c r="UTA61" s="10"/>
      <c r="UTB61" s="10"/>
      <c r="UTC61" s="10"/>
      <c r="UTD61" s="10"/>
      <c r="UTE61" s="10"/>
      <c r="UTF61" s="10"/>
      <c r="UTG61" s="10"/>
      <c r="UTH61" s="10"/>
      <c r="UTI61" s="10"/>
      <c r="UTJ61" s="10"/>
      <c r="UTK61" s="10"/>
      <c r="UTL61" s="10"/>
      <c r="UTM61" s="10"/>
      <c r="UTN61" s="10"/>
      <c r="UTO61" s="10"/>
      <c r="UTP61" s="10"/>
      <c r="UTQ61" s="10"/>
      <c r="UTR61" s="10"/>
      <c r="UTS61" s="10"/>
      <c r="UTT61" s="10"/>
      <c r="UTU61" s="10"/>
      <c r="UTV61" s="10"/>
      <c r="UTW61" s="10"/>
      <c r="UTX61" s="10"/>
      <c r="UTY61" s="10"/>
      <c r="UTZ61" s="10"/>
      <c r="UUA61" s="10"/>
      <c r="UUB61" s="10"/>
      <c r="UUC61" s="10"/>
      <c r="UUD61" s="10"/>
      <c r="UUE61" s="10"/>
      <c r="UUF61" s="10"/>
      <c r="UUG61" s="10"/>
      <c r="UUH61" s="10"/>
      <c r="UUI61" s="10"/>
      <c r="UUJ61" s="10"/>
      <c r="UUK61" s="10"/>
      <c r="UUL61" s="10"/>
      <c r="UUM61" s="10"/>
      <c r="UUN61" s="10"/>
      <c r="UUO61" s="10"/>
      <c r="UUP61" s="10"/>
      <c r="UUQ61" s="10"/>
      <c r="UUR61" s="10"/>
      <c r="UUS61" s="10"/>
      <c r="UUT61" s="10"/>
      <c r="UUU61" s="10"/>
      <c r="UUV61" s="10"/>
      <c r="UUW61" s="10"/>
      <c r="UUX61" s="10"/>
      <c r="UUY61" s="10"/>
      <c r="UUZ61" s="10"/>
      <c r="UVA61" s="10"/>
      <c r="UVB61" s="10"/>
      <c r="UVC61" s="10"/>
      <c r="UVD61" s="10"/>
      <c r="UVE61" s="10"/>
      <c r="UVF61" s="10"/>
      <c r="UVG61" s="10"/>
      <c r="UVH61" s="10"/>
      <c r="UVI61" s="10"/>
      <c r="UVJ61" s="10"/>
      <c r="UVK61" s="10"/>
      <c r="UVL61" s="10"/>
      <c r="UVM61" s="10"/>
      <c r="UVN61" s="10"/>
      <c r="UVO61" s="10"/>
      <c r="UVP61" s="10"/>
      <c r="UVQ61" s="10"/>
      <c r="UVR61" s="10"/>
      <c r="UVS61" s="10"/>
      <c r="UVT61" s="10"/>
      <c r="UVU61" s="10"/>
      <c r="UVV61" s="10"/>
      <c r="UVW61" s="10"/>
      <c r="UVX61" s="10"/>
      <c r="UVY61" s="10"/>
      <c r="UVZ61" s="10"/>
      <c r="UWA61" s="10"/>
      <c r="UWB61" s="10"/>
      <c r="UWC61" s="10"/>
      <c r="UWD61" s="10"/>
      <c r="UWE61" s="10"/>
      <c r="UWF61" s="10"/>
      <c r="UWG61" s="10"/>
      <c r="UWH61" s="10"/>
      <c r="UWI61" s="10"/>
      <c r="UWJ61" s="10"/>
      <c r="UWK61" s="10"/>
      <c r="UWL61" s="10"/>
      <c r="UWM61" s="10"/>
      <c r="UWN61" s="10"/>
      <c r="UWO61" s="10"/>
      <c r="UWP61" s="10"/>
      <c r="UWQ61" s="10"/>
      <c r="UWR61" s="10"/>
      <c r="UWS61" s="10"/>
      <c r="UWT61" s="10"/>
      <c r="UWU61" s="10"/>
      <c r="UWV61" s="10"/>
      <c r="UWW61" s="10"/>
      <c r="UWX61" s="10"/>
      <c r="UWY61" s="10"/>
      <c r="UWZ61" s="10"/>
      <c r="UXA61" s="10"/>
      <c r="UXB61" s="10"/>
      <c r="UXC61" s="10"/>
      <c r="UXD61" s="10"/>
      <c r="UXE61" s="10"/>
      <c r="UXF61" s="10"/>
      <c r="UXG61" s="10"/>
      <c r="UXH61" s="10"/>
      <c r="UXI61" s="10"/>
      <c r="UXJ61" s="10"/>
      <c r="UXK61" s="10"/>
      <c r="UXL61" s="10"/>
      <c r="UXM61" s="10"/>
      <c r="UXN61" s="10"/>
      <c r="UXO61" s="10"/>
      <c r="UXP61" s="10"/>
      <c r="UXQ61" s="10"/>
      <c r="UXR61" s="10"/>
      <c r="UXS61" s="10"/>
      <c r="UXT61" s="10"/>
      <c r="UXU61" s="10"/>
      <c r="UXV61" s="10"/>
      <c r="UXW61" s="10"/>
      <c r="UXX61" s="10"/>
      <c r="UXY61" s="10"/>
      <c r="UXZ61" s="10"/>
      <c r="UYA61" s="10"/>
      <c r="UYB61" s="10"/>
      <c r="UYC61" s="10"/>
      <c r="UYD61" s="10"/>
      <c r="UYE61" s="10"/>
      <c r="UYF61" s="10"/>
      <c r="UYG61" s="10"/>
      <c r="UYH61" s="10"/>
      <c r="UYI61" s="10"/>
      <c r="UYJ61" s="10"/>
      <c r="UYK61" s="10"/>
      <c r="UYL61" s="10"/>
      <c r="UYM61" s="10"/>
      <c r="UYN61" s="10"/>
      <c r="UYO61" s="10"/>
      <c r="UYP61" s="10"/>
      <c r="UYQ61" s="10"/>
      <c r="UYR61" s="10"/>
      <c r="UYS61" s="10"/>
      <c r="UYT61" s="10"/>
      <c r="UYU61" s="10"/>
      <c r="UYV61" s="10"/>
      <c r="UYW61" s="10"/>
      <c r="UYX61" s="10"/>
      <c r="UYY61" s="10"/>
      <c r="UYZ61" s="10"/>
      <c r="UZA61" s="10"/>
      <c r="UZB61" s="10"/>
      <c r="UZC61" s="10"/>
      <c r="UZD61" s="10"/>
      <c r="UZE61" s="10"/>
      <c r="UZF61" s="10"/>
      <c r="UZG61" s="10"/>
      <c r="UZH61" s="10"/>
      <c r="UZI61" s="10"/>
      <c r="UZJ61" s="10"/>
      <c r="UZK61" s="10"/>
      <c r="UZL61" s="10"/>
      <c r="UZM61" s="10"/>
      <c r="UZN61" s="10"/>
      <c r="UZO61" s="10"/>
      <c r="UZP61" s="10"/>
      <c r="UZQ61" s="10"/>
      <c r="UZR61" s="10"/>
      <c r="UZS61" s="10"/>
      <c r="UZT61" s="10"/>
      <c r="UZU61" s="10"/>
      <c r="UZV61" s="10"/>
      <c r="UZW61" s="10"/>
      <c r="UZX61" s="10"/>
      <c r="UZY61" s="10"/>
      <c r="UZZ61" s="10"/>
      <c r="VAA61" s="10"/>
      <c r="VAB61" s="10"/>
      <c r="VAC61" s="10"/>
      <c r="VAD61" s="10"/>
      <c r="VAE61" s="10"/>
      <c r="VAF61" s="10"/>
      <c r="VAG61" s="10"/>
      <c r="VAH61" s="10"/>
      <c r="VAI61" s="10"/>
      <c r="VAJ61" s="10"/>
      <c r="VAK61" s="10"/>
      <c r="VAL61" s="10"/>
      <c r="VAM61" s="10"/>
      <c r="VAN61" s="10"/>
      <c r="VAO61" s="10"/>
      <c r="VAP61" s="10"/>
      <c r="VAQ61" s="10"/>
      <c r="VAR61" s="10"/>
      <c r="VAS61" s="10"/>
      <c r="VAT61" s="10"/>
      <c r="VAU61" s="10"/>
      <c r="VAV61" s="10"/>
      <c r="VAW61" s="10"/>
      <c r="VAX61" s="10"/>
      <c r="VAY61" s="10"/>
      <c r="VAZ61" s="10"/>
      <c r="VBA61" s="10"/>
      <c r="VBB61" s="10"/>
      <c r="VBC61" s="10"/>
      <c r="VBD61" s="10"/>
      <c r="VBE61" s="10"/>
      <c r="VBF61" s="10"/>
      <c r="VBG61" s="10"/>
      <c r="VBH61" s="10"/>
      <c r="VBI61" s="10"/>
      <c r="VBJ61" s="10"/>
      <c r="VBK61" s="10"/>
      <c r="VBL61" s="10"/>
      <c r="VBM61" s="10"/>
      <c r="VBN61" s="10"/>
      <c r="VBO61" s="10"/>
      <c r="VBP61" s="10"/>
      <c r="VBQ61" s="10"/>
      <c r="VBR61" s="10"/>
      <c r="VBS61" s="10"/>
      <c r="VBT61" s="10"/>
      <c r="VBU61" s="10"/>
      <c r="VBV61" s="10"/>
      <c r="VBW61" s="10"/>
      <c r="VBX61" s="10"/>
      <c r="VBY61" s="10"/>
      <c r="VBZ61" s="10"/>
      <c r="VCA61" s="10"/>
      <c r="VCB61" s="10"/>
      <c r="VCC61" s="10"/>
      <c r="VCD61" s="10"/>
      <c r="VCE61" s="10"/>
      <c r="VCF61" s="10"/>
      <c r="VCG61" s="10"/>
      <c r="VCH61" s="10"/>
      <c r="VCI61" s="10"/>
      <c r="VCJ61" s="10"/>
      <c r="VCK61" s="10"/>
      <c r="VCL61" s="10"/>
      <c r="VCM61" s="10"/>
      <c r="VCN61" s="10"/>
      <c r="VCO61" s="10"/>
      <c r="VCP61" s="10"/>
      <c r="VCQ61" s="10"/>
      <c r="VCR61" s="10"/>
      <c r="VCS61" s="10"/>
      <c r="VCT61" s="10"/>
      <c r="VCU61" s="10"/>
      <c r="VCV61" s="10"/>
      <c r="VCW61" s="10"/>
      <c r="VCX61" s="10"/>
      <c r="VCY61" s="10"/>
      <c r="VCZ61" s="10"/>
      <c r="VDA61" s="10"/>
      <c r="VDB61" s="10"/>
      <c r="VDC61" s="10"/>
      <c r="VDD61" s="10"/>
      <c r="VDE61" s="10"/>
      <c r="VDF61" s="10"/>
      <c r="VDG61" s="10"/>
      <c r="VDH61" s="10"/>
      <c r="VDI61" s="10"/>
      <c r="VDJ61" s="10"/>
      <c r="VDK61" s="10"/>
      <c r="VDL61" s="10"/>
      <c r="VDM61" s="10"/>
      <c r="VDN61" s="10"/>
      <c r="VDO61" s="10"/>
      <c r="VDP61" s="10"/>
      <c r="VDQ61" s="10"/>
      <c r="VDR61" s="10"/>
      <c r="VDS61" s="10"/>
      <c r="VDT61" s="10"/>
      <c r="VDU61" s="10"/>
      <c r="VDV61" s="10"/>
      <c r="VDW61" s="10"/>
      <c r="VDX61" s="10"/>
      <c r="VDY61" s="10"/>
      <c r="VDZ61" s="10"/>
      <c r="VEA61" s="10"/>
      <c r="VEB61" s="10"/>
      <c r="VEC61" s="10"/>
      <c r="VED61" s="10"/>
      <c r="VEE61" s="10"/>
      <c r="VEF61" s="10"/>
      <c r="VEG61" s="10"/>
      <c r="VEH61" s="10"/>
      <c r="VEI61" s="10"/>
      <c r="VEJ61" s="10"/>
      <c r="VEK61" s="10"/>
      <c r="VEL61" s="10"/>
      <c r="VEM61" s="10"/>
      <c r="VEN61" s="10"/>
      <c r="VEO61" s="10"/>
      <c r="VEP61" s="10"/>
      <c r="VEQ61" s="10"/>
      <c r="VER61" s="10"/>
      <c r="VES61" s="10"/>
      <c r="VET61" s="10"/>
      <c r="VEU61" s="10"/>
      <c r="VEV61" s="10"/>
      <c r="VEW61" s="10"/>
      <c r="VEX61" s="10"/>
      <c r="VEY61" s="10"/>
      <c r="VEZ61" s="10"/>
      <c r="VFA61" s="10"/>
      <c r="VFB61" s="10"/>
      <c r="VFC61" s="10"/>
      <c r="VFD61" s="10"/>
      <c r="VFE61" s="10"/>
      <c r="VFF61" s="10"/>
      <c r="VFG61" s="10"/>
      <c r="VFH61" s="10"/>
      <c r="VFI61" s="10"/>
      <c r="VFJ61" s="10"/>
      <c r="VFK61" s="10"/>
      <c r="VFL61" s="10"/>
      <c r="VFM61" s="10"/>
      <c r="VFN61" s="10"/>
      <c r="VFO61" s="10"/>
      <c r="VFP61" s="10"/>
      <c r="VFQ61" s="10"/>
      <c r="VFR61" s="10"/>
      <c r="VFS61" s="10"/>
      <c r="VFT61" s="10"/>
      <c r="VFU61" s="10"/>
      <c r="VFV61" s="10"/>
      <c r="VFW61" s="10"/>
      <c r="VFX61" s="10"/>
      <c r="VFY61" s="10"/>
      <c r="VFZ61" s="10"/>
      <c r="VGA61" s="10"/>
      <c r="VGB61" s="10"/>
      <c r="VGC61" s="10"/>
      <c r="VGD61" s="10"/>
      <c r="VGE61" s="10"/>
      <c r="VGF61" s="10"/>
      <c r="VGG61" s="10"/>
      <c r="VGH61" s="10"/>
      <c r="VGI61" s="10"/>
      <c r="VGJ61" s="10"/>
      <c r="VGK61" s="10"/>
      <c r="VGL61" s="10"/>
      <c r="VGM61" s="10"/>
      <c r="VGN61" s="10"/>
      <c r="VGO61" s="10"/>
      <c r="VGP61" s="10"/>
      <c r="VGQ61" s="10"/>
      <c r="VGR61" s="10"/>
      <c r="VGS61" s="10"/>
      <c r="VGT61" s="10"/>
      <c r="VGU61" s="10"/>
      <c r="VGV61" s="10"/>
      <c r="VGW61" s="10"/>
      <c r="VGX61" s="10"/>
      <c r="VGY61" s="10"/>
      <c r="VGZ61" s="10"/>
      <c r="VHA61" s="10"/>
      <c r="VHB61" s="10"/>
      <c r="VHC61" s="10"/>
      <c r="VHD61" s="10"/>
      <c r="VHE61" s="10"/>
      <c r="VHF61" s="10"/>
      <c r="VHG61" s="10"/>
      <c r="VHH61" s="10"/>
      <c r="VHI61" s="10"/>
      <c r="VHJ61" s="10"/>
      <c r="VHK61" s="10"/>
      <c r="VHL61" s="10"/>
      <c r="VHM61" s="10"/>
      <c r="VHN61" s="10"/>
      <c r="VHO61" s="10"/>
      <c r="VHP61" s="10"/>
      <c r="VHQ61" s="10"/>
      <c r="VHR61" s="10"/>
      <c r="VHS61" s="10"/>
      <c r="VHT61" s="10"/>
      <c r="VHU61" s="10"/>
      <c r="VHV61" s="10"/>
      <c r="VHW61" s="10"/>
      <c r="VHX61" s="10"/>
      <c r="VHY61" s="10"/>
      <c r="VHZ61" s="10"/>
      <c r="VIA61" s="10"/>
      <c r="VIB61" s="10"/>
      <c r="VIC61" s="10"/>
      <c r="VID61" s="10"/>
      <c r="VIE61" s="10"/>
      <c r="VIF61" s="10"/>
      <c r="VIG61" s="10"/>
      <c r="VIH61" s="10"/>
      <c r="VII61" s="10"/>
      <c r="VIJ61" s="10"/>
      <c r="VIK61" s="10"/>
      <c r="VIL61" s="10"/>
      <c r="VIM61" s="10"/>
      <c r="VIN61" s="10"/>
      <c r="VIO61" s="10"/>
      <c r="VIP61" s="10"/>
      <c r="VIQ61" s="10"/>
      <c r="VIR61" s="10"/>
      <c r="VIS61" s="10"/>
      <c r="VIT61" s="10"/>
      <c r="VIU61" s="10"/>
      <c r="VIV61" s="10"/>
      <c r="VIW61" s="10"/>
      <c r="VIX61" s="10"/>
      <c r="VIY61" s="10"/>
      <c r="VIZ61" s="10"/>
      <c r="VJA61" s="10"/>
      <c r="VJB61" s="10"/>
      <c r="VJC61" s="10"/>
      <c r="VJD61" s="10"/>
      <c r="VJE61" s="10"/>
      <c r="VJF61" s="10"/>
      <c r="VJG61" s="10"/>
      <c r="VJH61" s="10"/>
      <c r="VJI61" s="10"/>
      <c r="VJJ61" s="10"/>
      <c r="VJK61" s="10"/>
      <c r="VJL61" s="10"/>
      <c r="VJM61" s="10"/>
      <c r="VJN61" s="10"/>
      <c r="VJO61" s="10"/>
      <c r="VJP61" s="10"/>
      <c r="VJQ61" s="10"/>
      <c r="VJR61" s="10"/>
      <c r="VJS61" s="10"/>
      <c r="VJT61" s="10"/>
      <c r="VJU61" s="10"/>
      <c r="VJV61" s="10"/>
      <c r="VJW61" s="10"/>
      <c r="VJX61" s="10"/>
      <c r="VJY61" s="10"/>
      <c r="VJZ61" s="10"/>
      <c r="VKA61" s="10"/>
      <c r="VKB61" s="10"/>
      <c r="VKC61" s="10"/>
      <c r="VKD61" s="10"/>
      <c r="VKE61" s="10"/>
      <c r="VKF61" s="10"/>
      <c r="VKG61" s="10"/>
      <c r="VKH61" s="10"/>
      <c r="VKI61" s="10"/>
      <c r="VKJ61" s="10"/>
      <c r="VKK61" s="10"/>
      <c r="VKL61" s="10"/>
      <c r="VKM61" s="10"/>
      <c r="VKN61" s="10"/>
      <c r="VKO61" s="10"/>
      <c r="VKP61" s="10"/>
      <c r="VKQ61" s="10"/>
      <c r="VKR61" s="10"/>
      <c r="VKS61" s="10"/>
      <c r="VKT61" s="10"/>
      <c r="VKU61" s="10"/>
      <c r="VKV61" s="10"/>
      <c r="VKW61" s="10"/>
      <c r="VKX61" s="10"/>
      <c r="VKY61" s="10"/>
      <c r="VKZ61" s="10"/>
      <c r="VLA61" s="10"/>
      <c r="VLB61" s="10"/>
      <c r="VLC61" s="10"/>
      <c r="VLD61" s="10"/>
      <c r="VLE61" s="10"/>
      <c r="VLF61" s="10"/>
      <c r="VLG61" s="10"/>
      <c r="VLH61" s="10"/>
      <c r="VLI61" s="10"/>
      <c r="VLJ61" s="10"/>
      <c r="VLK61" s="10"/>
      <c r="VLL61" s="10"/>
      <c r="VLM61" s="10"/>
      <c r="VLN61" s="10"/>
      <c r="VLO61" s="10"/>
      <c r="VLP61" s="10"/>
      <c r="VLQ61" s="10"/>
      <c r="VLR61" s="10"/>
      <c r="VLS61" s="10"/>
      <c r="VLT61" s="10"/>
      <c r="VLU61" s="10"/>
      <c r="VLV61" s="10"/>
      <c r="VLW61" s="10"/>
      <c r="VLX61" s="10"/>
      <c r="VLY61" s="10"/>
      <c r="VLZ61" s="10"/>
      <c r="VMA61" s="10"/>
      <c r="VMB61" s="10"/>
      <c r="VMC61" s="10"/>
      <c r="VMD61" s="10"/>
      <c r="VME61" s="10"/>
      <c r="VMF61" s="10"/>
      <c r="VMG61" s="10"/>
      <c r="VMH61" s="10"/>
      <c r="VMI61" s="10"/>
      <c r="VMJ61" s="10"/>
      <c r="VMK61" s="10"/>
      <c r="VML61" s="10"/>
      <c r="VMM61" s="10"/>
      <c r="VMN61" s="10"/>
      <c r="VMO61" s="10"/>
      <c r="VMP61" s="10"/>
      <c r="VMQ61" s="10"/>
      <c r="VMR61" s="10"/>
      <c r="VMS61" s="10"/>
      <c r="VMT61" s="10"/>
      <c r="VMU61" s="10"/>
      <c r="VMV61" s="10"/>
      <c r="VMW61" s="10"/>
      <c r="VMX61" s="10"/>
      <c r="VMY61" s="10"/>
      <c r="VMZ61" s="10"/>
      <c r="VNA61" s="10"/>
      <c r="VNB61" s="10"/>
      <c r="VNC61" s="10"/>
      <c r="VND61" s="10"/>
      <c r="VNE61" s="10"/>
      <c r="VNF61" s="10"/>
      <c r="VNG61" s="10"/>
      <c r="VNH61" s="10"/>
      <c r="VNI61" s="10"/>
      <c r="VNJ61" s="10"/>
      <c r="VNK61" s="10"/>
      <c r="VNL61" s="10"/>
      <c r="VNM61" s="10"/>
      <c r="VNN61" s="10"/>
      <c r="VNO61" s="10"/>
      <c r="VNP61" s="10"/>
      <c r="VNQ61" s="10"/>
      <c r="VNR61" s="10"/>
      <c r="VNS61" s="10"/>
      <c r="VNT61" s="10"/>
      <c r="VNU61" s="10"/>
      <c r="VNV61" s="10"/>
      <c r="VNW61" s="10"/>
      <c r="VNX61" s="10"/>
      <c r="VNY61" s="10"/>
      <c r="VNZ61" s="10"/>
      <c r="VOA61" s="10"/>
      <c r="VOB61" s="10"/>
      <c r="VOC61" s="10"/>
      <c r="VOD61" s="10"/>
      <c r="VOE61" s="10"/>
      <c r="VOF61" s="10"/>
      <c r="VOG61" s="10"/>
      <c r="VOH61" s="10"/>
      <c r="VOI61" s="10"/>
      <c r="VOJ61" s="10"/>
      <c r="VOK61" s="10"/>
      <c r="VOL61" s="10"/>
      <c r="VOM61" s="10"/>
      <c r="VON61" s="10"/>
      <c r="VOO61" s="10"/>
      <c r="VOP61" s="10"/>
      <c r="VOQ61" s="10"/>
      <c r="VOR61" s="10"/>
      <c r="VOS61" s="10"/>
      <c r="VOT61" s="10"/>
      <c r="VOU61" s="10"/>
      <c r="VOV61" s="10"/>
      <c r="VOW61" s="10"/>
      <c r="VOX61" s="10"/>
      <c r="VOY61" s="10"/>
      <c r="VOZ61" s="10"/>
      <c r="VPA61" s="10"/>
      <c r="VPB61" s="10"/>
      <c r="VPC61" s="10"/>
      <c r="VPD61" s="10"/>
      <c r="VPE61" s="10"/>
      <c r="VPF61" s="10"/>
      <c r="VPG61" s="10"/>
      <c r="VPH61" s="10"/>
      <c r="VPI61" s="10"/>
      <c r="VPJ61" s="10"/>
      <c r="VPK61" s="10"/>
      <c r="VPL61" s="10"/>
      <c r="VPM61" s="10"/>
      <c r="VPN61" s="10"/>
      <c r="VPO61" s="10"/>
      <c r="VPP61" s="10"/>
      <c r="VPQ61" s="10"/>
      <c r="VPR61" s="10"/>
      <c r="VPS61" s="10"/>
      <c r="VPT61" s="10"/>
      <c r="VPU61" s="10"/>
      <c r="VPV61" s="10"/>
      <c r="VPW61" s="10"/>
      <c r="VPX61" s="10"/>
      <c r="VPY61" s="10"/>
      <c r="VPZ61" s="10"/>
      <c r="VQA61" s="10"/>
      <c r="VQB61" s="10"/>
      <c r="VQC61" s="10"/>
      <c r="VQD61" s="10"/>
      <c r="VQE61" s="10"/>
      <c r="VQF61" s="10"/>
      <c r="VQG61" s="10"/>
      <c r="VQH61" s="10"/>
      <c r="VQI61" s="10"/>
      <c r="VQJ61" s="10"/>
      <c r="VQK61" s="10"/>
      <c r="VQL61" s="10"/>
      <c r="VQM61" s="10"/>
      <c r="VQN61" s="10"/>
      <c r="VQO61" s="10"/>
      <c r="VQP61" s="10"/>
      <c r="VQQ61" s="10"/>
      <c r="VQR61" s="10"/>
      <c r="VQS61" s="10"/>
      <c r="VQT61" s="10"/>
      <c r="VQU61" s="10"/>
      <c r="VQV61" s="10"/>
      <c r="VQW61" s="10"/>
      <c r="VQX61" s="10"/>
      <c r="VQY61" s="10"/>
      <c r="VQZ61" s="10"/>
      <c r="VRA61" s="10"/>
      <c r="VRB61" s="10"/>
      <c r="VRC61" s="10"/>
      <c r="VRD61" s="10"/>
      <c r="VRE61" s="10"/>
      <c r="VRF61" s="10"/>
      <c r="VRG61" s="10"/>
      <c r="VRH61" s="10"/>
      <c r="VRI61" s="10"/>
      <c r="VRJ61" s="10"/>
      <c r="VRK61" s="10"/>
      <c r="VRL61" s="10"/>
      <c r="VRM61" s="10"/>
      <c r="VRN61" s="10"/>
      <c r="VRO61" s="10"/>
      <c r="VRP61" s="10"/>
      <c r="VRQ61" s="10"/>
      <c r="VRR61" s="10"/>
      <c r="VRS61" s="10"/>
      <c r="VRT61" s="10"/>
      <c r="VRU61" s="10"/>
      <c r="VRV61" s="10"/>
      <c r="VRW61" s="10"/>
      <c r="VRX61" s="10"/>
      <c r="VRY61" s="10"/>
      <c r="VRZ61" s="10"/>
      <c r="VSA61" s="10"/>
      <c r="VSB61" s="10"/>
      <c r="VSC61" s="10"/>
      <c r="VSD61" s="10"/>
      <c r="VSE61" s="10"/>
      <c r="VSF61" s="10"/>
      <c r="VSG61" s="10"/>
      <c r="VSH61" s="10"/>
      <c r="VSI61" s="10"/>
      <c r="VSJ61" s="10"/>
      <c r="VSK61" s="10"/>
      <c r="VSL61" s="10"/>
      <c r="VSM61" s="10"/>
      <c r="VSN61" s="10"/>
      <c r="VSO61" s="10"/>
      <c r="VSP61" s="10"/>
      <c r="VSQ61" s="10"/>
      <c r="VSR61" s="10"/>
      <c r="VSS61" s="10"/>
      <c r="VST61" s="10"/>
      <c r="VSU61" s="10"/>
      <c r="VSV61" s="10"/>
      <c r="VSW61" s="10"/>
      <c r="VSX61" s="10"/>
      <c r="VSY61" s="10"/>
      <c r="VSZ61" s="10"/>
      <c r="VTA61" s="10"/>
      <c r="VTB61" s="10"/>
      <c r="VTC61" s="10"/>
      <c r="VTD61" s="10"/>
      <c r="VTE61" s="10"/>
      <c r="VTF61" s="10"/>
      <c r="VTG61" s="10"/>
      <c r="VTH61" s="10"/>
      <c r="VTI61" s="10"/>
      <c r="VTJ61" s="10"/>
      <c r="VTK61" s="10"/>
      <c r="VTL61" s="10"/>
      <c r="VTM61" s="10"/>
      <c r="VTN61" s="10"/>
      <c r="VTO61" s="10"/>
      <c r="VTP61" s="10"/>
      <c r="VTQ61" s="10"/>
      <c r="VTR61" s="10"/>
      <c r="VTS61" s="10"/>
      <c r="VTT61" s="10"/>
      <c r="VTU61" s="10"/>
      <c r="VTV61" s="10"/>
      <c r="VTW61" s="10"/>
      <c r="VTX61" s="10"/>
      <c r="VTY61" s="10"/>
      <c r="VTZ61" s="10"/>
      <c r="VUA61" s="10"/>
      <c r="VUB61" s="10"/>
      <c r="VUC61" s="10"/>
      <c r="VUD61" s="10"/>
      <c r="VUE61" s="10"/>
      <c r="VUF61" s="10"/>
      <c r="VUG61" s="10"/>
      <c r="VUH61" s="10"/>
      <c r="VUI61" s="10"/>
      <c r="VUJ61" s="10"/>
      <c r="VUK61" s="10"/>
      <c r="VUL61" s="10"/>
      <c r="VUM61" s="10"/>
      <c r="VUN61" s="10"/>
      <c r="VUO61" s="10"/>
      <c r="VUP61" s="10"/>
      <c r="VUQ61" s="10"/>
      <c r="VUR61" s="10"/>
      <c r="VUS61" s="10"/>
      <c r="VUT61" s="10"/>
      <c r="VUU61" s="10"/>
      <c r="VUV61" s="10"/>
      <c r="VUW61" s="10"/>
      <c r="VUX61" s="10"/>
      <c r="VUY61" s="10"/>
      <c r="VUZ61" s="10"/>
      <c r="VVA61" s="10"/>
      <c r="VVB61" s="10"/>
      <c r="VVC61" s="10"/>
      <c r="VVD61" s="10"/>
      <c r="VVE61" s="10"/>
      <c r="VVF61" s="10"/>
      <c r="VVG61" s="10"/>
      <c r="VVH61" s="10"/>
      <c r="VVI61" s="10"/>
      <c r="VVJ61" s="10"/>
      <c r="VVK61" s="10"/>
      <c r="VVL61" s="10"/>
      <c r="VVM61" s="10"/>
      <c r="VVN61" s="10"/>
      <c r="VVO61" s="10"/>
      <c r="VVP61" s="10"/>
      <c r="VVQ61" s="10"/>
      <c r="VVR61" s="10"/>
      <c r="VVS61" s="10"/>
      <c r="VVT61" s="10"/>
      <c r="VVU61" s="10"/>
      <c r="VVV61" s="10"/>
      <c r="VVW61" s="10"/>
      <c r="VVX61" s="10"/>
      <c r="VVY61" s="10"/>
      <c r="VVZ61" s="10"/>
      <c r="VWA61" s="10"/>
      <c r="VWB61" s="10"/>
      <c r="VWC61" s="10"/>
      <c r="VWD61" s="10"/>
      <c r="VWE61" s="10"/>
      <c r="VWF61" s="10"/>
      <c r="VWG61" s="10"/>
      <c r="VWH61" s="10"/>
      <c r="VWI61" s="10"/>
      <c r="VWJ61" s="10"/>
      <c r="VWK61" s="10"/>
      <c r="VWL61" s="10"/>
      <c r="VWM61" s="10"/>
      <c r="VWN61" s="10"/>
      <c r="VWO61" s="10"/>
      <c r="VWP61" s="10"/>
      <c r="VWQ61" s="10"/>
      <c r="VWR61" s="10"/>
      <c r="VWS61" s="10"/>
      <c r="VWT61" s="10"/>
      <c r="VWU61" s="10"/>
      <c r="VWV61" s="10"/>
      <c r="VWW61" s="10"/>
      <c r="VWX61" s="10"/>
      <c r="VWY61" s="10"/>
      <c r="VWZ61" s="10"/>
      <c r="VXA61" s="10"/>
      <c r="VXB61" s="10"/>
      <c r="VXC61" s="10"/>
      <c r="VXD61" s="10"/>
      <c r="VXE61" s="10"/>
      <c r="VXF61" s="10"/>
      <c r="VXG61" s="10"/>
      <c r="VXH61" s="10"/>
      <c r="VXI61" s="10"/>
      <c r="VXJ61" s="10"/>
      <c r="VXK61" s="10"/>
      <c r="VXL61" s="10"/>
      <c r="VXM61" s="10"/>
      <c r="VXN61" s="10"/>
      <c r="VXO61" s="10"/>
      <c r="VXP61" s="10"/>
      <c r="VXQ61" s="10"/>
      <c r="VXR61" s="10"/>
      <c r="VXS61" s="10"/>
      <c r="VXT61" s="10"/>
      <c r="VXU61" s="10"/>
      <c r="VXV61" s="10"/>
      <c r="VXW61" s="10"/>
      <c r="VXX61" s="10"/>
      <c r="VXY61" s="10"/>
      <c r="VXZ61" s="10"/>
      <c r="VYA61" s="10"/>
      <c r="VYB61" s="10"/>
      <c r="VYC61" s="10"/>
      <c r="VYD61" s="10"/>
      <c r="VYE61" s="10"/>
      <c r="VYF61" s="10"/>
      <c r="VYG61" s="10"/>
      <c r="VYH61" s="10"/>
      <c r="VYI61" s="10"/>
      <c r="VYJ61" s="10"/>
      <c r="VYK61" s="10"/>
      <c r="VYL61" s="10"/>
      <c r="VYM61" s="10"/>
      <c r="VYN61" s="10"/>
      <c r="VYO61" s="10"/>
      <c r="VYP61" s="10"/>
      <c r="VYQ61" s="10"/>
      <c r="VYR61" s="10"/>
      <c r="VYS61" s="10"/>
      <c r="VYT61" s="10"/>
      <c r="VYU61" s="10"/>
      <c r="VYV61" s="10"/>
      <c r="VYW61" s="10"/>
      <c r="VYX61" s="10"/>
      <c r="VYY61" s="10"/>
      <c r="VYZ61" s="10"/>
      <c r="VZA61" s="10"/>
      <c r="VZB61" s="10"/>
      <c r="VZC61" s="10"/>
      <c r="VZD61" s="10"/>
      <c r="VZE61" s="10"/>
      <c r="VZF61" s="10"/>
      <c r="VZG61" s="10"/>
      <c r="VZH61" s="10"/>
      <c r="VZI61" s="10"/>
      <c r="VZJ61" s="10"/>
      <c r="VZK61" s="10"/>
      <c r="VZL61" s="10"/>
      <c r="VZM61" s="10"/>
      <c r="VZN61" s="10"/>
      <c r="VZO61" s="10"/>
      <c r="VZP61" s="10"/>
      <c r="VZQ61" s="10"/>
      <c r="VZR61" s="10"/>
      <c r="VZS61" s="10"/>
      <c r="VZT61" s="10"/>
      <c r="VZU61" s="10"/>
      <c r="VZV61" s="10"/>
      <c r="VZW61" s="10"/>
      <c r="VZX61" s="10"/>
      <c r="VZY61" s="10"/>
      <c r="VZZ61" s="10"/>
      <c r="WAA61" s="10"/>
      <c r="WAB61" s="10"/>
      <c r="WAC61" s="10"/>
      <c r="WAD61" s="10"/>
      <c r="WAE61" s="10"/>
      <c r="WAF61" s="10"/>
      <c r="WAG61" s="10"/>
      <c r="WAH61" s="10"/>
      <c r="WAI61" s="10"/>
      <c r="WAJ61" s="10"/>
      <c r="WAK61" s="10"/>
      <c r="WAL61" s="10"/>
      <c r="WAM61" s="10"/>
      <c r="WAN61" s="10"/>
      <c r="WAO61" s="10"/>
      <c r="WAP61" s="10"/>
      <c r="WAQ61" s="10"/>
      <c r="WAR61" s="10"/>
      <c r="WAS61" s="10"/>
      <c r="WAT61" s="10"/>
      <c r="WAU61" s="10"/>
      <c r="WAV61" s="10"/>
      <c r="WAW61" s="10"/>
      <c r="WAX61" s="10"/>
      <c r="WAY61" s="10"/>
      <c r="WAZ61" s="10"/>
      <c r="WBA61" s="10"/>
      <c r="WBB61" s="10"/>
      <c r="WBC61" s="10"/>
      <c r="WBD61" s="10"/>
      <c r="WBE61" s="10"/>
      <c r="WBF61" s="10"/>
      <c r="WBG61" s="10"/>
      <c r="WBH61" s="10"/>
      <c r="WBI61" s="10"/>
      <c r="WBJ61" s="10"/>
      <c r="WBK61" s="10"/>
      <c r="WBL61" s="10"/>
      <c r="WBM61" s="10"/>
      <c r="WBN61" s="10"/>
      <c r="WBO61" s="10"/>
      <c r="WBP61" s="10"/>
      <c r="WBQ61" s="10"/>
      <c r="WBR61" s="10"/>
      <c r="WBS61" s="10"/>
      <c r="WBT61" s="10"/>
      <c r="WBU61" s="10"/>
      <c r="WBV61" s="10"/>
      <c r="WBW61" s="10"/>
      <c r="WBX61" s="10"/>
      <c r="WBY61" s="10"/>
      <c r="WBZ61" s="10"/>
      <c r="WCA61" s="10"/>
      <c r="WCB61" s="10"/>
      <c r="WCC61" s="10"/>
      <c r="WCD61" s="10"/>
      <c r="WCE61" s="10"/>
      <c r="WCF61" s="10"/>
      <c r="WCG61" s="10"/>
      <c r="WCH61" s="10"/>
      <c r="WCI61" s="10"/>
      <c r="WCJ61" s="10"/>
      <c r="WCK61" s="10"/>
      <c r="WCL61" s="10"/>
      <c r="WCM61" s="10"/>
      <c r="WCN61" s="10"/>
      <c r="WCO61" s="10"/>
      <c r="WCP61" s="10"/>
      <c r="WCQ61" s="10"/>
      <c r="WCR61" s="10"/>
      <c r="WCS61" s="10"/>
      <c r="WCT61" s="10"/>
      <c r="WCU61" s="10"/>
      <c r="WCV61" s="10"/>
      <c r="WCW61" s="10"/>
      <c r="WCX61" s="10"/>
      <c r="WCY61" s="10"/>
      <c r="WCZ61" s="10"/>
      <c r="WDA61" s="10"/>
      <c r="WDB61" s="10"/>
      <c r="WDC61" s="10"/>
      <c r="WDD61" s="10"/>
      <c r="WDE61" s="10"/>
      <c r="WDF61" s="10"/>
      <c r="WDG61" s="10"/>
      <c r="WDH61" s="10"/>
      <c r="WDI61" s="10"/>
      <c r="WDJ61" s="10"/>
      <c r="WDK61" s="10"/>
      <c r="WDL61" s="10"/>
      <c r="WDM61" s="10"/>
      <c r="WDN61" s="10"/>
      <c r="WDO61" s="10"/>
      <c r="WDP61" s="10"/>
      <c r="WDQ61" s="10"/>
      <c r="WDR61" s="10"/>
      <c r="WDS61" s="10"/>
      <c r="WDT61" s="10"/>
      <c r="WDU61" s="10"/>
      <c r="WDV61" s="10"/>
      <c r="WDW61" s="10"/>
      <c r="WDX61" s="10"/>
      <c r="WDY61" s="10"/>
      <c r="WDZ61" s="10"/>
      <c r="WEA61" s="10"/>
      <c r="WEB61" s="10"/>
      <c r="WEC61" s="10"/>
      <c r="WED61" s="10"/>
      <c r="WEE61" s="10"/>
      <c r="WEF61" s="10"/>
      <c r="WEG61" s="10"/>
      <c r="WEH61" s="10"/>
      <c r="WEI61" s="10"/>
      <c r="WEJ61" s="10"/>
      <c r="WEK61" s="10"/>
      <c r="WEL61" s="10"/>
      <c r="WEM61" s="10"/>
      <c r="WEN61" s="10"/>
      <c r="WEO61" s="10"/>
      <c r="WEP61" s="10"/>
      <c r="WEQ61" s="10"/>
      <c r="WER61" s="10"/>
      <c r="WES61" s="10"/>
      <c r="WET61" s="10"/>
      <c r="WEU61" s="10"/>
      <c r="WEV61" s="10"/>
      <c r="WEW61" s="10"/>
      <c r="WEX61" s="10"/>
      <c r="WEY61" s="10"/>
      <c r="WEZ61" s="10"/>
      <c r="WFA61" s="10"/>
      <c r="WFB61" s="10"/>
      <c r="WFC61" s="10"/>
      <c r="WFD61" s="10"/>
      <c r="WFE61" s="10"/>
      <c r="WFF61" s="10"/>
      <c r="WFG61" s="10"/>
      <c r="WFH61" s="10"/>
      <c r="WFI61" s="10"/>
      <c r="WFJ61" s="10"/>
      <c r="WFK61" s="10"/>
      <c r="WFL61" s="10"/>
      <c r="WFM61" s="10"/>
      <c r="WFN61" s="10"/>
      <c r="WFO61" s="10"/>
      <c r="WFP61" s="10"/>
      <c r="WFQ61" s="10"/>
      <c r="WFR61" s="10"/>
      <c r="WFS61" s="10"/>
      <c r="WFT61" s="10"/>
      <c r="WFU61" s="10"/>
      <c r="WFV61" s="10"/>
      <c r="WFW61" s="10"/>
      <c r="WFX61" s="10"/>
      <c r="WFY61" s="10"/>
      <c r="WFZ61" s="10"/>
      <c r="WGA61" s="10"/>
      <c r="WGB61" s="10"/>
      <c r="WGC61" s="10"/>
      <c r="WGD61" s="10"/>
      <c r="WGE61" s="10"/>
      <c r="WGF61" s="10"/>
      <c r="WGG61" s="10"/>
      <c r="WGH61" s="10"/>
      <c r="WGI61" s="10"/>
      <c r="WGJ61" s="10"/>
      <c r="WGK61" s="10"/>
      <c r="WGL61" s="10"/>
      <c r="WGM61" s="10"/>
      <c r="WGN61" s="10"/>
      <c r="WGO61" s="10"/>
      <c r="WGP61" s="10"/>
      <c r="WGQ61" s="10"/>
      <c r="WGR61" s="10"/>
      <c r="WGS61" s="10"/>
      <c r="WGT61" s="10"/>
      <c r="WGU61" s="10"/>
      <c r="WGV61" s="10"/>
      <c r="WGW61" s="10"/>
      <c r="WGX61" s="10"/>
      <c r="WGY61" s="10"/>
      <c r="WGZ61" s="10"/>
      <c r="WHA61" s="10"/>
      <c r="WHB61" s="10"/>
      <c r="WHC61" s="10"/>
      <c r="WHD61" s="10"/>
      <c r="WHE61" s="10"/>
      <c r="WHF61" s="10"/>
      <c r="WHG61" s="10"/>
      <c r="WHH61" s="10"/>
      <c r="WHI61" s="10"/>
      <c r="WHJ61" s="10"/>
      <c r="WHK61" s="10"/>
      <c r="WHL61" s="10"/>
      <c r="WHM61" s="10"/>
      <c r="WHN61" s="10"/>
      <c r="WHO61" s="10"/>
      <c r="WHP61" s="10"/>
      <c r="WHQ61" s="10"/>
      <c r="WHR61" s="10"/>
      <c r="WHS61" s="10"/>
      <c r="WHT61" s="10"/>
      <c r="WHU61" s="10"/>
      <c r="WHV61" s="10"/>
      <c r="WHW61" s="10"/>
      <c r="WHX61" s="10"/>
      <c r="WHY61" s="10"/>
      <c r="WHZ61" s="10"/>
      <c r="WIA61" s="10"/>
      <c r="WIB61" s="10"/>
      <c r="WIC61" s="10"/>
      <c r="WID61" s="10"/>
      <c r="WIE61" s="10"/>
      <c r="WIF61" s="10"/>
      <c r="WIG61" s="10"/>
      <c r="WIH61" s="10"/>
      <c r="WII61" s="10"/>
      <c r="WIJ61" s="10"/>
      <c r="WIK61" s="10"/>
      <c r="WIL61" s="10"/>
      <c r="WIM61" s="10"/>
      <c r="WIN61" s="10"/>
      <c r="WIO61" s="10"/>
      <c r="WIP61" s="10"/>
      <c r="WIQ61" s="10"/>
      <c r="WIR61" s="10"/>
      <c r="WIS61" s="10"/>
      <c r="WIT61" s="10"/>
      <c r="WIU61" s="10"/>
      <c r="WIV61" s="10"/>
      <c r="WIW61" s="10"/>
      <c r="WIX61" s="10"/>
      <c r="WIY61" s="10"/>
      <c r="WIZ61" s="10"/>
      <c r="WJA61" s="10"/>
      <c r="WJB61" s="10"/>
      <c r="WJC61" s="10"/>
      <c r="WJD61" s="10"/>
      <c r="WJE61" s="10"/>
      <c r="WJF61" s="10"/>
      <c r="WJG61" s="10"/>
      <c r="WJH61" s="10"/>
      <c r="WJI61" s="10"/>
      <c r="WJJ61" s="10"/>
      <c r="WJK61" s="10"/>
      <c r="WJL61" s="10"/>
      <c r="WJM61" s="10"/>
      <c r="WJN61" s="10"/>
      <c r="WJO61" s="10"/>
      <c r="WJP61" s="10"/>
      <c r="WJQ61" s="10"/>
      <c r="WJR61" s="10"/>
      <c r="WJS61" s="10"/>
      <c r="WJT61" s="10"/>
      <c r="WJU61" s="10"/>
      <c r="WJV61" s="10"/>
      <c r="WJW61" s="10"/>
      <c r="WJX61" s="10"/>
      <c r="WJY61" s="10"/>
      <c r="WJZ61" s="10"/>
      <c r="WKA61" s="10"/>
      <c r="WKB61" s="10"/>
      <c r="WKC61" s="10"/>
      <c r="WKD61" s="10"/>
      <c r="WKE61" s="10"/>
      <c r="WKF61" s="10"/>
      <c r="WKG61" s="10"/>
      <c r="WKH61" s="10"/>
      <c r="WKI61" s="10"/>
      <c r="WKJ61" s="10"/>
      <c r="WKK61" s="10"/>
      <c r="WKL61" s="10"/>
      <c r="WKM61" s="10"/>
      <c r="WKN61" s="10"/>
      <c r="WKO61" s="10"/>
      <c r="WKP61" s="10"/>
      <c r="WKQ61" s="10"/>
      <c r="WKR61" s="10"/>
      <c r="WKS61" s="10"/>
      <c r="WKT61" s="10"/>
      <c r="WKU61" s="10"/>
      <c r="WKV61" s="10"/>
      <c r="WKW61" s="10"/>
      <c r="WKX61" s="10"/>
      <c r="WKY61" s="10"/>
      <c r="WKZ61" s="10"/>
      <c r="WLA61" s="10"/>
      <c r="WLB61" s="10"/>
      <c r="WLC61" s="10"/>
      <c r="WLD61" s="10"/>
      <c r="WLE61" s="10"/>
      <c r="WLF61" s="10"/>
      <c r="WLG61" s="10"/>
      <c r="WLH61" s="10"/>
      <c r="WLI61" s="10"/>
      <c r="WLJ61" s="10"/>
      <c r="WLK61" s="10"/>
      <c r="WLL61" s="10"/>
      <c r="WLM61" s="10"/>
      <c r="WLN61" s="10"/>
      <c r="WLO61" s="10"/>
      <c r="WLP61" s="10"/>
      <c r="WLQ61" s="10"/>
      <c r="WLR61" s="10"/>
      <c r="WLS61" s="10"/>
      <c r="WLT61" s="10"/>
      <c r="WLU61" s="10"/>
      <c r="WLV61" s="10"/>
      <c r="WLW61" s="10"/>
      <c r="WLX61" s="10"/>
      <c r="WLY61" s="10"/>
      <c r="WLZ61" s="10"/>
      <c r="WMA61" s="10"/>
      <c r="WMB61" s="10"/>
      <c r="WMC61" s="10"/>
      <c r="WMD61" s="10"/>
      <c r="WME61" s="10"/>
      <c r="WMF61" s="10"/>
      <c r="WMG61" s="10"/>
      <c r="WMH61" s="10"/>
      <c r="WMI61" s="10"/>
      <c r="WMJ61" s="10"/>
      <c r="WMK61" s="10"/>
      <c r="WML61" s="10"/>
      <c r="WMM61" s="10"/>
      <c r="WMN61" s="10"/>
      <c r="WMO61" s="10"/>
      <c r="WMP61" s="10"/>
      <c r="WMQ61" s="10"/>
      <c r="WMR61" s="10"/>
      <c r="WMS61" s="10"/>
      <c r="WMT61" s="10"/>
      <c r="WMU61" s="10"/>
      <c r="WMV61" s="10"/>
      <c r="WMW61" s="10"/>
      <c r="WMX61" s="10"/>
      <c r="WMY61" s="10"/>
      <c r="WMZ61" s="10"/>
      <c r="WNA61" s="10"/>
      <c r="WNB61" s="10"/>
      <c r="WNC61" s="10"/>
      <c r="WND61" s="10"/>
      <c r="WNE61" s="10"/>
      <c r="WNF61" s="10"/>
      <c r="WNG61" s="10"/>
      <c r="WNH61" s="10"/>
      <c r="WNI61" s="10"/>
      <c r="WNJ61" s="10"/>
      <c r="WNK61" s="10"/>
      <c r="WNL61" s="10"/>
      <c r="WNM61" s="10"/>
      <c r="WNN61" s="10"/>
      <c r="WNO61" s="10"/>
      <c r="WNP61" s="10"/>
      <c r="WNQ61" s="10"/>
      <c r="WNR61" s="10"/>
      <c r="WNS61" s="10"/>
      <c r="WNT61" s="10"/>
      <c r="WNU61" s="10"/>
      <c r="WNV61" s="10"/>
      <c r="WNW61" s="10"/>
      <c r="WNX61" s="10"/>
      <c r="WNY61" s="10"/>
      <c r="WNZ61" s="10"/>
      <c r="WOA61" s="10"/>
      <c r="WOB61" s="10"/>
      <c r="WOC61" s="10"/>
      <c r="WOD61" s="10"/>
      <c r="WOE61" s="10"/>
      <c r="WOF61" s="10"/>
      <c r="WOG61" s="10"/>
      <c r="WOH61" s="10"/>
      <c r="WOI61" s="10"/>
      <c r="WOJ61" s="10"/>
      <c r="WOK61" s="10"/>
      <c r="WOL61" s="10"/>
      <c r="WOM61" s="10"/>
      <c r="WON61" s="10"/>
      <c r="WOO61" s="10"/>
      <c r="WOP61" s="10"/>
      <c r="WOQ61" s="10"/>
      <c r="WOR61" s="10"/>
      <c r="WOS61" s="10"/>
      <c r="WOT61" s="10"/>
      <c r="WOU61" s="10"/>
      <c r="WOV61" s="10"/>
      <c r="WOW61" s="10"/>
      <c r="WOX61" s="10"/>
      <c r="WOY61" s="10"/>
      <c r="WOZ61" s="10"/>
      <c r="WPA61" s="10"/>
      <c r="WPB61" s="10"/>
      <c r="WPC61" s="10"/>
      <c r="WPD61" s="10"/>
      <c r="WPE61" s="10"/>
      <c r="WPF61" s="10"/>
      <c r="WPG61" s="10"/>
      <c r="WPH61" s="10"/>
      <c r="WPI61" s="10"/>
      <c r="WPJ61" s="10"/>
      <c r="WPK61" s="10"/>
      <c r="WPL61" s="10"/>
      <c r="WPM61" s="10"/>
      <c r="WPN61" s="10"/>
      <c r="WPO61" s="10"/>
      <c r="WPP61" s="10"/>
      <c r="WPQ61" s="10"/>
      <c r="WPR61" s="10"/>
      <c r="WPS61" s="10"/>
      <c r="WPT61" s="10"/>
      <c r="WPU61" s="10"/>
      <c r="WPV61" s="10"/>
      <c r="WPW61" s="10"/>
      <c r="WPX61" s="10"/>
      <c r="WPY61" s="10"/>
      <c r="WPZ61" s="10"/>
      <c r="WQA61" s="10"/>
      <c r="WQB61" s="10"/>
      <c r="WQC61" s="10"/>
      <c r="WQD61" s="10"/>
      <c r="WQE61" s="10"/>
      <c r="WQF61" s="10"/>
      <c r="WQG61" s="10"/>
      <c r="WQH61" s="10"/>
      <c r="WQI61" s="10"/>
      <c r="WQJ61" s="10"/>
      <c r="WQK61" s="10"/>
      <c r="WQL61" s="10"/>
      <c r="WQM61" s="10"/>
      <c r="WQN61" s="10"/>
      <c r="WQO61" s="10"/>
      <c r="WQP61" s="10"/>
      <c r="WQQ61" s="10"/>
      <c r="WQR61" s="10"/>
      <c r="WQS61" s="10"/>
      <c r="WQT61" s="10"/>
      <c r="WQU61" s="10"/>
      <c r="WQV61" s="10"/>
      <c r="WQW61" s="10"/>
      <c r="WQX61" s="10"/>
      <c r="WQY61" s="10"/>
      <c r="WQZ61" s="10"/>
      <c r="WRA61" s="10"/>
      <c r="WRB61" s="10"/>
      <c r="WRC61" s="10"/>
      <c r="WRD61" s="10"/>
      <c r="WRE61" s="10"/>
      <c r="WRF61" s="10"/>
      <c r="WRG61" s="10"/>
      <c r="WRH61" s="10"/>
      <c r="WRI61" s="10"/>
      <c r="WRJ61" s="10"/>
      <c r="WRK61" s="10"/>
      <c r="WRL61" s="10"/>
      <c r="WRM61" s="10"/>
      <c r="WRN61" s="10"/>
      <c r="WRO61" s="10"/>
      <c r="WRP61" s="10"/>
      <c r="WRQ61" s="10"/>
      <c r="WRR61" s="10"/>
      <c r="WRS61" s="10"/>
      <c r="WRT61" s="10"/>
      <c r="WRU61" s="10"/>
      <c r="WRV61" s="10"/>
      <c r="WRW61" s="10"/>
      <c r="WRX61" s="10"/>
      <c r="WRY61" s="10"/>
      <c r="WRZ61" s="10"/>
      <c r="WSA61" s="10"/>
      <c r="WSB61" s="10"/>
      <c r="WSC61" s="10"/>
      <c r="WSD61" s="10"/>
      <c r="WSE61" s="10"/>
      <c r="WSF61" s="10"/>
      <c r="WSG61" s="10"/>
      <c r="WSH61" s="10"/>
      <c r="WSI61" s="10"/>
      <c r="WSJ61" s="10"/>
      <c r="WSK61" s="10"/>
      <c r="WSL61" s="10"/>
      <c r="WSM61" s="10"/>
      <c r="WSN61" s="10"/>
      <c r="WSO61" s="10"/>
      <c r="WSP61" s="10"/>
      <c r="WSQ61" s="10"/>
      <c r="WSR61" s="10"/>
      <c r="WSS61" s="10"/>
      <c r="WST61" s="10"/>
      <c r="WSU61" s="10"/>
      <c r="WSV61" s="10"/>
      <c r="WSW61" s="10"/>
      <c r="WSX61" s="10"/>
      <c r="WSY61" s="10"/>
      <c r="WSZ61" s="10"/>
      <c r="WTA61" s="10"/>
      <c r="WTB61" s="10"/>
      <c r="WTC61" s="10"/>
      <c r="WTD61" s="10"/>
      <c r="WTE61" s="10"/>
      <c r="WTF61" s="10"/>
      <c r="WTG61" s="10"/>
      <c r="WTH61" s="10"/>
      <c r="WTI61" s="10"/>
      <c r="WTJ61" s="10"/>
      <c r="WTK61" s="10"/>
      <c r="WTL61" s="10"/>
      <c r="WTM61" s="10"/>
      <c r="WTN61" s="10"/>
      <c r="WTO61" s="10"/>
      <c r="WTP61" s="10"/>
      <c r="WTQ61" s="10"/>
      <c r="WTR61" s="10"/>
      <c r="WTS61" s="10"/>
      <c r="WTT61" s="10"/>
      <c r="WTU61" s="10"/>
      <c r="WTV61" s="10"/>
      <c r="WTW61" s="10"/>
      <c r="WTX61" s="10"/>
      <c r="WTY61" s="10"/>
      <c r="WTZ61" s="10"/>
      <c r="WUA61" s="10"/>
      <c r="WUB61" s="10"/>
      <c r="WUC61" s="10"/>
      <c r="WUD61" s="10"/>
      <c r="WUE61" s="10"/>
      <c r="WUF61" s="10"/>
      <c r="WUG61" s="10"/>
      <c r="WUH61" s="10"/>
      <c r="WUI61" s="10"/>
      <c r="WUJ61" s="10"/>
      <c r="WUK61" s="10"/>
      <c r="WUL61" s="10"/>
      <c r="WUM61" s="10"/>
      <c r="WUN61" s="10"/>
      <c r="WUO61" s="10"/>
      <c r="WUP61" s="10"/>
      <c r="WUQ61" s="10"/>
      <c r="WUR61" s="10"/>
      <c r="WUS61" s="10"/>
      <c r="WUT61" s="10"/>
      <c r="WUU61" s="10"/>
      <c r="WUV61" s="10"/>
      <c r="WUW61" s="10"/>
      <c r="WUX61" s="10"/>
      <c r="WUY61" s="10"/>
      <c r="WUZ61" s="10"/>
      <c r="WVA61" s="10"/>
      <c r="WVB61" s="10"/>
      <c r="WVC61" s="10"/>
      <c r="WVD61" s="10"/>
      <c r="WVE61" s="10"/>
      <c r="WVF61" s="10"/>
      <c r="WVG61" s="10"/>
      <c r="WVH61" s="10"/>
      <c r="WVI61" s="10"/>
      <c r="WVJ61" s="10"/>
      <c r="WVK61" s="10"/>
      <c r="WVL61" s="10"/>
      <c r="WVM61" s="10"/>
      <c r="WVN61" s="10"/>
      <c r="WVO61" s="10"/>
      <c r="WVP61" s="10"/>
      <c r="WVQ61" s="10"/>
      <c r="WVR61" s="10"/>
      <c r="WVS61" s="10"/>
      <c r="WVT61" s="10"/>
      <c r="WVU61" s="10"/>
      <c r="WVV61" s="10"/>
      <c r="WVW61" s="10"/>
      <c r="WVX61" s="10"/>
      <c r="WVY61" s="10"/>
      <c r="WVZ61" s="10"/>
      <c r="WWA61" s="10"/>
      <c r="WWB61" s="10"/>
      <c r="WWC61" s="10"/>
      <c r="WWD61" s="10"/>
      <c r="WWE61" s="10"/>
      <c r="WWF61" s="10"/>
      <c r="WWG61" s="10"/>
      <c r="WWH61" s="10"/>
      <c r="WWI61" s="10"/>
      <c r="WWJ61" s="10"/>
      <c r="WWK61" s="10"/>
      <c r="WWL61" s="10"/>
      <c r="WWM61" s="10"/>
      <c r="WWN61" s="10"/>
      <c r="WWO61" s="10"/>
      <c r="WWP61" s="10"/>
      <c r="WWQ61" s="10"/>
      <c r="WWR61" s="10"/>
      <c r="WWS61" s="10"/>
      <c r="WWT61" s="10"/>
      <c r="WWU61" s="10"/>
      <c r="WWV61" s="10"/>
      <c r="WWW61" s="10"/>
      <c r="WWX61" s="10"/>
      <c r="WWY61" s="10"/>
      <c r="WWZ61" s="10"/>
      <c r="WXA61" s="10"/>
      <c r="WXB61" s="10"/>
      <c r="WXC61" s="10"/>
      <c r="WXD61" s="10"/>
      <c r="WXE61" s="10"/>
      <c r="WXF61" s="10"/>
      <c r="WXG61" s="10"/>
      <c r="WXH61" s="10"/>
      <c r="WXI61" s="10"/>
      <c r="WXJ61" s="10"/>
      <c r="WXK61" s="10"/>
      <c r="WXL61" s="10"/>
      <c r="WXM61" s="10"/>
      <c r="WXN61" s="10"/>
      <c r="WXO61" s="10"/>
      <c r="WXP61" s="10"/>
      <c r="WXQ61" s="10"/>
      <c r="WXR61" s="10"/>
      <c r="WXS61" s="10"/>
      <c r="WXT61" s="10"/>
      <c r="WXU61" s="10"/>
      <c r="WXV61" s="10"/>
      <c r="WXW61" s="10"/>
      <c r="WXX61" s="10"/>
      <c r="WXY61" s="10"/>
      <c r="WXZ61" s="10"/>
      <c r="WYA61" s="10"/>
      <c r="WYB61" s="10"/>
      <c r="WYC61" s="10"/>
      <c r="WYD61" s="10"/>
      <c r="WYE61" s="10"/>
      <c r="WYF61" s="10"/>
      <c r="WYG61" s="10"/>
      <c r="WYH61" s="10"/>
      <c r="WYI61" s="10"/>
      <c r="WYJ61" s="10"/>
      <c r="WYK61" s="10"/>
      <c r="WYL61" s="10"/>
      <c r="WYM61" s="10"/>
      <c r="WYN61" s="10"/>
      <c r="WYO61" s="10"/>
      <c r="WYP61" s="10"/>
      <c r="WYQ61" s="10"/>
      <c r="WYR61" s="10"/>
      <c r="WYS61" s="10"/>
      <c r="WYT61" s="10"/>
      <c r="WYU61" s="10"/>
      <c r="WYV61" s="10"/>
      <c r="WYW61" s="10"/>
      <c r="WYX61" s="10"/>
      <c r="WYY61" s="10"/>
      <c r="WYZ61" s="10"/>
      <c r="WZA61" s="10"/>
      <c r="WZB61" s="10"/>
      <c r="WZC61" s="10"/>
      <c r="WZD61" s="10"/>
      <c r="WZE61" s="10"/>
      <c r="WZF61" s="10"/>
      <c r="WZG61" s="10"/>
      <c r="WZH61" s="10"/>
      <c r="WZI61" s="10"/>
      <c r="WZJ61" s="10"/>
      <c r="WZK61" s="10"/>
      <c r="WZL61" s="10"/>
      <c r="WZM61" s="10"/>
      <c r="WZN61" s="10"/>
      <c r="WZO61" s="10"/>
      <c r="WZP61" s="10"/>
      <c r="WZQ61" s="10"/>
      <c r="WZR61" s="10"/>
      <c r="WZS61" s="10"/>
      <c r="WZT61" s="10"/>
      <c r="WZU61" s="10"/>
      <c r="WZV61" s="10"/>
      <c r="WZW61" s="10"/>
      <c r="WZX61" s="10"/>
      <c r="WZY61" s="10"/>
      <c r="WZZ61" s="10"/>
      <c r="XAA61" s="10"/>
      <c r="XAB61" s="10"/>
      <c r="XAC61" s="10"/>
      <c r="XAD61" s="10"/>
      <c r="XAE61" s="10"/>
      <c r="XAF61" s="10"/>
      <c r="XAG61" s="10"/>
      <c r="XAH61" s="10"/>
      <c r="XAI61" s="10"/>
      <c r="XAJ61" s="10"/>
      <c r="XAK61" s="10"/>
      <c r="XAL61" s="10"/>
      <c r="XAM61" s="10"/>
      <c r="XAN61" s="10"/>
      <c r="XAO61" s="10"/>
      <c r="XAP61" s="10"/>
      <c r="XAQ61" s="10"/>
      <c r="XAR61" s="10"/>
      <c r="XAS61" s="10"/>
      <c r="XAT61" s="10"/>
      <c r="XAU61" s="10"/>
      <c r="XAV61" s="10"/>
      <c r="XAW61" s="10"/>
      <c r="XAX61" s="10"/>
      <c r="XAY61" s="10"/>
      <c r="XAZ61" s="10"/>
      <c r="XBA61" s="10"/>
      <c r="XBB61" s="10"/>
      <c r="XBC61" s="10"/>
      <c r="XBD61" s="10"/>
      <c r="XBE61" s="10"/>
      <c r="XBF61" s="10"/>
      <c r="XBG61" s="10"/>
      <c r="XBH61" s="10"/>
      <c r="XBI61" s="10"/>
      <c r="XBJ61" s="10"/>
      <c r="XBK61" s="10"/>
      <c r="XBL61" s="10"/>
      <c r="XBM61" s="10"/>
      <c r="XBN61" s="10"/>
      <c r="XBO61" s="10"/>
      <c r="XBP61" s="10"/>
      <c r="XBQ61" s="10"/>
      <c r="XBR61" s="10"/>
      <c r="XBS61" s="10"/>
      <c r="XBT61" s="10"/>
      <c r="XBU61" s="10"/>
      <c r="XBV61" s="10"/>
      <c r="XBW61" s="10"/>
      <c r="XBX61" s="10"/>
      <c r="XBY61" s="10"/>
      <c r="XBZ61" s="10"/>
      <c r="XCA61" s="10"/>
      <c r="XCB61" s="10"/>
      <c r="XCC61" s="10"/>
      <c r="XCD61" s="10"/>
      <c r="XCE61" s="10"/>
      <c r="XCF61" s="10"/>
      <c r="XCG61" s="10"/>
      <c r="XCH61" s="10"/>
      <c r="XCI61" s="10"/>
      <c r="XCJ61" s="10"/>
      <c r="XCK61" s="10"/>
      <c r="XCL61" s="10"/>
      <c r="XCM61" s="10"/>
      <c r="XCN61" s="10"/>
      <c r="XCO61" s="10"/>
      <c r="XCP61" s="10"/>
      <c r="XCQ61" s="10"/>
      <c r="XCR61" s="10"/>
      <c r="XCS61" s="10"/>
      <c r="XCT61" s="10"/>
      <c r="XCU61" s="10"/>
      <c r="XCV61" s="10"/>
      <c r="XCW61" s="10"/>
    </row>
    <row r="62" spans="1:16325" s="9" customFormat="1" x14ac:dyDescent="0.2">
      <c r="B62" s="10"/>
      <c r="C62" s="24"/>
      <c r="D62" s="22"/>
      <c r="E62" s="22"/>
      <c r="F62" s="23"/>
    </row>
    <row r="63" spans="1:16325" s="9" customFormat="1" x14ac:dyDescent="0.2">
      <c r="C63" s="24"/>
      <c r="D63" s="22"/>
      <c r="E63" s="22"/>
      <c r="F63" s="23"/>
    </row>
    <row r="64" spans="1:16325" s="9" customFormat="1" x14ac:dyDescent="0.2">
      <c r="C64" s="24"/>
      <c r="D64" s="22"/>
      <c r="E64" s="22"/>
      <c r="F64" s="23"/>
    </row>
    <row r="65" spans="3:6" s="9" customFormat="1" x14ac:dyDescent="0.2">
      <c r="C65" s="24"/>
      <c r="D65" s="22"/>
      <c r="E65" s="22"/>
      <c r="F65" s="23"/>
    </row>
    <row r="66" spans="3:6" s="9" customFormat="1" x14ac:dyDescent="0.2">
      <c r="C66" s="24"/>
      <c r="D66" s="22"/>
      <c r="E66" s="22"/>
      <c r="F66" s="23"/>
    </row>
    <row r="67" spans="3:6" s="9" customFormat="1" x14ac:dyDescent="0.2">
      <c r="C67" s="24"/>
      <c r="D67" s="22"/>
      <c r="E67" s="22"/>
      <c r="F67" s="23"/>
    </row>
    <row r="68" spans="3:6" s="9" customFormat="1" x14ac:dyDescent="0.2">
      <c r="C68" s="24"/>
      <c r="D68" s="22"/>
      <c r="E68" s="22"/>
      <c r="F68" s="23"/>
    </row>
    <row r="69" spans="3:6" s="9" customFormat="1" x14ac:dyDescent="0.2">
      <c r="C69" s="24"/>
      <c r="D69" s="22"/>
      <c r="E69" s="22"/>
      <c r="F69" s="23"/>
    </row>
    <row r="70" spans="3:6" s="9" customFormat="1" x14ac:dyDescent="0.2">
      <c r="C70" s="24"/>
      <c r="D70" s="22"/>
      <c r="E70" s="22"/>
      <c r="F70" s="23"/>
    </row>
    <row r="71" spans="3:6" s="9" customFormat="1" x14ac:dyDescent="0.2">
      <c r="C71" s="24"/>
      <c r="D71" s="22"/>
      <c r="E71" s="22"/>
      <c r="F71" s="23"/>
    </row>
    <row r="72" spans="3:6" s="9" customFormat="1" x14ac:dyDescent="0.2">
      <c r="C72" s="24"/>
      <c r="D72" s="22"/>
      <c r="E72" s="22"/>
      <c r="F72" s="23"/>
    </row>
    <row r="73" spans="3:6" s="9" customFormat="1" x14ac:dyDescent="0.2">
      <c r="C73" s="24"/>
      <c r="D73" s="22"/>
      <c r="E73" s="22"/>
      <c r="F73" s="23"/>
    </row>
    <row r="74" spans="3:6" s="9" customFormat="1" x14ac:dyDescent="0.2">
      <c r="C74" s="24"/>
      <c r="D74" s="22"/>
      <c r="E74" s="22"/>
      <c r="F74" s="23"/>
    </row>
    <row r="75" spans="3:6" s="9" customFormat="1" x14ac:dyDescent="0.2">
      <c r="C75" s="24"/>
      <c r="D75" s="22"/>
      <c r="E75" s="22"/>
      <c r="F75" s="23"/>
    </row>
    <row r="76" spans="3:6" s="9" customFormat="1" x14ac:dyDescent="0.2">
      <c r="C76" s="24"/>
      <c r="D76" s="22"/>
      <c r="E76" s="22"/>
      <c r="F76" s="23"/>
    </row>
    <row r="77" spans="3:6" s="9" customFormat="1" x14ac:dyDescent="0.2">
      <c r="C77" s="24"/>
      <c r="D77" s="22"/>
      <c r="E77" s="22"/>
      <c r="F77" s="23"/>
    </row>
    <row r="78" spans="3:6" s="9" customFormat="1" x14ac:dyDescent="0.2">
      <c r="C78" s="24"/>
      <c r="D78" s="22"/>
      <c r="E78" s="22"/>
      <c r="F78" s="23"/>
    </row>
    <row r="79" spans="3:6" s="9" customFormat="1" x14ac:dyDescent="0.2">
      <c r="C79" s="24"/>
      <c r="D79" s="22"/>
      <c r="E79" s="22"/>
      <c r="F79" s="23"/>
    </row>
    <row r="80" spans="3:6" s="9" customFormat="1" x14ac:dyDescent="0.2">
      <c r="C80" s="24"/>
      <c r="D80" s="22"/>
      <c r="E80" s="22"/>
      <c r="F80" s="23"/>
    </row>
    <row r="81" spans="3:6" s="9" customFormat="1" x14ac:dyDescent="0.2">
      <c r="C81" s="24"/>
      <c r="D81" s="22"/>
      <c r="E81" s="22"/>
      <c r="F81" s="23"/>
    </row>
    <row r="82" spans="3:6" s="9" customFormat="1" x14ac:dyDescent="0.2">
      <c r="C82" s="24"/>
      <c r="D82" s="22"/>
      <c r="E82" s="22"/>
      <c r="F82" s="23"/>
    </row>
    <row r="83" spans="3:6" s="9" customFormat="1" x14ac:dyDescent="0.2">
      <c r="C83" s="24"/>
      <c r="D83" s="22"/>
      <c r="E83" s="22"/>
      <c r="F83" s="23"/>
    </row>
    <row r="84" spans="3:6" s="9" customFormat="1" x14ac:dyDescent="0.2">
      <c r="C84" s="24"/>
      <c r="D84" s="22"/>
      <c r="E84" s="22"/>
      <c r="F84" s="23"/>
    </row>
    <row r="85" spans="3:6" s="9" customFormat="1" x14ac:dyDescent="0.2">
      <c r="C85" s="24"/>
      <c r="D85" s="22"/>
      <c r="E85" s="22"/>
      <c r="F85" s="23"/>
    </row>
    <row r="86" spans="3:6" s="9" customFormat="1" x14ac:dyDescent="0.2">
      <c r="C86" s="24"/>
      <c r="D86" s="22"/>
      <c r="E86" s="22"/>
      <c r="F86" s="23"/>
    </row>
    <row r="87" spans="3:6" s="9" customFormat="1" x14ac:dyDescent="0.2">
      <c r="C87" s="24"/>
      <c r="D87" s="22"/>
      <c r="E87" s="22"/>
      <c r="F87" s="23"/>
    </row>
    <row r="88" spans="3:6" s="9" customFormat="1" x14ac:dyDescent="0.2">
      <c r="C88" s="24"/>
      <c r="D88" s="22"/>
      <c r="E88" s="22"/>
      <c r="F88" s="23"/>
    </row>
    <row r="89" spans="3:6" s="9" customFormat="1" x14ac:dyDescent="0.2">
      <c r="C89" s="24"/>
      <c r="D89" s="22"/>
      <c r="E89" s="22"/>
      <c r="F89" s="23"/>
    </row>
    <row r="90" spans="3:6" s="9" customFormat="1" x14ac:dyDescent="0.2">
      <c r="C90" s="24"/>
      <c r="D90" s="22"/>
      <c r="E90" s="22"/>
      <c r="F90" s="23"/>
    </row>
    <row r="91" spans="3:6" s="9" customFormat="1" x14ac:dyDescent="0.2">
      <c r="C91" s="24"/>
      <c r="D91" s="22"/>
      <c r="E91" s="22"/>
      <c r="F91" s="23"/>
    </row>
    <row r="92" spans="3:6" s="9" customFormat="1" x14ac:dyDescent="0.2">
      <c r="C92" s="24"/>
      <c r="D92" s="22"/>
      <c r="E92" s="22"/>
      <c r="F92" s="23"/>
    </row>
    <row r="93" spans="3:6" s="9" customFormat="1" x14ac:dyDescent="0.2">
      <c r="C93" s="24"/>
      <c r="D93" s="22"/>
      <c r="E93" s="22"/>
      <c r="F93" s="23"/>
    </row>
    <row r="94" spans="3:6" s="9" customFormat="1" x14ac:dyDescent="0.2">
      <c r="C94" s="24"/>
      <c r="D94" s="22"/>
      <c r="E94" s="22"/>
      <c r="F94" s="23"/>
    </row>
    <row r="95" spans="3:6" s="9" customFormat="1" x14ac:dyDescent="0.2">
      <c r="C95" s="24"/>
      <c r="D95" s="22"/>
      <c r="E95" s="22"/>
      <c r="F95" s="23"/>
    </row>
    <row r="96" spans="3:6" s="9" customFormat="1" x14ac:dyDescent="0.2">
      <c r="C96" s="24"/>
      <c r="D96" s="22"/>
      <c r="E96" s="22"/>
      <c r="F96" s="23"/>
    </row>
    <row r="97" spans="3:6" s="9" customFormat="1" x14ac:dyDescent="0.2">
      <c r="C97" s="24"/>
      <c r="D97" s="22"/>
      <c r="E97" s="22"/>
      <c r="F97" s="23"/>
    </row>
    <row r="98" spans="3:6" s="9" customFormat="1" x14ac:dyDescent="0.2">
      <c r="C98" s="24"/>
      <c r="D98" s="22"/>
      <c r="E98" s="22"/>
      <c r="F98" s="23"/>
    </row>
    <row r="99" spans="3:6" s="9" customFormat="1" x14ac:dyDescent="0.2">
      <c r="C99" s="24"/>
      <c r="D99" s="22"/>
      <c r="E99" s="22"/>
      <c r="F99" s="23"/>
    </row>
    <row r="100" spans="3:6" s="9" customFormat="1" x14ac:dyDescent="0.2">
      <c r="C100" s="24"/>
      <c r="D100" s="22"/>
      <c r="E100" s="22"/>
      <c r="F100" s="23"/>
    </row>
    <row r="101" spans="3:6" s="9" customFormat="1" x14ac:dyDescent="0.2">
      <c r="C101" s="24"/>
      <c r="D101" s="22"/>
      <c r="E101" s="22"/>
      <c r="F101" s="23"/>
    </row>
    <row r="102" spans="3:6" s="9" customFormat="1" x14ac:dyDescent="0.2">
      <c r="C102" s="24"/>
      <c r="D102" s="22"/>
      <c r="E102" s="22"/>
      <c r="F102" s="23"/>
    </row>
    <row r="103" spans="3:6" s="9" customFormat="1" x14ac:dyDescent="0.2">
      <c r="C103" s="24"/>
      <c r="D103" s="22"/>
      <c r="E103" s="22"/>
      <c r="F103" s="23"/>
    </row>
    <row r="104" spans="3:6" s="9" customFormat="1" x14ac:dyDescent="0.2">
      <c r="C104" s="24"/>
      <c r="D104" s="22"/>
      <c r="E104" s="22"/>
      <c r="F104" s="23"/>
    </row>
    <row r="105" spans="3:6" s="9" customFormat="1" x14ac:dyDescent="0.2">
      <c r="C105" s="24"/>
      <c r="D105" s="22"/>
      <c r="E105" s="22"/>
      <c r="F105" s="23"/>
    </row>
    <row r="106" spans="3:6" s="9" customFormat="1" x14ac:dyDescent="0.2">
      <c r="C106" s="24"/>
      <c r="D106" s="22"/>
      <c r="E106" s="22"/>
      <c r="F106" s="23"/>
    </row>
    <row r="107" spans="3:6" s="9" customFormat="1" x14ac:dyDescent="0.2">
      <c r="C107" s="24"/>
      <c r="D107" s="22"/>
      <c r="E107" s="22"/>
      <c r="F107" s="23"/>
    </row>
    <row r="108" spans="3:6" s="9" customFormat="1" x14ac:dyDescent="0.2">
      <c r="C108" s="24"/>
      <c r="D108" s="22"/>
      <c r="E108" s="22"/>
      <c r="F108" s="23"/>
    </row>
    <row r="109" spans="3:6" s="9" customFormat="1" x14ac:dyDescent="0.2">
      <c r="C109" s="24"/>
      <c r="D109" s="22"/>
      <c r="E109" s="22"/>
      <c r="F109" s="23"/>
    </row>
    <row r="110" spans="3:6" s="9" customFormat="1" x14ac:dyDescent="0.2">
      <c r="C110" s="24"/>
      <c r="D110" s="22"/>
      <c r="E110" s="22"/>
      <c r="F110" s="23"/>
    </row>
    <row r="111" spans="3:6" s="9" customFormat="1" x14ac:dyDescent="0.2">
      <c r="C111" s="24"/>
      <c r="D111" s="22"/>
      <c r="E111" s="22"/>
      <c r="F111" s="23"/>
    </row>
    <row r="112" spans="3:6" s="9" customFormat="1" x14ac:dyDescent="0.2">
      <c r="C112" s="24"/>
      <c r="D112" s="22"/>
      <c r="E112" s="22"/>
      <c r="F112" s="23"/>
    </row>
    <row r="113" spans="3:6" s="9" customFormat="1" x14ac:dyDescent="0.2">
      <c r="C113" s="24"/>
      <c r="D113" s="22"/>
      <c r="E113" s="22"/>
      <c r="F113" s="23"/>
    </row>
    <row r="114" spans="3:6" s="9" customFormat="1" x14ac:dyDescent="0.2">
      <c r="C114" s="24"/>
      <c r="D114" s="22"/>
      <c r="E114" s="22"/>
      <c r="F114" s="23"/>
    </row>
    <row r="115" spans="3:6" s="9" customFormat="1" x14ac:dyDescent="0.2">
      <c r="C115" s="24"/>
      <c r="D115" s="22"/>
      <c r="E115" s="22"/>
      <c r="F115" s="23"/>
    </row>
    <row r="116" spans="3:6" s="9" customFormat="1" x14ac:dyDescent="0.2">
      <c r="C116" s="24"/>
      <c r="D116" s="22"/>
      <c r="E116" s="22"/>
      <c r="F116" s="23"/>
    </row>
    <row r="117" spans="3:6" s="9" customFormat="1" x14ac:dyDescent="0.2">
      <c r="C117" s="24"/>
      <c r="D117" s="22"/>
      <c r="E117" s="22"/>
      <c r="F117" s="23"/>
    </row>
    <row r="118" spans="3:6" s="9" customFormat="1" x14ac:dyDescent="0.2">
      <c r="C118" s="24"/>
      <c r="D118" s="22"/>
      <c r="E118" s="22"/>
      <c r="F118" s="23"/>
    </row>
    <row r="119" spans="3:6" s="9" customFormat="1" x14ac:dyDescent="0.2">
      <c r="C119" s="24"/>
      <c r="D119" s="22"/>
      <c r="E119" s="22"/>
      <c r="F119" s="23"/>
    </row>
    <row r="120" spans="3:6" s="9" customFormat="1" x14ac:dyDescent="0.2">
      <c r="C120" s="24"/>
      <c r="D120" s="22"/>
      <c r="E120" s="22"/>
      <c r="F120" s="23"/>
    </row>
    <row r="121" spans="3:6" s="9" customFormat="1" x14ac:dyDescent="0.2">
      <c r="C121" s="24"/>
      <c r="D121" s="22"/>
      <c r="E121" s="22"/>
      <c r="F121" s="23"/>
    </row>
    <row r="122" spans="3:6" s="9" customFormat="1" x14ac:dyDescent="0.2">
      <c r="C122" s="24"/>
      <c r="D122" s="22"/>
      <c r="E122" s="22"/>
      <c r="F122" s="23"/>
    </row>
    <row r="123" spans="3:6" s="9" customFormat="1" x14ac:dyDescent="0.2">
      <c r="C123" s="24"/>
      <c r="D123" s="22"/>
      <c r="E123" s="22"/>
      <c r="F123" s="23"/>
    </row>
    <row r="124" spans="3:6" s="9" customFormat="1" x14ac:dyDescent="0.2">
      <c r="C124" s="24"/>
      <c r="D124" s="22"/>
      <c r="E124" s="22"/>
      <c r="F124" s="23"/>
    </row>
    <row r="125" spans="3:6" s="9" customFormat="1" x14ac:dyDescent="0.2">
      <c r="C125" s="24"/>
      <c r="D125" s="22"/>
      <c r="E125" s="22"/>
      <c r="F125" s="23"/>
    </row>
    <row r="126" spans="3:6" s="9" customFormat="1" x14ac:dyDescent="0.2">
      <c r="C126" s="24"/>
      <c r="D126" s="22"/>
      <c r="E126" s="22"/>
      <c r="F126" s="23"/>
    </row>
    <row r="127" spans="3:6" s="9" customFormat="1" x14ac:dyDescent="0.2">
      <c r="C127" s="24"/>
      <c r="D127" s="22"/>
      <c r="E127" s="22"/>
      <c r="F127" s="23"/>
    </row>
    <row r="128" spans="3:6" s="9" customFormat="1" x14ac:dyDescent="0.2">
      <c r="C128" s="24"/>
      <c r="D128" s="22"/>
      <c r="E128" s="22"/>
      <c r="F128" s="23"/>
    </row>
    <row r="129" spans="3:6" s="9" customFormat="1" x14ac:dyDescent="0.2">
      <c r="C129" s="24"/>
      <c r="D129" s="22"/>
      <c r="E129" s="22"/>
      <c r="F129" s="23"/>
    </row>
    <row r="130" spans="3:6" s="9" customFormat="1" x14ac:dyDescent="0.2">
      <c r="C130" s="24"/>
      <c r="D130" s="22"/>
      <c r="E130" s="22"/>
      <c r="F130" s="23"/>
    </row>
    <row r="131" spans="3:6" s="9" customFormat="1" x14ac:dyDescent="0.2">
      <c r="C131" s="24"/>
      <c r="D131" s="22"/>
      <c r="E131" s="22"/>
      <c r="F131" s="23"/>
    </row>
    <row r="132" spans="3:6" s="9" customFormat="1" x14ac:dyDescent="0.2">
      <c r="C132" s="24"/>
      <c r="D132" s="22"/>
      <c r="E132" s="22"/>
      <c r="F132" s="23"/>
    </row>
    <row r="133" spans="3:6" s="9" customFormat="1" x14ac:dyDescent="0.2">
      <c r="C133" s="24"/>
      <c r="D133" s="22"/>
      <c r="E133" s="22"/>
      <c r="F133" s="23"/>
    </row>
    <row r="134" spans="3:6" s="9" customFormat="1" x14ac:dyDescent="0.2">
      <c r="C134" s="24"/>
      <c r="D134" s="22"/>
      <c r="E134" s="22"/>
      <c r="F134" s="23"/>
    </row>
    <row r="135" spans="3:6" s="9" customFormat="1" x14ac:dyDescent="0.2">
      <c r="C135" s="24"/>
      <c r="D135" s="22"/>
      <c r="E135" s="22"/>
      <c r="F135" s="23"/>
    </row>
    <row r="136" spans="3:6" s="9" customFormat="1" x14ac:dyDescent="0.2">
      <c r="C136" s="24"/>
      <c r="D136" s="22"/>
      <c r="E136" s="22"/>
      <c r="F136" s="23"/>
    </row>
    <row r="137" spans="3:6" s="9" customFormat="1" x14ac:dyDescent="0.2">
      <c r="C137" s="24"/>
      <c r="D137" s="22"/>
      <c r="E137" s="22"/>
      <c r="F137" s="23"/>
    </row>
    <row r="138" spans="3:6" s="9" customFormat="1" x14ac:dyDescent="0.2">
      <c r="C138" s="24"/>
      <c r="D138" s="22"/>
      <c r="E138" s="22"/>
      <c r="F138" s="23"/>
    </row>
    <row r="139" spans="3:6" s="9" customFormat="1" x14ac:dyDescent="0.2">
      <c r="C139" s="24"/>
      <c r="D139" s="22"/>
      <c r="E139" s="22"/>
      <c r="F139" s="23"/>
    </row>
    <row r="140" spans="3:6" s="9" customFormat="1" x14ac:dyDescent="0.2">
      <c r="C140" s="24"/>
      <c r="D140" s="22"/>
      <c r="E140" s="22"/>
      <c r="F140" s="23"/>
    </row>
    <row r="141" spans="3:6" s="9" customFormat="1" x14ac:dyDescent="0.2">
      <c r="C141" s="24"/>
      <c r="D141" s="22"/>
      <c r="E141" s="22"/>
      <c r="F141" s="23"/>
    </row>
    <row r="142" spans="3:6" s="9" customFormat="1" x14ac:dyDescent="0.2">
      <c r="C142" s="24"/>
      <c r="D142" s="22"/>
      <c r="E142" s="22"/>
      <c r="F142" s="23"/>
    </row>
    <row r="143" spans="3:6" s="9" customFormat="1" x14ac:dyDescent="0.2">
      <c r="C143" s="24"/>
      <c r="D143" s="22"/>
      <c r="E143" s="22"/>
      <c r="F143" s="23"/>
    </row>
    <row r="144" spans="3:6" s="9" customFormat="1" x14ac:dyDescent="0.2">
      <c r="C144" s="24"/>
      <c r="D144" s="22"/>
      <c r="E144" s="22"/>
      <c r="F144" s="23"/>
    </row>
    <row r="145" spans="3:6" s="9" customFormat="1" x14ac:dyDescent="0.2">
      <c r="C145" s="24"/>
      <c r="D145" s="22"/>
      <c r="E145" s="22"/>
      <c r="F145" s="23"/>
    </row>
    <row r="146" spans="3:6" s="9" customFormat="1" x14ac:dyDescent="0.2">
      <c r="C146" s="24"/>
      <c r="D146" s="22"/>
      <c r="E146" s="22"/>
      <c r="F146" s="23"/>
    </row>
    <row r="147" spans="3:6" s="9" customFormat="1" x14ac:dyDescent="0.2">
      <c r="C147" s="24"/>
      <c r="D147" s="22"/>
      <c r="E147" s="22"/>
      <c r="F147" s="23"/>
    </row>
    <row r="148" spans="3:6" s="9" customFormat="1" x14ac:dyDescent="0.2">
      <c r="C148" s="24"/>
      <c r="D148" s="22"/>
      <c r="E148" s="22"/>
      <c r="F148" s="23"/>
    </row>
    <row r="149" spans="3:6" s="9" customFormat="1" x14ac:dyDescent="0.2">
      <c r="C149" s="24"/>
      <c r="D149" s="22"/>
      <c r="E149" s="22"/>
      <c r="F149" s="23"/>
    </row>
    <row r="150" spans="3:6" s="9" customFormat="1" x14ac:dyDescent="0.2">
      <c r="C150" s="24"/>
      <c r="D150" s="22"/>
      <c r="E150" s="22"/>
      <c r="F150" s="23"/>
    </row>
    <row r="151" spans="3:6" s="9" customFormat="1" x14ac:dyDescent="0.2">
      <c r="C151" s="24"/>
      <c r="D151" s="22"/>
      <c r="E151" s="22"/>
      <c r="F151" s="23"/>
    </row>
    <row r="152" spans="3:6" s="9" customFormat="1" x14ac:dyDescent="0.2">
      <c r="C152" s="24"/>
      <c r="D152" s="22"/>
      <c r="E152" s="22"/>
      <c r="F152" s="23"/>
    </row>
    <row r="153" spans="3:6" s="9" customFormat="1" x14ac:dyDescent="0.2">
      <c r="C153" s="24"/>
      <c r="D153" s="22"/>
      <c r="E153" s="22"/>
      <c r="F153" s="23"/>
    </row>
    <row r="154" spans="3:6" s="9" customFormat="1" x14ac:dyDescent="0.2">
      <c r="C154" s="24"/>
      <c r="D154" s="22"/>
      <c r="E154" s="22"/>
      <c r="F154" s="23"/>
    </row>
    <row r="155" spans="3:6" s="9" customFormat="1" x14ac:dyDescent="0.2">
      <c r="C155" s="24"/>
      <c r="D155" s="22"/>
      <c r="E155" s="22"/>
      <c r="F155" s="23"/>
    </row>
    <row r="156" spans="3:6" s="9" customFormat="1" x14ac:dyDescent="0.2">
      <c r="C156" s="24"/>
      <c r="D156" s="22"/>
      <c r="E156" s="22"/>
      <c r="F156" s="23"/>
    </row>
    <row r="157" spans="3:6" s="9" customFormat="1" x14ac:dyDescent="0.2">
      <c r="C157" s="24"/>
      <c r="D157" s="22"/>
      <c r="E157" s="22"/>
      <c r="F157" s="23"/>
    </row>
    <row r="158" spans="3:6" s="9" customFormat="1" x14ac:dyDescent="0.2">
      <c r="C158" s="24"/>
      <c r="D158" s="22"/>
      <c r="E158" s="22"/>
      <c r="F158" s="23"/>
    </row>
    <row r="159" spans="3:6" s="9" customFormat="1" x14ac:dyDescent="0.2">
      <c r="C159" s="24"/>
      <c r="D159" s="22"/>
      <c r="E159" s="22"/>
      <c r="F159" s="23"/>
    </row>
    <row r="160" spans="3:6" s="9" customFormat="1" x14ac:dyDescent="0.2">
      <c r="C160" s="24"/>
      <c r="D160" s="22"/>
      <c r="E160" s="22"/>
      <c r="F160" s="23"/>
    </row>
    <row r="161" spans="3:6" s="9" customFormat="1" x14ac:dyDescent="0.2">
      <c r="C161" s="24"/>
      <c r="D161" s="22"/>
      <c r="E161" s="22"/>
      <c r="F161" s="23"/>
    </row>
    <row r="162" spans="3:6" s="9" customFormat="1" x14ac:dyDescent="0.2">
      <c r="C162" s="24"/>
      <c r="D162" s="22"/>
      <c r="E162" s="22"/>
      <c r="F162" s="23"/>
    </row>
    <row r="163" spans="3:6" s="9" customFormat="1" x14ac:dyDescent="0.2">
      <c r="C163" s="24"/>
      <c r="D163" s="22"/>
      <c r="E163" s="22"/>
      <c r="F163" s="23"/>
    </row>
    <row r="164" spans="3:6" s="9" customFormat="1" x14ac:dyDescent="0.2">
      <c r="C164" s="24"/>
      <c r="D164" s="22"/>
      <c r="E164" s="22"/>
      <c r="F164" s="23"/>
    </row>
    <row r="165" spans="3:6" s="9" customFormat="1" x14ac:dyDescent="0.2">
      <c r="C165" s="24"/>
      <c r="D165" s="22"/>
      <c r="E165" s="22"/>
      <c r="F165" s="23"/>
    </row>
    <row r="166" spans="3:6" s="9" customFormat="1" x14ac:dyDescent="0.2">
      <c r="C166" s="24"/>
      <c r="D166" s="22"/>
      <c r="E166" s="22"/>
      <c r="F166" s="23"/>
    </row>
    <row r="167" spans="3:6" s="9" customFormat="1" x14ac:dyDescent="0.2">
      <c r="C167" s="24"/>
      <c r="D167" s="22"/>
      <c r="E167" s="22"/>
      <c r="F167" s="23"/>
    </row>
    <row r="168" spans="3:6" s="9" customFormat="1" x14ac:dyDescent="0.2">
      <c r="C168" s="24"/>
      <c r="D168" s="22"/>
      <c r="E168" s="22"/>
      <c r="F168" s="23"/>
    </row>
    <row r="169" spans="3:6" s="9" customFormat="1" x14ac:dyDescent="0.2">
      <c r="C169" s="24"/>
      <c r="D169" s="22"/>
      <c r="E169" s="22"/>
      <c r="F169" s="23"/>
    </row>
    <row r="170" spans="3:6" s="9" customFormat="1" x14ac:dyDescent="0.2">
      <c r="C170" s="24"/>
      <c r="D170" s="22"/>
      <c r="E170" s="22"/>
      <c r="F170" s="23"/>
    </row>
    <row r="171" spans="3:6" s="9" customFormat="1" x14ac:dyDescent="0.2">
      <c r="C171" s="24"/>
      <c r="D171" s="22"/>
      <c r="E171" s="22"/>
      <c r="F171" s="23"/>
    </row>
    <row r="172" spans="3:6" s="9" customFormat="1" x14ac:dyDescent="0.2">
      <c r="C172" s="24"/>
      <c r="D172" s="22"/>
      <c r="E172" s="22"/>
      <c r="F172" s="23"/>
    </row>
    <row r="173" spans="3:6" s="9" customFormat="1" x14ac:dyDescent="0.2">
      <c r="C173" s="24"/>
      <c r="D173" s="22"/>
      <c r="E173" s="22"/>
      <c r="F173" s="23"/>
    </row>
    <row r="174" spans="3:6" s="9" customFormat="1" x14ac:dyDescent="0.2">
      <c r="C174" s="24"/>
      <c r="D174" s="22"/>
      <c r="E174" s="22"/>
      <c r="F174" s="23"/>
    </row>
    <row r="175" spans="3:6" s="9" customFormat="1" x14ac:dyDescent="0.2">
      <c r="C175" s="24"/>
      <c r="D175" s="22"/>
      <c r="E175" s="22"/>
      <c r="F175" s="23"/>
    </row>
    <row r="176" spans="3:6" s="9" customFormat="1" x14ac:dyDescent="0.2">
      <c r="C176" s="24"/>
      <c r="D176" s="22"/>
      <c r="E176" s="22"/>
      <c r="F176" s="23"/>
    </row>
    <row r="177" spans="3:6" s="9" customFormat="1" x14ac:dyDescent="0.2">
      <c r="C177" s="24"/>
      <c r="D177" s="22"/>
      <c r="E177" s="22"/>
      <c r="F177" s="23"/>
    </row>
    <row r="178" spans="3:6" s="9" customFormat="1" x14ac:dyDescent="0.2">
      <c r="C178" s="24"/>
      <c r="D178" s="22"/>
      <c r="E178" s="22"/>
      <c r="F178" s="23"/>
    </row>
    <row r="179" spans="3:6" s="9" customFormat="1" x14ac:dyDescent="0.2">
      <c r="C179" s="24"/>
      <c r="D179" s="22"/>
      <c r="E179" s="22"/>
      <c r="F179" s="23"/>
    </row>
    <row r="180" spans="3:6" s="9" customFormat="1" x14ac:dyDescent="0.2">
      <c r="C180" s="24"/>
      <c r="D180" s="22"/>
      <c r="E180" s="22"/>
      <c r="F180" s="23"/>
    </row>
    <row r="181" spans="3:6" s="9" customFormat="1" x14ac:dyDescent="0.2">
      <c r="C181" s="24"/>
      <c r="D181" s="22"/>
      <c r="E181" s="22"/>
      <c r="F181" s="23"/>
    </row>
    <row r="182" spans="3:6" s="9" customFormat="1" x14ac:dyDescent="0.2">
      <c r="C182" s="24"/>
      <c r="D182" s="22"/>
      <c r="E182" s="22"/>
      <c r="F182" s="23"/>
    </row>
    <row r="183" spans="3:6" s="9" customFormat="1" x14ac:dyDescent="0.2">
      <c r="C183" s="24"/>
      <c r="D183" s="22"/>
      <c r="E183" s="22"/>
      <c r="F183" s="23"/>
    </row>
    <row r="184" spans="3:6" s="9" customFormat="1" x14ac:dyDescent="0.2">
      <c r="C184" s="24"/>
      <c r="D184" s="22"/>
      <c r="E184" s="22"/>
      <c r="F184" s="23"/>
    </row>
    <row r="185" spans="3:6" s="9" customFormat="1" x14ac:dyDescent="0.2">
      <c r="C185" s="24"/>
      <c r="D185" s="22"/>
      <c r="E185" s="22"/>
      <c r="F185" s="23"/>
    </row>
    <row r="186" spans="3:6" s="9" customFormat="1" x14ac:dyDescent="0.2">
      <c r="C186" s="24"/>
      <c r="D186" s="22"/>
      <c r="E186" s="22"/>
      <c r="F186" s="23"/>
    </row>
    <row r="187" spans="3:6" s="9" customFormat="1" x14ac:dyDescent="0.2">
      <c r="C187" s="24"/>
      <c r="D187" s="22"/>
      <c r="E187" s="22"/>
      <c r="F187" s="23"/>
    </row>
    <row r="188" spans="3:6" s="9" customFormat="1" x14ac:dyDescent="0.2">
      <c r="C188" s="24"/>
      <c r="D188" s="22"/>
      <c r="E188" s="22"/>
      <c r="F188" s="23"/>
    </row>
    <row r="189" spans="3:6" s="9" customFormat="1" x14ac:dyDescent="0.2">
      <c r="C189" s="24"/>
      <c r="D189" s="22"/>
      <c r="E189" s="22"/>
      <c r="F189" s="23"/>
    </row>
    <row r="190" spans="3:6" s="9" customFormat="1" x14ac:dyDescent="0.2">
      <c r="C190" s="24"/>
      <c r="D190" s="22"/>
      <c r="E190" s="22"/>
      <c r="F190" s="23"/>
    </row>
    <row r="191" spans="3:6" s="9" customFormat="1" x14ac:dyDescent="0.2">
      <c r="C191" s="24"/>
      <c r="D191" s="22"/>
      <c r="E191" s="22"/>
      <c r="F191" s="23"/>
    </row>
    <row r="192" spans="3:6" s="9" customFormat="1" x14ac:dyDescent="0.2">
      <c r="C192" s="24"/>
      <c r="D192" s="22"/>
      <c r="E192" s="22"/>
      <c r="F192" s="23"/>
    </row>
    <row r="193" spans="3:6" s="9" customFormat="1" x14ac:dyDescent="0.2">
      <c r="C193" s="24"/>
      <c r="D193" s="22"/>
      <c r="E193" s="22"/>
      <c r="F193" s="23"/>
    </row>
    <row r="194" spans="3:6" s="9" customFormat="1" x14ac:dyDescent="0.2">
      <c r="C194" s="24"/>
      <c r="D194" s="22"/>
      <c r="E194" s="22"/>
      <c r="F194" s="23"/>
    </row>
    <row r="195" spans="3:6" s="9" customFormat="1" x14ac:dyDescent="0.2">
      <c r="C195" s="24"/>
      <c r="D195" s="22"/>
      <c r="E195" s="22"/>
      <c r="F195" s="23"/>
    </row>
    <row r="196" spans="3:6" s="9" customFormat="1" x14ac:dyDescent="0.2">
      <c r="C196" s="24"/>
      <c r="D196" s="22"/>
      <c r="E196" s="22"/>
      <c r="F196" s="23"/>
    </row>
    <row r="197" spans="3:6" s="9" customFormat="1" x14ac:dyDescent="0.2">
      <c r="C197" s="24"/>
      <c r="D197" s="22"/>
      <c r="E197" s="22"/>
      <c r="F197" s="23"/>
    </row>
    <row r="198" spans="3:6" s="9" customFormat="1" x14ac:dyDescent="0.2">
      <c r="C198" s="24"/>
      <c r="D198" s="22"/>
      <c r="E198" s="22"/>
      <c r="F198" s="23"/>
    </row>
    <row r="199" spans="3:6" s="9" customFormat="1" x14ac:dyDescent="0.2">
      <c r="C199" s="24"/>
      <c r="D199" s="22"/>
      <c r="E199" s="22"/>
      <c r="F199" s="23"/>
    </row>
    <row r="200" spans="3:6" s="9" customFormat="1" x14ac:dyDescent="0.2">
      <c r="C200" s="24"/>
      <c r="D200" s="22"/>
      <c r="E200" s="22"/>
      <c r="F200" s="23"/>
    </row>
    <row r="201" spans="3:6" s="9" customFormat="1" x14ac:dyDescent="0.2">
      <c r="C201" s="24"/>
      <c r="D201" s="22"/>
      <c r="E201" s="22"/>
      <c r="F201" s="23"/>
    </row>
    <row r="202" spans="3:6" s="9" customFormat="1" x14ac:dyDescent="0.2">
      <c r="C202" s="24"/>
      <c r="D202" s="22"/>
      <c r="E202" s="22"/>
      <c r="F202" s="23"/>
    </row>
    <row r="203" spans="3:6" s="9" customFormat="1" x14ac:dyDescent="0.2">
      <c r="C203" s="24"/>
      <c r="D203" s="22"/>
      <c r="E203" s="22"/>
      <c r="F203" s="23"/>
    </row>
    <row r="204" spans="3:6" s="9" customFormat="1" x14ac:dyDescent="0.2">
      <c r="C204" s="24"/>
      <c r="D204" s="22"/>
      <c r="E204" s="22"/>
      <c r="F204" s="23"/>
    </row>
    <row r="205" spans="3:6" s="9" customFormat="1" x14ac:dyDescent="0.2">
      <c r="C205" s="24"/>
      <c r="D205" s="22"/>
      <c r="E205" s="22"/>
      <c r="F205" s="23"/>
    </row>
    <row r="206" spans="3:6" s="9" customFormat="1" x14ac:dyDescent="0.2">
      <c r="C206" s="24"/>
      <c r="D206" s="22"/>
      <c r="E206" s="22"/>
      <c r="F206" s="23"/>
    </row>
    <row r="207" spans="3:6" s="9" customFormat="1" x14ac:dyDescent="0.2">
      <c r="C207" s="24"/>
      <c r="D207" s="22"/>
      <c r="E207" s="22"/>
      <c r="F207" s="23"/>
    </row>
    <row r="208" spans="3:6" s="9" customFormat="1" x14ac:dyDescent="0.2">
      <c r="C208" s="24"/>
      <c r="D208" s="22"/>
      <c r="E208" s="22"/>
      <c r="F208" s="23"/>
    </row>
    <row r="209" spans="3:6" s="9" customFormat="1" x14ac:dyDescent="0.2">
      <c r="C209" s="24"/>
      <c r="D209" s="22"/>
      <c r="E209" s="22"/>
      <c r="F209" s="23"/>
    </row>
    <row r="210" spans="3:6" s="9" customFormat="1" x14ac:dyDescent="0.2">
      <c r="C210" s="24"/>
      <c r="D210" s="22"/>
      <c r="E210" s="22"/>
      <c r="F210" s="23"/>
    </row>
    <row r="211" spans="3:6" s="9" customFormat="1" x14ac:dyDescent="0.2">
      <c r="C211" s="24"/>
      <c r="D211" s="22"/>
      <c r="E211" s="22"/>
      <c r="F211" s="23"/>
    </row>
    <row r="212" spans="3:6" s="9" customFormat="1" x14ac:dyDescent="0.2">
      <c r="C212" s="24"/>
      <c r="D212" s="22"/>
      <c r="E212" s="22"/>
      <c r="F212" s="23"/>
    </row>
    <row r="213" spans="3:6" s="9" customFormat="1" x14ac:dyDescent="0.2">
      <c r="C213" s="24"/>
      <c r="D213" s="22"/>
      <c r="E213" s="22"/>
      <c r="F213" s="23"/>
    </row>
    <row r="214" spans="3:6" s="9" customFormat="1" x14ac:dyDescent="0.2">
      <c r="C214" s="24"/>
      <c r="D214" s="22"/>
      <c r="E214" s="22"/>
      <c r="F214" s="23"/>
    </row>
    <row r="215" spans="3:6" s="9" customFormat="1" x14ac:dyDescent="0.2">
      <c r="C215" s="24"/>
      <c r="D215" s="22"/>
      <c r="E215" s="22"/>
      <c r="F215" s="23"/>
    </row>
    <row r="216" spans="3:6" s="9" customFormat="1" x14ac:dyDescent="0.2">
      <c r="C216" s="24"/>
      <c r="D216" s="22"/>
      <c r="E216" s="22"/>
      <c r="F216" s="23"/>
    </row>
    <row r="217" spans="3:6" s="9" customFormat="1" x14ac:dyDescent="0.2">
      <c r="C217" s="24"/>
      <c r="D217" s="22"/>
      <c r="E217" s="22"/>
      <c r="F217" s="23"/>
    </row>
    <row r="218" spans="3:6" s="9" customFormat="1" x14ac:dyDescent="0.2">
      <c r="C218" s="24"/>
      <c r="D218" s="22"/>
      <c r="E218" s="22"/>
      <c r="F218" s="23"/>
    </row>
    <row r="219" spans="3:6" s="9" customFormat="1" x14ac:dyDescent="0.2">
      <c r="C219" s="24"/>
      <c r="D219" s="22"/>
      <c r="E219" s="22"/>
      <c r="F219" s="23"/>
    </row>
    <row r="220" spans="3:6" s="9" customFormat="1" x14ac:dyDescent="0.2">
      <c r="C220" s="24"/>
      <c r="D220" s="22"/>
      <c r="E220" s="22"/>
      <c r="F220" s="23"/>
    </row>
    <row r="221" spans="3:6" s="9" customFormat="1" x14ac:dyDescent="0.2">
      <c r="C221" s="24"/>
      <c r="D221" s="22"/>
      <c r="E221" s="22"/>
      <c r="F221" s="23"/>
    </row>
    <row r="222" spans="3:6" s="9" customFormat="1" x14ac:dyDescent="0.2">
      <c r="C222" s="24"/>
      <c r="D222" s="22"/>
      <c r="E222" s="22"/>
      <c r="F222" s="23"/>
    </row>
    <row r="223" spans="3:6" s="9" customFormat="1" x14ac:dyDescent="0.2">
      <c r="C223" s="24"/>
      <c r="D223" s="22"/>
      <c r="E223" s="22"/>
      <c r="F223" s="23"/>
    </row>
    <row r="224" spans="3:6" s="9" customFormat="1" x14ac:dyDescent="0.2">
      <c r="C224" s="24"/>
      <c r="D224" s="22"/>
      <c r="E224" s="22"/>
      <c r="F224" s="23"/>
    </row>
    <row r="225" spans="3:6" s="9" customFormat="1" x14ac:dyDescent="0.2">
      <c r="C225" s="24"/>
      <c r="D225" s="22"/>
      <c r="E225" s="22"/>
      <c r="F225" s="23"/>
    </row>
    <row r="226" spans="3:6" s="9" customFormat="1" x14ac:dyDescent="0.2">
      <c r="C226" s="24"/>
      <c r="D226" s="22"/>
      <c r="E226" s="22"/>
      <c r="F226" s="23"/>
    </row>
    <row r="227" spans="3:6" s="9" customFormat="1" x14ac:dyDescent="0.2">
      <c r="C227" s="24"/>
      <c r="D227" s="22"/>
      <c r="E227" s="22"/>
      <c r="F227" s="23"/>
    </row>
    <row r="228" spans="3:6" s="9" customFormat="1" x14ac:dyDescent="0.2">
      <c r="C228" s="24"/>
      <c r="D228" s="22"/>
      <c r="E228" s="22"/>
      <c r="F228" s="23"/>
    </row>
    <row r="229" spans="3:6" s="9" customFormat="1" x14ac:dyDescent="0.2">
      <c r="C229" s="24"/>
      <c r="D229" s="22"/>
      <c r="E229" s="22"/>
      <c r="F229" s="23"/>
    </row>
    <row r="230" spans="3:6" s="9" customFormat="1" x14ac:dyDescent="0.2">
      <c r="C230" s="24"/>
      <c r="D230" s="22"/>
      <c r="E230" s="22"/>
      <c r="F230" s="23"/>
    </row>
    <row r="231" spans="3:6" s="9" customFormat="1" x14ac:dyDescent="0.2">
      <c r="C231" s="24"/>
      <c r="D231" s="22"/>
      <c r="E231" s="22"/>
      <c r="F231" s="23"/>
    </row>
    <row r="232" spans="3:6" s="9" customFormat="1" x14ac:dyDescent="0.2">
      <c r="C232" s="24"/>
      <c r="D232" s="22"/>
      <c r="E232" s="22"/>
      <c r="F232" s="23"/>
    </row>
    <row r="233" spans="3:6" s="9" customFormat="1" x14ac:dyDescent="0.2">
      <c r="C233" s="24"/>
      <c r="D233" s="22"/>
      <c r="E233" s="22"/>
      <c r="F233" s="23"/>
    </row>
    <row r="234" spans="3:6" s="9" customFormat="1" x14ac:dyDescent="0.2">
      <c r="C234" s="24"/>
      <c r="D234" s="22"/>
      <c r="E234" s="22"/>
      <c r="F234" s="23"/>
    </row>
    <row r="235" spans="3:6" s="9" customFormat="1" x14ac:dyDescent="0.2">
      <c r="C235" s="24"/>
      <c r="D235" s="22"/>
      <c r="E235" s="22"/>
      <c r="F235" s="23"/>
    </row>
    <row r="236" spans="3:6" s="9" customFormat="1" x14ac:dyDescent="0.2">
      <c r="C236" s="24"/>
      <c r="D236" s="22"/>
      <c r="E236" s="22"/>
      <c r="F236" s="23"/>
    </row>
    <row r="237" spans="3:6" s="9" customFormat="1" x14ac:dyDescent="0.2">
      <c r="C237" s="24"/>
      <c r="D237" s="22"/>
      <c r="E237" s="22"/>
      <c r="F237" s="23"/>
    </row>
    <row r="238" spans="3:6" s="9" customFormat="1" x14ac:dyDescent="0.2">
      <c r="C238" s="24"/>
      <c r="D238" s="22"/>
      <c r="E238" s="22"/>
      <c r="F238" s="23"/>
    </row>
    <row r="239" spans="3:6" s="9" customFormat="1" x14ac:dyDescent="0.2">
      <c r="C239" s="24"/>
      <c r="D239" s="22"/>
      <c r="E239" s="22"/>
      <c r="F239" s="23"/>
    </row>
    <row r="240" spans="3:6" s="9" customFormat="1" x14ac:dyDescent="0.2">
      <c r="C240" s="24"/>
      <c r="D240" s="22"/>
      <c r="E240" s="22"/>
      <c r="F240" s="23"/>
    </row>
    <row r="241" spans="3:6" s="9" customFormat="1" x14ac:dyDescent="0.2">
      <c r="C241" s="24"/>
      <c r="D241" s="22"/>
      <c r="E241" s="22"/>
      <c r="F241" s="23"/>
    </row>
    <row r="242" spans="3:6" s="9" customFormat="1" x14ac:dyDescent="0.2">
      <c r="C242" s="24"/>
      <c r="D242" s="22"/>
      <c r="E242" s="22"/>
      <c r="F242" s="23"/>
    </row>
    <row r="243" spans="3:6" s="9" customFormat="1" x14ac:dyDescent="0.2">
      <c r="C243" s="24"/>
      <c r="D243" s="22"/>
      <c r="E243" s="22"/>
      <c r="F243" s="23"/>
    </row>
    <row r="244" spans="3:6" s="9" customFormat="1" x14ac:dyDescent="0.2">
      <c r="C244" s="24"/>
      <c r="D244" s="22"/>
      <c r="E244" s="22"/>
      <c r="F244" s="23"/>
    </row>
    <row r="245" spans="3:6" s="9" customFormat="1" x14ac:dyDescent="0.2">
      <c r="C245" s="24"/>
      <c r="D245" s="22"/>
      <c r="E245" s="22"/>
      <c r="F245" s="23"/>
    </row>
    <row r="246" spans="3:6" s="9" customFormat="1" x14ac:dyDescent="0.2">
      <c r="C246" s="24"/>
      <c r="D246" s="22"/>
      <c r="E246" s="22"/>
      <c r="F246" s="23"/>
    </row>
    <row r="247" spans="3:6" s="9" customFormat="1" x14ac:dyDescent="0.2">
      <c r="C247" s="24"/>
      <c r="D247" s="22"/>
      <c r="E247" s="22"/>
      <c r="F247" s="23"/>
    </row>
    <row r="248" spans="3:6" s="9" customFormat="1" x14ac:dyDescent="0.2">
      <c r="C248" s="24"/>
      <c r="D248" s="22"/>
      <c r="E248" s="22"/>
      <c r="F248" s="23"/>
    </row>
    <row r="249" spans="3:6" s="9" customFormat="1" x14ac:dyDescent="0.2">
      <c r="C249" s="24"/>
      <c r="D249" s="22"/>
      <c r="E249" s="22"/>
      <c r="F249" s="23"/>
    </row>
    <row r="250" spans="3:6" s="9" customFormat="1" x14ac:dyDescent="0.2">
      <c r="C250" s="24"/>
      <c r="D250" s="22"/>
      <c r="E250" s="22"/>
      <c r="F250" s="23"/>
    </row>
    <row r="251" spans="3:6" s="9" customFormat="1" x14ac:dyDescent="0.2">
      <c r="C251" s="24"/>
      <c r="D251" s="22"/>
      <c r="E251" s="22"/>
      <c r="F251" s="23"/>
    </row>
    <row r="252" spans="3:6" s="9" customFormat="1" x14ac:dyDescent="0.2">
      <c r="C252" s="24"/>
      <c r="D252" s="22"/>
      <c r="E252" s="22"/>
      <c r="F252" s="23"/>
    </row>
    <row r="253" spans="3:6" s="9" customFormat="1" x14ac:dyDescent="0.2">
      <c r="C253" s="24"/>
      <c r="D253" s="22"/>
      <c r="E253" s="22"/>
      <c r="F253" s="23"/>
    </row>
    <row r="254" spans="3:6" s="9" customFormat="1" x14ac:dyDescent="0.2">
      <c r="C254" s="24"/>
      <c r="D254" s="22"/>
      <c r="E254" s="22"/>
      <c r="F254" s="23"/>
    </row>
    <row r="255" spans="3:6" s="9" customFormat="1" x14ac:dyDescent="0.2">
      <c r="C255" s="24"/>
      <c r="D255" s="22"/>
      <c r="E255" s="22"/>
      <c r="F255" s="23"/>
    </row>
    <row r="256" spans="3:6" s="9" customFormat="1" x14ac:dyDescent="0.2">
      <c r="C256" s="24"/>
      <c r="D256" s="22"/>
      <c r="E256" s="22"/>
      <c r="F256" s="23"/>
    </row>
    <row r="257" spans="3:6" s="9" customFormat="1" x14ac:dyDescent="0.2">
      <c r="C257" s="24"/>
      <c r="D257" s="22"/>
      <c r="E257" s="22"/>
      <c r="F257" s="23"/>
    </row>
    <row r="258" spans="3:6" s="9" customFormat="1" x14ac:dyDescent="0.2">
      <c r="C258" s="24"/>
      <c r="D258" s="22"/>
      <c r="E258" s="22"/>
      <c r="F258" s="23"/>
    </row>
    <row r="259" spans="3:6" s="9" customFormat="1" x14ac:dyDescent="0.2">
      <c r="C259" s="24"/>
      <c r="D259" s="22"/>
      <c r="E259" s="22"/>
      <c r="F259" s="23"/>
    </row>
    <row r="260" spans="3:6" s="9" customFormat="1" x14ac:dyDescent="0.2">
      <c r="C260" s="24"/>
      <c r="D260" s="22"/>
      <c r="E260" s="22"/>
      <c r="F260" s="23"/>
    </row>
    <row r="261" spans="3:6" s="9" customFormat="1" x14ac:dyDescent="0.2">
      <c r="C261" s="24"/>
      <c r="D261" s="22"/>
      <c r="E261" s="22"/>
      <c r="F261" s="23"/>
    </row>
    <row r="262" spans="3:6" s="9" customFormat="1" x14ac:dyDescent="0.2">
      <c r="C262" s="24"/>
      <c r="D262" s="22"/>
      <c r="E262" s="22"/>
      <c r="F262" s="23"/>
    </row>
    <row r="263" spans="3:6" s="9" customFormat="1" x14ac:dyDescent="0.2">
      <c r="C263" s="24"/>
      <c r="D263" s="22"/>
      <c r="E263" s="22"/>
      <c r="F263" s="23"/>
    </row>
    <row r="264" spans="3:6" s="9" customFormat="1" x14ac:dyDescent="0.2">
      <c r="C264" s="24"/>
      <c r="D264" s="22"/>
      <c r="E264" s="22"/>
      <c r="F264" s="23"/>
    </row>
    <row r="265" spans="3:6" s="9" customFormat="1" x14ac:dyDescent="0.2">
      <c r="C265" s="24"/>
      <c r="D265" s="22"/>
      <c r="E265" s="22"/>
      <c r="F265" s="23"/>
    </row>
    <row r="266" spans="3:6" s="9" customFormat="1" x14ac:dyDescent="0.2">
      <c r="C266" s="24"/>
      <c r="D266" s="22"/>
      <c r="E266" s="22"/>
      <c r="F266" s="23"/>
    </row>
    <row r="267" spans="3:6" s="9" customFormat="1" x14ac:dyDescent="0.2">
      <c r="C267" s="24"/>
      <c r="D267" s="22"/>
      <c r="E267" s="22"/>
      <c r="F267" s="23"/>
    </row>
    <row r="268" spans="3:6" s="9" customFormat="1" x14ac:dyDescent="0.2">
      <c r="C268" s="24"/>
      <c r="D268" s="22"/>
      <c r="E268" s="22"/>
      <c r="F268" s="23"/>
    </row>
    <row r="269" spans="3:6" s="9" customFormat="1" x14ac:dyDescent="0.2">
      <c r="C269" s="24"/>
      <c r="D269" s="22"/>
      <c r="E269" s="22"/>
      <c r="F269" s="23"/>
    </row>
    <row r="270" spans="3:6" s="9" customFormat="1" x14ac:dyDescent="0.2">
      <c r="C270" s="24"/>
      <c r="D270" s="22"/>
      <c r="E270" s="22"/>
      <c r="F270" s="23"/>
    </row>
    <row r="271" spans="3:6" s="9" customFormat="1" x14ac:dyDescent="0.2">
      <c r="C271" s="24"/>
      <c r="D271" s="22"/>
      <c r="E271" s="22"/>
      <c r="F271" s="23"/>
    </row>
    <row r="272" spans="3:6" s="9" customFormat="1" x14ac:dyDescent="0.2">
      <c r="C272" s="24"/>
      <c r="D272" s="22"/>
      <c r="E272" s="22"/>
      <c r="F272" s="23"/>
    </row>
    <row r="273" spans="3:6" s="9" customFormat="1" x14ac:dyDescent="0.2">
      <c r="C273" s="24"/>
      <c r="D273" s="22"/>
      <c r="E273" s="22"/>
      <c r="F273" s="23"/>
    </row>
    <row r="274" spans="3:6" s="9" customFormat="1" x14ac:dyDescent="0.2">
      <c r="C274" s="24"/>
      <c r="D274" s="22"/>
      <c r="E274" s="22"/>
      <c r="F274" s="23"/>
    </row>
    <row r="275" spans="3:6" s="9" customFormat="1" x14ac:dyDescent="0.2">
      <c r="C275" s="24"/>
      <c r="D275" s="22"/>
      <c r="E275" s="22"/>
      <c r="F275" s="23"/>
    </row>
    <row r="276" spans="3:6" s="9" customFormat="1" x14ac:dyDescent="0.2">
      <c r="C276" s="24"/>
      <c r="D276" s="22"/>
      <c r="E276" s="22"/>
      <c r="F276" s="23"/>
    </row>
    <row r="277" spans="3:6" s="9" customFormat="1" x14ac:dyDescent="0.2">
      <c r="C277" s="24"/>
      <c r="D277" s="22"/>
      <c r="E277" s="22"/>
      <c r="F277" s="23"/>
    </row>
    <row r="278" spans="3:6" s="9" customFormat="1" x14ac:dyDescent="0.2">
      <c r="C278" s="24"/>
      <c r="D278" s="22"/>
      <c r="E278" s="22"/>
      <c r="F278" s="23"/>
    </row>
    <row r="279" spans="3:6" s="9" customFormat="1" x14ac:dyDescent="0.2">
      <c r="C279" s="24"/>
      <c r="D279" s="22"/>
      <c r="E279" s="22"/>
      <c r="F279" s="23"/>
    </row>
    <row r="280" spans="3:6" s="9" customFormat="1" x14ac:dyDescent="0.2">
      <c r="C280" s="24"/>
      <c r="D280" s="22"/>
      <c r="E280" s="22"/>
      <c r="F280" s="23"/>
    </row>
    <row r="281" spans="3:6" s="9" customFormat="1" x14ac:dyDescent="0.2">
      <c r="C281" s="24"/>
      <c r="D281" s="22"/>
      <c r="E281" s="22"/>
      <c r="F281" s="23"/>
    </row>
    <row r="282" spans="3:6" s="9" customFormat="1" x14ac:dyDescent="0.2">
      <c r="C282" s="24"/>
      <c r="D282" s="22"/>
      <c r="E282" s="22"/>
      <c r="F282" s="23"/>
    </row>
    <row r="283" spans="3:6" s="9" customFormat="1" x14ac:dyDescent="0.2">
      <c r="C283" s="24"/>
      <c r="D283" s="22"/>
      <c r="E283" s="22"/>
      <c r="F283" s="23"/>
    </row>
    <row r="284" spans="3:6" s="9" customFormat="1" x14ac:dyDescent="0.2">
      <c r="C284" s="24"/>
      <c r="D284" s="22"/>
      <c r="E284" s="22"/>
      <c r="F284" s="23"/>
    </row>
    <row r="285" spans="3:6" s="9" customFormat="1" x14ac:dyDescent="0.2">
      <c r="C285" s="24"/>
      <c r="D285" s="22"/>
      <c r="E285" s="22"/>
      <c r="F285" s="23"/>
    </row>
    <row r="286" spans="3:6" s="9" customFormat="1" x14ac:dyDescent="0.2">
      <c r="C286" s="24"/>
      <c r="D286" s="22"/>
      <c r="E286" s="22"/>
      <c r="F286" s="23"/>
    </row>
    <row r="287" spans="3:6" s="9" customFormat="1" x14ac:dyDescent="0.2">
      <c r="C287" s="24"/>
      <c r="D287" s="22"/>
      <c r="E287" s="22"/>
      <c r="F287" s="23"/>
    </row>
    <row r="288" spans="3:6" s="9" customFormat="1" x14ac:dyDescent="0.2">
      <c r="C288" s="24"/>
      <c r="D288" s="22"/>
      <c r="E288" s="22"/>
      <c r="F288" s="23"/>
    </row>
    <row r="289" spans="3:6" s="9" customFormat="1" x14ac:dyDescent="0.2">
      <c r="C289" s="24"/>
      <c r="D289" s="22"/>
      <c r="E289" s="22"/>
      <c r="F289" s="23"/>
    </row>
    <row r="290" spans="3:6" s="9" customFormat="1" x14ac:dyDescent="0.2">
      <c r="C290" s="24"/>
      <c r="D290" s="22"/>
      <c r="E290" s="22"/>
      <c r="F290" s="23"/>
    </row>
    <row r="291" spans="3:6" s="9" customFormat="1" x14ac:dyDescent="0.2">
      <c r="C291" s="24"/>
      <c r="D291" s="22"/>
      <c r="E291" s="22"/>
      <c r="F291" s="23"/>
    </row>
    <row r="292" spans="3:6" s="9" customFormat="1" x14ac:dyDescent="0.2">
      <c r="C292" s="24"/>
      <c r="D292" s="22"/>
      <c r="E292" s="22"/>
      <c r="F292" s="23"/>
    </row>
    <row r="293" spans="3:6" s="9" customFormat="1" x14ac:dyDescent="0.2">
      <c r="C293" s="24"/>
      <c r="D293" s="22"/>
      <c r="E293" s="22"/>
      <c r="F293" s="23"/>
    </row>
    <row r="294" spans="3:6" s="9" customFormat="1" x14ac:dyDescent="0.2">
      <c r="C294" s="24"/>
      <c r="D294" s="22"/>
      <c r="E294" s="22"/>
      <c r="F294" s="23"/>
    </row>
    <row r="295" spans="3:6" s="9" customFormat="1" x14ac:dyDescent="0.2">
      <c r="C295" s="24"/>
      <c r="D295" s="22"/>
      <c r="E295" s="22"/>
      <c r="F295" s="23"/>
    </row>
    <row r="296" spans="3:6" s="9" customFormat="1" x14ac:dyDescent="0.2">
      <c r="C296" s="24"/>
      <c r="D296" s="22"/>
      <c r="E296" s="22"/>
      <c r="F296" s="23"/>
    </row>
    <row r="297" spans="3:6" s="9" customFormat="1" x14ac:dyDescent="0.2">
      <c r="C297" s="24"/>
      <c r="D297" s="22"/>
      <c r="E297" s="22"/>
      <c r="F297" s="23"/>
    </row>
    <row r="298" spans="3:6" s="9" customFormat="1" x14ac:dyDescent="0.2">
      <c r="C298" s="24"/>
      <c r="D298" s="22"/>
      <c r="E298" s="22"/>
      <c r="F298" s="23"/>
    </row>
    <row r="299" spans="3:6" s="9" customFormat="1" x14ac:dyDescent="0.2">
      <c r="C299" s="24"/>
      <c r="D299" s="22"/>
      <c r="E299" s="22"/>
      <c r="F299" s="23"/>
    </row>
    <row r="300" spans="3:6" s="9" customFormat="1" x14ac:dyDescent="0.2">
      <c r="C300" s="24"/>
      <c r="D300" s="22"/>
      <c r="E300" s="22"/>
      <c r="F300" s="23"/>
    </row>
    <row r="301" spans="3:6" s="9" customFormat="1" x14ac:dyDescent="0.2">
      <c r="C301" s="24"/>
      <c r="D301" s="22"/>
      <c r="E301" s="22"/>
      <c r="F301" s="23"/>
    </row>
    <row r="302" spans="3:6" s="9" customFormat="1" x14ac:dyDescent="0.2">
      <c r="C302" s="24"/>
      <c r="D302" s="22"/>
      <c r="E302" s="22"/>
      <c r="F302" s="23"/>
    </row>
    <row r="303" spans="3:6" s="9" customFormat="1" x14ac:dyDescent="0.2">
      <c r="C303" s="24"/>
      <c r="D303" s="22"/>
      <c r="E303" s="22"/>
      <c r="F303" s="23"/>
    </row>
    <row r="304" spans="3:6" s="9" customFormat="1" x14ac:dyDescent="0.2">
      <c r="C304" s="24"/>
      <c r="D304" s="22"/>
      <c r="E304" s="22"/>
      <c r="F304" s="23"/>
    </row>
    <row r="305" spans="3:6" s="9" customFormat="1" x14ac:dyDescent="0.2">
      <c r="C305" s="24"/>
      <c r="D305" s="22"/>
      <c r="E305" s="22"/>
      <c r="F305" s="23"/>
    </row>
    <row r="306" spans="3:6" s="9" customFormat="1" x14ac:dyDescent="0.2">
      <c r="C306" s="24"/>
      <c r="D306" s="22"/>
      <c r="E306" s="22"/>
      <c r="F306" s="23"/>
    </row>
    <row r="307" spans="3:6" s="9" customFormat="1" x14ac:dyDescent="0.2">
      <c r="C307" s="24"/>
      <c r="D307" s="22"/>
      <c r="E307" s="22"/>
      <c r="F307" s="23"/>
    </row>
    <row r="308" spans="3:6" s="9" customFormat="1" x14ac:dyDescent="0.2">
      <c r="C308" s="24"/>
      <c r="D308" s="22"/>
      <c r="E308" s="22"/>
      <c r="F308" s="23"/>
    </row>
    <row r="309" spans="3:6" s="9" customFormat="1" x14ac:dyDescent="0.2">
      <c r="C309" s="24"/>
      <c r="D309" s="22"/>
      <c r="E309" s="22"/>
      <c r="F309" s="23"/>
    </row>
    <row r="310" spans="3:6" s="9" customFormat="1" x14ac:dyDescent="0.2">
      <c r="C310" s="24"/>
      <c r="D310" s="22"/>
      <c r="E310" s="22"/>
      <c r="F310" s="23"/>
    </row>
    <row r="311" spans="3:6" s="9" customFormat="1" x14ac:dyDescent="0.2">
      <c r="C311" s="24"/>
      <c r="D311" s="22"/>
      <c r="E311" s="22"/>
      <c r="F311" s="23"/>
    </row>
    <row r="312" spans="3:6" s="9" customFormat="1" x14ac:dyDescent="0.2">
      <c r="C312" s="24"/>
      <c r="D312" s="22"/>
      <c r="E312" s="22"/>
      <c r="F312" s="23"/>
    </row>
    <row r="313" spans="3:6" s="9" customFormat="1" x14ac:dyDescent="0.2">
      <c r="C313" s="24"/>
      <c r="D313" s="22"/>
      <c r="E313" s="22"/>
      <c r="F313" s="23"/>
    </row>
    <row r="314" spans="3:6" s="9" customFormat="1" x14ac:dyDescent="0.2">
      <c r="C314" s="24"/>
      <c r="D314" s="22"/>
      <c r="E314" s="22"/>
      <c r="F314" s="23"/>
    </row>
    <row r="315" spans="3:6" s="9" customFormat="1" x14ac:dyDescent="0.2">
      <c r="C315" s="24"/>
      <c r="D315" s="22"/>
      <c r="E315" s="22"/>
      <c r="F315" s="23"/>
    </row>
    <row r="316" spans="3:6" s="9" customFormat="1" x14ac:dyDescent="0.2">
      <c r="C316" s="24"/>
      <c r="D316" s="22"/>
      <c r="E316" s="22"/>
      <c r="F316" s="23"/>
    </row>
    <row r="317" spans="3:6" s="9" customFormat="1" x14ac:dyDescent="0.2">
      <c r="C317" s="24"/>
      <c r="D317" s="22"/>
      <c r="E317" s="22"/>
      <c r="F317" s="23"/>
    </row>
    <row r="318" spans="3:6" s="9" customFormat="1" x14ac:dyDescent="0.2">
      <c r="C318" s="24"/>
      <c r="D318" s="22"/>
      <c r="E318" s="22"/>
      <c r="F318" s="23"/>
    </row>
    <row r="319" spans="3:6" s="9" customFormat="1" x14ac:dyDescent="0.2">
      <c r="C319" s="24"/>
      <c r="D319" s="22"/>
      <c r="E319" s="22"/>
      <c r="F319" s="23"/>
    </row>
    <row r="320" spans="3:6" s="9" customFormat="1" x14ac:dyDescent="0.2">
      <c r="C320" s="24"/>
      <c r="D320" s="22"/>
      <c r="E320" s="22"/>
      <c r="F320" s="23"/>
    </row>
    <row r="321" spans="3:6" s="9" customFormat="1" x14ac:dyDescent="0.2">
      <c r="C321" s="24"/>
      <c r="D321" s="22"/>
      <c r="E321" s="22"/>
      <c r="F321" s="23"/>
    </row>
    <row r="322" spans="3:6" s="9" customFormat="1" x14ac:dyDescent="0.2">
      <c r="C322" s="24"/>
      <c r="D322" s="22"/>
      <c r="E322" s="22"/>
      <c r="F322" s="23"/>
    </row>
    <row r="323" spans="3:6" s="9" customFormat="1" x14ac:dyDescent="0.2">
      <c r="C323" s="24"/>
      <c r="D323" s="22"/>
      <c r="E323" s="22"/>
      <c r="F323" s="23"/>
    </row>
    <row r="324" spans="3:6" s="9" customFormat="1" x14ac:dyDescent="0.2">
      <c r="C324" s="24"/>
      <c r="D324" s="22"/>
      <c r="E324" s="22"/>
      <c r="F324" s="23"/>
    </row>
    <row r="325" spans="3:6" s="9" customFormat="1" x14ac:dyDescent="0.2">
      <c r="C325" s="24"/>
      <c r="D325" s="22"/>
      <c r="E325" s="22"/>
      <c r="F325" s="23"/>
    </row>
    <row r="326" spans="3:6" s="9" customFormat="1" x14ac:dyDescent="0.2">
      <c r="C326" s="24"/>
      <c r="D326" s="22"/>
      <c r="E326" s="22"/>
      <c r="F326" s="23"/>
    </row>
    <row r="327" spans="3:6" s="9" customFormat="1" x14ac:dyDescent="0.2">
      <c r="C327" s="24"/>
      <c r="D327" s="22"/>
      <c r="E327" s="22"/>
      <c r="F327" s="23"/>
    </row>
    <row r="328" spans="3:6" s="9" customFormat="1" x14ac:dyDescent="0.2">
      <c r="C328" s="24"/>
      <c r="D328" s="22"/>
      <c r="E328" s="22"/>
      <c r="F328" s="23"/>
    </row>
    <row r="329" spans="3:6" s="9" customFormat="1" x14ac:dyDescent="0.2">
      <c r="C329" s="24"/>
      <c r="D329" s="22"/>
      <c r="E329" s="22"/>
      <c r="F329" s="23"/>
    </row>
    <row r="330" spans="3:6" s="9" customFormat="1" x14ac:dyDescent="0.2">
      <c r="C330" s="24"/>
      <c r="D330" s="22"/>
      <c r="E330" s="22"/>
      <c r="F330" s="23"/>
    </row>
    <row r="331" spans="3:6" s="9" customFormat="1" x14ac:dyDescent="0.2">
      <c r="C331" s="24"/>
      <c r="D331" s="22"/>
      <c r="E331" s="22"/>
      <c r="F331" s="23"/>
    </row>
    <row r="332" spans="3:6" s="9" customFormat="1" x14ac:dyDescent="0.2">
      <c r="C332" s="24"/>
      <c r="D332" s="22"/>
      <c r="E332" s="22"/>
      <c r="F332" s="23"/>
    </row>
    <row r="333" spans="3:6" s="9" customFormat="1" x14ac:dyDescent="0.2">
      <c r="C333" s="24"/>
      <c r="D333" s="22"/>
      <c r="E333" s="22"/>
      <c r="F333" s="23"/>
    </row>
    <row r="334" spans="3:6" s="9" customFormat="1" x14ac:dyDescent="0.2">
      <c r="C334" s="24"/>
      <c r="D334" s="22"/>
      <c r="E334" s="22"/>
      <c r="F334" s="23"/>
    </row>
    <row r="335" spans="3:6" s="9" customFormat="1" x14ac:dyDescent="0.2">
      <c r="C335" s="24"/>
      <c r="D335" s="22"/>
      <c r="E335" s="22"/>
      <c r="F335" s="23"/>
    </row>
    <row r="336" spans="3:6" s="9" customFormat="1" x14ac:dyDescent="0.2">
      <c r="C336" s="24"/>
      <c r="D336" s="22"/>
      <c r="E336" s="22"/>
      <c r="F336" s="23"/>
    </row>
    <row r="337" spans="3:6" s="9" customFormat="1" x14ac:dyDescent="0.2">
      <c r="C337" s="24"/>
      <c r="D337" s="22"/>
      <c r="E337" s="22"/>
      <c r="F337" s="23"/>
    </row>
    <row r="338" spans="3:6" s="9" customFormat="1" x14ac:dyDescent="0.2">
      <c r="C338" s="24"/>
      <c r="D338" s="22"/>
      <c r="E338" s="22"/>
      <c r="F338" s="23"/>
    </row>
    <row r="339" spans="3:6" s="9" customFormat="1" x14ac:dyDescent="0.2">
      <c r="C339" s="24"/>
      <c r="D339" s="22"/>
      <c r="E339" s="22"/>
      <c r="F339" s="23"/>
    </row>
    <row r="340" spans="3:6" s="9" customFormat="1" x14ac:dyDescent="0.2">
      <c r="C340" s="24"/>
      <c r="D340" s="22"/>
      <c r="E340" s="22"/>
      <c r="F340" s="23"/>
    </row>
    <row r="341" spans="3:6" s="9" customFormat="1" x14ac:dyDescent="0.2">
      <c r="C341" s="24"/>
      <c r="D341" s="22"/>
      <c r="E341" s="22"/>
      <c r="F341" s="23"/>
    </row>
    <row r="342" spans="3:6" s="9" customFormat="1" x14ac:dyDescent="0.2">
      <c r="C342" s="24"/>
      <c r="D342" s="22"/>
      <c r="E342" s="22"/>
      <c r="F342" s="23"/>
    </row>
    <row r="343" spans="3:6" s="9" customFormat="1" x14ac:dyDescent="0.2">
      <c r="C343" s="24"/>
      <c r="D343" s="22"/>
      <c r="E343" s="22"/>
      <c r="F343" s="23"/>
    </row>
    <row r="344" spans="3:6" s="9" customFormat="1" x14ac:dyDescent="0.2">
      <c r="C344" s="24"/>
      <c r="D344" s="22"/>
      <c r="E344" s="22"/>
      <c r="F344" s="23"/>
    </row>
    <row r="345" spans="3:6" s="9" customFormat="1" x14ac:dyDescent="0.2">
      <c r="C345" s="24"/>
      <c r="D345" s="22"/>
      <c r="E345" s="22"/>
      <c r="F345" s="23"/>
    </row>
    <row r="346" spans="3:6" s="9" customFormat="1" x14ac:dyDescent="0.2">
      <c r="C346" s="24"/>
      <c r="D346" s="22"/>
      <c r="E346" s="22"/>
      <c r="F346" s="23"/>
    </row>
    <row r="347" spans="3:6" s="9" customFormat="1" x14ac:dyDescent="0.2">
      <c r="C347" s="24"/>
      <c r="D347" s="22"/>
      <c r="E347" s="22"/>
      <c r="F347" s="23"/>
    </row>
    <row r="348" spans="3:6" s="9" customFormat="1" x14ac:dyDescent="0.2">
      <c r="C348" s="24"/>
      <c r="D348" s="22"/>
      <c r="E348" s="22"/>
      <c r="F348" s="23"/>
    </row>
    <row r="349" spans="3:6" s="9" customFormat="1" x14ac:dyDescent="0.2">
      <c r="C349" s="24"/>
      <c r="D349" s="22"/>
      <c r="E349" s="22"/>
      <c r="F349" s="23"/>
    </row>
    <row r="350" spans="3:6" s="9" customFormat="1" x14ac:dyDescent="0.2">
      <c r="C350" s="24"/>
      <c r="D350" s="22"/>
      <c r="E350" s="22"/>
      <c r="F350" s="23"/>
    </row>
    <row r="351" spans="3:6" s="9" customFormat="1" x14ac:dyDescent="0.2">
      <c r="C351" s="24"/>
      <c r="D351" s="22"/>
      <c r="E351" s="22"/>
      <c r="F351" s="23"/>
    </row>
    <row r="352" spans="3:6" s="9" customFormat="1" x14ac:dyDescent="0.2">
      <c r="C352" s="24"/>
      <c r="D352" s="22"/>
      <c r="E352" s="22"/>
      <c r="F352" s="23"/>
    </row>
    <row r="353" spans="1:16325" s="9" customFormat="1" x14ac:dyDescent="0.2">
      <c r="C353" s="24"/>
      <c r="D353" s="22"/>
      <c r="E353" s="22"/>
      <c r="F353" s="23"/>
    </row>
    <row r="354" spans="1:16325" s="9" customFormat="1" x14ac:dyDescent="0.2">
      <c r="C354" s="24"/>
      <c r="D354" s="22"/>
      <c r="E354" s="22"/>
      <c r="F354" s="23"/>
    </row>
    <row r="355" spans="1:16325" s="9" customFormat="1" x14ac:dyDescent="0.2">
      <c r="C355" s="24"/>
      <c r="D355" s="22"/>
      <c r="E355" s="22"/>
      <c r="F355" s="23"/>
    </row>
    <row r="356" spans="1:16325" s="9" customFormat="1" x14ac:dyDescent="0.2">
      <c r="C356" s="24"/>
      <c r="D356" s="22"/>
      <c r="E356" s="22"/>
      <c r="F356" s="23"/>
    </row>
    <row r="357" spans="1:16325" s="9" customFormat="1" x14ac:dyDescent="0.2">
      <c r="C357" s="24"/>
      <c r="D357" s="22"/>
      <c r="E357" s="22"/>
      <c r="F357" s="23"/>
    </row>
    <row r="358" spans="1:16325" s="9" customFormat="1" x14ac:dyDescent="0.2">
      <c r="C358" s="24"/>
      <c r="D358" s="22"/>
      <c r="E358" s="22"/>
      <c r="F358" s="23"/>
    </row>
    <row r="359" spans="1:16325" s="9" customFormat="1" x14ac:dyDescent="0.2">
      <c r="C359" s="24"/>
      <c r="D359" s="22"/>
      <c r="E359" s="22"/>
      <c r="F359" s="23"/>
    </row>
    <row r="360" spans="1:16325" s="9" customFormat="1" x14ac:dyDescent="0.15">
      <c r="A360" s="10"/>
      <c r="C360" s="24"/>
      <c r="D360" s="22"/>
      <c r="E360" s="22"/>
      <c r="F360" s="23"/>
      <c r="I360" s="15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  <c r="HT360" s="10"/>
      <c r="HU360" s="10"/>
      <c r="HV360" s="10"/>
      <c r="HW360" s="10"/>
      <c r="HX360" s="10"/>
      <c r="HY360" s="10"/>
      <c r="HZ360" s="10"/>
      <c r="IA360" s="10"/>
      <c r="IB360" s="10"/>
      <c r="IC360" s="10"/>
      <c r="ID360" s="10"/>
      <c r="IE360" s="10"/>
      <c r="IF360" s="10"/>
      <c r="IG360" s="10"/>
      <c r="IH360" s="10"/>
      <c r="II360" s="10"/>
      <c r="IJ360" s="10"/>
      <c r="IK360" s="10"/>
      <c r="IL360" s="10"/>
      <c r="IM360" s="10"/>
      <c r="IN360" s="10"/>
      <c r="IO360" s="10"/>
      <c r="IP360" s="10"/>
      <c r="IQ360" s="10"/>
      <c r="IR360" s="10"/>
      <c r="IS360" s="10"/>
      <c r="IT360" s="10"/>
      <c r="IU360" s="10"/>
      <c r="IV360" s="10"/>
      <c r="IW360" s="10"/>
      <c r="IX360" s="10"/>
      <c r="IY360" s="10"/>
      <c r="IZ360" s="10"/>
      <c r="JA360" s="10"/>
      <c r="JB360" s="10"/>
      <c r="JC360" s="10"/>
      <c r="JD360" s="10"/>
      <c r="JE360" s="10"/>
      <c r="JF360" s="10"/>
      <c r="JG360" s="10"/>
      <c r="JH360" s="10"/>
      <c r="JI360" s="10"/>
      <c r="JJ360" s="10"/>
      <c r="JK360" s="10"/>
      <c r="JL360" s="10"/>
      <c r="JM360" s="10"/>
      <c r="JN360" s="10"/>
      <c r="JO360" s="10"/>
      <c r="JP360" s="10"/>
      <c r="JQ360" s="10"/>
      <c r="JR360" s="10"/>
      <c r="JS360" s="10"/>
      <c r="JT360" s="10"/>
      <c r="JU360" s="10"/>
      <c r="JV360" s="10"/>
      <c r="JW360" s="10"/>
      <c r="JX360" s="10"/>
      <c r="JY360" s="10"/>
      <c r="JZ360" s="10"/>
      <c r="KA360" s="10"/>
      <c r="KB360" s="10"/>
      <c r="KC360" s="10"/>
      <c r="KD360" s="10"/>
      <c r="KE360" s="10"/>
      <c r="KF360" s="10"/>
      <c r="KG360" s="10"/>
      <c r="KH360" s="10"/>
      <c r="KI360" s="10"/>
      <c r="KJ360" s="10"/>
      <c r="KK360" s="10"/>
      <c r="KL360" s="10"/>
      <c r="KM360" s="10"/>
      <c r="KN360" s="10"/>
      <c r="KO360" s="10"/>
      <c r="KP360" s="10"/>
      <c r="KQ360" s="10"/>
      <c r="KR360" s="10"/>
      <c r="KS360" s="10"/>
      <c r="KT360" s="10"/>
      <c r="KU360" s="10"/>
      <c r="KV360" s="10"/>
      <c r="KW360" s="10"/>
      <c r="KX360" s="10"/>
      <c r="KY360" s="10"/>
      <c r="KZ360" s="10"/>
      <c r="LA360" s="10"/>
      <c r="LB360" s="10"/>
      <c r="LC360" s="10"/>
      <c r="LD360" s="10"/>
      <c r="LE360" s="10"/>
      <c r="LF360" s="10"/>
      <c r="LG360" s="10"/>
      <c r="LH360" s="10"/>
      <c r="LI360" s="10"/>
      <c r="LJ360" s="10"/>
      <c r="LK360" s="10"/>
      <c r="LL360" s="10"/>
      <c r="LM360" s="10"/>
      <c r="LN360" s="10"/>
      <c r="LO360" s="10"/>
      <c r="LP360" s="10"/>
      <c r="LQ360" s="10"/>
      <c r="LR360" s="10"/>
      <c r="LS360" s="10"/>
      <c r="LT360" s="10"/>
      <c r="LU360" s="10"/>
      <c r="LV360" s="10"/>
      <c r="LW360" s="10"/>
      <c r="LX360" s="10"/>
      <c r="LY360" s="10"/>
      <c r="LZ360" s="10"/>
      <c r="MA360" s="10"/>
      <c r="MB360" s="10"/>
      <c r="MC360" s="10"/>
      <c r="MD360" s="10"/>
      <c r="ME360" s="10"/>
      <c r="MF360" s="10"/>
      <c r="MG360" s="10"/>
      <c r="MH360" s="10"/>
      <c r="MI360" s="10"/>
      <c r="MJ360" s="10"/>
      <c r="MK360" s="10"/>
      <c r="ML360" s="10"/>
      <c r="MM360" s="10"/>
      <c r="MN360" s="10"/>
      <c r="MO360" s="10"/>
      <c r="MP360" s="10"/>
      <c r="MQ360" s="10"/>
      <c r="MR360" s="10"/>
      <c r="MS360" s="10"/>
      <c r="MT360" s="10"/>
      <c r="MU360" s="10"/>
      <c r="MV360" s="10"/>
      <c r="MW360" s="10"/>
      <c r="MX360" s="10"/>
      <c r="MY360" s="10"/>
      <c r="MZ360" s="10"/>
      <c r="NA360" s="10"/>
      <c r="NB360" s="10"/>
      <c r="NC360" s="10"/>
      <c r="ND360" s="10"/>
      <c r="NE360" s="10"/>
      <c r="NF360" s="10"/>
      <c r="NG360" s="10"/>
      <c r="NH360" s="10"/>
      <c r="NI360" s="10"/>
      <c r="NJ360" s="10"/>
      <c r="NK360" s="10"/>
      <c r="NL360" s="10"/>
      <c r="NM360" s="10"/>
      <c r="NN360" s="10"/>
      <c r="NO360" s="10"/>
      <c r="NP360" s="10"/>
      <c r="NQ360" s="10"/>
      <c r="NR360" s="10"/>
      <c r="NS360" s="10"/>
      <c r="NT360" s="10"/>
      <c r="NU360" s="10"/>
      <c r="NV360" s="10"/>
      <c r="NW360" s="10"/>
      <c r="NX360" s="10"/>
      <c r="NY360" s="10"/>
      <c r="NZ360" s="10"/>
      <c r="OA360" s="10"/>
      <c r="OB360" s="10"/>
      <c r="OC360" s="10"/>
      <c r="OD360" s="10"/>
      <c r="OE360" s="10"/>
      <c r="OF360" s="10"/>
      <c r="OG360" s="10"/>
      <c r="OH360" s="10"/>
      <c r="OI360" s="10"/>
      <c r="OJ360" s="10"/>
      <c r="OK360" s="10"/>
      <c r="OL360" s="10"/>
      <c r="OM360" s="10"/>
      <c r="ON360" s="10"/>
      <c r="OO360" s="10"/>
      <c r="OP360" s="10"/>
      <c r="OQ360" s="10"/>
      <c r="OR360" s="10"/>
      <c r="OS360" s="10"/>
      <c r="OT360" s="10"/>
      <c r="OU360" s="10"/>
      <c r="OV360" s="10"/>
      <c r="OW360" s="10"/>
      <c r="OX360" s="10"/>
      <c r="OY360" s="10"/>
      <c r="OZ360" s="10"/>
      <c r="PA360" s="10"/>
      <c r="PB360" s="10"/>
      <c r="PC360" s="10"/>
      <c r="PD360" s="10"/>
      <c r="PE360" s="10"/>
      <c r="PF360" s="10"/>
      <c r="PG360" s="10"/>
      <c r="PH360" s="10"/>
      <c r="PI360" s="10"/>
      <c r="PJ360" s="10"/>
      <c r="PK360" s="10"/>
      <c r="PL360" s="10"/>
      <c r="PM360" s="10"/>
      <c r="PN360" s="10"/>
      <c r="PO360" s="10"/>
      <c r="PP360" s="10"/>
      <c r="PQ360" s="10"/>
      <c r="PR360" s="10"/>
      <c r="PS360" s="10"/>
      <c r="PT360" s="10"/>
      <c r="PU360" s="10"/>
      <c r="PV360" s="10"/>
      <c r="PW360" s="10"/>
      <c r="PX360" s="10"/>
      <c r="PY360" s="10"/>
      <c r="PZ360" s="10"/>
      <c r="QA360" s="10"/>
      <c r="QB360" s="10"/>
      <c r="QC360" s="10"/>
      <c r="QD360" s="10"/>
      <c r="QE360" s="10"/>
      <c r="QF360" s="10"/>
      <c r="QG360" s="10"/>
      <c r="QH360" s="10"/>
      <c r="QI360" s="10"/>
      <c r="QJ360" s="10"/>
      <c r="QK360" s="10"/>
      <c r="QL360" s="10"/>
      <c r="QM360" s="10"/>
      <c r="QN360" s="10"/>
      <c r="QO360" s="10"/>
      <c r="QP360" s="10"/>
      <c r="QQ360" s="10"/>
      <c r="QR360" s="10"/>
      <c r="QS360" s="10"/>
      <c r="QT360" s="10"/>
      <c r="QU360" s="10"/>
      <c r="QV360" s="10"/>
      <c r="QW360" s="10"/>
      <c r="QX360" s="10"/>
      <c r="QY360" s="10"/>
      <c r="QZ360" s="10"/>
      <c r="RA360" s="10"/>
      <c r="RB360" s="10"/>
      <c r="RC360" s="10"/>
      <c r="RD360" s="10"/>
      <c r="RE360" s="10"/>
      <c r="RF360" s="10"/>
      <c r="RG360" s="10"/>
      <c r="RH360" s="10"/>
      <c r="RI360" s="10"/>
      <c r="RJ360" s="10"/>
      <c r="RK360" s="10"/>
      <c r="RL360" s="10"/>
      <c r="RM360" s="10"/>
      <c r="RN360" s="10"/>
      <c r="RO360" s="10"/>
      <c r="RP360" s="10"/>
      <c r="RQ360" s="10"/>
      <c r="RR360" s="10"/>
      <c r="RS360" s="10"/>
      <c r="RT360" s="10"/>
      <c r="RU360" s="10"/>
      <c r="RV360" s="10"/>
      <c r="RW360" s="10"/>
      <c r="RX360" s="10"/>
      <c r="RY360" s="10"/>
      <c r="RZ360" s="10"/>
      <c r="SA360" s="10"/>
      <c r="SB360" s="10"/>
      <c r="SC360" s="10"/>
      <c r="SD360" s="10"/>
      <c r="SE360" s="10"/>
      <c r="SF360" s="10"/>
      <c r="SG360" s="10"/>
      <c r="SH360" s="10"/>
      <c r="SI360" s="10"/>
      <c r="SJ360" s="10"/>
      <c r="SK360" s="10"/>
      <c r="SL360" s="10"/>
      <c r="SM360" s="10"/>
      <c r="SN360" s="10"/>
      <c r="SO360" s="10"/>
      <c r="SP360" s="10"/>
      <c r="SQ360" s="10"/>
      <c r="SR360" s="10"/>
      <c r="SS360" s="10"/>
      <c r="ST360" s="10"/>
      <c r="SU360" s="10"/>
      <c r="SV360" s="10"/>
      <c r="SW360" s="10"/>
      <c r="SX360" s="10"/>
      <c r="SY360" s="10"/>
      <c r="SZ360" s="10"/>
      <c r="TA360" s="10"/>
      <c r="TB360" s="10"/>
      <c r="TC360" s="10"/>
      <c r="TD360" s="10"/>
      <c r="TE360" s="10"/>
      <c r="TF360" s="10"/>
      <c r="TG360" s="10"/>
      <c r="TH360" s="10"/>
      <c r="TI360" s="10"/>
      <c r="TJ360" s="10"/>
      <c r="TK360" s="10"/>
      <c r="TL360" s="10"/>
      <c r="TM360" s="10"/>
      <c r="TN360" s="10"/>
      <c r="TO360" s="10"/>
      <c r="TP360" s="10"/>
      <c r="TQ360" s="10"/>
      <c r="TR360" s="10"/>
      <c r="TS360" s="10"/>
      <c r="TT360" s="10"/>
      <c r="TU360" s="10"/>
      <c r="TV360" s="10"/>
      <c r="TW360" s="10"/>
      <c r="TX360" s="10"/>
      <c r="TY360" s="10"/>
      <c r="TZ360" s="10"/>
      <c r="UA360" s="10"/>
      <c r="UB360" s="10"/>
      <c r="UC360" s="10"/>
      <c r="UD360" s="10"/>
      <c r="UE360" s="10"/>
      <c r="UF360" s="10"/>
      <c r="UG360" s="10"/>
      <c r="UH360" s="10"/>
      <c r="UI360" s="10"/>
      <c r="UJ360" s="10"/>
      <c r="UK360" s="10"/>
      <c r="UL360" s="10"/>
      <c r="UM360" s="10"/>
      <c r="UN360" s="10"/>
      <c r="UO360" s="10"/>
      <c r="UP360" s="10"/>
      <c r="UQ360" s="10"/>
      <c r="UR360" s="10"/>
      <c r="US360" s="10"/>
      <c r="UT360" s="10"/>
      <c r="UU360" s="10"/>
      <c r="UV360" s="10"/>
      <c r="UW360" s="10"/>
      <c r="UX360" s="10"/>
      <c r="UY360" s="10"/>
      <c r="UZ360" s="10"/>
      <c r="VA360" s="10"/>
      <c r="VB360" s="10"/>
      <c r="VC360" s="10"/>
      <c r="VD360" s="10"/>
      <c r="VE360" s="10"/>
      <c r="VF360" s="10"/>
      <c r="VG360" s="10"/>
      <c r="VH360" s="10"/>
      <c r="VI360" s="10"/>
      <c r="VJ360" s="10"/>
      <c r="VK360" s="10"/>
      <c r="VL360" s="10"/>
      <c r="VM360" s="10"/>
      <c r="VN360" s="10"/>
      <c r="VO360" s="10"/>
      <c r="VP360" s="10"/>
      <c r="VQ360" s="10"/>
      <c r="VR360" s="10"/>
      <c r="VS360" s="10"/>
      <c r="VT360" s="10"/>
      <c r="VU360" s="10"/>
      <c r="VV360" s="10"/>
      <c r="VW360" s="10"/>
      <c r="VX360" s="10"/>
      <c r="VY360" s="10"/>
      <c r="VZ360" s="10"/>
      <c r="WA360" s="10"/>
      <c r="WB360" s="10"/>
      <c r="WC360" s="10"/>
      <c r="WD360" s="10"/>
      <c r="WE360" s="10"/>
      <c r="WF360" s="10"/>
      <c r="WG360" s="10"/>
      <c r="WH360" s="10"/>
      <c r="WI360" s="10"/>
      <c r="WJ360" s="10"/>
      <c r="WK360" s="10"/>
      <c r="WL360" s="10"/>
      <c r="WM360" s="10"/>
      <c r="WN360" s="10"/>
      <c r="WO360" s="10"/>
      <c r="WP360" s="10"/>
      <c r="WQ360" s="10"/>
      <c r="WR360" s="10"/>
      <c r="WS360" s="10"/>
      <c r="WT360" s="10"/>
      <c r="WU360" s="10"/>
      <c r="WV360" s="10"/>
      <c r="WW360" s="10"/>
      <c r="WX360" s="10"/>
      <c r="WY360" s="10"/>
      <c r="WZ360" s="10"/>
      <c r="XA360" s="10"/>
      <c r="XB360" s="10"/>
      <c r="XC360" s="10"/>
      <c r="XD360" s="10"/>
      <c r="XE360" s="10"/>
      <c r="XF360" s="10"/>
      <c r="XG360" s="10"/>
      <c r="XH360" s="10"/>
      <c r="XI360" s="10"/>
      <c r="XJ360" s="10"/>
      <c r="XK360" s="10"/>
      <c r="XL360" s="10"/>
      <c r="XM360" s="10"/>
      <c r="XN360" s="10"/>
      <c r="XO360" s="10"/>
      <c r="XP360" s="10"/>
      <c r="XQ360" s="10"/>
      <c r="XR360" s="10"/>
      <c r="XS360" s="10"/>
      <c r="XT360" s="10"/>
      <c r="XU360" s="10"/>
      <c r="XV360" s="10"/>
      <c r="XW360" s="10"/>
      <c r="XX360" s="10"/>
      <c r="XY360" s="10"/>
      <c r="XZ360" s="10"/>
      <c r="YA360" s="10"/>
      <c r="YB360" s="10"/>
      <c r="YC360" s="10"/>
      <c r="YD360" s="10"/>
      <c r="YE360" s="10"/>
      <c r="YF360" s="10"/>
      <c r="YG360" s="10"/>
      <c r="YH360" s="10"/>
      <c r="YI360" s="10"/>
      <c r="YJ360" s="10"/>
      <c r="YK360" s="10"/>
      <c r="YL360" s="10"/>
      <c r="YM360" s="10"/>
      <c r="YN360" s="10"/>
      <c r="YO360" s="10"/>
      <c r="YP360" s="10"/>
      <c r="YQ360" s="10"/>
      <c r="YR360" s="10"/>
      <c r="YS360" s="10"/>
      <c r="YT360" s="10"/>
      <c r="YU360" s="10"/>
      <c r="YV360" s="10"/>
      <c r="YW360" s="10"/>
      <c r="YX360" s="10"/>
      <c r="YY360" s="10"/>
      <c r="YZ360" s="10"/>
      <c r="ZA360" s="10"/>
      <c r="ZB360" s="10"/>
      <c r="ZC360" s="10"/>
      <c r="ZD360" s="10"/>
      <c r="ZE360" s="10"/>
      <c r="ZF360" s="10"/>
      <c r="ZG360" s="10"/>
      <c r="ZH360" s="10"/>
      <c r="ZI360" s="10"/>
      <c r="ZJ360" s="10"/>
      <c r="ZK360" s="10"/>
      <c r="ZL360" s="10"/>
      <c r="ZM360" s="10"/>
      <c r="ZN360" s="10"/>
      <c r="ZO360" s="10"/>
      <c r="ZP360" s="10"/>
      <c r="ZQ360" s="10"/>
      <c r="ZR360" s="10"/>
      <c r="ZS360" s="10"/>
      <c r="ZT360" s="10"/>
      <c r="ZU360" s="10"/>
      <c r="ZV360" s="10"/>
      <c r="ZW360" s="10"/>
      <c r="ZX360" s="10"/>
      <c r="ZY360" s="10"/>
      <c r="ZZ360" s="10"/>
      <c r="AAA360" s="10"/>
      <c r="AAB360" s="10"/>
      <c r="AAC360" s="10"/>
      <c r="AAD360" s="10"/>
      <c r="AAE360" s="10"/>
      <c r="AAF360" s="10"/>
      <c r="AAG360" s="10"/>
      <c r="AAH360" s="10"/>
      <c r="AAI360" s="10"/>
      <c r="AAJ360" s="10"/>
      <c r="AAK360" s="10"/>
      <c r="AAL360" s="10"/>
      <c r="AAM360" s="10"/>
      <c r="AAN360" s="10"/>
      <c r="AAO360" s="10"/>
      <c r="AAP360" s="10"/>
      <c r="AAQ360" s="10"/>
      <c r="AAR360" s="10"/>
      <c r="AAS360" s="10"/>
      <c r="AAT360" s="10"/>
      <c r="AAU360" s="10"/>
      <c r="AAV360" s="10"/>
      <c r="AAW360" s="10"/>
      <c r="AAX360" s="10"/>
      <c r="AAY360" s="10"/>
      <c r="AAZ360" s="10"/>
      <c r="ABA360" s="10"/>
      <c r="ABB360" s="10"/>
      <c r="ABC360" s="10"/>
      <c r="ABD360" s="10"/>
      <c r="ABE360" s="10"/>
      <c r="ABF360" s="10"/>
      <c r="ABG360" s="10"/>
      <c r="ABH360" s="10"/>
      <c r="ABI360" s="10"/>
      <c r="ABJ360" s="10"/>
      <c r="ABK360" s="10"/>
      <c r="ABL360" s="10"/>
      <c r="ABM360" s="10"/>
      <c r="ABN360" s="10"/>
      <c r="ABO360" s="10"/>
      <c r="ABP360" s="10"/>
      <c r="ABQ360" s="10"/>
      <c r="ABR360" s="10"/>
      <c r="ABS360" s="10"/>
      <c r="ABT360" s="10"/>
      <c r="ABU360" s="10"/>
      <c r="ABV360" s="10"/>
      <c r="ABW360" s="10"/>
      <c r="ABX360" s="10"/>
      <c r="ABY360" s="10"/>
      <c r="ABZ360" s="10"/>
      <c r="ACA360" s="10"/>
      <c r="ACB360" s="10"/>
      <c r="ACC360" s="10"/>
      <c r="ACD360" s="10"/>
      <c r="ACE360" s="10"/>
      <c r="ACF360" s="10"/>
      <c r="ACG360" s="10"/>
      <c r="ACH360" s="10"/>
      <c r="ACI360" s="10"/>
      <c r="ACJ360" s="10"/>
      <c r="ACK360" s="10"/>
      <c r="ACL360" s="10"/>
      <c r="ACM360" s="10"/>
      <c r="ACN360" s="10"/>
      <c r="ACO360" s="10"/>
      <c r="ACP360" s="10"/>
      <c r="ACQ360" s="10"/>
      <c r="ACR360" s="10"/>
      <c r="ACS360" s="10"/>
      <c r="ACT360" s="10"/>
      <c r="ACU360" s="10"/>
      <c r="ACV360" s="10"/>
      <c r="ACW360" s="10"/>
      <c r="ACX360" s="10"/>
      <c r="ACY360" s="10"/>
      <c r="ACZ360" s="10"/>
      <c r="ADA360" s="10"/>
      <c r="ADB360" s="10"/>
      <c r="ADC360" s="10"/>
      <c r="ADD360" s="10"/>
      <c r="ADE360" s="10"/>
      <c r="ADF360" s="10"/>
      <c r="ADG360" s="10"/>
      <c r="ADH360" s="10"/>
      <c r="ADI360" s="10"/>
      <c r="ADJ360" s="10"/>
      <c r="ADK360" s="10"/>
      <c r="ADL360" s="10"/>
      <c r="ADM360" s="10"/>
      <c r="ADN360" s="10"/>
      <c r="ADO360" s="10"/>
      <c r="ADP360" s="10"/>
      <c r="ADQ360" s="10"/>
      <c r="ADR360" s="10"/>
      <c r="ADS360" s="10"/>
      <c r="ADT360" s="10"/>
      <c r="ADU360" s="10"/>
      <c r="ADV360" s="10"/>
      <c r="ADW360" s="10"/>
      <c r="ADX360" s="10"/>
      <c r="ADY360" s="10"/>
      <c r="ADZ360" s="10"/>
      <c r="AEA360" s="10"/>
      <c r="AEB360" s="10"/>
      <c r="AEC360" s="10"/>
      <c r="AED360" s="10"/>
      <c r="AEE360" s="10"/>
      <c r="AEF360" s="10"/>
      <c r="AEG360" s="10"/>
      <c r="AEH360" s="10"/>
      <c r="AEI360" s="10"/>
      <c r="AEJ360" s="10"/>
      <c r="AEK360" s="10"/>
      <c r="AEL360" s="10"/>
      <c r="AEM360" s="10"/>
      <c r="AEN360" s="10"/>
      <c r="AEO360" s="10"/>
      <c r="AEP360" s="10"/>
      <c r="AEQ360" s="10"/>
      <c r="AER360" s="10"/>
      <c r="AES360" s="10"/>
      <c r="AET360" s="10"/>
      <c r="AEU360" s="10"/>
      <c r="AEV360" s="10"/>
      <c r="AEW360" s="10"/>
      <c r="AEX360" s="10"/>
      <c r="AEY360" s="10"/>
      <c r="AEZ360" s="10"/>
      <c r="AFA360" s="10"/>
      <c r="AFB360" s="10"/>
      <c r="AFC360" s="10"/>
      <c r="AFD360" s="10"/>
      <c r="AFE360" s="10"/>
      <c r="AFF360" s="10"/>
      <c r="AFG360" s="10"/>
      <c r="AFH360" s="10"/>
      <c r="AFI360" s="10"/>
      <c r="AFJ360" s="10"/>
      <c r="AFK360" s="10"/>
      <c r="AFL360" s="10"/>
      <c r="AFM360" s="10"/>
      <c r="AFN360" s="10"/>
      <c r="AFO360" s="10"/>
      <c r="AFP360" s="10"/>
      <c r="AFQ360" s="10"/>
      <c r="AFR360" s="10"/>
      <c r="AFS360" s="10"/>
      <c r="AFT360" s="10"/>
      <c r="AFU360" s="10"/>
      <c r="AFV360" s="10"/>
      <c r="AFW360" s="10"/>
      <c r="AFX360" s="10"/>
      <c r="AFY360" s="10"/>
      <c r="AFZ360" s="10"/>
      <c r="AGA360" s="10"/>
      <c r="AGB360" s="10"/>
      <c r="AGC360" s="10"/>
      <c r="AGD360" s="10"/>
      <c r="AGE360" s="10"/>
      <c r="AGF360" s="10"/>
      <c r="AGG360" s="10"/>
      <c r="AGH360" s="10"/>
      <c r="AGI360" s="10"/>
      <c r="AGJ360" s="10"/>
      <c r="AGK360" s="10"/>
      <c r="AGL360" s="10"/>
      <c r="AGM360" s="10"/>
      <c r="AGN360" s="10"/>
      <c r="AGO360" s="10"/>
      <c r="AGP360" s="10"/>
      <c r="AGQ360" s="10"/>
      <c r="AGR360" s="10"/>
      <c r="AGS360" s="10"/>
      <c r="AGT360" s="10"/>
      <c r="AGU360" s="10"/>
      <c r="AGV360" s="10"/>
      <c r="AGW360" s="10"/>
      <c r="AGX360" s="10"/>
      <c r="AGY360" s="10"/>
      <c r="AGZ360" s="10"/>
      <c r="AHA360" s="10"/>
      <c r="AHB360" s="10"/>
      <c r="AHC360" s="10"/>
      <c r="AHD360" s="10"/>
      <c r="AHE360" s="10"/>
      <c r="AHF360" s="10"/>
      <c r="AHG360" s="10"/>
      <c r="AHH360" s="10"/>
      <c r="AHI360" s="10"/>
      <c r="AHJ360" s="10"/>
      <c r="AHK360" s="10"/>
      <c r="AHL360" s="10"/>
      <c r="AHM360" s="10"/>
      <c r="AHN360" s="10"/>
      <c r="AHO360" s="10"/>
      <c r="AHP360" s="10"/>
      <c r="AHQ360" s="10"/>
      <c r="AHR360" s="10"/>
      <c r="AHS360" s="10"/>
      <c r="AHT360" s="10"/>
      <c r="AHU360" s="10"/>
      <c r="AHV360" s="10"/>
      <c r="AHW360" s="10"/>
      <c r="AHX360" s="10"/>
      <c r="AHY360" s="10"/>
      <c r="AHZ360" s="10"/>
      <c r="AIA360" s="10"/>
      <c r="AIB360" s="10"/>
      <c r="AIC360" s="10"/>
      <c r="AID360" s="10"/>
      <c r="AIE360" s="10"/>
      <c r="AIF360" s="10"/>
      <c r="AIG360" s="10"/>
      <c r="AIH360" s="10"/>
      <c r="AII360" s="10"/>
      <c r="AIJ360" s="10"/>
      <c r="AIK360" s="10"/>
      <c r="AIL360" s="10"/>
      <c r="AIM360" s="10"/>
      <c r="AIN360" s="10"/>
      <c r="AIO360" s="10"/>
      <c r="AIP360" s="10"/>
      <c r="AIQ360" s="10"/>
      <c r="AIR360" s="10"/>
      <c r="AIS360" s="10"/>
      <c r="AIT360" s="10"/>
      <c r="AIU360" s="10"/>
      <c r="AIV360" s="10"/>
      <c r="AIW360" s="10"/>
      <c r="AIX360" s="10"/>
      <c r="AIY360" s="10"/>
      <c r="AIZ360" s="10"/>
      <c r="AJA360" s="10"/>
      <c r="AJB360" s="10"/>
      <c r="AJC360" s="10"/>
      <c r="AJD360" s="10"/>
      <c r="AJE360" s="10"/>
      <c r="AJF360" s="10"/>
      <c r="AJG360" s="10"/>
      <c r="AJH360" s="10"/>
      <c r="AJI360" s="10"/>
      <c r="AJJ360" s="10"/>
      <c r="AJK360" s="10"/>
      <c r="AJL360" s="10"/>
      <c r="AJM360" s="10"/>
      <c r="AJN360" s="10"/>
      <c r="AJO360" s="10"/>
      <c r="AJP360" s="10"/>
      <c r="AJQ360" s="10"/>
      <c r="AJR360" s="10"/>
      <c r="AJS360" s="10"/>
      <c r="AJT360" s="10"/>
      <c r="AJU360" s="10"/>
      <c r="AJV360" s="10"/>
      <c r="AJW360" s="10"/>
      <c r="AJX360" s="10"/>
      <c r="AJY360" s="10"/>
      <c r="AJZ360" s="10"/>
      <c r="AKA360" s="10"/>
      <c r="AKB360" s="10"/>
      <c r="AKC360" s="10"/>
      <c r="AKD360" s="10"/>
      <c r="AKE360" s="10"/>
      <c r="AKF360" s="10"/>
      <c r="AKG360" s="10"/>
      <c r="AKH360" s="10"/>
      <c r="AKI360" s="10"/>
      <c r="AKJ360" s="10"/>
      <c r="AKK360" s="10"/>
      <c r="AKL360" s="10"/>
      <c r="AKM360" s="10"/>
      <c r="AKN360" s="10"/>
      <c r="AKO360" s="10"/>
      <c r="AKP360" s="10"/>
      <c r="AKQ360" s="10"/>
      <c r="AKR360" s="10"/>
      <c r="AKS360" s="10"/>
      <c r="AKT360" s="10"/>
      <c r="AKU360" s="10"/>
      <c r="AKV360" s="10"/>
      <c r="AKW360" s="10"/>
      <c r="AKX360" s="10"/>
      <c r="AKY360" s="10"/>
      <c r="AKZ360" s="10"/>
      <c r="ALA360" s="10"/>
      <c r="ALB360" s="10"/>
      <c r="ALC360" s="10"/>
      <c r="ALD360" s="10"/>
      <c r="ALE360" s="10"/>
      <c r="ALF360" s="10"/>
      <c r="ALG360" s="10"/>
      <c r="ALH360" s="10"/>
      <c r="ALI360" s="10"/>
      <c r="ALJ360" s="10"/>
      <c r="ALK360" s="10"/>
      <c r="ALL360" s="10"/>
      <c r="ALM360" s="10"/>
      <c r="ALN360" s="10"/>
      <c r="ALO360" s="10"/>
      <c r="ALP360" s="10"/>
      <c r="ALQ360" s="10"/>
      <c r="ALR360" s="10"/>
      <c r="ALS360" s="10"/>
      <c r="ALT360" s="10"/>
      <c r="ALU360" s="10"/>
      <c r="ALV360" s="10"/>
      <c r="ALW360" s="10"/>
      <c r="ALX360" s="10"/>
      <c r="ALY360" s="10"/>
      <c r="ALZ360" s="10"/>
      <c r="AMA360" s="10"/>
      <c r="AMB360" s="10"/>
      <c r="AMC360" s="10"/>
      <c r="AMD360" s="10"/>
      <c r="AME360" s="10"/>
      <c r="AMF360" s="10"/>
      <c r="AMG360" s="10"/>
      <c r="AMH360" s="10"/>
      <c r="AMI360" s="10"/>
      <c r="AMJ360" s="10"/>
      <c r="AMK360" s="10"/>
      <c r="AML360" s="10"/>
      <c r="AMM360" s="10"/>
      <c r="AMN360" s="10"/>
      <c r="AMO360" s="10"/>
      <c r="AMP360" s="10"/>
      <c r="AMQ360" s="10"/>
      <c r="AMR360" s="10"/>
      <c r="AMS360" s="10"/>
      <c r="AMT360" s="10"/>
      <c r="AMU360" s="10"/>
      <c r="AMV360" s="10"/>
      <c r="AMW360" s="10"/>
      <c r="AMX360" s="10"/>
      <c r="AMY360" s="10"/>
      <c r="AMZ360" s="10"/>
      <c r="ANA360" s="10"/>
      <c r="ANB360" s="10"/>
      <c r="ANC360" s="10"/>
      <c r="AND360" s="10"/>
      <c r="ANE360" s="10"/>
      <c r="ANF360" s="10"/>
      <c r="ANG360" s="10"/>
      <c r="ANH360" s="10"/>
      <c r="ANI360" s="10"/>
      <c r="ANJ360" s="10"/>
      <c r="ANK360" s="10"/>
      <c r="ANL360" s="10"/>
      <c r="ANM360" s="10"/>
      <c r="ANN360" s="10"/>
      <c r="ANO360" s="10"/>
      <c r="ANP360" s="10"/>
      <c r="ANQ360" s="10"/>
      <c r="ANR360" s="10"/>
      <c r="ANS360" s="10"/>
      <c r="ANT360" s="10"/>
      <c r="ANU360" s="10"/>
      <c r="ANV360" s="10"/>
      <c r="ANW360" s="10"/>
      <c r="ANX360" s="10"/>
      <c r="ANY360" s="10"/>
      <c r="ANZ360" s="10"/>
      <c r="AOA360" s="10"/>
      <c r="AOB360" s="10"/>
      <c r="AOC360" s="10"/>
      <c r="AOD360" s="10"/>
      <c r="AOE360" s="10"/>
      <c r="AOF360" s="10"/>
      <c r="AOG360" s="10"/>
      <c r="AOH360" s="10"/>
      <c r="AOI360" s="10"/>
      <c r="AOJ360" s="10"/>
      <c r="AOK360" s="10"/>
      <c r="AOL360" s="10"/>
      <c r="AOM360" s="10"/>
      <c r="AON360" s="10"/>
      <c r="AOO360" s="10"/>
      <c r="AOP360" s="10"/>
      <c r="AOQ360" s="10"/>
      <c r="AOR360" s="10"/>
      <c r="AOS360" s="10"/>
      <c r="AOT360" s="10"/>
      <c r="AOU360" s="10"/>
      <c r="AOV360" s="10"/>
      <c r="AOW360" s="10"/>
      <c r="AOX360" s="10"/>
      <c r="AOY360" s="10"/>
      <c r="AOZ360" s="10"/>
      <c r="APA360" s="10"/>
      <c r="APB360" s="10"/>
      <c r="APC360" s="10"/>
      <c r="APD360" s="10"/>
      <c r="APE360" s="10"/>
      <c r="APF360" s="10"/>
      <c r="APG360" s="10"/>
      <c r="APH360" s="10"/>
      <c r="API360" s="10"/>
      <c r="APJ360" s="10"/>
      <c r="APK360" s="10"/>
      <c r="APL360" s="10"/>
      <c r="APM360" s="10"/>
      <c r="APN360" s="10"/>
      <c r="APO360" s="10"/>
      <c r="APP360" s="10"/>
      <c r="APQ360" s="10"/>
      <c r="APR360" s="10"/>
      <c r="APS360" s="10"/>
      <c r="APT360" s="10"/>
      <c r="APU360" s="10"/>
      <c r="APV360" s="10"/>
      <c r="APW360" s="10"/>
      <c r="APX360" s="10"/>
      <c r="APY360" s="10"/>
      <c r="APZ360" s="10"/>
      <c r="AQA360" s="10"/>
      <c r="AQB360" s="10"/>
      <c r="AQC360" s="10"/>
      <c r="AQD360" s="10"/>
      <c r="AQE360" s="10"/>
      <c r="AQF360" s="10"/>
      <c r="AQG360" s="10"/>
      <c r="AQH360" s="10"/>
      <c r="AQI360" s="10"/>
      <c r="AQJ360" s="10"/>
      <c r="AQK360" s="10"/>
      <c r="AQL360" s="10"/>
      <c r="AQM360" s="10"/>
      <c r="AQN360" s="10"/>
      <c r="AQO360" s="10"/>
      <c r="AQP360" s="10"/>
      <c r="AQQ360" s="10"/>
      <c r="AQR360" s="10"/>
      <c r="AQS360" s="10"/>
      <c r="AQT360" s="10"/>
      <c r="AQU360" s="10"/>
      <c r="AQV360" s="10"/>
      <c r="AQW360" s="10"/>
      <c r="AQX360" s="10"/>
      <c r="AQY360" s="10"/>
      <c r="AQZ360" s="10"/>
      <c r="ARA360" s="10"/>
      <c r="ARB360" s="10"/>
      <c r="ARC360" s="10"/>
      <c r="ARD360" s="10"/>
      <c r="ARE360" s="10"/>
      <c r="ARF360" s="10"/>
      <c r="ARG360" s="10"/>
      <c r="ARH360" s="10"/>
      <c r="ARI360" s="10"/>
      <c r="ARJ360" s="10"/>
      <c r="ARK360" s="10"/>
      <c r="ARL360" s="10"/>
      <c r="ARM360" s="10"/>
      <c r="ARN360" s="10"/>
      <c r="ARO360" s="10"/>
      <c r="ARP360" s="10"/>
      <c r="ARQ360" s="10"/>
      <c r="ARR360" s="10"/>
      <c r="ARS360" s="10"/>
      <c r="ART360" s="10"/>
      <c r="ARU360" s="10"/>
      <c r="ARV360" s="10"/>
      <c r="ARW360" s="10"/>
      <c r="ARX360" s="10"/>
      <c r="ARY360" s="10"/>
      <c r="ARZ360" s="10"/>
      <c r="ASA360" s="10"/>
      <c r="ASB360" s="10"/>
      <c r="ASC360" s="10"/>
      <c r="ASD360" s="10"/>
      <c r="ASE360" s="10"/>
      <c r="ASF360" s="10"/>
      <c r="ASG360" s="10"/>
      <c r="ASH360" s="10"/>
      <c r="ASI360" s="10"/>
      <c r="ASJ360" s="10"/>
      <c r="ASK360" s="10"/>
      <c r="ASL360" s="10"/>
      <c r="ASM360" s="10"/>
      <c r="ASN360" s="10"/>
      <c r="ASO360" s="10"/>
      <c r="ASP360" s="10"/>
      <c r="ASQ360" s="10"/>
      <c r="ASR360" s="10"/>
      <c r="ASS360" s="10"/>
      <c r="AST360" s="10"/>
      <c r="ASU360" s="10"/>
      <c r="ASV360" s="10"/>
      <c r="ASW360" s="10"/>
      <c r="ASX360" s="10"/>
      <c r="ASY360" s="10"/>
      <c r="ASZ360" s="10"/>
      <c r="ATA360" s="10"/>
      <c r="ATB360" s="10"/>
      <c r="ATC360" s="10"/>
      <c r="ATD360" s="10"/>
      <c r="ATE360" s="10"/>
      <c r="ATF360" s="10"/>
      <c r="ATG360" s="10"/>
      <c r="ATH360" s="10"/>
      <c r="ATI360" s="10"/>
      <c r="ATJ360" s="10"/>
      <c r="ATK360" s="10"/>
      <c r="ATL360" s="10"/>
      <c r="ATM360" s="10"/>
      <c r="ATN360" s="10"/>
      <c r="ATO360" s="10"/>
      <c r="ATP360" s="10"/>
      <c r="ATQ360" s="10"/>
      <c r="ATR360" s="10"/>
      <c r="ATS360" s="10"/>
      <c r="ATT360" s="10"/>
      <c r="ATU360" s="10"/>
      <c r="ATV360" s="10"/>
      <c r="ATW360" s="10"/>
      <c r="ATX360" s="10"/>
      <c r="ATY360" s="10"/>
      <c r="ATZ360" s="10"/>
      <c r="AUA360" s="10"/>
      <c r="AUB360" s="10"/>
      <c r="AUC360" s="10"/>
      <c r="AUD360" s="10"/>
      <c r="AUE360" s="10"/>
      <c r="AUF360" s="10"/>
      <c r="AUG360" s="10"/>
      <c r="AUH360" s="10"/>
      <c r="AUI360" s="10"/>
      <c r="AUJ360" s="10"/>
      <c r="AUK360" s="10"/>
      <c r="AUL360" s="10"/>
      <c r="AUM360" s="10"/>
      <c r="AUN360" s="10"/>
      <c r="AUO360" s="10"/>
      <c r="AUP360" s="10"/>
      <c r="AUQ360" s="10"/>
      <c r="AUR360" s="10"/>
      <c r="AUS360" s="10"/>
      <c r="AUT360" s="10"/>
      <c r="AUU360" s="10"/>
      <c r="AUV360" s="10"/>
      <c r="AUW360" s="10"/>
      <c r="AUX360" s="10"/>
      <c r="AUY360" s="10"/>
      <c r="AUZ360" s="10"/>
      <c r="AVA360" s="10"/>
      <c r="AVB360" s="10"/>
      <c r="AVC360" s="10"/>
      <c r="AVD360" s="10"/>
      <c r="AVE360" s="10"/>
      <c r="AVF360" s="10"/>
      <c r="AVG360" s="10"/>
      <c r="AVH360" s="10"/>
      <c r="AVI360" s="10"/>
      <c r="AVJ360" s="10"/>
      <c r="AVK360" s="10"/>
      <c r="AVL360" s="10"/>
      <c r="AVM360" s="10"/>
      <c r="AVN360" s="10"/>
      <c r="AVO360" s="10"/>
      <c r="AVP360" s="10"/>
      <c r="AVQ360" s="10"/>
      <c r="AVR360" s="10"/>
      <c r="AVS360" s="10"/>
      <c r="AVT360" s="10"/>
      <c r="AVU360" s="10"/>
      <c r="AVV360" s="10"/>
      <c r="AVW360" s="10"/>
      <c r="AVX360" s="10"/>
      <c r="AVY360" s="10"/>
      <c r="AVZ360" s="10"/>
      <c r="AWA360" s="10"/>
      <c r="AWB360" s="10"/>
      <c r="AWC360" s="10"/>
      <c r="AWD360" s="10"/>
      <c r="AWE360" s="10"/>
      <c r="AWF360" s="10"/>
      <c r="AWG360" s="10"/>
      <c r="AWH360" s="10"/>
      <c r="AWI360" s="10"/>
      <c r="AWJ360" s="10"/>
      <c r="AWK360" s="10"/>
      <c r="AWL360" s="10"/>
      <c r="AWM360" s="10"/>
      <c r="AWN360" s="10"/>
      <c r="AWO360" s="10"/>
      <c r="AWP360" s="10"/>
      <c r="AWQ360" s="10"/>
      <c r="AWR360" s="10"/>
      <c r="AWS360" s="10"/>
      <c r="AWT360" s="10"/>
      <c r="AWU360" s="10"/>
      <c r="AWV360" s="10"/>
      <c r="AWW360" s="10"/>
      <c r="AWX360" s="10"/>
      <c r="AWY360" s="10"/>
      <c r="AWZ360" s="10"/>
      <c r="AXA360" s="10"/>
      <c r="AXB360" s="10"/>
      <c r="AXC360" s="10"/>
      <c r="AXD360" s="10"/>
      <c r="AXE360" s="10"/>
      <c r="AXF360" s="10"/>
      <c r="AXG360" s="10"/>
      <c r="AXH360" s="10"/>
      <c r="AXI360" s="10"/>
      <c r="AXJ360" s="10"/>
      <c r="AXK360" s="10"/>
      <c r="AXL360" s="10"/>
      <c r="AXM360" s="10"/>
      <c r="AXN360" s="10"/>
      <c r="AXO360" s="10"/>
      <c r="AXP360" s="10"/>
      <c r="AXQ360" s="10"/>
      <c r="AXR360" s="10"/>
      <c r="AXS360" s="10"/>
      <c r="AXT360" s="10"/>
      <c r="AXU360" s="10"/>
      <c r="AXV360" s="10"/>
      <c r="AXW360" s="10"/>
      <c r="AXX360" s="10"/>
      <c r="AXY360" s="10"/>
      <c r="AXZ360" s="10"/>
      <c r="AYA360" s="10"/>
      <c r="AYB360" s="10"/>
      <c r="AYC360" s="10"/>
      <c r="AYD360" s="10"/>
      <c r="AYE360" s="10"/>
      <c r="AYF360" s="10"/>
      <c r="AYG360" s="10"/>
      <c r="AYH360" s="10"/>
      <c r="AYI360" s="10"/>
      <c r="AYJ360" s="10"/>
      <c r="AYK360" s="10"/>
      <c r="AYL360" s="10"/>
      <c r="AYM360" s="10"/>
      <c r="AYN360" s="10"/>
      <c r="AYO360" s="10"/>
      <c r="AYP360" s="10"/>
      <c r="AYQ360" s="10"/>
      <c r="AYR360" s="10"/>
      <c r="AYS360" s="10"/>
      <c r="AYT360" s="10"/>
      <c r="AYU360" s="10"/>
      <c r="AYV360" s="10"/>
      <c r="AYW360" s="10"/>
      <c r="AYX360" s="10"/>
      <c r="AYY360" s="10"/>
      <c r="AYZ360" s="10"/>
      <c r="AZA360" s="10"/>
      <c r="AZB360" s="10"/>
      <c r="AZC360" s="10"/>
      <c r="AZD360" s="10"/>
      <c r="AZE360" s="10"/>
      <c r="AZF360" s="10"/>
      <c r="AZG360" s="10"/>
      <c r="AZH360" s="10"/>
      <c r="AZI360" s="10"/>
      <c r="AZJ360" s="10"/>
      <c r="AZK360" s="10"/>
      <c r="AZL360" s="10"/>
      <c r="AZM360" s="10"/>
      <c r="AZN360" s="10"/>
      <c r="AZO360" s="10"/>
      <c r="AZP360" s="10"/>
      <c r="AZQ360" s="10"/>
      <c r="AZR360" s="10"/>
      <c r="AZS360" s="10"/>
      <c r="AZT360" s="10"/>
      <c r="AZU360" s="10"/>
      <c r="AZV360" s="10"/>
      <c r="AZW360" s="10"/>
      <c r="AZX360" s="10"/>
      <c r="AZY360" s="10"/>
      <c r="AZZ360" s="10"/>
      <c r="BAA360" s="10"/>
      <c r="BAB360" s="10"/>
      <c r="BAC360" s="10"/>
      <c r="BAD360" s="10"/>
      <c r="BAE360" s="10"/>
      <c r="BAF360" s="10"/>
      <c r="BAG360" s="10"/>
      <c r="BAH360" s="10"/>
      <c r="BAI360" s="10"/>
      <c r="BAJ360" s="10"/>
      <c r="BAK360" s="10"/>
      <c r="BAL360" s="10"/>
      <c r="BAM360" s="10"/>
      <c r="BAN360" s="10"/>
      <c r="BAO360" s="10"/>
      <c r="BAP360" s="10"/>
      <c r="BAQ360" s="10"/>
      <c r="BAR360" s="10"/>
      <c r="BAS360" s="10"/>
      <c r="BAT360" s="10"/>
      <c r="BAU360" s="10"/>
      <c r="BAV360" s="10"/>
      <c r="BAW360" s="10"/>
      <c r="BAX360" s="10"/>
      <c r="BAY360" s="10"/>
      <c r="BAZ360" s="10"/>
      <c r="BBA360" s="10"/>
      <c r="BBB360" s="10"/>
      <c r="BBC360" s="10"/>
      <c r="BBD360" s="10"/>
      <c r="BBE360" s="10"/>
      <c r="BBF360" s="10"/>
      <c r="BBG360" s="10"/>
      <c r="BBH360" s="10"/>
      <c r="BBI360" s="10"/>
      <c r="BBJ360" s="10"/>
      <c r="BBK360" s="10"/>
      <c r="BBL360" s="10"/>
      <c r="BBM360" s="10"/>
      <c r="BBN360" s="10"/>
      <c r="BBO360" s="10"/>
      <c r="BBP360" s="10"/>
      <c r="BBQ360" s="10"/>
      <c r="BBR360" s="10"/>
      <c r="BBS360" s="10"/>
      <c r="BBT360" s="10"/>
      <c r="BBU360" s="10"/>
      <c r="BBV360" s="10"/>
      <c r="BBW360" s="10"/>
      <c r="BBX360" s="10"/>
      <c r="BBY360" s="10"/>
      <c r="BBZ360" s="10"/>
      <c r="BCA360" s="10"/>
      <c r="BCB360" s="10"/>
      <c r="BCC360" s="10"/>
      <c r="BCD360" s="10"/>
      <c r="BCE360" s="10"/>
      <c r="BCF360" s="10"/>
      <c r="BCG360" s="10"/>
      <c r="BCH360" s="10"/>
      <c r="BCI360" s="10"/>
      <c r="BCJ360" s="10"/>
      <c r="BCK360" s="10"/>
      <c r="BCL360" s="10"/>
      <c r="BCM360" s="10"/>
      <c r="BCN360" s="10"/>
      <c r="BCO360" s="10"/>
      <c r="BCP360" s="10"/>
      <c r="BCQ360" s="10"/>
      <c r="BCR360" s="10"/>
      <c r="BCS360" s="10"/>
      <c r="BCT360" s="10"/>
      <c r="BCU360" s="10"/>
      <c r="BCV360" s="10"/>
      <c r="BCW360" s="10"/>
      <c r="BCX360" s="10"/>
      <c r="BCY360" s="10"/>
      <c r="BCZ360" s="10"/>
      <c r="BDA360" s="10"/>
      <c r="BDB360" s="10"/>
      <c r="BDC360" s="10"/>
      <c r="BDD360" s="10"/>
      <c r="BDE360" s="10"/>
      <c r="BDF360" s="10"/>
      <c r="BDG360" s="10"/>
      <c r="BDH360" s="10"/>
      <c r="BDI360" s="10"/>
      <c r="BDJ360" s="10"/>
      <c r="BDK360" s="10"/>
      <c r="BDL360" s="10"/>
      <c r="BDM360" s="10"/>
      <c r="BDN360" s="10"/>
      <c r="BDO360" s="10"/>
      <c r="BDP360" s="10"/>
      <c r="BDQ360" s="10"/>
      <c r="BDR360" s="10"/>
      <c r="BDS360" s="10"/>
      <c r="BDT360" s="10"/>
      <c r="BDU360" s="10"/>
      <c r="BDV360" s="10"/>
      <c r="BDW360" s="10"/>
      <c r="BDX360" s="10"/>
      <c r="BDY360" s="10"/>
      <c r="BDZ360" s="10"/>
      <c r="BEA360" s="10"/>
      <c r="BEB360" s="10"/>
      <c r="BEC360" s="10"/>
      <c r="BED360" s="10"/>
      <c r="BEE360" s="10"/>
      <c r="BEF360" s="10"/>
      <c r="BEG360" s="10"/>
      <c r="BEH360" s="10"/>
      <c r="BEI360" s="10"/>
      <c r="BEJ360" s="10"/>
      <c r="BEK360" s="10"/>
      <c r="BEL360" s="10"/>
      <c r="BEM360" s="10"/>
      <c r="BEN360" s="10"/>
      <c r="BEO360" s="10"/>
      <c r="BEP360" s="10"/>
      <c r="BEQ360" s="10"/>
      <c r="BER360" s="10"/>
      <c r="BES360" s="10"/>
      <c r="BET360" s="10"/>
      <c r="BEU360" s="10"/>
      <c r="BEV360" s="10"/>
      <c r="BEW360" s="10"/>
      <c r="BEX360" s="10"/>
      <c r="BEY360" s="10"/>
      <c r="BEZ360" s="10"/>
      <c r="BFA360" s="10"/>
      <c r="BFB360" s="10"/>
      <c r="BFC360" s="10"/>
      <c r="BFD360" s="10"/>
      <c r="BFE360" s="10"/>
      <c r="BFF360" s="10"/>
      <c r="BFG360" s="10"/>
      <c r="BFH360" s="10"/>
      <c r="BFI360" s="10"/>
      <c r="BFJ360" s="10"/>
      <c r="BFK360" s="10"/>
      <c r="BFL360" s="10"/>
      <c r="BFM360" s="10"/>
      <c r="BFN360" s="10"/>
      <c r="BFO360" s="10"/>
      <c r="BFP360" s="10"/>
      <c r="BFQ360" s="10"/>
      <c r="BFR360" s="10"/>
      <c r="BFS360" s="10"/>
      <c r="BFT360" s="10"/>
      <c r="BFU360" s="10"/>
      <c r="BFV360" s="10"/>
      <c r="BFW360" s="10"/>
      <c r="BFX360" s="10"/>
      <c r="BFY360" s="10"/>
      <c r="BFZ360" s="10"/>
      <c r="BGA360" s="10"/>
      <c r="BGB360" s="10"/>
      <c r="BGC360" s="10"/>
      <c r="BGD360" s="10"/>
      <c r="BGE360" s="10"/>
      <c r="BGF360" s="10"/>
      <c r="BGG360" s="10"/>
      <c r="BGH360" s="10"/>
      <c r="BGI360" s="10"/>
      <c r="BGJ360" s="10"/>
      <c r="BGK360" s="10"/>
      <c r="BGL360" s="10"/>
      <c r="BGM360" s="10"/>
      <c r="BGN360" s="10"/>
      <c r="BGO360" s="10"/>
      <c r="BGP360" s="10"/>
      <c r="BGQ360" s="10"/>
      <c r="BGR360" s="10"/>
      <c r="BGS360" s="10"/>
      <c r="BGT360" s="10"/>
      <c r="BGU360" s="10"/>
      <c r="BGV360" s="10"/>
      <c r="BGW360" s="10"/>
      <c r="BGX360" s="10"/>
      <c r="BGY360" s="10"/>
      <c r="BGZ360" s="10"/>
      <c r="BHA360" s="10"/>
      <c r="BHB360" s="10"/>
      <c r="BHC360" s="10"/>
      <c r="BHD360" s="10"/>
      <c r="BHE360" s="10"/>
      <c r="BHF360" s="10"/>
      <c r="BHG360" s="10"/>
      <c r="BHH360" s="10"/>
      <c r="BHI360" s="10"/>
      <c r="BHJ360" s="10"/>
      <c r="BHK360" s="10"/>
      <c r="BHL360" s="10"/>
      <c r="BHM360" s="10"/>
      <c r="BHN360" s="10"/>
      <c r="BHO360" s="10"/>
      <c r="BHP360" s="10"/>
      <c r="BHQ360" s="10"/>
      <c r="BHR360" s="10"/>
      <c r="BHS360" s="10"/>
      <c r="BHT360" s="10"/>
      <c r="BHU360" s="10"/>
      <c r="BHV360" s="10"/>
      <c r="BHW360" s="10"/>
      <c r="BHX360" s="10"/>
      <c r="BHY360" s="10"/>
      <c r="BHZ360" s="10"/>
      <c r="BIA360" s="10"/>
      <c r="BIB360" s="10"/>
      <c r="BIC360" s="10"/>
      <c r="BID360" s="10"/>
      <c r="BIE360" s="10"/>
      <c r="BIF360" s="10"/>
      <c r="BIG360" s="10"/>
      <c r="BIH360" s="10"/>
      <c r="BII360" s="10"/>
      <c r="BIJ360" s="10"/>
      <c r="BIK360" s="10"/>
      <c r="BIL360" s="10"/>
      <c r="BIM360" s="10"/>
      <c r="BIN360" s="10"/>
      <c r="BIO360" s="10"/>
      <c r="BIP360" s="10"/>
      <c r="BIQ360" s="10"/>
      <c r="BIR360" s="10"/>
      <c r="BIS360" s="10"/>
      <c r="BIT360" s="10"/>
      <c r="BIU360" s="10"/>
      <c r="BIV360" s="10"/>
      <c r="BIW360" s="10"/>
      <c r="BIX360" s="10"/>
      <c r="BIY360" s="10"/>
      <c r="BIZ360" s="10"/>
      <c r="BJA360" s="10"/>
      <c r="BJB360" s="10"/>
      <c r="BJC360" s="10"/>
      <c r="BJD360" s="10"/>
      <c r="BJE360" s="10"/>
      <c r="BJF360" s="10"/>
      <c r="BJG360" s="10"/>
      <c r="BJH360" s="10"/>
      <c r="BJI360" s="10"/>
      <c r="BJJ360" s="10"/>
      <c r="BJK360" s="10"/>
      <c r="BJL360" s="10"/>
      <c r="BJM360" s="10"/>
      <c r="BJN360" s="10"/>
      <c r="BJO360" s="10"/>
      <c r="BJP360" s="10"/>
      <c r="BJQ360" s="10"/>
      <c r="BJR360" s="10"/>
      <c r="BJS360" s="10"/>
      <c r="BJT360" s="10"/>
      <c r="BJU360" s="10"/>
      <c r="BJV360" s="10"/>
      <c r="BJW360" s="10"/>
      <c r="BJX360" s="10"/>
      <c r="BJY360" s="10"/>
      <c r="BJZ360" s="10"/>
      <c r="BKA360" s="10"/>
      <c r="BKB360" s="10"/>
      <c r="BKC360" s="10"/>
      <c r="BKD360" s="10"/>
      <c r="BKE360" s="10"/>
      <c r="BKF360" s="10"/>
      <c r="BKG360" s="10"/>
      <c r="BKH360" s="10"/>
      <c r="BKI360" s="10"/>
      <c r="BKJ360" s="10"/>
      <c r="BKK360" s="10"/>
      <c r="BKL360" s="10"/>
      <c r="BKM360" s="10"/>
      <c r="BKN360" s="10"/>
      <c r="BKO360" s="10"/>
      <c r="BKP360" s="10"/>
      <c r="BKQ360" s="10"/>
      <c r="BKR360" s="10"/>
      <c r="BKS360" s="10"/>
      <c r="BKT360" s="10"/>
      <c r="BKU360" s="10"/>
      <c r="BKV360" s="10"/>
      <c r="BKW360" s="10"/>
      <c r="BKX360" s="10"/>
      <c r="BKY360" s="10"/>
      <c r="BKZ360" s="10"/>
      <c r="BLA360" s="10"/>
      <c r="BLB360" s="10"/>
      <c r="BLC360" s="10"/>
      <c r="BLD360" s="10"/>
      <c r="BLE360" s="10"/>
      <c r="BLF360" s="10"/>
      <c r="BLG360" s="10"/>
      <c r="BLH360" s="10"/>
      <c r="BLI360" s="10"/>
      <c r="BLJ360" s="10"/>
      <c r="BLK360" s="10"/>
      <c r="BLL360" s="10"/>
      <c r="BLM360" s="10"/>
      <c r="BLN360" s="10"/>
      <c r="BLO360" s="10"/>
      <c r="BLP360" s="10"/>
      <c r="BLQ360" s="10"/>
      <c r="BLR360" s="10"/>
      <c r="BLS360" s="10"/>
      <c r="BLT360" s="10"/>
      <c r="BLU360" s="10"/>
      <c r="BLV360" s="10"/>
      <c r="BLW360" s="10"/>
      <c r="BLX360" s="10"/>
      <c r="BLY360" s="10"/>
      <c r="BLZ360" s="10"/>
      <c r="BMA360" s="10"/>
      <c r="BMB360" s="10"/>
      <c r="BMC360" s="10"/>
      <c r="BMD360" s="10"/>
      <c r="BME360" s="10"/>
      <c r="BMF360" s="10"/>
      <c r="BMG360" s="10"/>
      <c r="BMH360" s="10"/>
      <c r="BMI360" s="10"/>
      <c r="BMJ360" s="10"/>
      <c r="BMK360" s="10"/>
      <c r="BML360" s="10"/>
      <c r="BMM360" s="10"/>
      <c r="BMN360" s="10"/>
      <c r="BMO360" s="10"/>
      <c r="BMP360" s="10"/>
      <c r="BMQ360" s="10"/>
      <c r="BMR360" s="10"/>
      <c r="BMS360" s="10"/>
      <c r="BMT360" s="10"/>
      <c r="BMU360" s="10"/>
      <c r="BMV360" s="10"/>
      <c r="BMW360" s="10"/>
      <c r="BMX360" s="10"/>
      <c r="BMY360" s="10"/>
      <c r="BMZ360" s="10"/>
      <c r="BNA360" s="10"/>
      <c r="BNB360" s="10"/>
      <c r="BNC360" s="10"/>
      <c r="BND360" s="10"/>
      <c r="BNE360" s="10"/>
      <c r="BNF360" s="10"/>
      <c r="BNG360" s="10"/>
      <c r="BNH360" s="10"/>
      <c r="BNI360" s="10"/>
      <c r="BNJ360" s="10"/>
      <c r="BNK360" s="10"/>
      <c r="BNL360" s="10"/>
      <c r="BNM360" s="10"/>
      <c r="BNN360" s="10"/>
      <c r="BNO360" s="10"/>
      <c r="BNP360" s="10"/>
      <c r="BNQ360" s="10"/>
      <c r="BNR360" s="10"/>
      <c r="BNS360" s="10"/>
      <c r="BNT360" s="10"/>
      <c r="BNU360" s="10"/>
      <c r="BNV360" s="10"/>
      <c r="BNW360" s="10"/>
      <c r="BNX360" s="10"/>
      <c r="BNY360" s="10"/>
      <c r="BNZ360" s="10"/>
      <c r="BOA360" s="10"/>
      <c r="BOB360" s="10"/>
      <c r="BOC360" s="10"/>
      <c r="BOD360" s="10"/>
      <c r="BOE360" s="10"/>
      <c r="BOF360" s="10"/>
      <c r="BOG360" s="10"/>
      <c r="BOH360" s="10"/>
      <c r="BOI360" s="10"/>
      <c r="BOJ360" s="10"/>
      <c r="BOK360" s="10"/>
      <c r="BOL360" s="10"/>
      <c r="BOM360" s="10"/>
      <c r="BON360" s="10"/>
      <c r="BOO360" s="10"/>
      <c r="BOP360" s="10"/>
      <c r="BOQ360" s="10"/>
      <c r="BOR360" s="10"/>
      <c r="BOS360" s="10"/>
      <c r="BOT360" s="10"/>
      <c r="BOU360" s="10"/>
      <c r="BOV360" s="10"/>
      <c r="BOW360" s="10"/>
      <c r="BOX360" s="10"/>
      <c r="BOY360" s="10"/>
      <c r="BOZ360" s="10"/>
      <c r="BPA360" s="10"/>
      <c r="BPB360" s="10"/>
      <c r="BPC360" s="10"/>
      <c r="BPD360" s="10"/>
      <c r="BPE360" s="10"/>
      <c r="BPF360" s="10"/>
      <c r="BPG360" s="10"/>
      <c r="BPH360" s="10"/>
      <c r="BPI360" s="10"/>
      <c r="BPJ360" s="10"/>
      <c r="BPK360" s="10"/>
      <c r="BPL360" s="10"/>
      <c r="BPM360" s="10"/>
      <c r="BPN360" s="10"/>
      <c r="BPO360" s="10"/>
      <c r="BPP360" s="10"/>
      <c r="BPQ360" s="10"/>
      <c r="BPR360" s="10"/>
      <c r="BPS360" s="10"/>
      <c r="BPT360" s="10"/>
      <c r="BPU360" s="10"/>
      <c r="BPV360" s="10"/>
      <c r="BPW360" s="10"/>
      <c r="BPX360" s="10"/>
      <c r="BPY360" s="10"/>
      <c r="BPZ360" s="10"/>
      <c r="BQA360" s="10"/>
      <c r="BQB360" s="10"/>
      <c r="BQC360" s="10"/>
      <c r="BQD360" s="10"/>
      <c r="BQE360" s="10"/>
      <c r="BQF360" s="10"/>
      <c r="BQG360" s="10"/>
      <c r="BQH360" s="10"/>
      <c r="BQI360" s="10"/>
      <c r="BQJ360" s="10"/>
      <c r="BQK360" s="10"/>
      <c r="BQL360" s="10"/>
      <c r="BQM360" s="10"/>
      <c r="BQN360" s="10"/>
      <c r="BQO360" s="10"/>
      <c r="BQP360" s="10"/>
      <c r="BQQ360" s="10"/>
      <c r="BQR360" s="10"/>
      <c r="BQS360" s="10"/>
      <c r="BQT360" s="10"/>
      <c r="BQU360" s="10"/>
      <c r="BQV360" s="10"/>
      <c r="BQW360" s="10"/>
      <c r="BQX360" s="10"/>
      <c r="BQY360" s="10"/>
      <c r="BQZ360" s="10"/>
      <c r="BRA360" s="10"/>
      <c r="BRB360" s="10"/>
      <c r="BRC360" s="10"/>
      <c r="BRD360" s="10"/>
      <c r="BRE360" s="10"/>
      <c r="BRF360" s="10"/>
      <c r="BRG360" s="10"/>
      <c r="BRH360" s="10"/>
      <c r="BRI360" s="10"/>
      <c r="BRJ360" s="10"/>
      <c r="BRK360" s="10"/>
      <c r="BRL360" s="10"/>
      <c r="BRM360" s="10"/>
      <c r="BRN360" s="10"/>
      <c r="BRO360" s="10"/>
      <c r="BRP360" s="10"/>
      <c r="BRQ360" s="10"/>
      <c r="BRR360" s="10"/>
      <c r="BRS360" s="10"/>
      <c r="BRT360" s="10"/>
      <c r="BRU360" s="10"/>
      <c r="BRV360" s="10"/>
      <c r="BRW360" s="10"/>
      <c r="BRX360" s="10"/>
      <c r="BRY360" s="10"/>
      <c r="BRZ360" s="10"/>
      <c r="BSA360" s="10"/>
      <c r="BSB360" s="10"/>
      <c r="BSC360" s="10"/>
      <c r="BSD360" s="10"/>
      <c r="BSE360" s="10"/>
      <c r="BSF360" s="10"/>
      <c r="BSG360" s="10"/>
      <c r="BSH360" s="10"/>
      <c r="BSI360" s="10"/>
      <c r="BSJ360" s="10"/>
      <c r="BSK360" s="10"/>
      <c r="BSL360" s="10"/>
      <c r="BSM360" s="10"/>
      <c r="BSN360" s="10"/>
      <c r="BSO360" s="10"/>
      <c r="BSP360" s="10"/>
      <c r="BSQ360" s="10"/>
      <c r="BSR360" s="10"/>
      <c r="BSS360" s="10"/>
      <c r="BST360" s="10"/>
      <c r="BSU360" s="10"/>
      <c r="BSV360" s="10"/>
      <c r="BSW360" s="10"/>
      <c r="BSX360" s="10"/>
      <c r="BSY360" s="10"/>
      <c r="BSZ360" s="10"/>
      <c r="BTA360" s="10"/>
      <c r="BTB360" s="10"/>
      <c r="BTC360" s="10"/>
      <c r="BTD360" s="10"/>
      <c r="BTE360" s="10"/>
      <c r="BTF360" s="10"/>
      <c r="BTG360" s="10"/>
      <c r="BTH360" s="10"/>
      <c r="BTI360" s="10"/>
      <c r="BTJ360" s="10"/>
      <c r="BTK360" s="10"/>
      <c r="BTL360" s="10"/>
      <c r="BTM360" s="10"/>
      <c r="BTN360" s="10"/>
      <c r="BTO360" s="10"/>
      <c r="BTP360" s="10"/>
      <c r="BTQ360" s="10"/>
      <c r="BTR360" s="10"/>
      <c r="BTS360" s="10"/>
      <c r="BTT360" s="10"/>
      <c r="BTU360" s="10"/>
      <c r="BTV360" s="10"/>
      <c r="BTW360" s="10"/>
      <c r="BTX360" s="10"/>
      <c r="BTY360" s="10"/>
      <c r="BTZ360" s="10"/>
      <c r="BUA360" s="10"/>
      <c r="BUB360" s="10"/>
      <c r="BUC360" s="10"/>
      <c r="BUD360" s="10"/>
      <c r="BUE360" s="10"/>
      <c r="BUF360" s="10"/>
      <c r="BUG360" s="10"/>
      <c r="BUH360" s="10"/>
      <c r="BUI360" s="10"/>
      <c r="BUJ360" s="10"/>
      <c r="BUK360" s="10"/>
      <c r="BUL360" s="10"/>
      <c r="BUM360" s="10"/>
      <c r="BUN360" s="10"/>
      <c r="BUO360" s="10"/>
      <c r="BUP360" s="10"/>
      <c r="BUQ360" s="10"/>
      <c r="BUR360" s="10"/>
      <c r="BUS360" s="10"/>
      <c r="BUT360" s="10"/>
      <c r="BUU360" s="10"/>
      <c r="BUV360" s="10"/>
      <c r="BUW360" s="10"/>
      <c r="BUX360" s="10"/>
      <c r="BUY360" s="10"/>
      <c r="BUZ360" s="10"/>
      <c r="BVA360" s="10"/>
      <c r="BVB360" s="10"/>
      <c r="BVC360" s="10"/>
      <c r="BVD360" s="10"/>
      <c r="BVE360" s="10"/>
      <c r="BVF360" s="10"/>
      <c r="BVG360" s="10"/>
      <c r="BVH360" s="10"/>
      <c r="BVI360" s="10"/>
      <c r="BVJ360" s="10"/>
      <c r="BVK360" s="10"/>
      <c r="BVL360" s="10"/>
      <c r="BVM360" s="10"/>
      <c r="BVN360" s="10"/>
      <c r="BVO360" s="10"/>
      <c r="BVP360" s="10"/>
      <c r="BVQ360" s="10"/>
      <c r="BVR360" s="10"/>
      <c r="BVS360" s="10"/>
      <c r="BVT360" s="10"/>
      <c r="BVU360" s="10"/>
      <c r="BVV360" s="10"/>
      <c r="BVW360" s="10"/>
      <c r="BVX360" s="10"/>
      <c r="BVY360" s="10"/>
      <c r="BVZ360" s="10"/>
      <c r="BWA360" s="10"/>
      <c r="BWB360" s="10"/>
      <c r="BWC360" s="10"/>
      <c r="BWD360" s="10"/>
      <c r="BWE360" s="10"/>
      <c r="BWF360" s="10"/>
      <c r="BWG360" s="10"/>
      <c r="BWH360" s="10"/>
      <c r="BWI360" s="10"/>
      <c r="BWJ360" s="10"/>
      <c r="BWK360" s="10"/>
      <c r="BWL360" s="10"/>
      <c r="BWM360" s="10"/>
      <c r="BWN360" s="10"/>
      <c r="BWO360" s="10"/>
      <c r="BWP360" s="10"/>
      <c r="BWQ360" s="10"/>
      <c r="BWR360" s="10"/>
      <c r="BWS360" s="10"/>
      <c r="BWT360" s="10"/>
      <c r="BWU360" s="10"/>
      <c r="BWV360" s="10"/>
      <c r="BWW360" s="10"/>
      <c r="BWX360" s="10"/>
      <c r="BWY360" s="10"/>
      <c r="BWZ360" s="10"/>
      <c r="BXA360" s="10"/>
      <c r="BXB360" s="10"/>
      <c r="BXC360" s="10"/>
      <c r="BXD360" s="10"/>
      <c r="BXE360" s="10"/>
      <c r="BXF360" s="10"/>
      <c r="BXG360" s="10"/>
      <c r="BXH360" s="10"/>
      <c r="BXI360" s="10"/>
      <c r="BXJ360" s="10"/>
      <c r="BXK360" s="10"/>
      <c r="BXL360" s="10"/>
      <c r="BXM360" s="10"/>
      <c r="BXN360" s="10"/>
      <c r="BXO360" s="10"/>
      <c r="BXP360" s="10"/>
      <c r="BXQ360" s="10"/>
      <c r="BXR360" s="10"/>
      <c r="BXS360" s="10"/>
      <c r="BXT360" s="10"/>
      <c r="BXU360" s="10"/>
      <c r="BXV360" s="10"/>
      <c r="BXW360" s="10"/>
      <c r="BXX360" s="10"/>
      <c r="BXY360" s="10"/>
      <c r="BXZ360" s="10"/>
      <c r="BYA360" s="10"/>
      <c r="BYB360" s="10"/>
      <c r="BYC360" s="10"/>
      <c r="BYD360" s="10"/>
      <c r="BYE360" s="10"/>
      <c r="BYF360" s="10"/>
      <c r="BYG360" s="10"/>
      <c r="BYH360" s="10"/>
      <c r="BYI360" s="10"/>
      <c r="BYJ360" s="10"/>
      <c r="BYK360" s="10"/>
      <c r="BYL360" s="10"/>
      <c r="BYM360" s="10"/>
      <c r="BYN360" s="10"/>
      <c r="BYO360" s="10"/>
      <c r="BYP360" s="10"/>
      <c r="BYQ360" s="10"/>
      <c r="BYR360" s="10"/>
      <c r="BYS360" s="10"/>
      <c r="BYT360" s="10"/>
      <c r="BYU360" s="10"/>
      <c r="BYV360" s="10"/>
      <c r="BYW360" s="10"/>
      <c r="BYX360" s="10"/>
      <c r="BYY360" s="10"/>
      <c r="BYZ360" s="10"/>
      <c r="BZA360" s="10"/>
      <c r="BZB360" s="10"/>
      <c r="BZC360" s="10"/>
      <c r="BZD360" s="10"/>
      <c r="BZE360" s="10"/>
      <c r="BZF360" s="10"/>
      <c r="BZG360" s="10"/>
      <c r="BZH360" s="10"/>
      <c r="BZI360" s="10"/>
      <c r="BZJ360" s="10"/>
      <c r="BZK360" s="10"/>
      <c r="BZL360" s="10"/>
      <c r="BZM360" s="10"/>
      <c r="BZN360" s="10"/>
      <c r="BZO360" s="10"/>
      <c r="BZP360" s="10"/>
      <c r="BZQ360" s="10"/>
      <c r="BZR360" s="10"/>
      <c r="BZS360" s="10"/>
      <c r="BZT360" s="10"/>
      <c r="BZU360" s="10"/>
      <c r="BZV360" s="10"/>
      <c r="BZW360" s="10"/>
      <c r="BZX360" s="10"/>
      <c r="BZY360" s="10"/>
      <c r="BZZ360" s="10"/>
      <c r="CAA360" s="10"/>
      <c r="CAB360" s="10"/>
      <c r="CAC360" s="10"/>
      <c r="CAD360" s="10"/>
      <c r="CAE360" s="10"/>
      <c r="CAF360" s="10"/>
      <c r="CAG360" s="10"/>
      <c r="CAH360" s="10"/>
      <c r="CAI360" s="10"/>
      <c r="CAJ360" s="10"/>
      <c r="CAK360" s="10"/>
      <c r="CAL360" s="10"/>
      <c r="CAM360" s="10"/>
      <c r="CAN360" s="10"/>
      <c r="CAO360" s="10"/>
      <c r="CAP360" s="10"/>
      <c r="CAQ360" s="10"/>
      <c r="CAR360" s="10"/>
      <c r="CAS360" s="10"/>
      <c r="CAT360" s="10"/>
      <c r="CAU360" s="10"/>
      <c r="CAV360" s="10"/>
      <c r="CAW360" s="10"/>
      <c r="CAX360" s="10"/>
      <c r="CAY360" s="10"/>
      <c r="CAZ360" s="10"/>
      <c r="CBA360" s="10"/>
      <c r="CBB360" s="10"/>
      <c r="CBC360" s="10"/>
      <c r="CBD360" s="10"/>
      <c r="CBE360" s="10"/>
      <c r="CBF360" s="10"/>
      <c r="CBG360" s="10"/>
      <c r="CBH360" s="10"/>
      <c r="CBI360" s="10"/>
      <c r="CBJ360" s="10"/>
      <c r="CBK360" s="10"/>
      <c r="CBL360" s="10"/>
      <c r="CBM360" s="10"/>
      <c r="CBN360" s="10"/>
      <c r="CBO360" s="10"/>
      <c r="CBP360" s="10"/>
      <c r="CBQ360" s="10"/>
      <c r="CBR360" s="10"/>
      <c r="CBS360" s="10"/>
      <c r="CBT360" s="10"/>
      <c r="CBU360" s="10"/>
      <c r="CBV360" s="10"/>
      <c r="CBW360" s="10"/>
      <c r="CBX360" s="10"/>
      <c r="CBY360" s="10"/>
      <c r="CBZ360" s="10"/>
      <c r="CCA360" s="10"/>
      <c r="CCB360" s="10"/>
      <c r="CCC360" s="10"/>
      <c r="CCD360" s="10"/>
      <c r="CCE360" s="10"/>
      <c r="CCF360" s="10"/>
      <c r="CCG360" s="10"/>
      <c r="CCH360" s="10"/>
      <c r="CCI360" s="10"/>
      <c r="CCJ360" s="10"/>
      <c r="CCK360" s="10"/>
      <c r="CCL360" s="10"/>
      <c r="CCM360" s="10"/>
      <c r="CCN360" s="10"/>
      <c r="CCO360" s="10"/>
      <c r="CCP360" s="10"/>
      <c r="CCQ360" s="10"/>
      <c r="CCR360" s="10"/>
      <c r="CCS360" s="10"/>
      <c r="CCT360" s="10"/>
      <c r="CCU360" s="10"/>
      <c r="CCV360" s="10"/>
      <c r="CCW360" s="10"/>
      <c r="CCX360" s="10"/>
      <c r="CCY360" s="10"/>
      <c r="CCZ360" s="10"/>
      <c r="CDA360" s="10"/>
      <c r="CDB360" s="10"/>
      <c r="CDC360" s="10"/>
      <c r="CDD360" s="10"/>
      <c r="CDE360" s="10"/>
      <c r="CDF360" s="10"/>
      <c r="CDG360" s="10"/>
      <c r="CDH360" s="10"/>
      <c r="CDI360" s="10"/>
      <c r="CDJ360" s="10"/>
      <c r="CDK360" s="10"/>
      <c r="CDL360" s="10"/>
      <c r="CDM360" s="10"/>
      <c r="CDN360" s="10"/>
      <c r="CDO360" s="10"/>
      <c r="CDP360" s="10"/>
      <c r="CDQ360" s="10"/>
      <c r="CDR360" s="10"/>
      <c r="CDS360" s="10"/>
      <c r="CDT360" s="10"/>
      <c r="CDU360" s="10"/>
      <c r="CDV360" s="10"/>
      <c r="CDW360" s="10"/>
      <c r="CDX360" s="10"/>
      <c r="CDY360" s="10"/>
      <c r="CDZ360" s="10"/>
      <c r="CEA360" s="10"/>
      <c r="CEB360" s="10"/>
      <c r="CEC360" s="10"/>
      <c r="CED360" s="10"/>
      <c r="CEE360" s="10"/>
      <c r="CEF360" s="10"/>
      <c r="CEG360" s="10"/>
      <c r="CEH360" s="10"/>
      <c r="CEI360" s="10"/>
      <c r="CEJ360" s="10"/>
      <c r="CEK360" s="10"/>
      <c r="CEL360" s="10"/>
      <c r="CEM360" s="10"/>
      <c r="CEN360" s="10"/>
      <c r="CEO360" s="10"/>
      <c r="CEP360" s="10"/>
      <c r="CEQ360" s="10"/>
      <c r="CER360" s="10"/>
      <c r="CES360" s="10"/>
      <c r="CET360" s="10"/>
      <c r="CEU360" s="10"/>
      <c r="CEV360" s="10"/>
      <c r="CEW360" s="10"/>
      <c r="CEX360" s="10"/>
      <c r="CEY360" s="10"/>
      <c r="CEZ360" s="10"/>
      <c r="CFA360" s="10"/>
      <c r="CFB360" s="10"/>
      <c r="CFC360" s="10"/>
      <c r="CFD360" s="10"/>
      <c r="CFE360" s="10"/>
      <c r="CFF360" s="10"/>
      <c r="CFG360" s="10"/>
      <c r="CFH360" s="10"/>
      <c r="CFI360" s="10"/>
      <c r="CFJ360" s="10"/>
      <c r="CFK360" s="10"/>
      <c r="CFL360" s="10"/>
      <c r="CFM360" s="10"/>
      <c r="CFN360" s="10"/>
      <c r="CFO360" s="10"/>
      <c r="CFP360" s="10"/>
      <c r="CFQ360" s="10"/>
      <c r="CFR360" s="10"/>
      <c r="CFS360" s="10"/>
      <c r="CFT360" s="10"/>
      <c r="CFU360" s="10"/>
      <c r="CFV360" s="10"/>
      <c r="CFW360" s="10"/>
      <c r="CFX360" s="10"/>
      <c r="CFY360" s="10"/>
      <c r="CFZ360" s="10"/>
      <c r="CGA360" s="10"/>
      <c r="CGB360" s="10"/>
      <c r="CGC360" s="10"/>
      <c r="CGD360" s="10"/>
      <c r="CGE360" s="10"/>
      <c r="CGF360" s="10"/>
      <c r="CGG360" s="10"/>
      <c r="CGH360" s="10"/>
      <c r="CGI360" s="10"/>
      <c r="CGJ360" s="10"/>
      <c r="CGK360" s="10"/>
      <c r="CGL360" s="10"/>
      <c r="CGM360" s="10"/>
      <c r="CGN360" s="10"/>
      <c r="CGO360" s="10"/>
      <c r="CGP360" s="10"/>
      <c r="CGQ360" s="10"/>
      <c r="CGR360" s="10"/>
      <c r="CGS360" s="10"/>
      <c r="CGT360" s="10"/>
      <c r="CGU360" s="10"/>
      <c r="CGV360" s="10"/>
      <c r="CGW360" s="10"/>
      <c r="CGX360" s="10"/>
      <c r="CGY360" s="10"/>
      <c r="CGZ360" s="10"/>
      <c r="CHA360" s="10"/>
      <c r="CHB360" s="10"/>
      <c r="CHC360" s="10"/>
      <c r="CHD360" s="10"/>
      <c r="CHE360" s="10"/>
      <c r="CHF360" s="10"/>
      <c r="CHG360" s="10"/>
      <c r="CHH360" s="10"/>
      <c r="CHI360" s="10"/>
      <c r="CHJ360" s="10"/>
      <c r="CHK360" s="10"/>
      <c r="CHL360" s="10"/>
      <c r="CHM360" s="10"/>
      <c r="CHN360" s="10"/>
      <c r="CHO360" s="10"/>
      <c r="CHP360" s="10"/>
      <c r="CHQ360" s="10"/>
      <c r="CHR360" s="10"/>
      <c r="CHS360" s="10"/>
      <c r="CHT360" s="10"/>
      <c r="CHU360" s="10"/>
      <c r="CHV360" s="10"/>
      <c r="CHW360" s="10"/>
      <c r="CHX360" s="10"/>
      <c r="CHY360" s="10"/>
      <c r="CHZ360" s="10"/>
      <c r="CIA360" s="10"/>
      <c r="CIB360" s="10"/>
      <c r="CIC360" s="10"/>
      <c r="CID360" s="10"/>
      <c r="CIE360" s="10"/>
      <c r="CIF360" s="10"/>
      <c r="CIG360" s="10"/>
      <c r="CIH360" s="10"/>
      <c r="CII360" s="10"/>
      <c r="CIJ360" s="10"/>
      <c r="CIK360" s="10"/>
      <c r="CIL360" s="10"/>
      <c r="CIM360" s="10"/>
      <c r="CIN360" s="10"/>
      <c r="CIO360" s="10"/>
      <c r="CIP360" s="10"/>
      <c r="CIQ360" s="10"/>
      <c r="CIR360" s="10"/>
      <c r="CIS360" s="10"/>
      <c r="CIT360" s="10"/>
      <c r="CIU360" s="10"/>
      <c r="CIV360" s="10"/>
      <c r="CIW360" s="10"/>
      <c r="CIX360" s="10"/>
      <c r="CIY360" s="10"/>
      <c r="CIZ360" s="10"/>
      <c r="CJA360" s="10"/>
      <c r="CJB360" s="10"/>
      <c r="CJC360" s="10"/>
      <c r="CJD360" s="10"/>
      <c r="CJE360" s="10"/>
      <c r="CJF360" s="10"/>
      <c r="CJG360" s="10"/>
      <c r="CJH360" s="10"/>
      <c r="CJI360" s="10"/>
      <c r="CJJ360" s="10"/>
      <c r="CJK360" s="10"/>
      <c r="CJL360" s="10"/>
      <c r="CJM360" s="10"/>
      <c r="CJN360" s="10"/>
      <c r="CJO360" s="10"/>
      <c r="CJP360" s="10"/>
      <c r="CJQ360" s="10"/>
      <c r="CJR360" s="10"/>
      <c r="CJS360" s="10"/>
      <c r="CJT360" s="10"/>
      <c r="CJU360" s="10"/>
      <c r="CJV360" s="10"/>
      <c r="CJW360" s="10"/>
      <c r="CJX360" s="10"/>
      <c r="CJY360" s="10"/>
      <c r="CJZ360" s="10"/>
      <c r="CKA360" s="10"/>
      <c r="CKB360" s="10"/>
      <c r="CKC360" s="10"/>
      <c r="CKD360" s="10"/>
      <c r="CKE360" s="10"/>
      <c r="CKF360" s="10"/>
      <c r="CKG360" s="10"/>
      <c r="CKH360" s="10"/>
      <c r="CKI360" s="10"/>
      <c r="CKJ360" s="10"/>
      <c r="CKK360" s="10"/>
      <c r="CKL360" s="10"/>
      <c r="CKM360" s="10"/>
      <c r="CKN360" s="10"/>
      <c r="CKO360" s="10"/>
      <c r="CKP360" s="10"/>
      <c r="CKQ360" s="10"/>
      <c r="CKR360" s="10"/>
      <c r="CKS360" s="10"/>
      <c r="CKT360" s="10"/>
      <c r="CKU360" s="10"/>
      <c r="CKV360" s="10"/>
      <c r="CKW360" s="10"/>
      <c r="CKX360" s="10"/>
      <c r="CKY360" s="10"/>
      <c r="CKZ360" s="10"/>
      <c r="CLA360" s="10"/>
      <c r="CLB360" s="10"/>
      <c r="CLC360" s="10"/>
      <c r="CLD360" s="10"/>
      <c r="CLE360" s="10"/>
      <c r="CLF360" s="10"/>
      <c r="CLG360" s="10"/>
      <c r="CLH360" s="10"/>
      <c r="CLI360" s="10"/>
      <c r="CLJ360" s="10"/>
      <c r="CLK360" s="10"/>
      <c r="CLL360" s="10"/>
      <c r="CLM360" s="10"/>
      <c r="CLN360" s="10"/>
      <c r="CLO360" s="10"/>
      <c r="CLP360" s="10"/>
      <c r="CLQ360" s="10"/>
      <c r="CLR360" s="10"/>
      <c r="CLS360" s="10"/>
      <c r="CLT360" s="10"/>
      <c r="CLU360" s="10"/>
      <c r="CLV360" s="10"/>
      <c r="CLW360" s="10"/>
      <c r="CLX360" s="10"/>
      <c r="CLY360" s="10"/>
      <c r="CLZ360" s="10"/>
      <c r="CMA360" s="10"/>
      <c r="CMB360" s="10"/>
      <c r="CMC360" s="10"/>
      <c r="CMD360" s="10"/>
      <c r="CME360" s="10"/>
      <c r="CMF360" s="10"/>
      <c r="CMG360" s="10"/>
      <c r="CMH360" s="10"/>
      <c r="CMI360" s="10"/>
      <c r="CMJ360" s="10"/>
      <c r="CMK360" s="10"/>
      <c r="CML360" s="10"/>
      <c r="CMM360" s="10"/>
      <c r="CMN360" s="10"/>
      <c r="CMO360" s="10"/>
      <c r="CMP360" s="10"/>
      <c r="CMQ360" s="10"/>
      <c r="CMR360" s="10"/>
      <c r="CMS360" s="10"/>
      <c r="CMT360" s="10"/>
      <c r="CMU360" s="10"/>
      <c r="CMV360" s="10"/>
      <c r="CMW360" s="10"/>
      <c r="CMX360" s="10"/>
      <c r="CMY360" s="10"/>
      <c r="CMZ360" s="10"/>
      <c r="CNA360" s="10"/>
      <c r="CNB360" s="10"/>
      <c r="CNC360" s="10"/>
      <c r="CND360" s="10"/>
      <c r="CNE360" s="10"/>
      <c r="CNF360" s="10"/>
      <c r="CNG360" s="10"/>
      <c r="CNH360" s="10"/>
      <c r="CNI360" s="10"/>
      <c r="CNJ360" s="10"/>
      <c r="CNK360" s="10"/>
      <c r="CNL360" s="10"/>
      <c r="CNM360" s="10"/>
      <c r="CNN360" s="10"/>
      <c r="CNO360" s="10"/>
      <c r="CNP360" s="10"/>
      <c r="CNQ360" s="10"/>
      <c r="CNR360" s="10"/>
      <c r="CNS360" s="10"/>
      <c r="CNT360" s="10"/>
      <c r="CNU360" s="10"/>
      <c r="CNV360" s="10"/>
      <c r="CNW360" s="10"/>
      <c r="CNX360" s="10"/>
      <c r="CNY360" s="10"/>
      <c r="CNZ360" s="10"/>
      <c r="COA360" s="10"/>
      <c r="COB360" s="10"/>
      <c r="COC360" s="10"/>
      <c r="COD360" s="10"/>
      <c r="COE360" s="10"/>
      <c r="COF360" s="10"/>
      <c r="COG360" s="10"/>
      <c r="COH360" s="10"/>
      <c r="COI360" s="10"/>
      <c r="COJ360" s="10"/>
      <c r="COK360" s="10"/>
      <c r="COL360" s="10"/>
      <c r="COM360" s="10"/>
      <c r="CON360" s="10"/>
      <c r="COO360" s="10"/>
      <c r="COP360" s="10"/>
      <c r="COQ360" s="10"/>
      <c r="COR360" s="10"/>
      <c r="COS360" s="10"/>
      <c r="COT360" s="10"/>
      <c r="COU360" s="10"/>
      <c r="COV360" s="10"/>
      <c r="COW360" s="10"/>
      <c r="COX360" s="10"/>
      <c r="COY360" s="10"/>
      <c r="COZ360" s="10"/>
      <c r="CPA360" s="10"/>
      <c r="CPB360" s="10"/>
      <c r="CPC360" s="10"/>
      <c r="CPD360" s="10"/>
      <c r="CPE360" s="10"/>
      <c r="CPF360" s="10"/>
      <c r="CPG360" s="10"/>
      <c r="CPH360" s="10"/>
      <c r="CPI360" s="10"/>
      <c r="CPJ360" s="10"/>
      <c r="CPK360" s="10"/>
      <c r="CPL360" s="10"/>
      <c r="CPM360" s="10"/>
      <c r="CPN360" s="10"/>
      <c r="CPO360" s="10"/>
      <c r="CPP360" s="10"/>
      <c r="CPQ360" s="10"/>
      <c r="CPR360" s="10"/>
      <c r="CPS360" s="10"/>
      <c r="CPT360" s="10"/>
      <c r="CPU360" s="10"/>
      <c r="CPV360" s="10"/>
      <c r="CPW360" s="10"/>
      <c r="CPX360" s="10"/>
      <c r="CPY360" s="10"/>
      <c r="CPZ360" s="10"/>
      <c r="CQA360" s="10"/>
      <c r="CQB360" s="10"/>
      <c r="CQC360" s="10"/>
      <c r="CQD360" s="10"/>
      <c r="CQE360" s="10"/>
      <c r="CQF360" s="10"/>
      <c r="CQG360" s="10"/>
      <c r="CQH360" s="10"/>
      <c r="CQI360" s="10"/>
      <c r="CQJ360" s="10"/>
      <c r="CQK360" s="10"/>
      <c r="CQL360" s="10"/>
      <c r="CQM360" s="10"/>
      <c r="CQN360" s="10"/>
      <c r="CQO360" s="10"/>
      <c r="CQP360" s="10"/>
      <c r="CQQ360" s="10"/>
      <c r="CQR360" s="10"/>
      <c r="CQS360" s="10"/>
      <c r="CQT360" s="10"/>
      <c r="CQU360" s="10"/>
      <c r="CQV360" s="10"/>
      <c r="CQW360" s="10"/>
      <c r="CQX360" s="10"/>
      <c r="CQY360" s="10"/>
      <c r="CQZ360" s="10"/>
      <c r="CRA360" s="10"/>
      <c r="CRB360" s="10"/>
      <c r="CRC360" s="10"/>
      <c r="CRD360" s="10"/>
      <c r="CRE360" s="10"/>
      <c r="CRF360" s="10"/>
      <c r="CRG360" s="10"/>
      <c r="CRH360" s="10"/>
      <c r="CRI360" s="10"/>
      <c r="CRJ360" s="10"/>
      <c r="CRK360" s="10"/>
      <c r="CRL360" s="10"/>
      <c r="CRM360" s="10"/>
      <c r="CRN360" s="10"/>
      <c r="CRO360" s="10"/>
      <c r="CRP360" s="10"/>
      <c r="CRQ360" s="10"/>
      <c r="CRR360" s="10"/>
      <c r="CRS360" s="10"/>
      <c r="CRT360" s="10"/>
      <c r="CRU360" s="10"/>
      <c r="CRV360" s="10"/>
      <c r="CRW360" s="10"/>
      <c r="CRX360" s="10"/>
      <c r="CRY360" s="10"/>
      <c r="CRZ360" s="10"/>
      <c r="CSA360" s="10"/>
      <c r="CSB360" s="10"/>
      <c r="CSC360" s="10"/>
      <c r="CSD360" s="10"/>
      <c r="CSE360" s="10"/>
      <c r="CSF360" s="10"/>
      <c r="CSG360" s="10"/>
      <c r="CSH360" s="10"/>
      <c r="CSI360" s="10"/>
      <c r="CSJ360" s="10"/>
      <c r="CSK360" s="10"/>
      <c r="CSL360" s="10"/>
      <c r="CSM360" s="10"/>
      <c r="CSN360" s="10"/>
      <c r="CSO360" s="10"/>
      <c r="CSP360" s="10"/>
      <c r="CSQ360" s="10"/>
      <c r="CSR360" s="10"/>
      <c r="CSS360" s="10"/>
      <c r="CST360" s="10"/>
      <c r="CSU360" s="10"/>
      <c r="CSV360" s="10"/>
      <c r="CSW360" s="10"/>
      <c r="CSX360" s="10"/>
      <c r="CSY360" s="10"/>
      <c r="CSZ360" s="10"/>
      <c r="CTA360" s="10"/>
      <c r="CTB360" s="10"/>
      <c r="CTC360" s="10"/>
      <c r="CTD360" s="10"/>
      <c r="CTE360" s="10"/>
      <c r="CTF360" s="10"/>
      <c r="CTG360" s="10"/>
      <c r="CTH360" s="10"/>
      <c r="CTI360" s="10"/>
      <c r="CTJ360" s="10"/>
      <c r="CTK360" s="10"/>
      <c r="CTL360" s="10"/>
      <c r="CTM360" s="10"/>
      <c r="CTN360" s="10"/>
      <c r="CTO360" s="10"/>
      <c r="CTP360" s="10"/>
      <c r="CTQ360" s="10"/>
      <c r="CTR360" s="10"/>
      <c r="CTS360" s="10"/>
      <c r="CTT360" s="10"/>
      <c r="CTU360" s="10"/>
      <c r="CTV360" s="10"/>
      <c r="CTW360" s="10"/>
      <c r="CTX360" s="10"/>
      <c r="CTY360" s="10"/>
      <c r="CTZ360" s="10"/>
      <c r="CUA360" s="10"/>
      <c r="CUB360" s="10"/>
      <c r="CUC360" s="10"/>
      <c r="CUD360" s="10"/>
      <c r="CUE360" s="10"/>
      <c r="CUF360" s="10"/>
      <c r="CUG360" s="10"/>
      <c r="CUH360" s="10"/>
      <c r="CUI360" s="10"/>
      <c r="CUJ360" s="10"/>
      <c r="CUK360" s="10"/>
      <c r="CUL360" s="10"/>
      <c r="CUM360" s="10"/>
      <c r="CUN360" s="10"/>
      <c r="CUO360" s="10"/>
      <c r="CUP360" s="10"/>
      <c r="CUQ360" s="10"/>
      <c r="CUR360" s="10"/>
      <c r="CUS360" s="10"/>
      <c r="CUT360" s="10"/>
      <c r="CUU360" s="10"/>
      <c r="CUV360" s="10"/>
      <c r="CUW360" s="10"/>
      <c r="CUX360" s="10"/>
      <c r="CUY360" s="10"/>
      <c r="CUZ360" s="10"/>
      <c r="CVA360" s="10"/>
      <c r="CVB360" s="10"/>
      <c r="CVC360" s="10"/>
      <c r="CVD360" s="10"/>
      <c r="CVE360" s="10"/>
      <c r="CVF360" s="10"/>
      <c r="CVG360" s="10"/>
      <c r="CVH360" s="10"/>
      <c r="CVI360" s="10"/>
      <c r="CVJ360" s="10"/>
      <c r="CVK360" s="10"/>
      <c r="CVL360" s="10"/>
      <c r="CVM360" s="10"/>
      <c r="CVN360" s="10"/>
      <c r="CVO360" s="10"/>
      <c r="CVP360" s="10"/>
      <c r="CVQ360" s="10"/>
      <c r="CVR360" s="10"/>
      <c r="CVS360" s="10"/>
      <c r="CVT360" s="10"/>
      <c r="CVU360" s="10"/>
      <c r="CVV360" s="10"/>
      <c r="CVW360" s="10"/>
      <c r="CVX360" s="10"/>
      <c r="CVY360" s="10"/>
      <c r="CVZ360" s="10"/>
      <c r="CWA360" s="10"/>
      <c r="CWB360" s="10"/>
      <c r="CWC360" s="10"/>
      <c r="CWD360" s="10"/>
      <c r="CWE360" s="10"/>
      <c r="CWF360" s="10"/>
      <c r="CWG360" s="10"/>
      <c r="CWH360" s="10"/>
      <c r="CWI360" s="10"/>
      <c r="CWJ360" s="10"/>
      <c r="CWK360" s="10"/>
      <c r="CWL360" s="10"/>
      <c r="CWM360" s="10"/>
      <c r="CWN360" s="10"/>
      <c r="CWO360" s="10"/>
      <c r="CWP360" s="10"/>
      <c r="CWQ360" s="10"/>
      <c r="CWR360" s="10"/>
      <c r="CWS360" s="10"/>
      <c r="CWT360" s="10"/>
      <c r="CWU360" s="10"/>
      <c r="CWV360" s="10"/>
      <c r="CWW360" s="10"/>
      <c r="CWX360" s="10"/>
      <c r="CWY360" s="10"/>
      <c r="CWZ360" s="10"/>
      <c r="CXA360" s="10"/>
      <c r="CXB360" s="10"/>
      <c r="CXC360" s="10"/>
      <c r="CXD360" s="10"/>
      <c r="CXE360" s="10"/>
      <c r="CXF360" s="10"/>
      <c r="CXG360" s="10"/>
      <c r="CXH360" s="10"/>
      <c r="CXI360" s="10"/>
      <c r="CXJ360" s="10"/>
      <c r="CXK360" s="10"/>
      <c r="CXL360" s="10"/>
      <c r="CXM360" s="10"/>
      <c r="CXN360" s="10"/>
      <c r="CXO360" s="10"/>
      <c r="CXP360" s="10"/>
      <c r="CXQ360" s="10"/>
      <c r="CXR360" s="10"/>
      <c r="CXS360" s="10"/>
      <c r="CXT360" s="10"/>
      <c r="CXU360" s="10"/>
      <c r="CXV360" s="10"/>
      <c r="CXW360" s="10"/>
      <c r="CXX360" s="10"/>
      <c r="CXY360" s="10"/>
      <c r="CXZ360" s="10"/>
      <c r="CYA360" s="10"/>
      <c r="CYB360" s="10"/>
      <c r="CYC360" s="10"/>
      <c r="CYD360" s="10"/>
      <c r="CYE360" s="10"/>
      <c r="CYF360" s="10"/>
      <c r="CYG360" s="10"/>
      <c r="CYH360" s="10"/>
      <c r="CYI360" s="10"/>
      <c r="CYJ360" s="10"/>
      <c r="CYK360" s="10"/>
      <c r="CYL360" s="10"/>
      <c r="CYM360" s="10"/>
      <c r="CYN360" s="10"/>
      <c r="CYO360" s="10"/>
      <c r="CYP360" s="10"/>
      <c r="CYQ360" s="10"/>
      <c r="CYR360" s="10"/>
      <c r="CYS360" s="10"/>
      <c r="CYT360" s="10"/>
      <c r="CYU360" s="10"/>
      <c r="CYV360" s="10"/>
      <c r="CYW360" s="10"/>
      <c r="CYX360" s="10"/>
      <c r="CYY360" s="10"/>
      <c r="CYZ360" s="10"/>
      <c r="CZA360" s="10"/>
      <c r="CZB360" s="10"/>
      <c r="CZC360" s="10"/>
      <c r="CZD360" s="10"/>
      <c r="CZE360" s="10"/>
      <c r="CZF360" s="10"/>
      <c r="CZG360" s="10"/>
      <c r="CZH360" s="10"/>
      <c r="CZI360" s="10"/>
      <c r="CZJ360" s="10"/>
      <c r="CZK360" s="10"/>
      <c r="CZL360" s="10"/>
      <c r="CZM360" s="10"/>
      <c r="CZN360" s="10"/>
      <c r="CZO360" s="10"/>
      <c r="CZP360" s="10"/>
      <c r="CZQ360" s="10"/>
      <c r="CZR360" s="10"/>
      <c r="CZS360" s="10"/>
      <c r="CZT360" s="10"/>
      <c r="CZU360" s="10"/>
      <c r="CZV360" s="10"/>
      <c r="CZW360" s="10"/>
      <c r="CZX360" s="10"/>
      <c r="CZY360" s="10"/>
      <c r="CZZ360" s="10"/>
      <c r="DAA360" s="10"/>
      <c r="DAB360" s="10"/>
      <c r="DAC360" s="10"/>
      <c r="DAD360" s="10"/>
      <c r="DAE360" s="10"/>
      <c r="DAF360" s="10"/>
      <c r="DAG360" s="10"/>
      <c r="DAH360" s="10"/>
      <c r="DAI360" s="10"/>
      <c r="DAJ360" s="10"/>
      <c r="DAK360" s="10"/>
      <c r="DAL360" s="10"/>
      <c r="DAM360" s="10"/>
      <c r="DAN360" s="10"/>
      <c r="DAO360" s="10"/>
      <c r="DAP360" s="10"/>
      <c r="DAQ360" s="10"/>
      <c r="DAR360" s="10"/>
      <c r="DAS360" s="10"/>
      <c r="DAT360" s="10"/>
      <c r="DAU360" s="10"/>
      <c r="DAV360" s="10"/>
      <c r="DAW360" s="10"/>
      <c r="DAX360" s="10"/>
      <c r="DAY360" s="10"/>
      <c r="DAZ360" s="10"/>
      <c r="DBA360" s="10"/>
      <c r="DBB360" s="10"/>
      <c r="DBC360" s="10"/>
      <c r="DBD360" s="10"/>
      <c r="DBE360" s="10"/>
      <c r="DBF360" s="10"/>
      <c r="DBG360" s="10"/>
      <c r="DBH360" s="10"/>
      <c r="DBI360" s="10"/>
      <c r="DBJ360" s="10"/>
      <c r="DBK360" s="10"/>
      <c r="DBL360" s="10"/>
      <c r="DBM360" s="10"/>
      <c r="DBN360" s="10"/>
      <c r="DBO360" s="10"/>
      <c r="DBP360" s="10"/>
      <c r="DBQ360" s="10"/>
      <c r="DBR360" s="10"/>
      <c r="DBS360" s="10"/>
      <c r="DBT360" s="10"/>
      <c r="DBU360" s="10"/>
      <c r="DBV360" s="10"/>
      <c r="DBW360" s="10"/>
      <c r="DBX360" s="10"/>
      <c r="DBY360" s="10"/>
      <c r="DBZ360" s="10"/>
      <c r="DCA360" s="10"/>
      <c r="DCB360" s="10"/>
      <c r="DCC360" s="10"/>
      <c r="DCD360" s="10"/>
      <c r="DCE360" s="10"/>
      <c r="DCF360" s="10"/>
      <c r="DCG360" s="10"/>
      <c r="DCH360" s="10"/>
      <c r="DCI360" s="10"/>
      <c r="DCJ360" s="10"/>
      <c r="DCK360" s="10"/>
      <c r="DCL360" s="10"/>
      <c r="DCM360" s="10"/>
      <c r="DCN360" s="10"/>
      <c r="DCO360" s="10"/>
      <c r="DCP360" s="10"/>
      <c r="DCQ360" s="10"/>
      <c r="DCR360" s="10"/>
      <c r="DCS360" s="10"/>
      <c r="DCT360" s="10"/>
      <c r="DCU360" s="10"/>
      <c r="DCV360" s="10"/>
      <c r="DCW360" s="10"/>
      <c r="DCX360" s="10"/>
      <c r="DCY360" s="10"/>
      <c r="DCZ360" s="10"/>
      <c r="DDA360" s="10"/>
      <c r="DDB360" s="10"/>
      <c r="DDC360" s="10"/>
      <c r="DDD360" s="10"/>
      <c r="DDE360" s="10"/>
      <c r="DDF360" s="10"/>
      <c r="DDG360" s="10"/>
      <c r="DDH360" s="10"/>
      <c r="DDI360" s="10"/>
      <c r="DDJ360" s="10"/>
      <c r="DDK360" s="10"/>
      <c r="DDL360" s="10"/>
      <c r="DDM360" s="10"/>
      <c r="DDN360" s="10"/>
      <c r="DDO360" s="10"/>
      <c r="DDP360" s="10"/>
      <c r="DDQ360" s="10"/>
      <c r="DDR360" s="10"/>
      <c r="DDS360" s="10"/>
      <c r="DDT360" s="10"/>
      <c r="DDU360" s="10"/>
      <c r="DDV360" s="10"/>
      <c r="DDW360" s="10"/>
      <c r="DDX360" s="10"/>
      <c r="DDY360" s="10"/>
      <c r="DDZ360" s="10"/>
      <c r="DEA360" s="10"/>
      <c r="DEB360" s="10"/>
      <c r="DEC360" s="10"/>
      <c r="DED360" s="10"/>
      <c r="DEE360" s="10"/>
      <c r="DEF360" s="10"/>
      <c r="DEG360" s="10"/>
      <c r="DEH360" s="10"/>
      <c r="DEI360" s="10"/>
      <c r="DEJ360" s="10"/>
      <c r="DEK360" s="10"/>
      <c r="DEL360" s="10"/>
      <c r="DEM360" s="10"/>
      <c r="DEN360" s="10"/>
      <c r="DEO360" s="10"/>
      <c r="DEP360" s="10"/>
      <c r="DEQ360" s="10"/>
      <c r="DER360" s="10"/>
      <c r="DES360" s="10"/>
      <c r="DET360" s="10"/>
      <c r="DEU360" s="10"/>
      <c r="DEV360" s="10"/>
      <c r="DEW360" s="10"/>
      <c r="DEX360" s="10"/>
      <c r="DEY360" s="10"/>
      <c r="DEZ360" s="10"/>
      <c r="DFA360" s="10"/>
      <c r="DFB360" s="10"/>
      <c r="DFC360" s="10"/>
      <c r="DFD360" s="10"/>
      <c r="DFE360" s="10"/>
      <c r="DFF360" s="10"/>
      <c r="DFG360" s="10"/>
      <c r="DFH360" s="10"/>
      <c r="DFI360" s="10"/>
      <c r="DFJ360" s="10"/>
      <c r="DFK360" s="10"/>
      <c r="DFL360" s="10"/>
      <c r="DFM360" s="10"/>
      <c r="DFN360" s="10"/>
      <c r="DFO360" s="10"/>
      <c r="DFP360" s="10"/>
      <c r="DFQ360" s="10"/>
      <c r="DFR360" s="10"/>
      <c r="DFS360" s="10"/>
      <c r="DFT360" s="10"/>
      <c r="DFU360" s="10"/>
      <c r="DFV360" s="10"/>
      <c r="DFW360" s="10"/>
      <c r="DFX360" s="10"/>
      <c r="DFY360" s="10"/>
      <c r="DFZ360" s="10"/>
      <c r="DGA360" s="10"/>
      <c r="DGB360" s="10"/>
      <c r="DGC360" s="10"/>
      <c r="DGD360" s="10"/>
      <c r="DGE360" s="10"/>
      <c r="DGF360" s="10"/>
      <c r="DGG360" s="10"/>
      <c r="DGH360" s="10"/>
      <c r="DGI360" s="10"/>
      <c r="DGJ360" s="10"/>
      <c r="DGK360" s="10"/>
      <c r="DGL360" s="10"/>
      <c r="DGM360" s="10"/>
      <c r="DGN360" s="10"/>
      <c r="DGO360" s="10"/>
      <c r="DGP360" s="10"/>
      <c r="DGQ360" s="10"/>
      <c r="DGR360" s="10"/>
      <c r="DGS360" s="10"/>
      <c r="DGT360" s="10"/>
      <c r="DGU360" s="10"/>
      <c r="DGV360" s="10"/>
      <c r="DGW360" s="10"/>
      <c r="DGX360" s="10"/>
      <c r="DGY360" s="10"/>
      <c r="DGZ360" s="10"/>
      <c r="DHA360" s="10"/>
      <c r="DHB360" s="10"/>
      <c r="DHC360" s="10"/>
      <c r="DHD360" s="10"/>
      <c r="DHE360" s="10"/>
      <c r="DHF360" s="10"/>
      <c r="DHG360" s="10"/>
      <c r="DHH360" s="10"/>
      <c r="DHI360" s="10"/>
      <c r="DHJ360" s="10"/>
      <c r="DHK360" s="10"/>
      <c r="DHL360" s="10"/>
      <c r="DHM360" s="10"/>
      <c r="DHN360" s="10"/>
      <c r="DHO360" s="10"/>
      <c r="DHP360" s="10"/>
      <c r="DHQ360" s="10"/>
      <c r="DHR360" s="10"/>
      <c r="DHS360" s="10"/>
      <c r="DHT360" s="10"/>
      <c r="DHU360" s="10"/>
      <c r="DHV360" s="10"/>
      <c r="DHW360" s="10"/>
      <c r="DHX360" s="10"/>
      <c r="DHY360" s="10"/>
      <c r="DHZ360" s="10"/>
      <c r="DIA360" s="10"/>
      <c r="DIB360" s="10"/>
      <c r="DIC360" s="10"/>
      <c r="DID360" s="10"/>
      <c r="DIE360" s="10"/>
      <c r="DIF360" s="10"/>
      <c r="DIG360" s="10"/>
      <c r="DIH360" s="10"/>
      <c r="DII360" s="10"/>
      <c r="DIJ360" s="10"/>
      <c r="DIK360" s="10"/>
      <c r="DIL360" s="10"/>
      <c r="DIM360" s="10"/>
      <c r="DIN360" s="10"/>
      <c r="DIO360" s="10"/>
      <c r="DIP360" s="10"/>
      <c r="DIQ360" s="10"/>
      <c r="DIR360" s="10"/>
      <c r="DIS360" s="10"/>
      <c r="DIT360" s="10"/>
      <c r="DIU360" s="10"/>
      <c r="DIV360" s="10"/>
      <c r="DIW360" s="10"/>
      <c r="DIX360" s="10"/>
      <c r="DIY360" s="10"/>
      <c r="DIZ360" s="10"/>
      <c r="DJA360" s="10"/>
      <c r="DJB360" s="10"/>
      <c r="DJC360" s="10"/>
      <c r="DJD360" s="10"/>
      <c r="DJE360" s="10"/>
      <c r="DJF360" s="10"/>
      <c r="DJG360" s="10"/>
      <c r="DJH360" s="10"/>
      <c r="DJI360" s="10"/>
      <c r="DJJ360" s="10"/>
      <c r="DJK360" s="10"/>
      <c r="DJL360" s="10"/>
      <c r="DJM360" s="10"/>
      <c r="DJN360" s="10"/>
      <c r="DJO360" s="10"/>
      <c r="DJP360" s="10"/>
      <c r="DJQ360" s="10"/>
      <c r="DJR360" s="10"/>
      <c r="DJS360" s="10"/>
      <c r="DJT360" s="10"/>
      <c r="DJU360" s="10"/>
      <c r="DJV360" s="10"/>
      <c r="DJW360" s="10"/>
      <c r="DJX360" s="10"/>
      <c r="DJY360" s="10"/>
      <c r="DJZ360" s="10"/>
      <c r="DKA360" s="10"/>
      <c r="DKB360" s="10"/>
      <c r="DKC360" s="10"/>
      <c r="DKD360" s="10"/>
      <c r="DKE360" s="10"/>
      <c r="DKF360" s="10"/>
      <c r="DKG360" s="10"/>
      <c r="DKH360" s="10"/>
      <c r="DKI360" s="10"/>
      <c r="DKJ360" s="10"/>
      <c r="DKK360" s="10"/>
      <c r="DKL360" s="10"/>
      <c r="DKM360" s="10"/>
      <c r="DKN360" s="10"/>
      <c r="DKO360" s="10"/>
      <c r="DKP360" s="10"/>
      <c r="DKQ360" s="10"/>
      <c r="DKR360" s="10"/>
      <c r="DKS360" s="10"/>
      <c r="DKT360" s="10"/>
      <c r="DKU360" s="10"/>
      <c r="DKV360" s="10"/>
      <c r="DKW360" s="10"/>
      <c r="DKX360" s="10"/>
      <c r="DKY360" s="10"/>
      <c r="DKZ360" s="10"/>
      <c r="DLA360" s="10"/>
      <c r="DLB360" s="10"/>
      <c r="DLC360" s="10"/>
      <c r="DLD360" s="10"/>
      <c r="DLE360" s="10"/>
      <c r="DLF360" s="10"/>
      <c r="DLG360" s="10"/>
      <c r="DLH360" s="10"/>
      <c r="DLI360" s="10"/>
      <c r="DLJ360" s="10"/>
      <c r="DLK360" s="10"/>
      <c r="DLL360" s="10"/>
      <c r="DLM360" s="10"/>
      <c r="DLN360" s="10"/>
      <c r="DLO360" s="10"/>
      <c r="DLP360" s="10"/>
      <c r="DLQ360" s="10"/>
      <c r="DLR360" s="10"/>
      <c r="DLS360" s="10"/>
      <c r="DLT360" s="10"/>
      <c r="DLU360" s="10"/>
      <c r="DLV360" s="10"/>
      <c r="DLW360" s="10"/>
      <c r="DLX360" s="10"/>
      <c r="DLY360" s="10"/>
      <c r="DLZ360" s="10"/>
      <c r="DMA360" s="10"/>
      <c r="DMB360" s="10"/>
      <c r="DMC360" s="10"/>
      <c r="DMD360" s="10"/>
      <c r="DME360" s="10"/>
      <c r="DMF360" s="10"/>
      <c r="DMG360" s="10"/>
      <c r="DMH360" s="10"/>
      <c r="DMI360" s="10"/>
      <c r="DMJ360" s="10"/>
      <c r="DMK360" s="10"/>
      <c r="DML360" s="10"/>
      <c r="DMM360" s="10"/>
      <c r="DMN360" s="10"/>
      <c r="DMO360" s="10"/>
      <c r="DMP360" s="10"/>
      <c r="DMQ360" s="10"/>
      <c r="DMR360" s="10"/>
      <c r="DMS360" s="10"/>
      <c r="DMT360" s="10"/>
      <c r="DMU360" s="10"/>
      <c r="DMV360" s="10"/>
      <c r="DMW360" s="10"/>
      <c r="DMX360" s="10"/>
      <c r="DMY360" s="10"/>
      <c r="DMZ360" s="10"/>
      <c r="DNA360" s="10"/>
      <c r="DNB360" s="10"/>
      <c r="DNC360" s="10"/>
      <c r="DND360" s="10"/>
      <c r="DNE360" s="10"/>
      <c r="DNF360" s="10"/>
      <c r="DNG360" s="10"/>
      <c r="DNH360" s="10"/>
      <c r="DNI360" s="10"/>
      <c r="DNJ360" s="10"/>
      <c r="DNK360" s="10"/>
      <c r="DNL360" s="10"/>
      <c r="DNM360" s="10"/>
      <c r="DNN360" s="10"/>
      <c r="DNO360" s="10"/>
      <c r="DNP360" s="10"/>
      <c r="DNQ360" s="10"/>
      <c r="DNR360" s="10"/>
      <c r="DNS360" s="10"/>
      <c r="DNT360" s="10"/>
      <c r="DNU360" s="10"/>
      <c r="DNV360" s="10"/>
      <c r="DNW360" s="10"/>
      <c r="DNX360" s="10"/>
      <c r="DNY360" s="10"/>
      <c r="DNZ360" s="10"/>
      <c r="DOA360" s="10"/>
      <c r="DOB360" s="10"/>
      <c r="DOC360" s="10"/>
      <c r="DOD360" s="10"/>
      <c r="DOE360" s="10"/>
      <c r="DOF360" s="10"/>
      <c r="DOG360" s="10"/>
      <c r="DOH360" s="10"/>
      <c r="DOI360" s="10"/>
      <c r="DOJ360" s="10"/>
      <c r="DOK360" s="10"/>
      <c r="DOL360" s="10"/>
      <c r="DOM360" s="10"/>
      <c r="DON360" s="10"/>
      <c r="DOO360" s="10"/>
      <c r="DOP360" s="10"/>
      <c r="DOQ360" s="10"/>
      <c r="DOR360" s="10"/>
      <c r="DOS360" s="10"/>
      <c r="DOT360" s="10"/>
      <c r="DOU360" s="10"/>
      <c r="DOV360" s="10"/>
      <c r="DOW360" s="10"/>
      <c r="DOX360" s="10"/>
      <c r="DOY360" s="10"/>
      <c r="DOZ360" s="10"/>
      <c r="DPA360" s="10"/>
      <c r="DPB360" s="10"/>
      <c r="DPC360" s="10"/>
      <c r="DPD360" s="10"/>
      <c r="DPE360" s="10"/>
      <c r="DPF360" s="10"/>
      <c r="DPG360" s="10"/>
      <c r="DPH360" s="10"/>
      <c r="DPI360" s="10"/>
      <c r="DPJ360" s="10"/>
      <c r="DPK360" s="10"/>
      <c r="DPL360" s="10"/>
      <c r="DPM360" s="10"/>
      <c r="DPN360" s="10"/>
      <c r="DPO360" s="10"/>
      <c r="DPP360" s="10"/>
      <c r="DPQ360" s="10"/>
      <c r="DPR360" s="10"/>
      <c r="DPS360" s="10"/>
      <c r="DPT360" s="10"/>
      <c r="DPU360" s="10"/>
      <c r="DPV360" s="10"/>
      <c r="DPW360" s="10"/>
      <c r="DPX360" s="10"/>
      <c r="DPY360" s="10"/>
      <c r="DPZ360" s="10"/>
      <c r="DQA360" s="10"/>
      <c r="DQB360" s="10"/>
      <c r="DQC360" s="10"/>
      <c r="DQD360" s="10"/>
      <c r="DQE360" s="10"/>
      <c r="DQF360" s="10"/>
      <c r="DQG360" s="10"/>
      <c r="DQH360" s="10"/>
      <c r="DQI360" s="10"/>
      <c r="DQJ360" s="10"/>
      <c r="DQK360" s="10"/>
      <c r="DQL360" s="10"/>
      <c r="DQM360" s="10"/>
      <c r="DQN360" s="10"/>
      <c r="DQO360" s="10"/>
      <c r="DQP360" s="10"/>
      <c r="DQQ360" s="10"/>
      <c r="DQR360" s="10"/>
      <c r="DQS360" s="10"/>
      <c r="DQT360" s="10"/>
      <c r="DQU360" s="10"/>
      <c r="DQV360" s="10"/>
      <c r="DQW360" s="10"/>
      <c r="DQX360" s="10"/>
      <c r="DQY360" s="10"/>
      <c r="DQZ360" s="10"/>
      <c r="DRA360" s="10"/>
      <c r="DRB360" s="10"/>
      <c r="DRC360" s="10"/>
      <c r="DRD360" s="10"/>
      <c r="DRE360" s="10"/>
      <c r="DRF360" s="10"/>
      <c r="DRG360" s="10"/>
      <c r="DRH360" s="10"/>
      <c r="DRI360" s="10"/>
      <c r="DRJ360" s="10"/>
      <c r="DRK360" s="10"/>
      <c r="DRL360" s="10"/>
      <c r="DRM360" s="10"/>
      <c r="DRN360" s="10"/>
      <c r="DRO360" s="10"/>
      <c r="DRP360" s="10"/>
      <c r="DRQ360" s="10"/>
      <c r="DRR360" s="10"/>
      <c r="DRS360" s="10"/>
      <c r="DRT360" s="10"/>
      <c r="DRU360" s="10"/>
      <c r="DRV360" s="10"/>
      <c r="DRW360" s="10"/>
      <c r="DRX360" s="10"/>
      <c r="DRY360" s="10"/>
      <c r="DRZ360" s="10"/>
      <c r="DSA360" s="10"/>
      <c r="DSB360" s="10"/>
      <c r="DSC360" s="10"/>
      <c r="DSD360" s="10"/>
      <c r="DSE360" s="10"/>
      <c r="DSF360" s="10"/>
      <c r="DSG360" s="10"/>
      <c r="DSH360" s="10"/>
      <c r="DSI360" s="10"/>
      <c r="DSJ360" s="10"/>
      <c r="DSK360" s="10"/>
      <c r="DSL360" s="10"/>
      <c r="DSM360" s="10"/>
      <c r="DSN360" s="10"/>
      <c r="DSO360" s="10"/>
      <c r="DSP360" s="10"/>
      <c r="DSQ360" s="10"/>
      <c r="DSR360" s="10"/>
      <c r="DSS360" s="10"/>
      <c r="DST360" s="10"/>
      <c r="DSU360" s="10"/>
      <c r="DSV360" s="10"/>
      <c r="DSW360" s="10"/>
      <c r="DSX360" s="10"/>
      <c r="DSY360" s="10"/>
      <c r="DSZ360" s="10"/>
      <c r="DTA360" s="10"/>
      <c r="DTB360" s="10"/>
      <c r="DTC360" s="10"/>
      <c r="DTD360" s="10"/>
      <c r="DTE360" s="10"/>
      <c r="DTF360" s="10"/>
      <c r="DTG360" s="10"/>
      <c r="DTH360" s="10"/>
      <c r="DTI360" s="10"/>
      <c r="DTJ360" s="10"/>
      <c r="DTK360" s="10"/>
      <c r="DTL360" s="10"/>
      <c r="DTM360" s="10"/>
      <c r="DTN360" s="10"/>
      <c r="DTO360" s="10"/>
      <c r="DTP360" s="10"/>
      <c r="DTQ360" s="10"/>
      <c r="DTR360" s="10"/>
      <c r="DTS360" s="10"/>
      <c r="DTT360" s="10"/>
      <c r="DTU360" s="10"/>
      <c r="DTV360" s="10"/>
      <c r="DTW360" s="10"/>
      <c r="DTX360" s="10"/>
      <c r="DTY360" s="10"/>
      <c r="DTZ360" s="10"/>
      <c r="DUA360" s="10"/>
      <c r="DUB360" s="10"/>
      <c r="DUC360" s="10"/>
      <c r="DUD360" s="10"/>
      <c r="DUE360" s="10"/>
      <c r="DUF360" s="10"/>
      <c r="DUG360" s="10"/>
      <c r="DUH360" s="10"/>
      <c r="DUI360" s="10"/>
      <c r="DUJ360" s="10"/>
      <c r="DUK360" s="10"/>
      <c r="DUL360" s="10"/>
      <c r="DUM360" s="10"/>
      <c r="DUN360" s="10"/>
      <c r="DUO360" s="10"/>
      <c r="DUP360" s="10"/>
      <c r="DUQ360" s="10"/>
      <c r="DUR360" s="10"/>
      <c r="DUS360" s="10"/>
      <c r="DUT360" s="10"/>
      <c r="DUU360" s="10"/>
      <c r="DUV360" s="10"/>
      <c r="DUW360" s="10"/>
      <c r="DUX360" s="10"/>
      <c r="DUY360" s="10"/>
      <c r="DUZ360" s="10"/>
      <c r="DVA360" s="10"/>
      <c r="DVB360" s="10"/>
      <c r="DVC360" s="10"/>
      <c r="DVD360" s="10"/>
      <c r="DVE360" s="10"/>
      <c r="DVF360" s="10"/>
      <c r="DVG360" s="10"/>
      <c r="DVH360" s="10"/>
      <c r="DVI360" s="10"/>
      <c r="DVJ360" s="10"/>
      <c r="DVK360" s="10"/>
      <c r="DVL360" s="10"/>
      <c r="DVM360" s="10"/>
      <c r="DVN360" s="10"/>
      <c r="DVO360" s="10"/>
      <c r="DVP360" s="10"/>
      <c r="DVQ360" s="10"/>
      <c r="DVR360" s="10"/>
      <c r="DVS360" s="10"/>
      <c r="DVT360" s="10"/>
      <c r="DVU360" s="10"/>
      <c r="DVV360" s="10"/>
      <c r="DVW360" s="10"/>
      <c r="DVX360" s="10"/>
      <c r="DVY360" s="10"/>
      <c r="DVZ360" s="10"/>
      <c r="DWA360" s="10"/>
      <c r="DWB360" s="10"/>
      <c r="DWC360" s="10"/>
      <c r="DWD360" s="10"/>
      <c r="DWE360" s="10"/>
      <c r="DWF360" s="10"/>
      <c r="DWG360" s="10"/>
      <c r="DWH360" s="10"/>
      <c r="DWI360" s="10"/>
      <c r="DWJ360" s="10"/>
      <c r="DWK360" s="10"/>
      <c r="DWL360" s="10"/>
      <c r="DWM360" s="10"/>
      <c r="DWN360" s="10"/>
      <c r="DWO360" s="10"/>
      <c r="DWP360" s="10"/>
      <c r="DWQ360" s="10"/>
      <c r="DWR360" s="10"/>
      <c r="DWS360" s="10"/>
      <c r="DWT360" s="10"/>
      <c r="DWU360" s="10"/>
      <c r="DWV360" s="10"/>
      <c r="DWW360" s="10"/>
      <c r="DWX360" s="10"/>
      <c r="DWY360" s="10"/>
      <c r="DWZ360" s="10"/>
      <c r="DXA360" s="10"/>
      <c r="DXB360" s="10"/>
      <c r="DXC360" s="10"/>
      <c r="DXD360" s="10"/>
      <c r="DXE360" s="10"/>
      <c r="DXF360" s="10"/>
      <c r="DXG360" s="10"/>
      <c r="DXH360" s="10"/>
      <c r="DXI360" s="10"/>
      <c r="DXJ360" s="10"/>
      <c r="DXK360" s="10"/>
      <c r="DXL360" s="10"/>
      <c r="DXM360" s="10"/>
      <c r="DXN360" s="10"/>
      <c r="DXO360" s="10"/>
      <c r="DXP360" s="10"/>
      <c r="DXQ360" s="10"/>
      <c r="DXR360" s="10"/>
      <c r="DXS360" s="10"/>
      <c r="DXT360" s="10"/>
      <c r="DXU360" s="10"/>
      <c r="DXV360" s="10"/>
      <c r="DXW360" s="10"/>
      <c r="DXX360" s="10"/>
      <c r="DXY360" s="10"/>
      <c r="DXZ360" s="10"/>
      <c r="DYA360" s="10"/>
      <c r="DYB360" s="10"/>
      <c r="DYC360" s="10"/>
      <c r="DYD360" s="10"/>
      <c r="DYE360" s="10"/>
      <c r="DYF360" s="10"/>
      <c r="DYG360" s="10"/>
      <c r="DYH360" s="10"/>
      <c r="DYI360" s="10"/>
      <c r="DYJ360" s="10"/>
      <c r="DYK360" s="10"/>
      <c r="DYL360" s="10"/>
      <c r="DYM360" s="10"/>
      <c r="DYN360" s="10"/>
      <c r="DYO360" s="10"/>
      <c r="DYP360" s="10"/>
      <c r="DYQ360" s="10"/>
      <c r="DYR360" s="10"/>
      <c r="DYS360" s="10"/>
      <c r="DYT360" s="10"/>
      <c r="DYU360" s="10"/>
      <c r="DYV360" s="10"/>
      <c r="DYW360" s="10"/>
      <c r="DYX360" s="10"/>
      <c r="DYY360" s="10"/>
      <c r="DYZ360" s="10"/>
      <c r="DZA360" s="10"/>
      <c r="DZB360" s="10"/>
      <c r="DZC360" s="10"/>
      <c r="DZD360" s="10"/>
      <c r="DZE360" s="10"/>
      <c r="DZF360" s="10"/>
      <c r="DZG360" s="10"/>
      <c r="DZH360" s="10"/>
      <c r="DZI360" s="10"/>
      <c r="DZJ360" s="10"/>
      <c r="DZK360" s="10"/>
      <c r="DZL360" s="10"/>
      <c r="DZM360" s="10"/>
      <c r="DZN360" s="10"/>
      <c r="DZO360" s="10"/>
      <c r="DZP360" s="10"/>
      <c r="DZQ360" s="10"/>
      <c r="DZR360" s="10"/>
      <c r="DZS360" s="10"/>
      <c r="DZT360" s="10"/>
      <c r="DZU360" s="10"/>
      <c r="DZV360" s="10"/>
      <c r="DZW360" s="10"/>
      <c r="DZX360" s="10"/>
      <c r="DZY360" s="10"/>
      <c r="DZZ360" s="10"/>
      <c r="EAA360" s="10"/>
      <c r="EAB360" s="10"/>
      <c r="EAC360" s="10"/>
      <c r="EAD360" s="10"/>
      <c r="EAE360" s="10"/>
      <c r="EAF360" s="10"/>
      <c r="EAG360" s="10"/>
      <c r="EAH360" s="10"/>
      <c r="EAI360" s="10"/>
      <c r="EAJ360" s="10"/>
      <c r="EAK360" s="10"/>
      <c r="EAL360" s="10"/>
      <c r="EAM360" s="10"/>
      <c r="EAN360" s="10"/>
      <c r="EAO360" s="10"/>
      <c r="EAP360" s="10"/>
      <c r="EAQ360" s="10"/>
      <c r="EAR360" s="10"/>
      <c r="EAS360" s="10"/>
      <c r="EAT360" s="10"/>
      <c r="EAU360" s="10"/>
      <c r="EAV360" s="10"/>
      <c r="EAW360" s="10"/>
      <c r="EAX360" s="10"/>
      <c r="EAY360" s="10"/>
      <c r="EAZ360" s="10"/>
      <c r="EBA360" s="10"/>
      <c r="EBB360" s="10"/>
      <c r="EBC360" s="10"/>
      <c r="EBD360" s="10"/>
      <c r="EBE360" s="10"/>
      <c r="EBF360" s="10"/>
      <c r="EBG360" s="10"/>
      <c r="EBH360" s="10"/>
      <c r="EBI360" s="10"/>
      <c r="EBJ360" s="10"/>
      <c r="EBK360" s="10"/>
      <c r="EBL360" s="10"/>
      <c r="EBM360" s="10"/>
      <c r="EBN360" s="10"/>
      <c r="EBO360" s="10"/>
      <c r="EBP360" s="10"/>
      <c r="EBQ360" s="10"/>
      <c r="EBR360" s="10"/>
      <c r="EBS360" s="10"/>
      <c r="EBT360" s="10"/>
      <c r="EBU360" s="10"/>
      <c r="EBV360" s="10"/>
      <c r="EBW360" s="10"/>
      <c r="EBX360" s="10"/>
      <c r="EBY360" s="10"/>
      <c r="EBZ360" s="10"/>
      <c r="ECA360" s="10"/>
      <c r="ECB360" s="10"/>
      <c r="ECC360" s="10"/>
      <c r="ECD360" s="10"/>
      <c r="ECE360" s="10"/>
      <c r="ECF360" s="10"/>
      <c r="ECG360" s="10"/>
      <c r="ECH360" s="10"/>
      <c r="ECI360" s="10"/>
      <c r="ECJ360" s="10"/>
      <c r="ECK360" s="10"/>
      <c r="ECL360" s="10"/>
      <c r="ECM360" s="10"/>
      <c r="ECN360" s="10"/>
      <c r="ECO360" s="10"/>
      <c r="ECP360" s="10"/>
      <c r="ECQ360" s="10"/>
      <c r="ECR360" s="10"/>
      <c r="ECS360" s="10"/>
      <c r="ECT360" s="10"/>
      <c r="ECU360" s="10"/>
      <c r="ECV360" s="10"/>
      <c r="ECW360" s="10"/>
      <c r="ECX360" s="10"/>
      <c r="ECY360" s="10"/>
      <c r="ECZ360" s="10"/>
      <c r="EDA360" s="10"/>
      <c r="EDB360" s="10"/>
      <c r="EDC360" s="10"/>
      <c r="EDD360" s="10"/>
      <c r="EDE360" s="10"/>
      <c r="EDF360" s="10"/>
      <c r="EDG360" s="10"/>
      <c r="EDH360" s="10"/>
      <c r="EDI360" s="10"/>
      <c r="EDJ360" s="10"/>
      <c r="EDK360" s="10"/>
      <c r="EDL360" s="10"/>
      <c r="EDM360" s="10"/>
      <c r="EDN360" s="10"/>
      <c r="EDO360" s="10"/>
      <c r="EDP360" s="10"/>
      <c r="EDQ360" s="10"/>
      <c r="EDR360" s="10"/>
      <c r="EDS360" s="10"/>
      <c r="EDT360" s="10"/>
      <c r="EDU360" s="10"/>
      <c r="EDV360" s="10"/>
      <c r="EDW360" s="10"/>
      <c r="EDX360" s="10"/>
      <c r="EDY360" s="10"/>
      <c r="EDZ360" s="10"/>
      <c r="EEA360" s="10"/>
      <c r="EEB360" s="10"/>
      <c r="EEC360" s="10"/>
      <c r="EED360" s="10"/>
      <c r="EEE360" s="10"/>
      <c r="EEF360" s="10"/>
      <c r="EEG360" s="10"/>
      <c r="EEH360" s="10"/>
      <c r="EEI360" s="10"/>
      <c r="EEJ360" s="10"/>
      <c r="EEK360" s="10"/>
      <c r="EEL360" s="10"/>
      <c r="EEM360" s="10"/>
      <c r="EEN360" s="10"/>
      <c r="EEO360" s="10"/>
      <c r="EEP360" s="10"/>
      <c r="EEQ360" s="10"/>
      <c r="EER360" s="10"/>
      <c r="EES360" s="10"/>
      <c r="EET360" s="10"/>
      <c r="EEU360" s="10"/>
      <c r="EEV360" s="10"/>
      <c r="EEW360" s="10"/>
      <c r="EEX360" s="10"/>
      <c r="EEY360" s="10"/>
      <c r="EEZ360" s="10"/>
      <c r="EFA360" s="10"/>
      <c r="EFB360" s="10"/>
      <c r="EFC360" s="10"/>
      <c r="EFD360" s="10"/>
      <c r="EFE360" s="10"/>
      <c r="EFF360" s="10"/>
      <c r="EFG360" s="10"/>
      <c r="EFH360" s="10"/>
      <c r="EFI360" s="10"/>
      <c r="EFJ360" s="10"/>
      <c r="EFK360" s="10"/>
      <c r="EFL360" s="10"/>
      <c r="EFM360" s="10"/>
      <c r="EFN360" s="10"/>
      <c r="EFO360" s="10"/>
      <c r="EFP360" s="10"/>
      <c r="EFQ360" s="10"/>
      <c r="EFR360" s="10"/>
      <c r="EFS360" s="10"/>
      <c r="EFT360" s="10"/>
      <c r="EFU360" s="10"/>
      <c r="EFV360" s="10"/>
      <c r="EFW360" s="10"/>
      <c r="EFX360" s="10"/>
      <c r="EFY360" s="10"/>
      <c r="EFZ360" s="10"/>
      <c r="EGA360" s="10"/>
      <c r="EGB360" s="10"/>
      <c r="EGC360" s="10"/>
      <c r="EGD360" s="10"/>
      <c r="EGE360" s="10"/>
      <c r="EGF360" s="10"/>
      <c r="EGG360" s="10"/>
      <c r="EGH360" s="10"/>
      <c r="EGI360" s="10"/>
      <c r="EGJ360" s="10"/>
      <c r="EGK360" s="10"/>
      <c r="EGL360" s="10"/>
      <c r="EGM360" s="10"/>
      <c r="EGN360" s="10"/>
      <c r="EGO360" s="10"/>
      <c r="EGP360" s="10"/>
      <c r="EGQ360" s="10"/>
      <c r="EGR360" s="10"/>
      <c r="EGS360" s="10"/>
      <c r="EGT360" s="10"/>
      <c r="EGU360" s="10"/>
      <c r="EGV360" s="10"/>
      <c r="EGW360" s="10"/>
      <c r="EGX360" s="10"/>
      <c r="EGY360" s="10"/>
      <c r="EGZ360" s="10"/>
      <c r="EHA360" s="10"/>
      <c r="EHB360" s="10"/>
      <c r="EHC360" s="10"/>
      <c r="EHD360" s="10"/>
      <c r="EHE360" s="10"/>
      <c r="EHF360" s="10"/>
      <c r="EHG360" s="10"/>
      <c r="EHH360" s="10"/>
      <c r="EHI360" s="10"/>
      <c r="EHJ360" s="10"/>
      <c r="EHK360" s="10"/>
      <c r="EHL360" s="10"/>
      <c r="EHM360" s="10"/>
      <c r="EHN360" s="10"/>
      <c r="EHO360" s="10"/>
      <c r="EHP360" s="10"/>
      <c r="EHQ360" s="10"/>
      <c r="EHR360" s="10"/>
      <c r="EHS360" s="10"/>
      <c r="EHT360" s="10"/>
      <c r="EHU360" s="10"/>
      <c r="EHV360" s="10"/>
      <c r="EHW360" s="10"/>
      <c r="EHX360" s="10"/>
      <c r="EHY360" s="10"/>
      <c r="EHZ360" s="10"/>
      <c r="EIA360" s="10"/>
      <c r="EIB360" s="10"/>
      <c r="EIC360" s="10"/>
      <c r="EID360" s="10"/>
      <c r="EIE360" s="10"/>
      <c r="EIF360" s="10"/>
      <c r="EIG360" s="10"/>
      <c r="EIH360" s="10"/>
      <c r="EII360" s="10"/>
      <c r="EIJ360" s="10"/>
      <c r="EIK360" s="10"/>
      <c r="EIL360" s="10"/>
      <c r="EIM360" s="10"/>
      <c r="EIN360" s="10"/>
      <c r="EIO360" s="10"/>
      <c r="EIP360" s="10"/>
      <c r="EIQ360" s="10"/>
      <c r="EIR360" s="10"/>
      <c r="EIS360" s="10"/>
      <c r="EIT360" s="10"/>
      <c r="EIU360" s="10"/>
      <c r="EIV360" s="10"/>
      <c r="EIW360" s="10"/>
      <c r="EIX360" s="10"/>
      <c r="EIY360" s="10"/>
      <c r="EIZ360" s="10"/>
      <c r="EJA360" s="10"/>
      <c r="EJB360" s="10"/>
      <c r="EJC360" s="10"/>
      <c r="EJD360" s="10"/>
      <c r="EJE360" s="10"/>
      <c r="EJF360" s="10"/>
      <c r="EJG360" s="10"/>
      <c r="EJH360" s="10"/>
      <c r="EJI360" s="10"/>
      <c r="EJJ360" s="10"/>
      <c r="EJK360" s="10"/>
      <c r="EJL360" s="10"/>
      <c r="EJM360" s="10"/>
      <c r="EJN360" s="10"/>
      <c r="EJO360" s="10"/>
      <c r="EJP360" s="10"/>
      <c r="EJQ360" s="10"/>
      <c r="EJR360" s="10"/>
      <c r="EJS360" s="10"/>
      <c r="EJT360" s="10"/>
      <c r="EJU360" s="10"/>
      <c r="EJV360" s="10"/>
      <c r="EJW360" s="10"/>
      <c r="EJX360" s="10"/>
      <c r="EJY360" s="10"/>
      <c r="EJZ360" s="10"/>
      <c r="EKA360" s="10"/>
      <c r="EKB360" s="10"/>
      <c r="EKC360" s="10"/>
      <c r="EKD360" s="10"/>
      <c r="EKE360" s="10"/>
      <c r="EKF360" s="10"/>
      <c r="EKG360" s="10"/>
      <c r="EKH360" s="10"/>
      <c r="EKI360" s="10"/>
      <c r="EKJ360" s="10"/>
      <c r="EKK360" s="10"/>
      <c r="EKL360" s="10"/>
      <c r="EKM360" s="10"/>
      <c r="EKN360" s="10"/>
      <c r="EKO360" s="10"/>
      <c r="EKP360" s="10"/>
      <c r="EKQ360" s="10"/>
      <c r="EKR360" s="10"/>
      <c r="EKS360" s="10"/>
      <c r="EKT360" s="10"/>
      <c r="EKU360" s="10"/>
      <c r="EKV360" s="10"/>
      <c r="EKW360" s="10"/>
      <c r="EKX360" s="10"/>
      <c r="EKY360" s="10"/>
      <c r="EKZ360" s="10"/>
      <c r="ELA360" s="10"/>
      <c r="ELB360" s="10"/>
      <c r="ELC360" s="10"/>
      <c r="ELD360" s="10"/>
      <c r="ELE360" s="10"/>
      <c r="ELF360" s="10"/>
      <c r="ELG360" s="10"/>
      <c r="ELH360" s="10"/>
      <c r="ELI360" s="10"/>
      <c r="ELJ360" s="10"/>
      <c r="ELK360" s="10"/>
      <c r="ELL360" s="10"/>
      <c r="ELM360" s="10"/>
      <c r="ELN360" s="10"/>
      <c r="ELO360" s="10"/>
      <c r="ELP360" s="10"/>
      <c r="ELQ360" s="10"/>
      <c r="ELR360" s="10"/>
      <c r="ELS360" s="10"/>
      <c r="ELT360" s="10"/>
      <c r="ELU360" s="10"/>
      <c r="ELV360" s="10"/>
      <c r="ELW360" s="10"/>
      <c r="ELX360" s="10"/>
      <c r="ELY360" s="10"/>
      <c r="ELZ360" s="10"/>
      <c r="EMA360" s="10"/>
      <c r="EMB360" s="10"/>
      <c r="EMC360" s="10"/>
      <c r="EMD360" s="10"/>
      <c r="EME360" s="10"/>
      <c r="EMF360" s="10"/>
      <c r="EMG360" s="10"/>
      <c r="EMH360" s="10"/>
      <c r="EMI360" s="10"/>
      <c r="EMJ360" s="10"/>
      <c r="EMK360" s="10"/>
      <c r="EML360" s="10"/>
      <c r="EMM360" s="10"/>
      <c r="EMN360" s="10"/>
      <c r="EMO360" s="10"/>
      <c r="EMP360" s="10"/>
      <c r="EMQ360" s="10"/>
      <c r="EMR360" s="10"/>
      <c r="EMS360" s="10"/>
      <c r="EMT360" s="10"/>
      <c r="EMU360" s="10"/>
      <c r="EMV360" s="10"/>
      <c r="EMW360" s="10"/>
      <c r="EMX360" s="10"/>
      <c r="EMY360" s="10"/>
      <c r="EMZ360" s="10"/>
      <c r="ENA360" s="10"/>
      <c r="ENB360" s="10"/>
      <c r="ENC360" s="10"/>
      <c r="END360" s="10"/>
      <c r="ENE360" s="10"/>
      <c r="ENF360" s="10"/>
      <c r="ENG360" s="10"/>
      <c r="ENH360" s="10"/>
      <c r="ENI360" s="10"/>
      <c r="ENJ360" s="10"/>
      <c r="ENK360" s="10"/>
      <c r="ENL360" s="10"/>
      <c r="ENM360" s="10"/>
      <c r="ENN360" s="10"/>
      <c r="ENO360" s="10"/>
      <c r="ENP360" s="10"/>
      <c r="ENQ360" s="10"/>
      <c r="ENR360" s="10"/>
      <c r="ENS360" s="10"/>
      <c r="ENT360" s="10"/>
      <c r="ENU360" s="10"/>
      <c r="ENV360" s="10"/>
      <c r="ENW360" s="10"/>
      <c r="ENX360" s="10"/>
      <c r="ENY360" s="10"/>
      <c r="ENZ360" s="10"/>
      <c r="EOA360" s="10"/>
      <c r="EOB360" s="10"/>
      <c r="EOC360" s="10"/>
      <c r="EOD360" s="10"/>
      <c r="EOE360" s="10"/>
      <c r="EOF360" s="10"/>
      <c r="EOG360" s="10"/>
      <c r="EOH360" s="10"/>
      <c r="EOI360" s="10"/>
      <c r="EOJ360" s="10"/>
      <c r="EOK360" s="10"/>
      <c r="EOL360" s="10"/>
      <c r="EOM360" s="10"/>
      <c r="EON360" s="10"/>
      <c r="EOO360" s="10"/>
      <c r="EOP360" s="10"/>
      <c r="EOQ360" s="10"/>
      <c r="EOR360" s="10"/>
      <c r="EOS360" s="10"/>
      <c r="EOT360" s="10"/>
      <c r="EOU360" s="10"/>
      <c r="EOV360" s="10"/>
      <c r="EOW360" s="10"/>
      <c r="EOX360" s="10"/>
      <c r="EOY360" s="10"/>
      <c r="EOZ360" s="10"/>
      <c r="EPA360" s="10"/>
      <c r="EPB360" s="10"/>
      <c r="EPC360" s="10"/>
      <c r="EPD360" s="10"/>
      <c r="EPE360" s="10"/>
      <c r="EPF360" s="10"/>
      <c r="EPG360" s="10"/>
      <c r="EPH360" s="10"/>
      <c r="EPI360" s="10"/>
      <c r="EPJ360" s="10"/>
      <c r="EPK360" s="10"/>
      <c r="EPL360" s="10"/>
      <c r="EPM360" s="10"/>
      <c r="EPN360" s="10"/>
      <c r="EPO360" s="10"/>
      <c r="EPP360" s="10"/>
      <c r="EPQ360" s="10"/>
      <c r="EPR360" s="10"/>
      <c r="EPS360" s="10"/>
      <c r="EPT360" s="10"/>
      <c r="EPU360" s="10"/>
      <c r="EPV360" s="10"/>
      <c r="EPW360" s="10"/>
      <c r="EPX360" s="10"/>
      <c r="EPY360" s="10"/>
      <c r="EPZ360" s="10"/>
      <c r="EQA360" s="10"/>
      <c r="EQB360" s="10"/>
      <c r="EQC360" s="10"/>
      <c r="EQD360" s="10"/>
      <c r="EQE360" s="10"/>
      <c r="EQF360" s="10"/>
      <c r="EQG360" s="10"/>
      <c r="EQH360" s="10"/>
      <c r="EQI360" s="10"/>
      <c r="EQJ360" s="10"/>
      <c r="EQK360" s="10"/>
      <c r="EQL360" s="10"/>
      <c r="EQM360" s="10"/>
      <c r="EQN360" s="10"/>
      <c r="EQO360" s="10"/>
      <c r="EQP360" s="10"/>
      <c r="EQQ360" s="10"/>
      <c r="EQR360" s="10"/>
      <c r="EQS360" s="10"/>
      <c r="EQT360" s="10"/>
      <c r="EQU360" s="10"/>
      <c r="EQV360" s="10"/>
      <c r="EQW360" s="10"/>
      <c r="EQX360" s="10"/>
      <c r="EQY360" s="10"/>
      <c r="EQZ360" s="10"/>
      <c r="ERA360" s="10"/>
      <c r="ERB360" s="10"/>
      <c r="ERC360" s="10"/>
      <c r="ERD360" s="10"/>
      <c r="ERE360" s="10"/>
      <c r="ERF360" s="10"/>
      <c r="ERG360" s="10"/>
      <c r="ERH360" s="10"/>
      <c r="ERI360" s="10"/>
      <c r="ERJ360" s="10"/>
      <c r="ERK360" s="10"/>
      <c r="ERL360" s="10"/>
      <c r="ERM360" s="10"/>
      <c r="ERN360" s="10"/>
      <c r="ERO360" s="10"/>
      <c r="ERP360" s="10"/>
      <c r="ERQ360" s="10"/>
      <c r="ERR360" s="10"/>
      <c r="ERS360" s="10"/>
      <c r="ERT360" s="10"/>
      <c r="ERU360" s="10"/>
      <c r="ERV360" s="10"/>
      <c r="ERW360" s="10"/>
      <c r="ERX360" s="10"/>
      <c r="ERY360" s="10"/>
      <c r="ERZ360" s="10"/>
      <c r="ESA360" s="10"/>
      <c r="ESB360" s="10"/>
      <c r="ESC360" s="10"/>
      <c r="ESD360" s="10"/>
      <c r="ESE360" s="10"/>
      <c r="ESF360" s="10"/>
      <c r="ESG360" s="10"/>
      <c r="ESH360" s="10"/>
      <c r="ESI360" s="10"/>
      <c r="ESJ360" s="10"/>
      <c r="ESK360" s="10"/>
      <c r="ESL360" s="10"/>
      <c r="ESM360" s="10"/>
      <c r="ESN360" s="10"/>
      <c r="ESO360" s="10"/>
      <c r="ESP360" s="10"/>
      <c r="ESQ360" s="10"/>
      <c r="ESR360" s="10"/>
      <c r="ESS360" s="10"/>
      <c r="EST360" s="10"/>
      <c r="ESU360" s="10"/>
      <c r="ESV360" s="10"/>
      <c r="ESW360" s="10"/>
      <c r="ESX360" s="10"/>
      <c r="ESY360" s="10"/>
      <c r="ESZ360" s="10"/>
      <c r="ETA360" s="10"/>
      <c r="ETB360" s="10"/>
      <c r="ETC360" s="10"/>
      <c r="ETD360" s="10"/>
      <c r="ETE360" s="10"/>
      <c r="ETF360" s="10"/>
      <c r="ETG360" s="10"/>
      <c r="ETH360" s="10"/>
      <c r="ETI360" s="10"/>
      <c r="ETJ360" s="10"/>
      <c r="ETK360" s="10"/>
      <c r="ETL360" s="10"/>
      <c r="ETM360" s="10"/>
      <c r="ETN360" s="10"/>
      <c r="ETO360" s="10"/>
      <c r="ETP360" s="10"/>
      <c r="ETQ360" s="10"/>
      <c r="ETR360" s="10"/>
      <c r="ETS360" s="10"/>
      <c r="ETT360" s="10"/>
      <c r="ETU360" s="10"/>
      <c r="ETV360" s="10"/>
      <c r="ETW360" s="10"/>
      <c r="ETX360" s="10"/>
      <c r="ETY360" s="10"/>
      <c r="ETZ360" s="10"/>
      <c r="EUA360" s="10"/>
      <c r="EUB360" s="10"/>
      <c r="EUC360" s="10"/>
      <c r="EUD360" s="10"/>
      <c r="EUE360" s="10"/>
      <c r="EUF360" s="10"/>
      <c r="EUG360" s="10"/>
      <c r="EUH360" s="10"/>
      <c r="EUI360" s="10"/>
      <c r="EUJ360" s="10"/>
      <c r="EUK360" s="10"/>
      <c r="EUL360" s="10"/>
      <c r="EUM360" s="10"/>
      <c r="EUN360" s="10"/>
      <c r="EUO360" s="10"/>
      <c r="EUP360" s="10"/>
      <c r="EUQ360" s="10"/>
      <c r="EUR360" s="10"/>
      <c r="EUS360" s="10"/>
      <c r="EUT360" s="10"/>
      <c r="EUU360" s="10"/>
      <c r="EUV360" s="10"/>
      <c r="EUW360" s="10"/>
      <c r="EUX360" s="10"/>
      <c r="EUY360" s="10"/>
      <c r="EUZ360" s="10"/>
      <c r="EVA360" s="10"/>
      <c r="EVB360" s="10"/>
      <c r="EVC360" s="10"/>
      <c r="EVD360" s="10"/>
      <c r="EVE360" s="10"/>
      <c r="EVF360" s="10"/>
      <c r="EVG360" s="10"/>
      <c r="EVH360" s="10"/>
      <c r="EVI360" s="10"/>
      <c r="EVJ360" s="10"/>
      <c r="EVK360" s="10"/>
      <c r="EVL360" s="10"/>
      <c r="EVM360" s="10"/>
      <c r="EVN360" s="10"/>
      <c r="EVO360" s="10"/>
      <c r="EVP360" s="10"/>
      <c r="EVQ360" s="10"/>
      <c r="EVR360" s="10"/>
      <c r="EVS360" s="10"/>
      <c r="EVT360" s="10"/>
      <c r="EVU360" s="10"/>
      <c r="EVV360" s="10"/>
      <c r="EVW360" s="10"/>
      <c r="EVX360" s="10"/>
      <c r="EVY360" s="10"/>
      <c r="EVZ360" s="10"/>
      <c r="EWA360" s="10"/>
      <c r="EWB360" s="10"/>
      <c r="EWC360" s="10"/>
      <c r="EWD360" s="10"/>
      <c r="EWE360" s="10"/>
      <c r="EWF360" s="10"/>
      <c r="EWG360" s="10"/>
      <c r="EWH360" s="10"/>
      <c r="EWI360" s="10"/>
      <c r="EWJ360" s="10"/>
      <c r="EWK360" s="10"/>
      <c r="EWL360" s="10"/>
      <c r="EWM360" s="10"/>
      <c r="EWN360" s="10"/>
      <c r="EWO360" s="10"/>
      <c r="EWP360" s="10"/>
      <c r="EWQ360" s="10"/>
      <c r="EWR360" s="10"/>
      <c r="EWS360" s="10"/>
      <c r="EWT360" s="10"/>
      <c r="EWU360" s="10"/>
      <c r="EWV360" s="10"/>
      <c r="EWW360" s="10"/>
      <c r="EWX360" s="10"/>
      <c r="EWY360" s="10"/>
      <c r="EWZ360" s="10"/>
      <c r="EXA360" s="10"/>
      <c r="EXB360" s="10"/>
      <c r="EXC360" s="10"/>
      <c r="EXD360" s="10"/>
      <c r="EXE360" s="10"/>
      <c r="EXF360" s="10"/>
      <c r="EXG360" s="10"/>
      <c r="EXH360" s="10"/>
      <c r="EXI360" s="10"/>
      <c r="EXJ360" s="10"/>
      <c r="EXK360" s="10"/>
      <c r="EXL360" s="10"/>
      <c r="EXM360" s="10"/>
      <c r="EXN360" s="10"/>
      <c r="EXO360" s="10"/>
      <c r="EXP360" s="10"/>
      <c r="EXQ360" s="10"/>
      <c r="EXR360" s="10"/>
      <c r="EXS360" s="10"/>
      <c r="EXT360" s="10"/>
      <c r="EXU360" s="10"/>
      <c r="EXV360" s="10"/>
      <c r="EXW360" s="10"/>
      <c r="EXX360" s="10"/>
      <c r="EXY360" s="10"/>
      <c r="EXZ360" s="10"/>
      <c r="EYA360" s="10"/>
      <c r="EYB360" s="10"/>
      <c r="EYC360" s="10"/>
      <c r="EYD360" s="10"/>
      <c r="EYE360" s="10"/>
      <c r="EYF360" s="10"/>
      <c r="EYG360" s="10"/>
      <c r="EYH360" s="10"/>
      <c r="EYI360" s="10"/>
      <c r="EYJ360" s="10"/>
      <c r="EYK360" s="10"/>
      <c r="EYL360" s="10"/>
      <c r="EYM360" s="10"/>
      <c r="EYN360" s="10"/>
      <c r="EYO360" s="10"/>
      <c r="EYP360" s="10"/>
      <c r="EYQ360" s="10"/>
      <c r="EYR360" s="10"/>
      <c r="EYS360" s="10"/>
      <c r="EYT360" s="10"/>
      <c r="EYU360" s="10"/>
      <c r="EYV360" s="10"/>
      <c r="EYW360" s="10"/>
      <c r="EYX360" s="10"/>
      <c r="EYY360" s="10"/>
      <c r="EYZ360" s="10"/>
      <c r="EZA360" s="10"/>
      <c r="EZB360" s="10"/>
      <c r="EZC360" s="10"/>
      <c r="EZD360" s="10"/>
      <c r="EZE360" s="10"/>
      <c r="EZF360" s="10"/>
      <c r="EZG360" s="10"/>
      <c r="EZH360" s="10"/>
      <c r="EZI360" s="10"/>
      <c r="EZJ360" s="10"/>
      <c r="EZK360" s="10"/>
      <c r="EZL360" s="10"/>
      <c r="EZM360" s="10"/>
      <c r="EZN360" s="10"/>
      <c r="EZO360" s="10"/>
      <c r="EZP360" s="10"/>
      <c r="EZQ360" s="10"/>
      <c r="EZR360" s="10"/>
      <c r="EZS360" s="10"/>
      <c r="EZT360" s="10"/>
      <c r="EZU360" s="10"/>
      <c r="EZV360" s="10"/>
      <c r="EZW360" s="10"/>
      <c r="EZX360" s="10"/>
      <c r="EZY360" s="10"/>
      <c r="EZZ360" s="10"/>
      <c r="FAA360" s="10"/>
      <c r="FAB360" s="10"/>
      <c r="FAC360" s="10"/>
      <c r="FAD360" s="10"/>
      <c r="FAE360" s="10"/>
      <c r="FAF360" s="10"/>
      <c r="FAG360" s="10"/>
      <c r="FAH360" s="10"/>
      <c r="FAI360" s="10"/>
      <c r="FAJ360" s="10"/>
      <c r="FAK360" s="10"/>
      <c r="FAL360" s="10"/>
      <c r="FAM360" s="10"/>
      <c r="FAN360" s="10"/>
      <c r="FAO360" s="10"/>
      <c r="FAP360" s="10"/>
      <c r="FAQ360" s="10"/>
      <c r="FAR360" s="10"/>
      <c r="FAS360" s="10"/>
      <c r="FAT360" s="10"/>
      <c r="FAU360" s="10"/>
      <c r="FAV360" s="10"/>
      <c r="FAW360" s="10"/>
      <c r="FAX360" s="10"/>
      <c r="FAY360" s="10"/>
      <c r="FAZ360" s="10"/>
      <c r="FBA360" s="10"/>
      <c r="FBB360" s="10"/>
      <c r="FBC360" s="10"/>
      <c r="FBD360" s="10"/>
      <c r="FBE360" s="10"/>
      <c r="FBF360" s="10"/>
      <c r="FBG360" s="10"/>
      <c r="FBH360" s="10"/>
      <c r="FBI360" s="10"/>
      <c r="FBJ360" s="10"/>
      <c r="FBK360" s="10"/>
      <c r="FBL360" s="10"/>
      <c r="FBM360" s="10"/>
      <c r="FBN360" s="10"/>
      <c r="FBO360" s="10"/>
      <c r="FBP360" s="10"/>
      <c r="FBQ360" s="10"/>
      <c r="FBR360" s="10"/>
      <c r="FBS360" s="10"/>
      <c r="FBT360" s="10"/>
      <c r="FBU360" s="10"/>
      <c r="FBV360" s="10"/>
      <c r="FBW360" s="10"/>
      <c r="FBX360" s="10"/>
      <c r="FBY360" s="10"/>
      <c r="FBZ360" s="10"/>
      <c r="FCA360" s="10"/>
      <c r="FCB360" s="10"/>
      <c r="FCC360" s="10"/>
      <c r="FCD360" s="10"/>
      <c r="FCE360" s="10"/>
      <c r="FCF360" s="10"/>
      <c r="FCG360" s="10"/>
      <c r="FCH360" s="10"/>
      <c r="FCI360" s="10"/>
      <c r="FCJ360" s="10"/>
      <c r="FCK360" s="10"/>
      <c r="FCL360" s="10"/>
      <c r="FCM360" s="10"/>
      <c r="FCN360" s="10"/>
      <c r="FCO360" s="10"/>
      <c r="FCP360" s="10"/>
      <c r="FCQ360" s="10"/>
      <c r="FCR360" s="10"/>
      <c r="FCS360" s="10"/>
      <c r="FCT360" s="10"/>
      <c r="FCU360" s="10"/>
      <c r="FCV360" s="10"/>
      <c r="FCW360" s="10"/>
      <c r="FCX360" s="10"/>
      <c r="FCY360" s="10"/>
      <c r="FCZ360" s="10"/>
      <c r="FDA360" s="10"/>
      <c r="FDB360" s="10"/>
      <c r="FDC360" s="10"/>
      <c r="FDD360" s="10"/>
      <c r="FDE360" s="10"/>
      <c r="FDF360" s="10"/>
      <c r="FDG360" s="10"/>
      <c r="FDH360" s="10"/>
      <c r="FDI360" s="10"/>
      <c r="FDJ360" s="10"/>
      <c r="FDK360" s="10"/>
      <c r="FDL360" s="10"/>
      <c r="FDM360" s="10"/>
      <c r="FDN360" s="10"/>
      <c r="FDO360" s="10"/>
      <c r="FDP360" s="10"/>
      <c r="FDQ360" s="10"/>
      <c r="FDR360" s="10"/>
      <c r="FDS360" s="10"/>
      <c r="FDT360" s="10"/>
      <c r="FDU360" s="10"/>
      <c r="FDV360" s="10"/>
      <c r="FDW360" s="10"/>
      <c r="FDX360" s="10"/>
      <c r="FDY360" s="10"/>
      <c r="FDZ360" s="10"/>
      <c r="FEA360" s="10"/>
      <c r="FEB360" s="10"/>
      <c r="FEC360" s="10"/>
      <c r="FED360" s="10"/>
      <c r="FEE360" s="10"/>
      <c r="FEF360" s="10"/>
      <c r="FEG360" s="10"/>
      <c r="FEH360" s="10"/>
      <c r="FEI360" s="10"/>
      <c r="FEJ360" s="10"/>
      <c r="FEK360" s="10"/>
      <c r="FEL360" s="10"/>
      <c r="FEM360" s="10"/>
      <c r="FEN360" s="10"/>
      <c r="FEO360" s="10"/>
      <c r="FEP360" s="10"/>
      <c r="FEQ360" s="10"/>
      <c r="FER360" s="10"/>
      <c r="FES360" s="10"/>
      <c r="FET360" s="10"/>
      <c r="FEU360" s="10"/>
      <c r="FEV360" s="10"/>
      <c r="FEW360" s="10"/>
      <c r="FEX360" s="10"/>
      <c r="FEY360" s="10"/>
      <c r="FEZ360" s="10"/>
      <c r="FFA360" s="10"/>
      <c r="FFB360" s="10"/>
      <c r="FFC360" s="10"/>
      <c r="FFD360" s="10"/>
      <c r="FFE360" s="10"/>
      <c r="FFF360" s="10"/>
      <c r="FFG360" s="10"/>
      <c r="FFH360" s="10"/>
      <c r="FFI360" s="10"/>
      <c r="FFJ360" s="10"/>
      <c r="FFK360" s="10"/>
      <c r="FFL360" s="10"/>
      <c r="FFM360" s="10"/>
      <c r="FFN360" s="10"/>
      <c r="FFO360" s="10"/>
      <c r="FFP360" s="10"/>
      <c r="FFQ360" s="10"/>
      <c r="FFR360" s="10"/>
      <c r="FFS360" s="10"/>
      <c r="FFT360" s="10"/>
      <c r="FFU360" s="10"/>
      <c r="FFV360" s="10"/>
      <c r="FFW360" s="10"/>
      <c r="FFX360" s="10"/>
      <c r="FFY360" s="10"/>
      <c r="FFZ360" s="10"/>
      <c r="FGA360" s="10"/>
      <c r="FGB360" s="10"/>
      <c r="FGC360" s="10"/>
      <c r="FGD360" s="10"/>
      <c r="FGE360" s="10"/>
      <c r="FGF360" s="10"/>
      <c r="FGG360" s="10"/>
      <c r="FGH360" s="10"/>
      <c r="FGI360" s="10"/>
      <c r="FGJ360" s="10"/>
      <c r="FGK360" s="10"/>
      <c r="FGL360" s="10"/>
      <c r="FGM360" s="10"/>
      <c r="FGN360" s="10"/>
      <c r="FGO360" s="10"/>
      <c r="FGP360" s="10"/>
      <c r="FGQ360" s="10"/>
      <c r="FGR360" s="10"/>
      <c r="FGS360" s="10"/>
      <c r="FGT360" s="10"/>
      <c r="FGU360" s="10"/>
      <c r="FGV360" s="10"/>
      <c r="FGW360" s="10"/>
      <c r="FGX360" s="10"/>
      <c r="FGY360" s="10"/>
      <c r="FGZ360" s="10"/>
      <c r="FHA360" s="10"/>
      <c r="FHB360" s="10"/>
      <c r="FHC360" s="10"/>
      <c r="FHD360" s="10"/>
      <c r="FHE360" s="10"/>
      <c r="FHF360" s="10"/>
      <c r="FHG360" s="10"/>
      <c r="FHH360" s="10"/>
      <c r="FHI360" s="10"/>
      <c r="FHJ360" s="10"/>
      <c r="FHK360" s="10"/>
      <c r="FHL360" s="10"/>
      <c r="FHM360" s="10"/>
      <c r="FHN360" s="10"/>
      <c r="FHO360" s="10"/>
      <c r="FHP360" s="10"/>
      <c r="FHQ360" s="10"/>
      <c r="FHR360" s="10"/>
      <c r="FHS360" s="10"/>
      <c r="FHT360" s="10"/>
      <c r="FHU360" s="10"/>
      <c r="FHV360" s="10"/>
      <c r="FHW360" s="10"/>
      <c r="FHX360" s="10"/>
      <c r="FHY360" s="10"/>
      <c r="FHZ360" s="10"/>
      <c r="FIA360" s="10"/>
      <c r="FIB360" s="10"/>
      <c r="FIC360" s="10"/>
      <c r="FID360" s="10"/>
      <c r="FIE360" s="10"/>
      <c r="FIF360" s="10"/>
      <c r="FIG360" s="10"/>
      <c r="FIH360" s="10"/>
      <c r="FII360" s="10"/>
      <c r="FIJ360" s="10"/>
      <c r="FIK360" s="10"/>
      <c r="FIL360" s="10"/>
      <c r="FIM360" s="10"/>
      <c r="FIN360" s="10"/>
      <c r="FIO360" s="10"/>
      <c r="FIP360" s="10"/>
      <c r="FIQ360" s="10"/>
      <c r="FIR360" s="10"/>
      <c r="FIS360" s="10"/>
      <c r="FIT360" s="10"/>
      <c r="FIU360" s="10"/>
      <c r="FIV360" s="10"/>
      <c r="FIW360" s="10"/>
      <c r="FIX360" s="10"/>
      <c r="FIY360" s="10"/>
      <c r="FIZ360" s="10"/>
      <c r="FJA360" s="10"/>
      <c r="FJB360" s="10"/>
      <c r="FJC360" s="10"/>
      <c r="FJD360" s="10"/>
      <c r="FJE360" s="10"/>
      <c r="FJF360" s="10"/>
      <c r="FJG360" s="10"/>
      <c r="FJH360" s="10"/>
      <c r="FJI360" s="10"/>
      <c r="FJJ360" s="10"/>
      <c r="FJK360" s="10"/>
      <c r="FJL360" s="10"/>
      <c r="FJM360" s="10"/>
      <c r="FJN360" s="10"/>
      <c r="FJO360" s="10"/>
      <c r="FJP360" s="10"/>
      <c r="FJQ360" s="10"/>
      <c r="FJR360" s="10"/>
      <c r="FJS360" s="10"/>
      <c r="FJT360" s="10"/>
      <c r="FJU360" s="10"/>
      <c r="FJV360" s="10"/>
      <c r="FJW360" s="10"/>
      <c r="FJX360" s="10"/>
      <c r="FJY360" s="10"/>
      <c r="FJZ360" s="10"/>
      <c r="FKA360" s="10"/>
      <c r="FKB360" s="10"/>
      <c r="FKC360" s="10"/>
      <c r="FKD360" s="10"/>
      <c r="FKE360" s="10"/>
      <c r="FKF360" s="10"/>
      <c r="FKG360" s="10"/>
      <c r="FKH360" s="10"/>
      <c r="FKI360" s="10"/>
      <c r="FKJ360" s="10"/>
      <c r="FKK360" s="10"/>
      <c r="FKL360" s="10"/>
      <c r="FKM360" s="10"/>
      <c r="FKN360" s="10"/>
      <c r="FKO360" s="10"/>
      <c r="FKP360" s="10"/>
      <c r="FKQ360" s="10"/>
      <c r="FKR360" s="10"/>
      <c r="FKS360" s="10"/>
      <c r="FKT360" s="10"/>
      <c r="FKU360" s="10"/>
      <c r="FKV360" s="10"/>
      <c r="FKW360" s="10"/>
      <c r="FKX360" s="10"/>
      <c r="FKY360" s="10"/>
      <c r="FKZ360" s="10"/>
      <c r="FLA360" s="10"/>
      <c r="FLB360" s="10"/>
      <c r="FLC360" s="10"/>
      <c r="FLD360" s="10"/>
      <c r="FLE360" s="10"/>
      <c r="FLF360" s="10"/>
      <c r="FLG360" s="10"/>
      <c r="FLH360" s="10"/>
      <c r="FLI360" s="10"/>
      <c r="FLJ360" s="10"/>
      <c r="FLK360" s="10"/>
      <c r="FLL360" s="10"/>
      <c r="FLM360" s="10"/>
      <c r="FLN360" s="10"/>
      <c r="FLO360" s="10"/>
      <c r="FLP360" s="10"/>
      <c r="FLQ360" s="10"/>
      <c r="FLR360" s="10"/>
      <c r="FLS360" s="10"/>
      <c r="FLT360" s="10"/>
      <c r="FLU360" s="10"/>
      <c r="FLV360" s="10"/>
      <c r="FLW360" s="10"/>
      <c r="FLX360" s="10"/>
      <c r="FLY360" s="10"/>
      <c r="FLZ360" s="10"/>
      <c r="FMA360" s="10"/>
      <c r="FMB360" s="10"/>
      <c r="FMC360" s="10"/>
      <c r="FMD360" s="10"/>
      <c r="FME360" s="10"/>
      <c r="FMF360" s="10"/>
      <c r="FMG360" s="10"/>
      <c r="FMH360" s="10"/>
      <c r="FMI360" s="10"/>
      <c r="FMJ360" s="10"/>
      <c r="FMK360" s="10"/>
      <c r="FML360" s="10"/>
      <c r="FMM360" s="10"/>
      <c r="FMN360" s="10"/>
      <c r="FMO360" s="10"/>
      <c r="FMP360" s="10"/>
      <c r="FMQ360" s="10"/>
      <c r="FMR360" s="10"/>
      <c r="FMS360" s="10"/>
      <c r="FMT360" s="10"/>
      <c r="FMU360" s="10"/>
      <c r="FMV360" s="10"/>
      <c r="FMW360" s="10"/>
      <c r="FMX360" s="10"/>
      <c r="FMY360" s="10"/>
      <c r="FMZ360" s="10"/>
      <c r="FNA360" s="10"/>
      <c r="FNB360" s="10"/>
      <c r="FNC360" s="10"/>
      <c r="FND360" s="10"/>
      <c r="FNE360" s="10"/>
      <c r="FNF360" s="10"/>
      <c r="FNG360" s="10"/>
      <c r="FNH360" s="10"/>
      <c r="FNI360" s="10"/>
      <c r="FNJ360" s="10"/>
      <c r="FNK360" s="10"/>
      <c r="FNL360" s="10"/>
      <c r="FNM360" s="10"/>
      <c r="FNN360" s="10"/>
      <c r="FNO360" s="10"/>
      <c r="FNP360" s="10"/>
      <c r="FNQ360" s="10"/>
      <c r="FNR360" s="10"/>
      <c r="FNS360" s="10"/>
      <c r="FNT360" s="10"/>
      <c r="FNU360" s="10"/>
      <c r="FNV360" s="10"/>
      <c r="FNW360" s="10"/>
      <c r="FNX360" s="10"/>
      <c r="FNY360" s="10"/>
      <c r="FNZ360" s="10"/>
      <c r="FOA360" s="10"/>
      <c r="FOB360" s="10"/>
      <c r="FOC360" s="10"/>
      <c r="FOD360" s="10"/>
      <c r="FOE360" s="10"/>
      <c r="FOF360" s="10"/>
      <c r="FOG360" s="10"/>
      <c r="FOH360" s="10"/>
      <c r="FOI360" s="10"/>
      <c r="FOJ360" s="10"/>
      <c r="FOK360" s="10"/>
      <c r="FOL360" s="10"/>
      <c r="FOM360" s="10"/>
      <c r="FON360" s="10"/>
      <c r="FOO360" s="10"/>
      <c r="FOP360" s="10"/>
      <c r="FOQ360" s="10"/>
      <c r="FOR360" s="10"/>
      <c r="FOS360" s="10"/>
      <c r="FOT360" s="10"/>
      <c r="FOU360" s="10"/>
      <c r="FOV360" s="10"/>
      <c r="FOW360" s="10"/>
      <c r="FOX360" s="10"/>
      <c r="FOY360" s="10"/>
      <c r="FOZ360" s="10"/>
      <c r="FPA360" s="10"/>
      <c r="FPB360" s="10"/>
      <c r="FPC360" s="10"/>
      <c r="FPD360" s="10"/>
      <c r="FPE360" s="10"/>
      <c r="FPF360" s="10"/>
      <c r="FPG360" s="10"/>
      <c r="FPH360" s="10"/>
      <c r="FPI360" s="10"/>
      <c r="FPJ360" s="10"/>
      <c r="FPK360" s="10"/>
      <c r="FPL360" s="10"/>
      <c r="FPM360" s="10"/>
      <c r="FPN360" s="10"/>
      <c r="FPO360" s="10"/>
      <c r="FPP360" s="10"/>
      <c r="FPQ360" s="10"/>
      <c r="FPR360" s="10"/>
      <c r="FPS360" s="10"/>
      <c r="FPT360" s="10"/>
      <c r="FPU360" s="10"/>
      <c r="FPV360" s="10"/>
      <c r="FPW360" s="10"/>
      <c r="FPX360" s="10"/>
      <c r="FPY360" s="10"/>
      <c r="FPZ360" s="10"/>
      <c r="FQA360" s="10"/>
      <c r="FQB360" s="10"/>
      <c r="FQC360" s="10"/>
      <c r="FQD360" s="10"/>
      <c r="FQE360" s="10"/>
      <c r="FQF360" s="10"/>
      <c r="FQG360" s="10"/>
      <c r="FQH360" s="10"/>
      <c r="FQI360" s="10"/>
      <c r="FQJ360" s="10"/>
      <c r="FQK360" s="10"/>
      <c r="FQL360" s="10"/>
      <c r="FQM360" s="10"/>
      <c r="FQN360" s="10"/>
      <c r="FQO360" s="10"/>
      <c r="FQP360" s="10"/>
      <c r="FQQ360" s="10"/>
      <c r="FQR360" s="10"/>
      <c r="FQS360" s="10"/>
      <c r="FQT360" s="10"/>
      <c r="FQU360" s="10"/>
      <c r="FQV360" s="10"/>
      <c r="FQW360" s="10"/>
      <c r="FQX360" s="10"/>
      <c r="FQY360" s="10"/>
      <c r="FQZ360" s="10"/>
      <c r="FRA360" s="10"/>
      <c r="FRB360" s="10"/>
      <c r="FRC360" s="10"/>
      <c r="FRD360" s="10"/>
      <c r="FRE360" s="10"/>
      <c r="FRF360" s="10"/>
      <c r="FRG360" s="10"/>
      <c r="FRH360" s="10"/>
      <c r="FRI360" s="10"/>
      <c r="FRJ360" s="10"/>
      <c r="FRK360" s="10"/>
      <c r="FRL360" s="10"/>
      <c r="FRM360" s="10"/>
      <c r="FRN360" s="10"/>
      <c r="FRO360" s="10"/>
      <c r="FRP360" s="10"/>
      <c r="FRQ360" s="10"/>
      <c r="FRR360" s="10"/>
      <c r="FRS360" s="10"/>
      <c r="FRT360" s="10"/>
      <c r="FRU360" s="10"/>
      <c r="FRV360" s="10"/>
      <c r="FRW360" s="10"/>
      <c r="FRX360" s="10"/>
      <c r="FRY360" s="10"/>
      <c r="FRZ360" s="10"/>
      <c r="FSA360" s="10"/>
      <c r="FSB360" s="10"/>
      <c r="FSC360" s="10"/>
      <c r="FSD360" s="10"/>
      <c r="FSE360" s="10"/>
      <c r="FSF360" s="10"/>
      <c r="FSG360" s="10"/>
      <c r="FSH360" s="10"/>
      <c r="FSI360" s="10"/>
      <c r="FSJ360" s="10"/>
      <c r="FSK360" s="10"/>
      <c r="FSL360" s="10"/>
      <c r="FSM360" s="10"/>
      <c r="FSN360" s="10"/>
      <c r="FSO360" s="10"/>
      <c r="FSP360" s="10"/>
      <c r="FSQ360" s="10"/>
      <c r="FSR360" s="10"/>
      <c r="FSS360" s="10"/>
      <c r="FST360" s="10"/>
      <c r="FSU360" s="10"/>
      <c r="FSV360" s="10"/>
      <c r="FSW360" s="10"/>
      <c r="FSX360" s="10"/>
      <c r="FSY360" s="10"/>
      <c r="FSZ360" s="10"/>
      <c r="FTA360" s="10"/>
      <c r="FTB360" s="10"/>
      <c r="FTC360" s="10"/>
      <c r="FTD360" s="10"/>
      <c r="FTE360" s="10"/>
      <c r="FTF360" s="10"/>
      <c r="FTG360" s="10"/>
      <c r="FTH360" s="10"/>
      <c r="FTI360" s="10"/>
      <c r="FTJ360" s="10"/>
      <c r="FTK360" s="10"/>
      <c r="FTL360" s="10"/>
      <c r="FTM360" s="10"/>
      <c r="FTN360" s="10"/>
      <c r="FTO360" s="10"/>
      <c r="FTP360" s="10"/>
      <c r="FTQ360" s="10"/>
      <c r="FTR360" s="10"/>
      <c r="FTS360" s="10"/>
      <c r="FTT360" s="10"/>
      <c r="FTU360" s="10"/>
      <c r="FTV360" s="10"/>
      <c r="FTW360" s="10"/>
      <c r="FTX360" s="10"/>
      <c r="FTY360" s="10"/>
      <c r="FTZ360" s="10"/>
      <c r="FUA360" s="10"/>
      <c r="FUB360" s="10"/>
      <c r="FUC360" s="10"/>
      <c r="FUD360" s="10"/>
      <c r="FUE360" s="10"/>
      <c r="FUF360" s="10"/>
      <c r="FUG360" s="10"/>
      <c r="FUH360" s="10"/>
      <c r="FUI360" s="10"/>
      <c r="FUJ360" s="10"/>
      <c r="FUK360" s="10"/>
      <c r="FUL360" s="10"/>
      <c r="FUM360" s="10"/>
      <c r="FUN360" s="10"/>
      <c r="FUO360" s="10"/>
      <c r="FUP360" s="10"/>
      <c r="FUQ360" s="10"/>
      <c r="FUR360" s="10"/>
      <c r="FUS360" s="10"/>
      <c r="FUT360" s="10"/>
      <c r="FUU360" s="10"/>
      <c r="FUV360" s="10"/>
      <c r="FUW360" s="10"/>
      <c r="FUX360" s="10"/>
      <c r="FUY360" s="10"/>
      <c r="FUZ360" s="10"/>
      <c r="FVA360" s="10"/>
      <c r="FVB360" s="10"/>
      <c r="FVC360" s="10"/>
      <c r="FVD360" s="10"/>
      <c r="FVE360" s="10"/>
      <c r="FVF360" s="10"/>
      <c r="FVG360" s="10"/>
      <c r="FVH360" s="10"/>
      <c r="FVI360" s="10"/>
      <c r="FVJ360" s="10"/>
      <c r="FVK360" s="10"/>
      <c r="FVL360" s="10"/>
      <c r="FVM360" s="10"/>
      <c r="FVN360" s="10"/>
      <c r="FVO360" s="10"/>
      <c r="FVP360" s="10"/>
      <c r="FVQ360" s="10"/>
      <c r="FVR360" s="10"/>
      <c r="FVS360" s="10"/>
      <c r="FVT360" s="10"/>
      <c r="FVU360" s="10"/>
      <c r="FVV360" s="10"/>
      <c r="FVW360" s="10"/>
      <c r="FVX360" s="10"/>
      <c r="FVY360" s="10"/>
      <c r="FVZ360" s="10"/>
      <c r="FWA360" s="10"/>
      <c r="FWB360" s="10"/>
      <c r="FWC360" s="10"/>
      <c r="FWD360" s="10"/>
      <c r="FWE360" s="10"/>
      <c r="FWF360" s="10"/>
      <c r="FWG360" s="10"/>
      <c r="FWH360" s="10"/>
      <c r="FWI360" s="10"/>
      <c r="FWJ360" s="10"/>
      <c r="FWK360" s="10"/>
      <c r="FWL360" s="10"/>
      <c r="FWM360" s="10"/>
      <c r="FWN360" s="10"/>
      <c r="FWO360" s="10"/>
      <c r="FWP360" s="10"/>
      <c r="FWQ360" s="10"/>
      <c r="FWR360" s="10"/>
      <c r="FWS360" s="10"/>
      <c r="FWT360" s="10"/>
      <c r="FWU360" s="10"/>
      <c r="FWV360" s="10"/>
      <c r="FWW360" s="10"/>
      <c r="FWX360" s="10"/>
      <c r="FWY360" s="10"/>
      <c r="FWZ360" s="10"/>
      <c r="FXA360" s="10"/>
      <c r="FXB360" s="10"/>
      <c r="FXC360" s="10"/>
      <c r="FXD360" s="10"/>
      <c r="FXE360" s="10"/>
      <c r="FXF360" s="10"/>
      <c r="FXG360" s="10"/>
      <c r="FXH360" s="10"/>
      <c r="FXI360" s="10"/>
      <c r="FXJ360" s="10"/>
      <c r="FXK360" s="10"/>
      <c r="FXL360" s="10"/>
      <c r="FXM360" s="10"/>
      <c r="FXN360" s="10"/>
      <c r="FXO360" s="10"/>
      <c r="FXP360" s="10"/>
      <c r="FXQ360" s="10"/>
      <c r="FXR360" s="10"/>
      <c r="FXS360" s="10"/>
      <c r="FXT360" s="10"/>
      <c r="FXU360" s="10"/>
      <c r="FXV360" s="10"/>
      <c r="FXW360" s="10"/>
      <c r="FXX360" s="10"/>
      <c r="FXY360" s="10"/>
      <c r="FXZ360" s="10"/>
      <c r="FYA360" s="10"/>
      <c r="FYB360" s="10"/>
      <c r="FYC360" s="10"/>
      <c r="FYD360" s="10"/>
      <c r="FYE360" s="10"/>
      <c r="FYF360" s="10"/>
      <c r="FYG360" s="10"/>
      <c r="FYH360" s="10"/>
      <c r="FYI360" s="10"/>
      <c r="FYJ360" s="10"/>
      <c r="FYK360" s="10"/>
      <c r="FYL360" s="10"/>
      <c r="FYM360" s="10"/>
      <c r="FYN360" s="10"/>
      <c r="FYO360" s="10"/>
      <c r="FYP360" s="10"/>
      <c r="FYQ360" s="10"/>
      <c r="FYR360" s="10"/>
      <c r="FYS360" s="10"/>
      <c r="FYT360" s="10"/>
      <c r="FYU360" s="10"/>
      <c r="FYV360" s="10"/>
      <c r="FYW360" s="10"/>
      <c r="FYX360" s="10"/>
      <c r="FYY360" s="10"/>
      <c r="FYZ360" s="10"/>
      <c r="FZA360" s="10"/>
      <c r="FZB360" s="10"/>
      <c r="FZC360" s="10"/>
      <c r="FZD360" s="10"/>
      <c r="FZE360" s="10"/>
      <c r="FZF360" s="10"/>
      <c r="FZG360" s="10"/>
      <c r="FZH360" s="10"/>
      <c r="FZI360" s="10"/>
      <c r="FZJ360" s="10"/>
      <c r="FZK360" s="10"/>
      <c r="FZL360" s="10"/>
      <c r="FZM360" s="10"/>
      <c r="FZN360" s="10"/>
      <c r="FZO360" s="10"/>
      <c r="FZP360" s="10"/>
      <c r="FZQ360" s="10"/>
      <c r="FZR360" s="10"/>
      <c r="FZS360" s="10"/>
      <c r="FZT360" s="10"/>
      <c r="FZU360" s="10"/>
      <c r="FZV360" s="10"/>
      <c r="FZW360" s="10"/>
      <c r="FZX360" s="10"/>
      <c r="FZY360" s="10"/>
      <c r="FZZ360" s="10"/>
      <c r="GAA360" s="10"/>
      <c r="GAB360" s="10"/>
      <c r="GAC360" s="10"/>
      <c r="GAD360" s="10"/>
      <c r="GAE360" s="10"/>
      <c r="GAF360" s="10"/>
      <c r="GAG360" s="10"/>
      <c r="GAH360" s="10"/>
      <c r="GAI360" s="10"/>
      <c r="GAJ360" s="10"/>
      <c r="GAK360" s="10"/>
      <c r="GAL360" s="10"/>
      <c r="GAM360" s="10"/>
      <c r="GAN360" s="10"/>
      <c r="GAO360" s="10"/>
      <c r="GAP360" s="10"/>
      <c r="GAQ360" s="10"/>
      <c r="GAR360" s="10"/>
      <c r="GAS360" s="10"/>
      <c r="GAT360" s="10"/>
      <c r="GAU360" s="10"/>
      <c r="GAV360" s="10"/>
      <c r="GAW360" s="10"/>
      <c r="GAX360" s="10"/>
      <c r="GAY360" s="10"/>
      <c r="GAZ360" s="10"/>
      <c r="GBA360" s="10"/>
      <c r="GBB360" s="10"/>
      <c r="GBC360" s="10"/>
      <c r="GBD360" s="10"/>
      <c r="GBE360" s="10"/>
      <c r="GBF360" s="10"/>
      <c r="GBG360" s="10"/>
      <c r="GBH360" s="10"/>
      <c r="GBI360" s="10"/>
      <c r="GBJ360" s="10"/>
      <c r="GBK360" s="10"/>
      <c r="GBL360" s="10"/>
      <c r="GBM360" s="10"/>
      <c r="GBN360" s="10"/>
      <c r="GBO360" s="10"/>
      <c r="GBP360" s="10"/>
      <c r="GBQ360" s="10"/>
      <c r="GBR360" s="10"/>
      <c r="GBS360" s="10"/>
      <c r="GBT360" s="10"/>
      <c r="GBU360" s="10"/>
      <c r="GBV360" s="10"/>
      <c r="GBW360" s="10"/>
      <c r="GBX360" s="10"/>
      <c r="GBY360" s="10"/>
      <c r="GBZ360" s="10"/>
      <c r="GCA360" s="10"/>
      <c r="GCB360" s="10"/>
      <c r="GCC360" s="10"/>
      <c r="GCD360" s="10"/>
      <c r="GCE360" s="10"/>
      <c r="GCF360" s="10"/>
      <c r="GCG360" s="10"/>
      <c r="GCH360" s="10"/>
      <c r="GCI360" s="10"/>
      <c r="GCJ360" s="10"/>
      <c r="GCK360" s="10"/>
      <c r="GCL360" s="10"/>
      <c r="GCM360" s="10"/>
      <c r="GCN360" s="10"/>
      <c r="GCO360" s="10"/>
      <c r="GCP360" s="10"/>
      <c r="GCQ360" s="10"/>
      <c r="GCR360" s="10"/>
      <c r="GCS360" s="10"/>
      <c r="GCT360" s="10"/>
      <c r="GCU360" s="10"/>
      <c r="GCV360" s="10"/>
      <c r="GCW360" s="10"/>
      <c r="GCX360" s="10"/>
      <c r="GCY360" s="10"/>
      <c r="GCZ360" s="10"/>
      <c r="GDA360" s="10"/>
      <c r="GDB360" s="10"/>
      <c r="GDC360" s="10"/>
      <c r="GDD360" s="10"/>
      <c r="GDE360" s="10"/>
      <c r="GDF360" s="10"/>
      <c r="GDG360" s="10"/>
      <c r="GDH360" s="10"/>
      <c r="GDI360" s="10"/>
      <c r="GDJ360" s="10"/>
      <c r="GDK360" s="10"/>
      <c r="GDL360" s="10"/>
      <c r="GDM360" s="10"/>
      <c r="GDN360" s="10"/>
      <c r="GDO360" s="10"/>
      <c r="GDP360" s="10"/>
      <c r="GDQ360" s="10"/>
      <c r="GDR360" s="10"/>
      <c r="GDS360" s="10"/>
      <c r="GDT360" s="10"/>
      <c r="GDU360" s="10"/>
      <c r="GDV360" s="10"/>
      <c r="GDW360" s="10"/>
      <c r="GDX360" s="10"/>
      <c r="GDY360" s="10"/>
      <c r="GDZ360" s="10"/>
      <c r="GEA360" s="10"/>
      <c r="GEB360" s="10"/>
      <c r="GEC360" s="10"/>
      <c r="GED360" s="10"/>
      <c r="GEE360" s="10"/>
      <c r="GEF360" s="10"/>
      <c r="GEG360" s="10"/>
      <c r="GEH360" s="10"/>
      <c r="GEI360" s="10"/>
      <c r="GEJ360" s="10"/>
      <c r="GEK360" s="10"/>
      <c r="GEL360" s="10"/>
      <c r="GEM360" s="10"/>
      <c r="GEN360" s="10"/>
      <c r="GEO360" s="10"/>
      <c r="GEP360" s="10"/>
      <c r="GEQ360" s="10"/>
      <c r="GER360" s="10"/>
      <c r="GES360" s="10"/>
      <c r="GET360" s="10"/>
      <c r="GEU360" s="10"/>
      <c r="GEV360" s="10"/>
      <c r="GEW360" s="10"/>
      <c r="GEX360" s="10"/>
      <c r="GEY360" s="10"/>
      <c r="GEZ360" s="10"/>
      <c r="GFA360" s="10"/>
      <c r="GFB360" s="10"/>
      <c r="GFC360" s="10"/>
      <c r="GFD360" s="10"/>
      <c r="GFE360" s="10"/>
      <c r="GFF360" s="10"/>
      <c r="GFG360" s="10"/>
      <c r="GFH360" s="10"/>
      <c r="GFI360" s="10"/>
      <c r="GFJ360" s="10"/>
      <c r="GFK360" s="10"/>
      <c r="GFL360" s="10"/>
      <c r="GFM360" s="10"/>
      <c r="GFN360" s="10"/>
      <c r="GFO360" s="10"/>
      <c r="GFP360" s="10"/>
      <c r="GFQ360" s="10"/>
      <c r="GFR360" s="10"/>
      <c r="GFS360" s="10"/>
      <c r="GFT360" s="10"/>
      <c r="GFU360" s="10"/>
      <c r="GFV360" s="10"/>
      <c r="GFW360" s="10"/>
      <c r="GFX360" s="10"/>
      <c r="GFY360" s="10"/>
      <c r="GFZ360" s="10"/>
      <c r="GGA360" s="10"/>
      <c r="GGB360" s="10"/>
      <c r="GGC360" s="10"/>
      <c r="GGD360" s="10"/>
      <c r="GGE360" s="10"/>
      <c r="GGF360" s="10"/>
      <c r="GGG360" s="10"/>
      <c r="GGH360" s="10"/>
      <c r="GGI360" s="10"/>
      <c r="GGJ360" s="10"/>
      <c r="GGK360" s="10"/>
      <c r="GGL360" s="10"/>
      <c r="GGM360" s="10"/>
      <c r="GGN360" s="10"/>
      <c r="GGO360" s="10"/>
      <c r="GGP360" s="10"/>
      <c r="GGQ360" s="10"/>
      <c r="GGR360" s="10"/>
      <c r="GGS360" s="10"/>
      <c r="GGT360" s="10"/>
      <c r="GGU360" s="10"/>
      <c r="GGV360" s="10"/>
      <c r="GGW360" s="10"/>
      <c r="GGX360" s="10"/>
      <c r="GGY360" s="10"/>
      <c r="GGZ360" s="10"/>
      <c r="GHA360" s="10"/>
      <c r="GHB360" s="10"/>
      <c r="GHC360" s="10"/>
      <c r="GHD360" s="10"/>
      <c r="GHE360" s="10"/>
      <c r="GHF360" s="10"/>
      <c r="GHG360" s="10"/>
      <c r="GHH360" s="10"/>
      <c r="GHI360" s="10"/>
      <c r="GHJ360" s="10"/>
      <c r="GHK360" s="10"/>
      <c r="GHL360" s="10"/>
      <c r="GHM360" s="10"/>
      <c r="GHN360" s="10"/>
      <c r="GHO360" s="10"/>
      <c r="GHP360" s="10"/>
      <c r="GHQ360" s="10"/>
      <c r="GHR360" s="10"/>
      <c r="GHS360" s="10"/>
      <c r="GHT360" s="10"/>
      <c r="GHU360" s="10"/>
      <c r="GHV360" s="10"/>
      <c r="GHW360" s="10"/>
      <c r="GHX360" s="10"/>
      <c r="GHY360" s="10"/>
      <c r="GHZ360" s="10"/>
      <c r="GIA360" s="10"/>
      <c r="GIB360" s="10"/>
      <c r="GIC360" s="10"/>
      <c r="GID360" s="10"/>
      <c r="GIE360" s="10"/>
      <c r="GIF360" s="10"/>
      <c r="GIG360" s="10"/>
      <c r="GIH360" s="10"/>
      <c r="GII360" s="10"/>
      <c r="GIJ360" s="10"/>
      <c r="GIK360" s="10"/>
      <c r="GIL360" s="10"/>
      <c r="GIM360" s="10"/>
      <c r="GIN360" s="10"/>
      <c r="GIO360" s="10"/>
      <c r="GIP360" s="10"/>
      <c r="GIQ360" s="10"/>
      <c r="GIR360" s="10"/>
      <c r="GIS360" s="10"/>
      <c r="GIT360" s="10"/>
      <c r="GIU360" s="10"/>
      <c r="GIV360" s="10"/>
      <c r="GIW360" s="10"/>
      <c r="GIX360" s="10"/>
      <c r="GIY360" s="10"/>
      <c r="GIZ360" s="10"/>
      <c r="GJA360" s="10"/>
      <c r="GJB360" s="10"/>
      <c r="GJC360" s="10"/>
      <c r="GJD360" s="10"/>
      <c r="GJE360" s="10"/>
      <c r="GJF360" s="10"/>
      <c r="GJG360" s="10"/>
      <c r="GJH360" s="10"/>
      <c r="GJI360" s="10"/>
      <c r="GJJ360" s="10"/>
      <c r="GJK360" s="10"/>
      <c r="GJL360" s="10"/>
      <c r="GJM360" s="10"/>
      <c r="GJN360" s="10"/>
      <c r="GJO360" s="10"/>
      <c r="GJP360" s="10"/>
      <c r="GJQ360" s="10"/>
      <c r="GJR360" s="10"/>
      <c r="GJS360" s="10"/>
      <c r="GJT360" s="10"/>
      <c r="GJU360" s="10"/>
      <c r="GJV360" s="10"/>
      <c r="GJW360" s="10"/>
      <c r="GJX360" s="10"/>
      <c r="GJY360" s="10"/>
      <c r="GJZ360" s="10"/>
      <c r="GKA360" s="10"/>
      <c r="GKB360" s="10"/>
      <c r="GKC360" s="10"/>
      <c r="GKD360" s="10"/>
      <c r="GKE360" s="10"/>
      <c r="GKF360" s="10"/>
      <c r="GKG360" s="10"/>
      <c r="GKH360" s="10"/>
      <c r="GKI360" s="10"/>
      <c r="GKJ360" s="10"/>
      <c r="GKK360" s="10"/>
      <c r="GKL360" s="10"/>
      <c r="GKM360" s="10"/>
      <c r="GKN360" s="10"/>
      <c r="GKO360" s="10"/>
      <c r="GKP360" s="10"/>
      <c r="GKQ360" s="10"/>
      <c r="GKR360" s="10"/>
      <c r="GKS360" s="10"/>
      <c r="GKT360" s="10"/>
      <c r="GKU360" s="10"/>
      <c r="GKV360" s="10"/>
      <c r="GKW360" s="10"/>
      <c r="GKX360" s="10"/>
      <c r="GKY360" s="10"/>
      <c r="GKZ360" s="10"/>
      <c r="GLA360" s="10"/>
      <c r="GLB360" s="10"/>
      <c r="GLC360" s="10"/>
      <c r="GLD360" s="10"/>
      <c r="GLE360" s="10"/>
      <c r="GLF360" s="10"/>
      <c r="GLG360" s="10"/>
      <c r="GLH360" s="10"/>
      <c r="GLI360" s="10"/>
      <c r="GLJ360" s="10"/>
      <c r="GLK360" s="10"/>
      <c r="GLL360" s="10"/>
      <c r="GLM360" s="10"/>
      <c r="GLN360" s="10"/>
      <c r="GLO360" s="10"/>
      <c r="GLP360" s="10"/>
      <c r="GLQ360" s="10"/>
      <c r="GLR360" s="10"/>
      <c r="GLS360" s="10"/>
      <c r="GLT360" s="10"/>
      <c r="GLU360" s="10"/>
      <c r="GLV360" s="10"/>
      <c r="GLW360" s="10"/>
      <c r="GLX360" s="10"/>
      <c r="GLY360" s="10"/>
      <c r="GLZ360" s="10"/>
      <c r="GMA360" s="10"/>
      <c r="GMB360" s="10"/>
      <c r="GMC360" s="10"/>
      <c r="GMD360" s="10"/>
      <c r="GME360" s="10"/>
      <c r="GMF360" s="10"/>
      <c r="GMG360" s="10"/>
      <c r="GMH360" s="10"/>
      <c r="GMI360" s="10"/>
      <c r="GMJ360" s="10"/>
      <c r="GMK360" s="10"/>
      <c r="GML360" s="10"/>
      <c r="GMM360" s="10"/>
      <c r="GMN360" s="10"/>
      <c r="GMO360" s="10"/>
      <c r="GMP360" s="10"/>
      <c r="GMQ360" s="10"/>
      <c r="GMR360" s="10"/>
      <c r="GMS360" s="10"/>
      <c r="GMT360" s="10"/>
      <c r="GMU360" s="10"/>
      <c r="GMV360" s="10"/>
      <c r="GMW360" s="10"/>
      <c r="GMX360" s="10"/>
      <c r="GMY360" s="10"/>
      <c r="GMZ360" s="10"/>
      <c r="GNA360" s="10"/>
      <c r="GNB360" s="10"/>
      <c r="GNC360" s="10"/>
      <c r="GND360" s="10"/>
      <c r="GNE360" s="10"/>
      <c r="GNF360" s="10"/>
      <c r="GNG360" s="10"/>
      <c r="GNH360" s="10"/>
      <c r="GNI360" s="10"/>
      <c r="GNJ360" s="10"/>
      <c r="GNK360" s="10"/>
      <c r="GNL360" s="10"/>
      <c r="GNM360" s="10"/>
      <c r="GNN360" s="10"/>
      <c r="GNO360" s="10"/>
      <c r="GNP360" s="10"/>
      <c r="GNQ360" s="10"/>
      <c r="GNR360" s="10"/>
      <c r="GNS360" s="10"/>
      <c r="GNT360" s="10"/>
      <c r="GNU360" s="10"/>
      <c r="GNV360" s="10"/>
      <c r="GNW360" s="10"/>
      <c r="GNX360" s="10"/>
      <c r="GNY360" s="10"/>
      <c r="GNZ360" s="10"/>
      <c r="GOA360" s="10"/>
      <c r="GOB360" s="10"/>
      <c r="GOC360" s="10"/>
      <c r="GOD360" s="10"/>
      <c r="GOE360" s="10"/>
      <c r="GOF360" s="10"/>
      <c r="GOG360" s="10"/>
      <c r="GOH360" s="10"/>
      <c r="GOI360" s="10"/>
      <c r="GOJ360" s="10"/>
      <c r="GOK360" s="10"/>
      <c r="GOL360" s="10"/>
      <c r="GOM360" s="10"/>
      <c r="GON360" s="10"/>
      <c r="GOO360" s="10"/>
      <c r="GOP360" s="10"/>
      <c r="GOQ360" s="10"/>
      <c r="GOR360" s="10"/>
      <c r="GOS360" s="10"/>
      <c r="GOT360" s="10"/>
      <c r="GOU360" s="10"/>
      <c r="GOV360" s="10"/>
      <c r="GOW360" s="10"/>
      <c r="GOX360" s="10"/>
      <c r="GOY360" s="10"/>
      <c r="GOZ360" s="10"/>
      <c r="GPA360" s="10"/>
      <c r="GPB360" s="10"/>
      <c r="GPC360" s="10"/>
      <c r="GPD360" s="10"/>
      <c r="GPE360" s="10"/>
      <c r="GPF360" s="10"/>
      <c r="GPG360" s="10"/>
      <c r="GPH360" s="10"/>
      <c r="GPI360" s="10"/>
      <c r="GPJ360" s="10"/>
      <c r="GPK360" s="10"/>
      <c r="GPL360" s="10"/>
      <c r="GPM360" s="10"/>
      <c r="GPN360" s="10"/>
      <c r="GPO360" s="10"/>
      <c r="GPP360" s="10"/>
      <c r="GPQ360" s="10"/>
      <c r="GPR360" s="10"/>
      <c r="GPS360" s="10"/>
      <c r="GPT360" s="10"/>
      <c r="GPU360" s="10"/>
      <c r="GPV360" s="10"/>
      <c r="GPW360" s="10"/>
      <c r="GPX360" s="10"/>
      <c r="GPY360" s="10"/>
      <c r="GPZ360" s="10"/>
      <c r="GQA360" s="10"/>
      <c r="GQB360" s="10"/>
      <c r="GQC360" s="10"/>
      <c r="GQD360" s="10"/>
      <c r="GQE360" s="10"/>
      <c r="GQF360" s="10"/>
      <c r="GQG360" s="10"/>
      <c r="GQH360" s="10"/>
      <c r="GQI360" s="10"/>
      <c r="GQJ360" s="10"/>
      <c r="GQK360" s="10"/>
      <c r="GQL360" s="10"/>
      <c r="GQM360" s="10"/>
      <c r="GQN360" s="10"/>
      <c r="GQO360" s="10"/>
      <c r="GQP360" s="10"/>
      <c r="GQQ360" s="10"/>
      <c r="GQR360" s="10"/>
      <c r="GQS360" s="10"/>
      <c r="GQT360" s="10"/>
      <c r="GQU360" s="10"/>
      <c r="GQV360" s="10"/>
      <c r="GQW360" s="10"/>
      <c r="GQX360" s="10"/>
      <c r="GQY360" s="10"/>
      <c r="GQZ360" s="10"/>
      <c r="GRA360" s="10"/>
      <c r="GRB360" s="10"/>
      <c r="GRC360" s="10"/>
      <c r="GRD360" s="10"/>
      <c r="GRE360" s="10"/>
      <c r="GRF360" s="10"/>
      <c r="GRG360" s="10"/>
      <c r="GRH360" s="10"/>
      <c r="GRI360" s="10"/>
      <c r="GRJ360" s="10"/>
      <c r="GRK360" s="10"/>
      <c r="GRL360" s="10"/>
      <c r="GRM360" s="10"/>
      <c r="GRN360" s="10"/>
      <c r="GRO360" s="10"/>
      <c r="GRP360" s="10"/>
      <c r="GRQ360" s="10"/>
      <c r="GRR360" s="10"/>
      <c r="GRS360" s="10"/>
      <c r="GRT360" s="10"/>
      <c r="GRU360" s="10"/>
      <c r="GRV360" s="10"/>
      <c r="GRW360" s="10"/>
      <c r="GRX360" s="10"/>
      <c r="GRY360" s="10"/>
      <c r="GRZ360" s="10"/>
      <c r="GSA360" s="10"/>
      <c r="GSB360" s="10"/>
      <c r="GSC360" s="10"/>
      <c r="GSD360" s="10"/>
      <c r="GSE360" s="10"/>
      <c r="GSF360" s="10"/>
      <c r="GSG360" s="10"/>
      <c r="GSH360" s="10"/>
      <c r="GSI360" s="10"/>
      <c r="GSJ360" s="10"/>
      <c r="GSK360" s="10"/>
      <c r="GSL360" s="10"/>
      <c r="GSM360" s="10"/>
      <c r="GSN360" s="10"/>
      <c r="GSO360" s="10"/>
      <c r="GSP360" s="10"/>
      <c r="GSQ360" s="10"/>
      <c r="GSR360" s="10"/>
      <c r="GSS360" s="10"/>
      <c r="GST360" s="10"/>
      <c r="GSU360" s="10"/>
      <c r="GSV360" s="10"/>
      <c r="GSW360" s="10"/>
      <c r="GSX360" s="10"/>
      <c r="GSY360" s="10"/>
      <c r="GSZ360" s="10"/>
      <c r="GTA360" s="10"/>
      <c r="GTB360" s="10"/>
      <c r="GTC360" s="10"/>
      <c r="GTD360" s="10"/>
      <c r="GTE360" s="10"/>
      <c r="GTF360" s="10"/>
      <c r="GTG360" s="10"/>
      <c r="GTH360" s="10"/>
      <c r="GTI360" s="10"/>
      <c r="GTJ360" s="10"/>
      <c r="GTK360" s="10"/>
      <c r="GTL360" s="10"/>
      <c r="GTM360" s="10"/>
      <c r="GTN360" s="10"/>
      <c r="GTO360" s="10"/>
      <c r="GTP360" s="10"/>
      <c r="GTQ360" s="10"/>
      <c r="GTR360" s="10"/>
      <c r="GTS360" s="10"/>
      <c r="GTT360" s="10"/>
      <c r="GTU360" s="10"/>
      <c r="GTV360" s="10"/>
      <c r="GTW360" s="10"/>
      <c r="GTX360" s="10"/>
      <c r="GTY360" s="10"/>
      <c r="GTZ360" s="10"/>
      <c r="GUA360" s="10"/>
      <c r="GUB360" s="10"/>
      <c r="GUC360" s="10"/>
      <c r="GUD360" s="10"/>
      <c r="GUE360" s="10"/>
      <c r="GUF360" s="10"/>
      <c r="GUG360" s="10"/>
      <c r="GUH360" s="10"/>
      <c r="GUI360" s="10"/>
      <c r="GUJ360" s="10"/>
      <c r="GUK360" s="10"/>
      <c r="GUL360" s="10"/>
      <c r="GUM360" s="10"/>
      <c r="GUN360" s="10"/>
      <c r="GUO360" s="10"/>
      <c r="GUP360" s="10"/>
      <c r="GUQ360" s="10"/>
      <c r="GUR360" s="10"/>
      <c r="GUS360" s="10"/>
      <c r="GUT360" s="10"/>
      <c r="GUU360" s="10"/>
      <c r="GUV360" s="10"/>
      <c r="GUW360" s="10"/>
      <c r="GUX360" s="10"/>
      <c r="GUY360" s="10"/>
      <c r="GUZ360" s="10"/>
      <c r="GVA360" s="10"/>
      <c r="GVB360" s="10"/>
      <c r="GVC360" s="10"/>
      <c r="GVD360" s="10"/>
      <c r="GVE360" s="10"/>
      <c r="GVF360" s="10"/>
      <c r="GVG360" s="10"/>
      <c r="GVH360" s="10"/>
      <c r="GVI360" s="10"/>
      <c r="GVJ360" s="10"/>
      <c r="GVK360" s="10"/>
      <c r="GVL360" s="10"/>
      <c r="GVM360" s="10"/>
      <c r="GVN360" s="10"/>
      <c r="GVO360" s="10"/>
      <c r="GVP360" s="10"/>
      <c r="GVQ360" s="10"/>
      <c r="GVR360" s="10"/>
      <c r="GVS360" s="10"/>
      <c r="GVT360" s="10"/>
      <c r="GVU360" s="10"/>
      <c r="GVV360" s="10"/>
      <c r="GVW360" s="10"/>
      <c r="GVX360" s="10"/>
      <c r="GVY360" s="10"/>
      <c r="GVZ360" s="10"/>
      <c r="GWA360" s="10"/>
      <c r="GWB360" s="10"/>
      <c r="GWC360" s="10"/>
      <c r="GWD360" s="10"/>
      <c r="GWE360" s="10"/>
      <c r="GWF360" s="10"/>
      <c r="GWG360" s="10"/>
      <c r="GWH360" s="10"/>
      <c r="GWI360" s="10"/>
      <c r="GWJ360" s="10"/>
      <c r="GWK360" s="10"/>
      <c r="GWL360" s="10"/>
      <c r="GWM360" s="10"/>
      <c r="GWN360" s="10"/>
      <c r="GWO360" s="10"/>
      <c r="GWP360" s="10"/>
      <c r="GWQ360" s="10"/>
      <c r="GWR360" s="10"/>
      <c r="GWS360" s="10"/>
      <c r="GWT360" s="10"/>
      <c r="GWU360" s="10"/>
      <c r="GWV360" s="10"/>
      <c r="GWW360" s="10"/>
      <c r="GWX360" s="10"/>
      <c r="GWY360" s="10"/>
      <c r="GWZ360" s="10"/>
      <c r="GXA360" s="10"/>
      <c r="GXB360" s="10"/>
      <c r="GXC360" s="10"/>
      <c r="GXD360" s="10"/>
      <c r="GXE360" s="10"/>
      <c r="GXF360" s="10"/>
      <c r="GXG360" s="10"/>
      <c r="GXH360" s="10"/>
      <c r="GXI360" s="10"/>
      <c r="GXJ360" s="10"/>
      <c r="GXK360" s="10"/>
      <c r="GXL360" s="10"/>
      <c r="GXM360" s="10"/>
      <c r="GXN360" s="10"/>
      <c r="GXO360" s="10"/>
      <c r="GXP360" s="10"/>
      <c r="GXQ360" s="10"/>
      <c r="GXR360" s="10"/>
      <c r="GXS360" s="10"/>
      <c r="GXT360" s="10"/>
      <c r="GXU360" s="10"/>
      <c r="GXV360" s="10"/>
      <c r="GXW360" s="10"/>
      <c r="GXX360" s="10"/>
      <c r="GXY360" s="10"/>
      <c r="GXZ360" s="10"/>
      <c r="GYA360" s="10"/>
      <c r="GYB360" s="10"/>
      <c r="GYC360" s="10"/>
      <c r="GYD360" s="10"/>
      <c r="GYE360" s="10"/>
      <c r="GYF360" s="10"/>
      <c r="GYG360" s="10"/>
      <c r="GYH360" s="10"/>
      <c r="GYI360" s="10"/>
      <c r="GYJ360" s="10"/>
      <c r="GYK360" s="10"/>
      <c r="GYL360" s="10"/>
      <c r="GYM360" s="10"/>
      <c r="GYN360" s="10"/>
      <c r="GYO360" s="10"/>
      <c r="GYP360" s="10"/>
      <c r="GYQ360" s="10"/>
      <c r="GYR360" s="10"/>
      <c r="GYS360" s="10"/>
      <c r="GYT360" s="10"/>
      <c r="GYU360" s="10"/>
      <c r="GYV360" s="10"/>
      <c r="GYW360" s="10"/>
      <c r="GYX360" s="10"/>
      <c r="GYY360" s="10"/>
      <c r="GYZ360" s="10"/>
      <c r="GZA360" s="10"/>
      <c r="GZB360" s="10"/>
      <c r="GZC360" s="10"/>
      <c r="GZD360" s="10"/>
      <c r="GZE360" s="10"/>
      <c r="GZF360" s="10"/>
      <c r="GZG360" s="10"/>
      <c r="GZH360" s="10"/>
      <c r="GZI360" s="10"/>
      <c r="GZJ360" s="10"/>
      <c r="GZK360" s="10"/>
      <c r="GZL360" s="10"/>
      <c r="GZM360" s="10"/>
      <c r="GZN360" s="10"/>
      <c r="GZO360" s="10"/>
      <c r="GZP360" s="10"/>
      <c r="GZQ360" s="10"/>
      <c r="GZR360" s="10"/>
      <c r="GZS360" s="10"/>
      <c r="GZT360" s="10"/>
      <c r="GZU360" s="10"/>
      <c r="GZV360" s="10"/>
      <c r="GZW360" s="10"/>
      <c r="GZX360" s="10"/>
      <c r="GZY360" s="10"/>
      <c r="GZZ360" s="10"/>
      <c r="HAA360" s="10"/>
      <c r="HAB360" s="10"/>
      <c r="HAC360" s="10"/>
      <c r="HAD360" s="10"/>
      <c r="HAE360" s="10"/>
      <c r="HAF360" s="10"/>
      <c r="HAG360" s="10"/>
      <c r="HAH360" s="10"/>
      <c r="HAI360" s="10"/>
      <c r="HAJ360" s="10"/>
      <c r="HAK360" s="10"/>
      <c r="HAL360" s="10"/>
      <c r="HAM360" s="10"/>
      <c r="HAN360" s="10"/>
      <c r="HAO360" s="10"/>
      <c r="HAP360" s="10"/>
      <c r="HAQ360" s="10"/>
      <c r="HAR360" s="10"/>
      <c r="HAS360" s="10"/>
      <c r="HAT360" s="10"/>
      <c r="HAU360" s="10"/>
      <c r="HAV360" s="10"/>
      <c r="HAW360" s="10"/>
      <c r="HAX360" s="10"/>
      <c r="HAY360" s="10"/>
      <c r="HAZ360" s="10"/>
      <c r="HBA360" s="10"/>
      <c r="HBB360" s="10"/>
      <c r="HBC360" s="10"/>
      <c r="HBD360" s="10"/>
      <c r="HBE360" s="10"/>
      <c r="HBF360" s="10"/>
      <c r="HBG360" s="10"/>
      <c r="HBH360" s="10"/>
      <c r="HBI360" s="10"/>
      <c r="HBJ360" s="10"/>
      <c r="HBK360" s="10"/>
      <c r="HBL360" s="10"/>
      <c r="HBM360" s="10"/>
      <c r="HBN360" s="10"/>
      <c r="HBO360" s="10"/>
      <c r="HBP360" s="10"/>
      <c r="HBQ360" s="10"/>
      <c r="HBR360" s="10"/>
      <c r="HBS360" s="10"/>
      <c r="HBT360" s="10"/>
      <c r="HBU360" s="10"/>
      <c r="HBV360" s="10"/>
      <c r="HBW360" s="10"/>
      <c r="HBX360" s="10"/>
      <c r="HBY360" s="10"/>
      <c r="HBZ360" s="10"/>
      <c r="HCA360" s="10"/>
      <c r="HCB360" s="10"/>
      <c r="HCC360" s="10"/>
      <c r="HCD360" s="10"/>
      <c r="HCE360" s="10"/>
      <c r="HCF360" s="10"/>
      <c r="HCG360" s="10"/>
      <c r="HCH360" s="10"/>
      <c r="HCI360" s="10"/>
      <c r="HCJ360" s="10"/>
      <c r="HCK360" s="10"/>
      <c r="HCL360" s="10"/>
      <c r="HCM360" s="10"/>
      <c r="HCN360" s="10"/>
      <c r="HCO360" s="10"/>
      <c r="HCP360" s="10"/>
      <c r="HCQ360" s="10"/>
      <c r="HCR360" s="10"/>
      <c r="HCS360" s="10"/>
      <c r="HCT360" s="10"/>
      <c r="HCU360" s="10"/>
      <c r="HCV360" s="10"/>
      <c r="HCW360" s="10"/>
      <c r="HCX360" s="10"/>
      <c r="HCY360" s="10"/>
      <c r="HCZ360" s="10"/>
      <c r="HDA360" s="10"/>
      <c r="HDB360" s="10"/>
      <c r="HDC360" s="10"/>
      <c r="HDD360" s="10"/>
      <c r="HDE360" s="10"/>
      <c r="HDF360" s="10"/>
      <c r="HDG360" s="10"/>
      <c r="HDH360" s="10"/>
      <c r="HDI360" s="10"/>
      <c r="HDJ360" s="10"/>
      <c r="HDK360" s="10"/>
      <c r="HDL360" s="10"/>
      <c r="HDM360" s="10"/>
      <c r="HDN360" s="10"/>
      <c r="HDO360" s="10"/>
      <c r="HDP360" s="10"/>
      <c r="HDQ360" s="10"/>
      <c r="HDR360" s="10"/>
      <c r="HDS360" s="10"/>
      <c r="HDT360" s="10"/>
      <c r="HDU360" s="10"/>
      <c r="HDV360" s="10"/>
      <c r="HDW360" s="10"/>
      <c r="HDX360" s="10"/>
      <c r="HDY360" s="10"/>
      <c r="HDZ360" s="10"/>
      <c r="HEA360" s="10"/>
      <c r="HEB360" s="10"/>
      <c r="HEC360" s="10"/>
      <c r="HED360" s="10"/>
      <c r="HEE360" s="10"/>
      <c r="HEF360" s="10"/>
      <c r="HEG360" s="10"/>
      <c r="HEH360" s="10"/>
      <c r="HEI360" s="10"/>
      <c r="HEJ360" s="10"/>
      <c r="HEK360" s="10"/>
      <c r="HEL360" s="10"/>
      <c r="HEM360" s="10"/>
      <c r="HEN360" s="10"/>
      <c r="HEO360" s="10"/>
      <c r="HEP360" s="10"/>
      <c r="HEQ360" s="10"/>
      <c r="HER360" s="10"/>
      <c r="HES360" s="10"/>
      <c r="HET360" s="10"/>
      <c r="HEU360" s="10"/>
      <c r="HEV360" s="10"/>
      <c r="HEW360" s="10"/>
      <c r="HEX360" s="10"/>
      <c r="HEY360" s="10"/>
      <c r="HEZ360" s="10"/>
      <c r="HFA360" s="10"/>
      <c r="HFB360" s="10"/>
      <c r="HFC360" s="10"/>
      <c r="HFD360" s="10"/>
      <c r="HFE360" s="10"/>
      <c r="HFF360" s="10"/>
      <c r="HFG360" s="10"/>
      <c r="HFH360" s="10"/>
      <c r="HFI360" s="10"/>
      <c r="HFJ360" s="10"/>
      <c r="HFK360" s="10"/>
      <c r="HFL360" s="10"/>
      <c r="HFM360" s="10"/>
      <c r="HFN360" s="10"/>
      <c r="HFO360" s="10"/>
      <c r="HFP360" s="10"/>
      <c r="HFQ360" s="10"/>
      <c r="HFR360" s="10"/>
      <c r="HFS360" s="10"/>
      <c r="HFT360" s="10"/>
      <c r="HFU360" s="10"/>
      <c r="HFV360" s="10"/>
      <c r="HFW360" s="10"/>
      <c r="HFX360" s="10"/>
      <c r="HFY360" s="10"/>
      <c r="HFZ360" s="10"/>
      <c r="HGA360" s="10"/>
      <c r="HGB360" s="10"/>
      <c r="HGC360" s="10"/>
      <c r="HGD360" s="10"/>
      <c r="HGE360" s="10"/>
      <c r="HGF360" s="10"/>
      <c r="HGG360" s="10"/>
      <c r="HGH360" s="10"/>
      <c r="HGI360" s="10"/>
      <c r="HGJ360" s="10"/>
      <c r="HGK360" s="10"/>
      <c r="HGL360" s="10"/>
      <c r="HGM360" s="10"/>
      <c r="HGN360" s="10"/>
      <c r="HGO360" s="10"/>
      <c r="HGP360" s="10"/>
      <c r="HGQ360" s="10"/>
      <c r="HGR360" s="10"/>
      <c r="HGS360" s="10"/>
      <c r="HGT360" s="10"/>
      <c r="HGU360" s="10"/>
      <c r="HGV360" s="10"/>
      <c r="HGW360" s="10"/>
      <c r="HGX360" s="10"/>
      <c r="HGY360" s="10"/>
      <c r="HGZ360" s="10"/>
      <c r="HHA360" s="10"/>
      <c r="HHB360" s="10"/>
      <c r="HHC360" s="10"/>
      <c r="HHD360" s="10"/>
      <c r="HHE360" s="10"/>
      <c r="HHF360" s="10"/>
      <c r="HHG360" s="10"/>
      <c r="HHH360" s="10"/>
      <c r="HHI360" s="10"/>
      <c r="HHJ360" s="10"/>
      <c r="HHK360" s="10"/>
      <c r="HHL360" s="10"/>
      <c r="HHM360" s="10"/>
      <c r="HHN360" s="10"/>
      <c r="HHO360" s="10"/>
      <c r="HHP360" s="10"/>
      <c r="HHQ360" s="10"/>
      <c r="HHR360" s="10"/>
      <c r="HHS360" s="10"/>
      <c r="HHT360" s="10"/>
      <c r="HHU360" s="10"/>
      <c r="HHV360" s="10"/>
      <c r="HHW360" s="10"/>
      <c r="HHX360" s="10"/>
      <c r="HHY360" s="10"/>
      <c r="HHZ360" s="10"/>
      <c r="HIA360" s="10"/>
      <c r="HIB360" s="10"/>
      <c r="HIC360" s="10"/>
      <c r="HID360" s="10"/>
      <c r="HIE360" s="10"/>
      <c r="HIF360" s="10"/>
      <c r="HIG360" s="10"/>
      <c r="HIH360" s="10"/>
      <c r="HII360" s="10"/>
      <c r="HIJ360" s="10"/>
      <c r="HIK360" s="10"/>
      <c r="HIL360" s="10"/>
      <c r="HIM360" s="10"/>
      <c r="HIN360" s="10"/>
      <c r="HIO360" s="10"/>
      <c r="HIP360" s="10"/>
      <c r="HIQ360" s="10"/>
      <c r="HIR360" s="10"/>
      <c r="HIS360" s="10"/>
      <c r="HIT360" s="10"/>
      <c r="HIU360" s="10"/>
      <c r="HIV360" s="10"/>
      <c r="HIW360" s="10"/>
      <c r="HIX360" s="10"/>
      <c r="HIY360" s="10"/>
      <c r="HIZ360" s="10"/>
      <c r="HJA360" s="10"/>
      <c r="HJB360" s="10"/>
      <c r="HJC360" s="10"/>
      <c r="HJD360" s="10"/>
      <c r="HJE360" s="10"/>
      <c r="HJF360" s="10"/>
      <c r="HJG360" s="10"/>
      <c r="HJH360" s="10"/>
      <c r="HJI360" s="10"/>
      <c r="HJJ360" s="10"/>
      <c r="HJK360" s="10"/>
      <c r="HJL360" s="10"/>
      <c r="HJM360" s="10"/>
      <c r="HJN360" s="10"/>
      <c r="HJO360" s="10"/>
      <c r="HJP360" s="10"/>
      <c r="HJQ360" s="10"/>
      <c r="HJR360" s="10"/>
      <c r="HJS360" s="10"/>
      <c r="HJT360" s="10"/>
      <c r="HJU360" s="10"/>
      <c r="HJV360" s="10"/>
      <c r="HJW360" s="10"/>
      <c r="HJX360" s="10"/>
      <c r="HJY360" s="10"/>
      <c r="HJZ360" s="10"/>
      <c r="HKA360" s="10"/>
      <c r="HKB360" s="10"/>
      <c r="HKC360" s="10"/>
      <c r="HKD360" s="10"/>
      <c r="HKE360" s="10"/>
      <c r="HKF360" s="10"/>
      <c r="HKG360" s="10"/>
      <c r="HKH360" s="10"/>
      <c r="HKI360" s="10"/>
      <c r="HKJ360" s="10"/>
      <c r="HKK360" s="10"/>
      <c r="HKL360" s="10"/>
      <c r="HKM360" s="10"/>
      <c r="HKN360" s="10"/>
      <c r="HKO360" s="10"/>
      <c r="HKP360" s="10"/>
      <c r="HKQ360" s="10"/>
      <c r="HKR360" s="10"/>
      <c r="HKS360" s="10"/>
      <c r="HKT360" s="10"/>
      <c r="HKU360" s="10"/>
      <c r="HKV360" s="10"/>
      <c r="HKW360" s="10"/>
      <c r="HKX360" s="10"/>
      <c r="HKY360" s="10"/>
      <c r="HKZ360" s="10"/>
      <c r="HLA360" s="10"/>
      <c r="HLB360" s="10"/>
      <c r="HLC360" s="10"/>
      <c r="HLD360" s="10"/>
      <c r="HLE360" s="10"/>
      <c r="HLF360" s="10"/>
      <c r="HLG360" s="10"/>
      <c r="HLH360" s="10"/>
      <c r="HLI360" s="10"/>
      <c r="HLJ360" s="10"/>
      <c r="HLK360" s="10"/>
      <c r="HLL360" s="10"/>
      <c r="HLM360" s="10"/>
      <c r="HLN360" s="10"/>
      <c r="HLO360" s="10"/>
      <c r="HLP360" s="10"/>
      <c r="HLQ360" s="10"/>
      <c r="HLR360" s="10"/>
      <c r="HLS360" s="10"/>
      <c r="HLT360" s="10"/>
      <c r="HLU360" s="10"/>
      <c r="HLV360" s="10"/>
      <c r="HLW360" s="10"/>
      <c r="HLX360" s="10"/>
      <c r="HLY360" s="10"/>
      <c r="HLZ360" s="10"/>
      <c r="HMA360" s="10"/>
      <c r="HMB360" s="10"/>
      <c r="HMC360" s="10"/>
      <c r="HMD360" s="10"/>
      <c r="HME360" s="10"/>
      <c r="HMF360" s="10"/>
      <c r="HMG360" s="10"/>
      <c r="HMH360" s="10"/>
      <c r="HMI360" s="10"/>
      <c r="HMJ360" s="10"/>
      <c r="HMK360" s="10"/>
      <c r="HML360" s="10"/>
      <c r="HMM360" s="10"/>
      <c r="HMN360" s="10"/>
      <c r="HMO360" s="10"/>
      <c r="HMP360" s="10"/>
      <c r="HMQ360" s="10"/>
      <c r="HMR360" s="10"/>
      <c r="HMS360" s="10"/>
      <c r="HMT360" s="10"/>
      <c r="HMU360" s="10"/>
      <c r="HMV360" s="10"/>
      <c r="HMW360" s="10"/>
      <c r="HMX360" s="10"/>
      <c r="HMY360" s="10"/>
      <c r="HMZ360" s="10"/>
      <c r="HNA360" s="10"/>
      <c r="HNB360" s="10"/>
      <c r="HNC360" s="10"/>
      <c r="HND360" s="10"/>
      <c r="HNE360" s="10"/>
      <c r="HNF360" s="10"/>
      <c r="HNG360" s="10"/>
      <c r="HNH360" s="10"/>
      <c r="HNI360" s="10"/>
      <c r="HNJ360" s="10"/>
      <c r="HNK360" s="10"/>
      <c r="HNL360" s="10"/>
      <c r="HNM360" s="10"/>
      <c r="HNN360" s="10"/>
      <c r="HNO360" s="10"/>
      <c r="HNP360" s="10"/>
      <c r="HNQ360" s="10"/>
      <c r="HNR360" s="10"/>
      <c r="HNS360" s="10"/>
      <c r="HNT360" s="10"/>
      <c r="HNU360" s="10"/>
      <c r="HNV360" s="10"/>
      <c r="HNW360" s="10"/>
      <c r="HNX360" s="10"/>
      <c r="HNY360" s="10"/>
      <c r="HNZ360" s="10"/>
      <c r="HOA360" s="10"/>
      <c r="HOB360" s="10"/>
      <c r="HOC360" s="10"/>
      <c r="HOD360" s="10"/>
      <c r="HOE360" s="10"/>
      <c r="HOF360" s="10"/>
      <c r="HOG360" s="10"/>
      <c r="HOH360" s="10"/>
      <c r="HOI360" s="10"/>
      <c r="HOJ360" s="10"/>
      <c r="HOK360" s="10"/>
      <c r="HOL360" s="10"/>
      <c r="HOM360" s="10"/>
      <c r="HON360" s="10"/>
      <c r="HOO360" s="10"/>
      <c r="HOP360" s="10"/>
      <c r="HOQ360" s="10"/>
      <c r="HOR360" s="10"/>
      <c r="HOS360" s="10"/>
      <c r="HOT360" s="10"/>
      <c r="HOU360" s="10"/>
      <c r="HOV360" s="10"/>
      <c r="HOW360" s="10"/>
      <c r="HOX360" s="10"/>
      <c r="HOY360" s="10"/>
      <c r="HOZ360" s="10"/>
      <c r="HPA360" s="10"/>
      <c r="HPB360" s="10"/>
      <c r="HPC360" s="10"/>
      <c r="HPD360" s="10"/>
      <c r="HPE360" s="10"/>
      <c r="HPF360" s="10"/>
      <c r="HPG360" s="10"/>
      <c r="HPH360" s="10"/>
      <c r="HPI360" s="10"/>
      <c r="HPJ360" s="10"/>
      <c r="HPK360" s="10"/>
      <c r="HPL360" s="10"/>
      <c r="HPM360" s="10"/>
      <c r="HPN360" s="10"/>
      <c r="HPO360" s="10"/>
      <c r="HPP360" s="10"/>
      <c r="HPQ360" s="10"/>
      <c r="HPR360" s="10"/>
      <c r="HPS360" s="10"/>
      <c r="HPT360" s="10"/>
      <c r="HPU360" s="10"/>
      <c r="HPV360" s="10"/>
      <c r="HPW360" s="10"/>
      <c r="HPX360" s="10"/>
      <c r="HPY360" s="10"/>
      <c r="HPZ360" s="10"/>
      <c r="HQA360" s="10"/>
      <c r="HQB360" s="10"/>
      <c r="HQC360" s="10"/>
      <c r="HQD360" s="10"/>
      <c r="HQE360" s="10"/>
      <c r="HQF360" s="10"/>
      <c r="HQG360" s="10"/>
      <c r="HQH360" s="10"/>
      <c r="HQI360" s="10"/>
      <c r="HQJ360" s="10"/>
      <c r="HQK360" s="10"/>
      <c r="HQL360" s="10"/>
      <c r="HQM360" s="10"/>
      <c r="HQN360" s="10"/>
      <c r="HQO360" s="10"/>
      <c r="HQP360" s="10"/>
      <c r="HQQ360" s="10"/>
      <c r="HQR360" s="10"/>
      <c r="HQS360" s="10"/>
      <c r="HQT360" s="10"/>
      <c r="HQU360" s="10"/>
      <c r="HQV360" s="10"/>
      <c r="HQW360" s="10"/>
      <c r="HQX360" s="10"/>
      <c r="HQY360" s="10"/>
      <c r="HQZ360" s="10"/>
      <c r="HRA360" s="10"/>
      <c r="HRB360" s="10"/>
      <c r="HRC360" s="10"/>
      <c r="HRD360" s="10"/>
      <c r="HRE360" s="10"/>
      <c r="HRF360" s="10"/>
      <c r="HRG360" s="10"/>
      <c r="HRH360" s="10"/>
      <c r="HRI360" s="10"/>
      <c r="HRJ360" s="10"/>
      <c r="HRK360" s="10"/>
      <c r="HRL360" s="10"/>
      <c r="HRM360" s="10"/>
      <c r="HRN360" s="10"/>
      <c r="HRO360" s="10"/>
      <c r="HRP360" s="10"/>
      <c r="HRQ360" s="10"/>
      <c r="HRR360" s="10"/>
      <c r="HRS360" s="10"/>
      <c r="HRT360" s="10"/>
      <c r="HRU360" s="10"/>
      <c r="HRV360" s="10"/>
      <c r="HRW360" s="10"/>
      <c r="HRX360" s="10"/>
      <c r="HRY360" s="10"/>
      <c r="HRZ360" s="10"/>
      <c r="HSA360" s="10"/>
      <c r="HSB360" s="10"/>
      <c r="HSC360" s="10"/>
      <c r="HSD360" s="10"/>
      <c r="HSE360" s="10"/>
      <c r="HSF360" s="10"/>
      <c r="HSG360" s="10"/>
      <c r="HSH360" s="10"/>
      <c r="HSI360" s="10"/>
      <c r="HSJ360" s="10"/>
      <c r="HSK360" s="10"/>
      <c r="HSL360" s="10"/>
      <c r="HSM360" s="10"/>
      <c r="HSN360" s="10"/>
      <c r="HSO360" s="10"/>
      <c r="HSP360" s="10"/>
      <c r="HSQ360" s="10"/>
      <c r="HSR360" s="10"/>
      <c r="HSS360" s="10"/>
      <c r="HST360" s="10"/>
      <c r="HSU360" s="10"/>
      <c r="HSV360" s="10"/>
      <c r="HSW360" s="10"/>
      <c r="HSX360" s="10"/>
      <c r="HSY360" s="10"/>
      <c r="HSZ360" s="10"/>
      <c r="HTA360" s="10"/>
      <c r="HTB360" s="10"/>
      <c r="HTC360" s="10"/>
      <c r="HTD360" s="10"/>
      <c r="HTE360" s="10"/>
      <c r="HTF360" s="10"/>
      <c r="HTG360" s="10"/>
      <c r="HTH360" s="10"/>
      <c r="HTI360" s="10"/>
      <c r="HTJ360" s="10"/>
      <c r="HTK360" s="10"/>
      <c r="HTL360" s="10"/>
      <c r="HTM360" s="10"/>
      <c r="HTN360" s="10"/>
      <c r="HTO360" s="10"/>
      <c r="HTP360" s="10"/>
      <c r="HTQ360" s="10"/>
      <c r="HTR360" s="10"/>
      <c r="HTS360" s="10"/>
      <c r="HTT360" s="10"/>
      <c r="HTU360" s="10"/>
      <c r="HTV360" s="10"/>
      <c r="HTW360" s="10"/>
      <c r="HTX360" s="10"/>
      <c r="HTY360" s="10"/>
      <c r="HTZ360" s="10"/>
      <c r="HUA360" s="10"/>
      <c r="HUB360" s="10"/>
      <c r="HUC360" s="10"/>
      <c r="HUD360" s="10"/>
      <c r="HUE360" s="10"/>
      <c r="HUF360" s="10"/>
      <c r="HUG360" s="10"/>
      <c r="HUH360" s="10"/>
      <c r="HUI360" s="10"/>
      <c r="HUJ360" s="10"/>
      <c r="HUK360" s="10"/>
      <c r="HUL360" s="10"/>
      <c r="HUM360" s="10"/>
      <c r="HUN360" s="10"/>
      <c r="HUO360" s="10"/>
      <c r="HUP360" s="10"/>
      <c r="HUQ360" s="10"/>
      <c r="HUR360" s="10"/>
      <c r="HUS360" s="10"/>
      <c r="HUT360" s="10"/>
      <c r="HUU360" s="10"/>
      <c r="HUV360" s="10"/>
      <c r="HUW360" s="10"/>
      <c r="HUX360" s="10"/>
      <c r="HUY360" s="10"/>
      <c r="HUZ360" s="10"/>
      <c r="HVA360" s="10"/>
      <c r="HVB360" s="10"/>
      <c r="HVC360" s="10"/>
      <c r="HVD360" s="10"/>
      <c r="HVE360" s="10"/>
      <c r="HVF360" s="10"/>
      <c r="HVG360" s="10"/>
      <c r="HVH360" s="10"/>
      <c r="HVI360" s="10"/>
      <c r="HVJ360" s="10"/>
      <c r="HVK360" s="10"/>
      <c r="HVL360" s="10"/>
      <c r="HVM360" s="10"/>
      <c r="HVN360" s="10"/>
      <c r="HVO360" s="10"/>
      <c r="HVP360" s="10"/>
      <c r="HVQ360" s="10"/>
      <c r="HVR360" s="10"/>
      <c r="HVS360" s="10"/>
      <c r="HVT360" s="10"/>
      <c r="HVU360" s="10"/>
      <c r="HVV360" s="10"/>
      <c r="HVW360" s="10"/>
      <c r="HVX360" s="10"/>
      <c r="HVY360" s="10"/>
      <c r="HVZ360" s="10"/>
      <c r="HWA360" s="10"/>
      <c r="HWB360" s="10"/>
      <c r="HWC360" s="10"/>
      <c r="HWD360" s="10"/>
      <c r="HWE360" s="10"/>
      <c r="HWF360" s="10"/>
      <c r="HWG360" s="10"/>
      <c r="HWH360" s="10"/>
      <c r="HWI360" s="10"/>
      <c r="HWJ360" s="10"/>
      <c r="HWK360" s="10"/>
      <c r="HWL360" s="10"/>
      <c r="HWM360" s="10"/>
      <c r="HWN360" s="10"/>
      <c r="HWO360" s="10"/>
      <c r="HWP360" s="10"/>
      <c r="HWQ360" s="10"/>
      <c r="HWR360" s="10"/>
      <c r="HWS360" s="10"/>
      <c r="HWT360" s="10"/>
      <c r="HWU360" s="10"/>
      <c r="HWV360" s="10"/>
      <c r="HWW360" s="10"/>
      <c r="HWX360" s="10"/>
      <c r="HWY360" s="10"/>
      <c r="HWZ360" s="10"/>
      <c r="HXA360" s="10"/>
      <c r="HXB360" s="10"/>
      <c r="HXC360" s="10"/>
      <c r="HXD360" s="10"/>
      <c r="HXE360" s="10"/>
      <c r="HXF360" s="10"/>
      <c r="HXG360" s="10"/>
      <c r="HXH360" s="10"/>
      <c r="HXI360" s="10"/>
      <c r="HXJ360" s="10"/>
      <c r="HXK360" s="10"/>
      <c r="HXL360" s="10"/>
      <c r="HXM360" s="10"/>
      <c r="HXN360" s="10"/>
      <c r="HXO360" s="10"/>
      <c r="HXP360" s="10"/>
      <c r="HXQ360" s="10"/>
      <c r="HXR360" s="10"/>
      <c r="HXS360" s="10"/>
      <c r="HXT360" s="10"/>
      <c r="HXU360" s="10"/>
      <c r="HXV360" s="10"/>
      <c r="HXW360" s="10"/>
      <c r="HXX360" s="10"/>
      <c r="HXY360" s="10"/>
      <c r="HXZ360" s="10"/>
      <c r="HYA360" s="10"/>
      <c r="HYB360" s="10"/>
      <c r="HYC360" s="10"/>
      <c r="HYD360" s="10"/>
      <c r="HYE360" s="10"/>
      <c r="HYF360" s="10"/>
      <c r="HYG360" s="10"/>
      <c r="HYH360" s="10"/>
      <c r="HYI360" s="10"/>
      <c r="HYJ360" s="10"/>
      <c r="HYK360" s="10"/>
      <c r="HYL360" s="10"/>
      <c r="HYM360" s="10"/>
      <c r="HYN360" s="10"/>
      <c r="HYO360" s="10"/>
      <c r="HYP360" s="10"/>
      <c r="HYQ360" s="10"/>
      <c r="HYR360" s="10"/>
      <c r="HYS360" s="10"/>
      <c r="HYT360" s="10"/>
      <c r="HYU360" s="10"/>
      <c r="HYV360" s="10"/>
      <c r="HYW360" s="10"/>
      <c r="HYX360" s="10"/>
      <c r="HYY360" s="10"/>
      <c r="HYZ360" s="10"/>
      <c r="HZA360" s="10"/>
      <c r="HZB360" s="10"/>
      <c r="HZC360" s="10"/>
      <c r="HZD360" s="10"/>
      <c r="HZE360" s="10"/>
      <c r="HZF360" s="10"/>
      <c r="HZG360" s="10"/>
      <c r="HZH360" s="10"/>
      <c r="HZI360" s="10"/>
      <c r="HZJ360" s="10"/>
      <c r="HZK360" s="10"/>
      <c r="HZL360" s="10"/>
      <c r="HZM360" s="10"/>
      <c r="HZN360" s="10"/>
      <c r="HZO360" s="10"/>
      <c r="HZP360" s="10"/>
      <c r="HZQ360" s="10"/>
      <c r="HZR360" s="10"/>
      <c r="HZS360" s="10"/>
      <c r="HZT360" s="10"/>
      <c r="HZU360" s="10"/>
      <c r="HZV360" s="10"/>
      <c r="HZW360" s="10"/>
      <c r="HZX360" s="10"/>
      <c r="HZY360" s="10"/>
      <c r="HZZ360" s="10"/>
      <c r="IAA360" s="10"/>
      <c r="IAB360" s="10"/>
      <c r="IAC360" s="10"/>
      <c r="IAD360" s="10"/>
      <c r="IAE360" s="10"/>
      <c r="IAF360" s="10"/>
      <c r="IAG360" s="10"/>
      <c r="IAH360" s="10"/>
      <c r="IAI360" s="10"/>
      <c r="IAJ360" s="10"/>
      <c r="IAK360" s="10"/>
      <c r="IAL360" s="10"/>
      <c r="IAM360" s="10"/>
      <c r="IAN360" s="10"/>
      <c r="IAO360" s="10"/>
      <c r="IAP360" s="10"/>
      <c r="IAQ360" s="10"/>
      <c r="IAR360" s="10"/>
      <c r="IAS360" s="10"/>
      <c r="IAT360" s="10"/>
      <c r="IAU360" s="10"/>
      <c r="IAV360" s="10"/>
      <c r="IAW360" s="10"/>
      <c r="IAX360" s="10"/>
      <c r="IAY360" s="10"/>
      <c r="IAZ360" s="10"/>
      <c r="IBA360" s="10"/>
      <c r="IBB360" s="10"/>
      <c r="IBC360" s="10"/>
      <c r="IBD360" s="10"/>
      <c r="IBE360" s="10"/>
      <c r="IBF360" s="10"/>
      <c r="IBG360" s="10"/>
      <c r="IBH360" s="10"/>
      <c r="IBI360" s="10"/>
      <c r="IBJ360" s="10"/>
      <c r="IBK360" s="10"/>
      <c r="IBL360" s="10"/>
      <c r="IBM360" s="10"/>
      <c r="IBN360" s="10"/>
      <c r="IBO360" s="10"/>
      <c r="IBP360" s="10"/>
      <c r="IBQ360" s="10"/>
      <c r="IBR360" s="10"/>
      <c r="IBS360" s="10"/>
      <c r="IBT360" s="10"/>
      <c r="IBU360" s="10"/>
      <c r="IBV360" s="10"/>
      <c r="IBW360" s="10"/>
      <c r="IBX360" s="10"/>
      <c r="IBY360" s="10"/>
      <c r="IBZ360" s="10"/>
      <c r="ICA360" s="10"/>
      <c r="ICB360" s="10"/>
      <c r="ICC360" s="10"/>
      <c r="ICD360" s="10"/>
      <c r="ICE360" s="10"/>
      <c r="ICF360" s="10"/>
      <c r="ICG360" s="10"/>
      <c r="ICH360" s="10"/>
      <c r="ICI360" s="10"/>
      <c r="ICJ360" s="10"/>
      <c r="ICK360" s="10"/>
      <c r="ICL360" s="10"/>
      <c r="ICM360" s="10"/>
      <c r="ICN360" s="10"/>
      <c r="ICO360" s="10"/>
      <c r="ICP360" s="10"/>
      <c r="ICQ360" s="10"/>
      <c r="ICR360" s="10"/>
      <c r="ICS360" s="10"/>
      <c r="ICT360" s="10"/>
      <c r="ICU360" s="10"/>
      <c r="ICV360" s="10"/>
      <c r="ICW360" s="10"/>
      <c r="ICX360" s="10"/>
      <c r="ICY360" s="10"/>
      <c r="ICZ360" s="10"/>
      <c r="IDA360" s="10"/>
      <c r="IDB360" s="10"/>
      <c r="IDC360" s="10"/>
      <c r="IDD360" s="10"/>
      <c r="IDE360" s="10"/>
      <c r="IDF360" s="10"/>
      <c r="IDG360" s="10"/>
      <c r="IDH360" s="10"/>
      <c r="IDI360" s="10"/>
      <c r="IDJ360" s="10"/>
      <c r="IDK360" s="10"/>
      <c r="IDL360" s="10"/>
      <c r="IDM360" s="10"/>
      <c r="IDN360" s="10"/>
      <c r="IDO360" s="10"/>
      <c r="IDP360" s="10"/>
      <c r="IDQ360" s="10"/>
      <c r="IDR360" s="10"/>
      <c r="IDS360" s="10"/>
      <c r="IDT360" s="10"/>
      <c r="IDU360" s="10"/>
      <c r="IDV360" s="10"/>
      <c r="IDW360" s="10"/>
      <c r="IDX360" s="10"/>
      <c r="IDY360" s="10"/>
      <c r="IDZ360" s="10"/>
      <c r="IEA360" s="10"/>
      <c r="IEB360" s="10"/>
      <c r="IEC360" s="10"/>
      <c r="IED360" s="10"/>
      <c r="IEE360" s="10"/>
      <c r="IEF360" s="10"/>
      <c r="IEG360" s="10"/>
      <c r="IEH360" s="10"/>
      <c r="IEI360" s="10"/>
      <c r="IEJ360" s="10"/>
      <c r="IEK360" s="10"/>
      <c r="IEL360" s="10"/>
      <c r="IEM360" s="10"/>
      <c r="IEN360" s="10"/>
      <c r="IEO360" s="10"/>
      <c r="IEP360" s="10"/>
      <c r="IEQ360" s="10"/>
      <c r="IER360" s="10"/>
      <c r="IES360" s="10"/>
      <c r="IET360" s="10"/>
      <c r="IEU360" s="10"/>
      <c r="IEV360" s="10"/>
      <c r="IEW360" s="10"/>
      <c r="IEX360" s="10"/>
      <c r="IEY360" s="10"/>
      <c r="IEZ360" s="10"/>
      <c r="IFA360" s="10"/>
      <c r="IFB360" s="10"/>
      <c r="IFC360" s="10"/>
      <c r="IFD360" s="10"/>
      <c r="IFE360" s="10"/>
      <c r="IFF360" s="10"/>
      <c r="IFG360" s="10"/>
      <c r="IFH360" s="10"/>
      <c r="IFI360" s="10"/>
      <c r="IFJ360" s="10"/>
      <c r="IFK360" s="10"/>
      <c r="IFL360" s="10"/>
      <c r="IFM360" s="10"/>
      <c r="IFN360" s="10"/>
      <c r="IFO360" s="10"/>
      <c r="IFP360" s="10"/>
      <c r="IFQ360" s="10"/>
      <c r="IFR360" s="10"/>
      <c r="IFS360" s="10"/>
      <c r="IFT360" s="10"/>
      <c r="IFU360" s="10"/>
      <c r="IFV360" s="10"/>
      <c r="IFW360" s="10"/>
      <c r="IFX360" s="10"/>
      <c r="IFY360" s="10"/>
      <c r="IFZ360" s="10"/>
      <c r="IGA360" s="10"/>
      <c r="IGB360" s="10"/>
      <c r="IGC360" s="10"/>
      <c r="IGD360" s="10"/>
      <c r="IGE360" s="10"/>
      <c r="IGF360" s="10"/>
      <c r="IGG360" s="10"/>
      <c r="IGH360" s="10"/>
      <c r="IGI360" s="10"/>
      <c r="IGJ360" s="10"/>
      <c r="IGK360" s="10"/>
      <c r="IGL360" s="10"/>
      <c r="IGM360" s="10"/>
      <c r="IGN360" s="10"/>
      <c r="IGO360" s="10"/>
      <c r="IGP360" s="10"/>
      <c r="IGQ360" s="10"/>
      <c r="IGR360" s="10"/>
      <c r="IGS360" s="10"/>
      <c r="IGT360" s="10"/>
      <c r="IGU360" s="10"/>
      <c r="IGV360" s="10"/>
      <c r="IGW360" s="10"/>
      <c r="IGX360" s="10"/>
      <c r="IGY360" s="10"/>
      <c r="IGZ360" s="10"/>
      <c r="IHA360" s="10"/>
      <c r="IHB360" s="10"/>
      <c r="IHC360" s="10"/>
      <c r="IHD360" s="10"/>
      <c r="IHE360" s="10"/>
      <c r="IHF360" s="10"/>
      <c r="IHG360" s="10"/>
      <c r="IHH360" s="10"/>
      <c r="IHI360" s="10"/>
      <c r="IHJ360" s="10"/>
      <c r="IHK360" s="10"/>
      <c r="IHL360" s="10"/>
      <c r="IHM360" s="10"/>
      <c r="IHN360" s="10"/>
      <c r="IHO360" s="10"/>
      <c r="IHP360" s="10"/>
      <c r="IHQ360" s="10"/>
      <c r="IHR360" s="10"/>
      <c r="IHS360" s="10"/>
      <c r="IHT360" s="10"/>
      <c r="IHU360" s="10"/>
      <c r="IHV360" s="10"/>
      <c r="IHW360" s="10"/>
      <c r="IHX360" s="10"/>
      <c r="IHY360" s="10"/>
      <c r="IHZ360" s="10"/>
      <c r="IIA360" s="10"/>
      <c r="IIB360" s="10"/>
      <c r="IIC360" s="10"/>
      <c r="IID360" s="10"/>
      <c r="IIE360" s="10"/>
      <c r="IIF360" s="10"/>
      <c r="IIG360" s="10"/>
      <c r="IIH360" s="10"/>
      <c r="III360" s="10"/>
      <c r="IIJ360" s="10"/>
      <c r="IIK360" s="10"/>
      <c r="IIL360" s="10"/>
      <c r="IIM360" s="10"/>
      <c r="IIN360" s="10"/>
      <c r="IIO360" s="10"/>
      <c r="IIP360" s="10"/>
      <c r="IIQ360" s="10"/>
      <c r="IIR360" s="10"/>
      <c r="IIS360" s="10"/>
      <c r="IIT360" s="10"/>
      <c r="IIU360" s="10"/>
      <c r="IIV360" s="10"/>
      <c r="IIW360" s="10"/>
      <c r="IIX360" s="10"/>
      <c r="IIY360" s="10"/>
      <c r="IIZ360" s="10"/>
      <c r="IJA360" s="10"/>
      <c r="IJB360" s="10"/>
      <c r="IJC360" s="10"/>
      <c r="IJD360" s="10"/>
      <c r="IJE360" s="10"/>
      <c r="IJF360" s="10"/>
      <c r="IJG360" s="10"/>
      <c r="IJH360" s="10"/>
      <c r="IJI360" s="10"/>
      <c r="IJJ360" s="10"/>
      <c r="IJK360" s="10"/>
      <c r="IJL360" s="10"/>
      <c r="IJM360" s="10"/>
      <c r="IJN360" s="10"/>
      <c r="IJO360" s="10"/>
      <c r="IJP360" s="10"/>
      <c r="IJQ360" s="10"/>
      <c r="IJR360" s="10"/>
      <c r="IJS360" s="10"/>
      <c r="IJT360" s="10"/>
      <c r="IJU360" s="10"/>
      <c r="IJV360" s="10"/>
      <c r="IJW360" s="10"/>
      <c r="IJX360" s="10"/>
      <c r="IJY360" s="10"/>
      <c r="IJZ360" s="10"/>
      <c r="IKA360" s="10"/>
      <c r="IKB360" s="10"/>
      <c r="IKC360" s="10"/>
      <c r="IKD360" s="10"/>
      <c r="IKE360" s="10"/>
      <c r="IKF360" s="10"/>
      <c r="IKG360" s="10"/>
      <c r="IKH360" s="10"/>
      <c r="IKI360" s="10"/>
      <c r="IKJ360" s="10"/>
      <c r="IKK360" s="10"/>
      <c r="IKL360" s="10"/>
      <c r="IKM360" s="10"/>
      <c r="IKN360" s="10"/>
      <c r="IKO360" s="10"/>
      <c r="IKP360" s="10"/>
      <c r="IKQ360" s="10"/>
      <c r="IKR360" s="10"/>
      <c r="IKS360" s="10"/>
      <c r="IKT360" s="10"/>
      <c r="IKU360" s="10"/>
      <c r="IKV360" s="10"/>
      <c r="IKW360" s="10"/>
      <c r="IKX360" s="10"/>
      <c r="IKY360" s="10"/>
      <c r="IKZ360" s="10"/>
      <c r="ILA360" s="10"/>
      <c r="ILB360" s="10"/>
      <c r="ILC360" s="10"/>
      <c r="ILD360" s="10"/>
      <c r="ILE360" s="10"/>
      <c r="ILF360" s="10"/>
      <c r="ILG360" s="10"/>
      <c r="ILH360" s="10"/>
      <c r="ILI360" s="10"/>
      <c r="ILJ360" s="10"/>
      <c r="ILK360" s="10"/>
      <c r="ILL360" s="10"/>
      <c r="ILM360" s="10"/>
      <c r="ILN360" s="10"/>
      <c r="ILO360" s="10"/>
      <c r="ILP360" s="10"/>
      <c r="ILQ360" s="10"/>
      <c r="ILR360" s="10"/>
      <c r="ILS360" s="10"/>
      <c r="ILT360" s="10"/>
      <c r="ILU360" s="10"/>
      <c r="ILV360" s="10"/>
      <c r="ILW360" s="10"/>
      <c r="ILX360" s="10"/>
      <c r="ILY360" s="10"/>
      <c r="ILZ360" s="10"/>
      <c r="IMA360" s="10"/>
      <c r="IMB360" s="10"/>
      <c r="IMC360" s="10"/>
      <c r="IMD360" s="10"/>
      <c r="IME360" s="10"/>
      <c r="IMF360" s="10"/>
      <c r="IMG360" s="10"/>
      <c r="IMH360" s="10"/>
      <c r="IMI360" s="10"/>
      <c r="IMJ360" s="10"/>
      <c r="IMK360" s="10"/>
      <c r="IML360" s="10"/>
      <c r="IMM360" s="10"/>
      <c r="IMN360" s="10"/>
      <c r="IMO360" s="10"/>
      <c r="IMP360" s="10"/>
      <c r="IMQ360" s="10"/>
      <c r="IMR360" s="10"/>
      <c r="IMS360" s="10"/>
      <c r="IMT360" s="10"/>
      <c r="IMU360" s="10"/>
      <c r="IMV360" s="10"/>
      <c r="IMW360" s="10"/>
      <c r="IMX360" s="10"/>
      <c r="IMY360" s="10"/>
      <c r="IMZ360" s="10"/>
      <c r="INA360" s="10"/>
      <c r="INB360" s="10"/>
      <c r="INC360" s="10"/>
      <c r="IND360" s="10"/>
      <c r="INE360" s="10"/>
      <c r="INF360" s="10"/>
      <c r="ING360" s="10"/>
      <c r="INH360" s="10"/>
      <c r="INI360" s="10"/>
      <c r="INJ360" s="10"/>
      <c r="INK360" s="10"/>
      <c r="INL360" s="10"/>
      <c r="INM360" s="10"/>
      <c r="INN360" s="10"/>
      <c r="INO360" s="10"/>
      <c r="INP360" s="10"/>
      <c r="INQ360" s="10"/>
      <c r="INR360" s="10"/>
      <c r="INS360" s="10"/>
      <c r="INT360" s="10"/>
      <c r="INU360" s="10"/>
      <c r="INV360" s="10"/>
      <c r="INW360" s="10"/>
      <c r="INX360" s="10"/>
      <c r="INY360" s="10"/>
      <c r="INZ360" s="10"/>
      <c r="IOA360" s="10"/>
      <c r="IOB360" s="10"/>
      <c r="IOC360" s="10"/>
      <c r="IOD360" s="10"/>
      <c r="IOE360" s="10"/>
      <c r="IOF360" s="10"/>
      <c r="IOG360" s="10"/>
      <c r="IOH360" s="10"/>
      <c r="IOI360" s="10"/>
      <c r="IOJ360" s="10"/>
      <c r="IOK360" s="10"/>
      <c r="IOL360" s="10"/>
      <c r="IOM360" s="10"/>
      <c r="ION360" s="10"/>
      <c r="IOO360" s="10"/>
      <c r="IOP360" s="10"/>
      <c r="IOQ360" s="10"/>
      <c r="IOR360" s="10"/>
      <c r="IOS360" s="10"/>
      <c r="IOT360" s="10"/>
      <c r="IOU360" s="10"/>
      <c r="IOV360" s="10"/>
      <c r="IOW360" s="10"/>
      <c r="IOX360" s="10"/>
      <c r="IOY360" s="10"/>
      <c r="IOZ360" s="10"/>
      <c r="IPA360" s="10"/>
      <c r="IPB360" s="10"/>
      <c r="IPC360" s="10"/>
      <c r="IPD360" s="10"/>
      <c r="IPE360" s="10"/>
      <c r="IPF360" s="10"/>
      <c r="IPG360" s="10"/>
      <c r="IPH360" s="10"/>
      <c r="IPI360" s="10"/>
      <c r="IPJ360" s="10"/>
      <c r="IPK360" s="10"/>
      <c r="IPL360" s="10"/>
      <c r="IPM360" s="10"/>
      <c r="IPN360" s="10"/>
      <c r="IPO360" s="10"/>
      <c r="IPP360" s="10"/>
      <c r="IPQ360" s="10"/>
      <c r="IPR360" s="10"/>
      <c r="IPS360" s="10"/>
      <c r="IPT360" s="10"/>
      <c r="IPU360" s="10"/>
      <c r="IPV360" s="10"/>
      <c r="IPW360" s="10"/>
      <c r="IPX360" s="10"/>
      <c r="IPY360" s="10"/>
      <c r="IPZ360" s="10"/>
      <c r="IQA360" s="10"/>
      <c r="IQB360" s="10"/>
      <c r="IQC360" s="10"/>
      <c r="IQD360" s="10"/>
      <c r="IQE360" s="10"/>
      <c r="IQF360" s="10"/>
      <c r="IQG360" s="10"/>
      <c r="IQH360" s="10"/>
      <c r="IQI360" s="10"/>
      <c r="IQJ360" s="10"/>
      <c r="IQK360" s="10"/>
      <c r="IQL360" s="10"/>
      <c r="IQM360" s="10"/>
      <c r="IQN360" s="10"/>
      <c r="IQO360" s="10"/>
      <c r="IQP360" s="10"/>
      <c r="IQQ360" s="10"/>
      <c r="IQR360" s="10"/>
      <c r="IQS360" s="10"/>
      <c r="IQT360" s="10"/>
      <c r="IQU360" s="10"/>
      <c r="IQV360" s="10"/>
      <c r="IQW360" s="10"/>
      <c r="IQX360" s="10"/>
      <c r="IQY360" s="10"/>
      <c r="IQZ360" s="10"/>
      <c r="IRA360" s="10"/>
      <c r="IRB360" s="10"/>
      <c r="IRC360" s="10"/>
      <c r="IRD360" s="10"/>
      <c r="IRE360" s="10"/>
      <c r="IRF360" s="10"/>
      <c r="IRG360" s="10"/>
      <c r="IRH360" s="10"/>
      <c r="IRI360" s="10"/>
      <c r="IRJ360" s="10"/>
      <c r="IRK360" s="10"/>
      <c r="IRL360" s="10"/>
      <c r="IRM360" s="10"/>
      <c r="IRN360" s="10"/>
      <c r="IRO360" s="10"/>
      <c r="IRP360" s="10"/>
      <c r="IRQ360" s="10"/>
      <c r="IRR360" s="10"/>
      <c r="IRS360" s="10"/>
      <c r="IRT360" s="10"/>
      <c r="IRU360" s="10"/>
      <c r="IRV360" s="10"/>
      <c r="IRW360" s="10"/>
      <c r="IRX360" s="10"/>
      <c r="IRY360" s="10"/>
      <c r="IRZ360" s="10"/>
      <c r="ISA360" s="10"/>
      <c r="ISB360" s="10"/>
      <c r="ISC360" s="10"/>
      <c r="ISD360" s="10"/>
      <c r="ISE360" s="10"/>
      <c r="ISF360" s="10"/>
      <c r="ISG360" s="10"/>
      <c r="ISH360" s="10"/>
      <c r="ISI360" s="10"/>
      <c r="ISJ360" s="10"/>
      <c r="ISK360" s="10"/>
      <c r="ISL360" s="10"/>
      <c r="ISM360" s="10"/>
      <c r="ISN360" s="10"/>
      <c r="ISO360" s="10"/>
      <c r="ISP360" s="10"/>
      <c r="ISQ360" s="10"/>
      <c r="ISR360" s="10"/>
      <c r="ISS360" s="10"/>
      <c r="IST360" s="10"/>
      <c r="ISU360" s="10"/>
      <c r="ISV360" s="10"/>
      <c r="ISW360" s="10"/>
      <c r="ISX360" s="10"/>
      <c r="ISY360" s="10"/>
      <c r="ISZ360" s="10"/>
      <c r="ITA360" s="10"/>
      <c r="ITB360" s="10"/>
      <c r="ITC360" s="10"/>
      <c r="ITD360" s="10"/>
      <c r="ITE360" s="10"/>
      <c r="ITF360" s="10"/>
      <c r="ITG360" s="10"/>
      <c r="ITH360" s="10"/>
      <c r="ITI360" s="10"/>
      <c r="ITJ360" s="10"/>
      <c r="ITK360" s="10"/>
      <c r="ITL360" s="10"/>
      <c r="ITM360" s="10"/>
      <c r="ITN360" s="10"/>
      <c r="ITO360" s="10"/>
      <c r="ITP360" s="10"/>
      <c r="ITQ360" s="10"/>
      <c r="ITR360" s="10"/>
      <c r="ITS360" s="10"/>
      <c r="ITT360" s="10"/>
      <c r="ITU360" s="10"/>
      <c r="ITV360" s="10"/>
      <c r="ITW360" s="10"/>
      <c r="ITX360" s="10"/>
      <c r="ITY360" s="10"/>
      <c r="ITZ360" s="10"/>
      <c r="IUA360" s="10"/>
      <c r="IUB360" s="10"/>
      <c r="IUC360" s="10"/>
      <c r="IUD360" s="10"/>
      <c r="IUE360" s="10"/>
      <c r="IUF360" s="10"/>
      <c r="IUG360" s="10"/>
      <c r="IUH360" s="10"/>
      <c r="IUI360" s="10"/>
      <c r="IUJ360" s="10"/>
      <c r="IUK360" s="10"/>
      <c r="IUL360" s="10"/>
      <c r="IUM360" s="10"/>
      <c r="IUN360" s="10"/>
      <c r="IUO360" s="10"/>
      <c r="IUP360" s="10"/>
      <c r="IUQ360" s="10"/>
      <c r="IUR360" s="10"/>
      <c r="IUS360" s="10"/>
      <c r="IUT360" s="10"/>
      <c r="IUU360" s="10"/>
      <c r="IUV360" s="10"/>
      <c r="IUW360" s="10"/>
      <c r="IUX360" s="10"/>
      <c r="IUY360" s="10"/>
      <c r="IUZ360" s="10"/>
      <c r="IVA360" s="10"/>
      <c r="IVB360" s="10"/>
      <c r="IVC360" s="10"/>
      <c r="IVD360" s="10"/>
      <c r="IVE360" s="10"/>
      <c r="IVF360" s="10"/>
      <c r="IVG360" s="10"/>
      <c r="IVH360" s="10"/>
      <c r="IVI360" s="10"/>
      <c r="IVJ360" s="10"/>
      <c r="IVK360" s="10"/>
      <c r="IVL360" s="10"/>
      <c r="IVM360" s="10"/>
      <c r="IVN360" s="10"/>
      <c r="IVO360" s="10"/>
      <c r="IVP360" s="10"/>
      <c r="IVQ360" s="10"/>
      <c r="IVR360" s="10"/>
      <c r="IVS360" s="10"/>
      <c r="IVT360" s="10"/>
      <c r="IVU360" s="10"/>
      <c r="IVV360" s="10"/>
      <c r="IVW360" s="10"/>
      <c r="IVX360" s="10"/>
      <c r="IVY360" s="10"/>
      <c r="IVZ360" s="10"/>
      <c r="IWA360" s="10"/>
      <c r="IWB360" s="10"/>
      <c r="IWC360" s="10"/>
      <c r="IWD360" s="10"/>
      <c r="IWE360" s="10"/>
      <c r="IWF360" s="10"/>
      <c r="IWG360" s="10"/>
      <c r="IWH360" s="10"/>
      <c r="IWI360" s="10"/>
      <c r="IWJ360" s="10"/>
      <c r="IWK360" s="10"/>
      <c r="IWL360" s="10"/>
      <c r="IWM360" s="10"/>
      <c r="IWN360" s="10"/>
      <c r="IWO360" s="10"/>
      <c r="IWP360" s="10"/>
      <c r="IWQ360" s="10"/>
      <c r="IWR360" s="10"/>
      <c r="IWS360" s="10"/>
      <c r="IWT360" s="10"/>
      <c r="IWU360" s="10"/>
      <c r="IWV360" s="10"/>
      <c r="IWW360" s="10"/>
      <c r="IWX360" s="10"/>
      <c r="IWY360" s="10"/>
      <c r="IWZ360" s="10"/>
      <c r="IXA360" s="10"/>
      <c r="IXB360" s="10"/>
      <c r="IXC360" s="10"/>
      <c r="IXD360" s="10"/>
      <c r="IXE360" s="10"/>
      <c r="IXF360" s="10"/>
      <c r="IXG360" s="10"/>
      <c r="IXH360" s="10"/>
      <c r="IXI360" s="10"/>
      <c r="IXJ360" s="10"/>
      <c r="IXK360" s="10"/>
      <c r="IXL360" s="10"/>
      <c r="IXM360" s="10"/>
      <c r="IXN360" s="10"/>
      <c r="IXO360" s="10"/>
      <c r="IXP360" s="10"/>
      <c r="IXQ360" s="10"/>
      <c r="IXR360" s="10"/>
      <c r="IXS360" s="10"/>
      <c r="IXT360" s="10"/>
      <c r="IXU360" s="10"/>
      <c r="IXV360" s="10"/>
      <c r="IXW360" s="10"/>
      <c r="IXX360" s="10"/>
      <c r="IXY360" s="10"/>
      <c r="IXZ360" s="10"/>
      <c r="IYA360" s="10"/>
      <c r="IYB360" s="10"/>
      <c r="IYC360" s="10"/>
      <c r="IYD360" s="10"/>
      <c r="IYE360" s="10"/>
      <c r="IYF360" s="10"/>
      <c r="IYG360" s="10"/>
      <c r="IYH360" s="10"/>
      <c r="IYI360" s="10"/>
      <c r="IYJ360" s="10"/>
      <c r="IYK360" s="10"/>
      <c r="IYL360" s="10"/>
      <c r="IYM360" s="10"/>
      <c r="IYN360" s="10"/>
      <c r="IYO360" s="10"/>
      <c r="IYP360" s="10"/>
      <c r="IYQ360" s="10"/>
      <c r="IYR360" s="10"/>
      <c r="IYS360" s="10"/>
      <c r="IYT360" s="10"/>
      <c r="IYU360" s="10"/>
      <c r="IYV360" s="10"/>
      <c r="IYW360" s="10"/>
      <c r="IYX360" s="10"/>
      <c r="IYY360" s="10"/>
      <c r="IYZ360" s="10"/>
      <c r="IZA360" s="10"/>
      <c r="IZB360" s="10"/>
      <c r="IZC360" s="10"/>
      <c r="IZD360" s="10"/>
      <c r="IZE360" s="10"/>
      <c r="IZF360" s="10"/>
      <c r="IZG360" s="10"/>
      <c r="IZH360" s="10"/>
      <c r="IZI360" s="10"/>
      <c r="IZJ360" s="10"/>
      <c r="IZK360" s="10"/>
      <c r="IZL360" s="10"/>
      <c r="IZM360" s="10"/>
      <c r="IZN360" s="10"/>
      <c r="IZO360" s="10"/>
      <c r="IZP360" s="10"/>
      <c r="IZQ360" s="10"/>
      <c r="IZR360" s="10"/>
      <c r="IZS360" s="10"/>
      <c r="IZT360" s="10"/>
      <c r="IZU360" s="10"/>
      <c r="IZV360" s="10"/>
      <c r="IZW360" s="10"/>
      <c r="IZX360" s="10"/>
      <c r="IZY360" s="10"/>
      <c r="IZZ360" s="10"/>
      <c r="JAA360" s="10"/>
      <c r="JAB360" s="10"/>
      <c r="JAC360" s="10"/>
      <c r="JAD360" s="10"/>
      <c r="JAE360" s="10"/>
      <c r="JAF360" s="10"/>
      <c r="JAG360" s="10"/>
      <c r="JAH360" s="10"/>
      <c r="JAI360" s="10"/>
      <c r="JAJ360" s="10"/>
      <c r="JAK360" s="10"/>
      <c r="JAL360" s="10"/>
      <c r="JAM360" s="10"/>
      <c r="JAN360" s="10"/>
      <c r="JAO360" s="10"/>
      <c r="JAP360" s="10"/>
      <c r="JAQ360" s="10"/>
      <c r="JAR360" s="10"/>
      <c r="JAS360" s="10"/>
      <c r="JAT360" s="10"/>
      <c r="JAU360" s="10"/>
      <c r="JAV360" s="10"/>
      <c r="JAW360" s="10"/>
      <c r="JAX360" s="10"/>
      <c r="JAY360" s="10"/>
      <c r="JAZ360" s="10"/>
      <c r="JBA360" s="10"/>
      <c r="JBB360" s="10"/>
      <c r="JBC360" s="10"/>
      <c r="JBD360" s="10"/>
      <c r="JBE360" s="10"/>
      <c r="JBF360" s="10"/>
      <c r="JBG360" s="10"/>
      <c r="JBH360" s="10"/>
      <c r="JBI360" s="10"/>
      <c r="JBJ360" s="10"/>
      <c r="JBK360" s="10"/>
      <c r="JBL360" s="10"/>
      <c r="JBM360" s="10"/>
      <c r="JBN360" s="10"/>
      <c r="JBO360" s="10"/>
      <c r="JBP360" s="10"/>
      <c r="JBQ360" s="10"/>
      <c r="JBR360" s="10"/>
      <c r="JBS360" s="10"/>
      <c r="JBT360" s="10"/>
      <c r="JBU360" s="10"/>
      <c r="JBV360" s="10"/>
      <c r="JBW360" s="10"/>
      <c r="JBX360" s="10"/>
      <c r="JBY360" s="10"/>
      <c r="JBZ360" s="10"/>
      <c r="JCA360" s="10"/>
      <c r="JCB360" s="10"/>
      <c r="JCC360" s="10"/>
      <c r="JCD360" s="10"/>
      <c r="JCE360" s="10"/>
      <c r="JCF360" s="10"/>
      <c r="JCG360" s="10"/>
      <c r="JCH360" s="10"/>
      <c r="JCI360" s="10"/>
      <c r="JCJ360" s="10"/>
      <c r="JCK360" s="10"/>
      <c r="JCL360" s="10"/>
      <c r="JCM360" s="10"/>
      <c r="JCN360" s="10"/>
      <c r="JCO360" s="10"/>
      <c r="JCP360" s="10"/>
      <c r="JCQ360" s="10"/>
      <c r="JCR360" s="10"/>
      <c r="JCS360" s="10"/>
      <c r="JCT360" s="10"/>
      <c r="JCU360" s="10"/>
      <c r="JCV360" s="10"/>
      <c r="JCW360" s="10"/>
      <c r="JCX360" s="10"/>
      <c r="JCY360" s="10"/>
      <c r="JCZ360" s="10"/>
      <c r="JDA360" s="10"/>
      <c r="JDB360" s="10"/>
      <c r="JDC360" s="10"/>
      <c r="JDD360" s="10"/>
      <c r="JDE360" s="10"/>
      <c r="JDF360" s="10"/>
      <c r="JDG360" s="10"/>
      <c r="JDH360" s="10"/>
      <c r="JDI360" s="10"/>
      <c r="JDJ360" s="10"/>
      <c r="JDK360" s="10"/>
      <c r="JDL360" s="10"/>
      <c r="JDM360" s="10"/>
      <c r="JDN360" s="10"/>
      <c r="JDO360" s="10"/>
      <c r="JDP360" s="10"/>
      <c r="JDQ360" s="10"/>
      <c r="JDR360" s="10"/>
      <c r="JDS360" s="10"/>
      <c r="JDT360" s="10"/>
      <c r="JDU360" s="10"/>
      <c r="JDV360" s="10"/>
      <c r="JDW360" s="10"/>
      <c r="JDX360" s="10"/>
      <c r="JDY360" s="10"/>
      <c r="JDZ360" s="10"/>
      <c r="JEA360" s="10"/>
      <c r="JEB360" s="10"/>
      <c r="JEC360" s="10"/>
      <c r="JED360" s="10"/>
      <c r="JEE360" s="10"/>
      <c r="JEF360" s="10"/>
      <c r="JEG360" s="10"/>
      <c r="JEH360" s="10"/>
      <c r="JEI360" s="10"/>
      <c r="JEJ360" s="10"/>
      <c r="JEK360" s="10"/>
      <c r="JEL360" s="10"/>
      <c r="JEM360" s="10"/>
      <c r="JEN360" s="10"/>
      <c r="JEO360" s="10"/>
      <c r="JEP360" s="10"/>
      <c r="JEQ360" s="10"/>
      <c r="JER360" s="10"/>
      <c r="JES360" s="10"/>
      <c r="JET360" s="10"/>
      <c r="JEU360" s="10"/>
      <c r="JEV360" s="10"/>
      <c r="JEW360" s="10"/>
      <c r="JEX360" s="10"/>
      <c r="JEY360" s="10"/>
      <c r="JEZ360" s="10"/>
      <c r="JFA360" s="10"/>
      <c r="JFB360" s="10"/>
      <c r="JFC360" s="10"/>
      <c r="JFD360" s="10"/>
      <c r="JFE360" s="10"/>
      <c r="JFF360" s="10"/>
      <c r="JFG360" s="10"/>
      <c r="JFH360" s="10"/>
      <c r="JFI360" s="10"/>
      <c r="JFJ360" s="10"/>
      <c r="JFK360" s="10"/>
      <c r="JFL360" s="10"/>
      <c r="JFM360" s="10"/>
      <c r="JFN360" s="10"/>
      <c r="JFO360" s="10"/>
      <c r="JFP360" s="10"/>
      <c r="JFQ360" s="10"/>
      <c r="JFR360" s="10"/>
      <c r="JFS360" s="10"/>
      <c r="JFT360" s="10"/>
      <c r="JFU360" s="10"/>
      <c r="JFV360" s="10"/>
      <c r="JFW360" s="10"/>
      <c r="JFX360" s="10"/>
      <c r="JFY360" s="10"/>
      <c r="JFZ360" s="10"/>
      <c r="JGA360" s="10"/>
      <c r="JGB360" s="10"/>
      <c r="JGC360" s="10"/>
      <c r="JGD360" s="10"/>
      <c r="JGE360" s="10"/>
      <c r="JGF360" s="10"/>
      <c r="JGG360" s="10"/>
      <c r="JGH360" s="10"/>
      <c r="JGI360" s="10"/>
      <c r="JGJ360" s="10"/>
      <c r="JGK360" s="10"/>
      <c r="JGL360" s="10"/>
      <c r="JGM360" s="10"/>
      <c r="JGN360" s="10"/>
      <c r="JGO360" s="10"/>
      <c r="JGP360" s="10"/>
      <c r="JGQ360" s="10"/>
      <c r="JGR360" s="10"/>
      <c r="JGS360" s="10"/>
      <c r="JGT360" s="10"/>
      <c r="JGU360" s="10"/>
      <c r="JGV360" s="10"/>
      <c r="JGW360" s="10"/>
      <c r="JGX360" s="10"/>
      <c r="JGY360" s="10"/>
      <c r="JGZ360" s="10"/>
      <c r="JHA360" s="10"/>
      <c r="JHB360" s="10"/>
      <c r="JHC360" s="10"/>
      <c r="JHD360" s="10"/>
      <c r="JHE360" s="10"/>
      <c r="JHF360" s="10"/>
      <c r="JHG360" s="10"/>
      <c r="JHH360" s="10"/>
      <c r="JHI360" s="10"/>
      <c r="JHJ360" s="10"/>
      <c r="JHK360" s="10"/>
      <c r="JHL360" s="10"/>
      <c r="JHM360" s="10"/>
      <c r="JHN360" s="10"/>
      <c r="JHO360" s="10"/>
      <c r="JHP360" s="10"/>
      <c r="JHQ360" s="10"/>
      <c r="JHR360" s="10"/>
      <c r="JHS360" s="10"/>
      <c r="JHT360" s="10"/>
      <c r="JHU360" s="10"/>
      <c r="JHV360" s="10"/>
      <c r="JHW360" s="10"/>
      <c r="JHX360" s="10"/>
      <c r="JHY360" s="10"/>
      <c r="JHZ360" s="10"/>
      <c r="JIA360" s="10"/>
      <c r="JIB360" s="10"/>
      <c r="JIC360" s="10"/>
      <c r="JID360" s="10"/>
      <c r="JIE360" s="10"/>
      <c r="JIF360" s="10"/>
      <c r="JIG360" s="10"/>
      <c r="JIH360" s="10"/>
      <c r="JII360" s="10"/>
      <c r="JIJ360" s="10"/>
      <c r="JIK360" s="10"/>
      <c r="JIL360" s="10"/>
      <c r="JIM360" s="10"/>
      <c r="JIN360" s="10"/>
      <c r="JIO360" s="10"/>
      <c r="JIP360" s="10"/>
      <c r="JIQ360" s="10"/>
      <c r="JIR360" s="10"/>
      <c r="JIS360" s="10"/>
      <c r="JIT360" s="10"/>
      <c r="JIU360" s="10"/>
      <c r="JIV360" s="10"/>
      <c r="JIW360" s="10"/>
      <c r="JIX360" s="10"/>
      <c r="JIY360" s="10"/>
      <c r="JIZ360" s="10"/>
      <c r="JJA360" s="10"/>
      <c r="JJB360" s="10"/>
      <c r="JJC360" s="10"/>
      <c r="JJD360" s="10"/>
      <c r="JJE360" s="10"/>
      <c r="JJF360" s="10"/>
      <c r="JJG360" s="10"/>
      <c r="JJH360" s="10"/>
      <c r="JJI360" s="10"/>
      <c r="JJJ360" s="10"/>
      <c r="JJK360" s="10"/>
      <c r="JJL360" s="10"/>
      <c r="JJM360" s="10"/>
      <c r="JJN360" s="10"/>
      <c r="JJO360" s="10"/>
      <c r="JJP360" s="10"/>
      <c r="JJQ360" s="10"/>
      <c r="JJR360" s="10"/>
      <c r="JJS360" s="10"/>
      <c r="JJT360" s="10"/>
      <c r="JJU360" s="10"/>
      <c r="JJV360" s="10"/>
      <c r="JJW360" s="10"/>
      <c r="JJX360" s="10"/>
      <c r="JJY360" s="10"/>
      <c r="JJZ360" s="10"/>
      <c r="JKA360" s="10"/>
      <c r="JKB360" s="10"/>
      <c r="JKC360" s="10"/>
      <c r="JKD360" s="10"/>
      <c r="JKE360" s="10"/>
      <c r="JKF360" s="10"/>
      <c r="JKG360" s="10"/>
      <c r="JKH360" s="10"/>
      <c r="JKI360" s="10"/>
      <c r="JKJ360" s="10"/>
      <c r="JKK360" s="10"/>
      <c r="JKL360" s="10"/>
      <c r="JKM360" s="10"/>
      <c r="JKN360" s="10"/>
      <c r="JKO360" s="10"/>
      <c r="JKP360" s="10"/>
      <c r="JKQ360" s="10"/>
      <c r="JKR360" s="10"/>
      <c r="JKS360" s="10"/>
      <c r="JKT360" s="10"/>
      <c r="JKU360" s="10"/>
      <c r="JKV360" s="10"/>
      <c r="JKW360" s="10"/>
      <c r="JKX360" s="10"/>
      <c r="JKY360" s="10"/>
      <c r="JKZ360" s="10"/>
      <c r="JLA360" s="10"/>
      <c r="JLB360" s="10"/>
      <c r="JLC360" s="10"/>
      <c r="JLD360" s="10"/>
      <c r="JLE360" s="10"/>
      <c r="JLF360" s="10"/>
      <c r="JLG360" s="10"/>
      <c r="JLH360" s="10"/>
      <c r="JLI360" s="10"/>
      <c r="JLJ360" s="10"/>
      <c r="JLK360" s="10"/>
      <c r="JLL360" s="10"/>
      <c r="JLM360" s="10"/>
      <c r="JLN360" s="10"/>
      <c r="JLO360" s="10"/>
      <c r="JLP360" s="10"/>
      <c r="JLQ360" s="10"/>
      <c r="JLR360" s="10"/>
      <c r="JLS360" s="10"/>
      <c r="JLT360" s="10"/>
      <c r="JLU360" s="10"/>
      <c r="JLV360" s="10"/>
      <c r="JLW360" s="10"/>
      <c r="JLX360" s="10"/>
      <c r="JLY360" s="10"/>
      <c r="JLZ360" s="10"/>
      <c r="JMA360" s="10"/>
      <c r="JMB360" s="10"/>
      <c r="JMC360" s="10"/>
      <c r="JMD360" s="10"/>
      <c r="JME360" s="10"/>
      <c r="JMF360" s="10"/>
      <c r="JMG360" s="10"/>
      <c r="JMH360" s="10"/>
      <c r="JMI360" s="10"/>
      <c r="JMJ360" s="10"/>
      <c r="JMK360" s="10"/>
      <c r="JML360" s="10"/>
      <c r="JMM360" s="10"/>
      <c r="JMN360" s="10"/>
      <c r="JMO360" s="10"/>
      <c r="JMP360" s="10"/>
      <c r="JMQ360" s="10"/>
      <c r="JMR360" s="10"/>
      <c r="JMS360" s="10"/>
      <c r="JMT360" s="10"/>
      <c r="JMU360" s="10"/>
      <c r="JMV360" s="10"/>
      <c r="JMW360" s="10"/>
      <c r="JMX360" s="10"/>
      <c r="JMY360" s="10"/>
      <c r="JMZ360" s="10"/>
      <c r="JNA360" s="10"/>
      <c r="JNB360" s="10"/>
      <c r="JNC360" s="10"/>
      <c r="JND360" s="10"/>
      <c r="JNE360" s="10"/>
      <c r="JNF360" s="10"/>
      <c r="JNG360" s="10"/>
      <c r="JNH360" s="10"/>
      <c r="JNI360" s="10"/>
      <c r="JNJ360" s="10"/>
      <c r="JNK360" s="10"/>
      <c r="JNL360" s="10"/>
      <c r="JNM360" s="10"/>
      <c r="JNN360" s="10"/>
      <c r="JNO360" s="10"/>
      <c r="JNP360" s="10"/>
      <c r="JNQ360" s="10"/>
      <c r="JNR360" s="10"/>
      <c r="JNS360" s="10"/>
      <c r="JNT360" s="10"/>
      <c r="JNU360" s="10"/>
      <c r="JNV360" s="10"/>
      <c r="JNW360" s="10"/>
      <c r="JNX360" s="10"/>
      <c r="JNY360" s="10"/>
      <c r="JNZ360" s="10"/>
      <c r="JOA360" s="10"/>
      <c r="JOB360" s="10"/>
      <c r="JOC360" s="10"/>
      <c r="JOD360" s="10"/>
      <c r="JOE360" s="10"/>
      <c r="JOF360" s="10"/>
      <c r="JOG360" s="10"/>
      <c r="JOH360" s="10"/>
      <c r="JOI360" s="10"/>
      <c r="JOJ360" s="10"/>
      <c r="JOK360" s="10"/>
      <c r="JOL360" s="10"/>
      <c r="JOM360" s="10"/>
      <c r="JON360" s="10"/>
      <c r="JOO360" s="10"/>
      <c r="JOP360" s="10"/>
      <c r="JOQ360" s="10"/>
      <c r="JOR360" s="10"/>
      <c r="JOS360" s="10"/>
      <c r="JOT360" s="10"/>
      <c r="JOU360" s="10"/>
      <c r="JOV360" s="10"/>
      <c r="JOW360" s="10"/>
      <c r="JOX360" s="10"/>
      <c r="JOY360" s="10"/>
      <c r="JOZ360" s="10"/>
      <c r="JPA360" s="10"/>
      <c r="JPB360" s="10"/>
      <c r="JPC360" s="10"/>
      <c r="JPD360" s="10"/>
      <c r="JPE360" s="10"/>
      <c r="JPF360" s="10"/>
      <c r="JPG360" s="10"/>
      <c r="JPH360" s="10"/>
      <c r="JPI360" s="10"/>
      <c r="JPJ360" s="10"/>
      <c r="JPK360" s="10"/>
      <c r="JPL360" s="10"/>
      <c r="JPM360" s="10"/>
      <c r="JPN360" s="10"/>
      <c r="JPO360" s="10"/>
      <c r="JPP360" s="10"/>
      <c r="JPQ360" s="10"/>
      <c r="JPR360" s="10"/>
      <c r="JPS360" s="10"/>
      <c r="JPT360" s="10"/>
      <c r="JPU360" s="10"/>
      <c r="JPV360" s="10"/>
      <c r="JPW360" s="10"/>
      <c r="JPX360" s="10"/>
      <c r="JPY360" s="10"/>
      <c r="JPZ360" s="10"/>
      <c r="JQA360" s="10"/>
      <c r="JQB360" s="10"/>
      <c r="JQC360" s="10"/>
      <c r="JQD360" s="10"/>
      <c r="JQE360" s="10"/>
      <c r="JQF360" s="10"/>
      <c r="JQG360" s="10"/>
      <c r="JQH360" s="10"/>
      <c r="JQI360" s="10"/>
      <c r="JQJ360" s="10"/>
      <c r="JQK360" s="10"/>
      <c r="JQL360" s="10"/>
      <c r="JQM360" s="10"/>
      <c r="JQN360" s="10"/>
      <c r="JQO360" s="10"/>
      <c r="JQP360" s="10"/>
      <c r="JQQ360" s="10"/>
      <c r="JQR360" s="10"/>
      <c r="JQS360" s="10"/>
      <c r="JQT360" s="10"/>
      <c r="JQU360" s="10"/>
      <c r="JQV360" s="10"/>
      <c r="JQW360" s="10"/>
      <c r="JQX360" s="10"/>
      <c r="JQY360" s="10"/>
      <c r="JQZ360" s="10"/>
      <c r="JRA360" s="10"/>
      <c r="JRB360" s="10"/>
      <c r="JRC360" s="10"/>
      <c r="JRD360" s="10"/>
      <c r="JRE360" s="10"/>
      <c r="JRF360" s="10"/>
      <c r="JRG360" s="10"/>
      <c r="JRH360" s="10"/>
      <c r="JRI360" s="10"/>
      <c r="JRJ360" s="10"/>
      <c r="JRK360" s="10"/>
      <c r="JRL360" s="10"/>
      <c r="JRM360" s="10"/>
      <c r="JRN360" s="10"/>
      <c r="JRO360" s="10"/>
      <c r="JRP360" s="10"/>
      <c r="JRQ360" s="10"/>
      <c r="JRR360" s="10"/>
      <c r="JRS360" s="10"/>
      <c r="JRT360" s="10"/>
      <c r="JRU360" s="10"/>
      <c r="JRV360" s="10"/>
      <c r="JRW360" s="10"/>
      <c r="JRX360" s="10"/>
      <c r="JRY360" s="10"/>
      <c r="JRZ360" s="10"/>
      <c r="JSA360" s="10"/>
      <c r="JSB360" s="10"/>
      <c r="JSC360" s="10"/>
      <c r="JSD360" s="10"/>
      <c r="JSE360" s="10"/>
      <c r="JSF360" s="10"/>
      <c r="JSG360" s="10"/>
      <c r="JSH360" s="10"/>
      <c r="JSI360" s="10"/>
      <c r="JSJ360" s="10"/>
      <c r="JSK360" s="10"/>
      <c r="JSL360" s="10"/>
      <c r="JSM360" s="10"/>
      <c r="JSN360" s="10"/>
      <c r="JSO360" s="10"/>
      <c r="JSP360" s="10"/>
      <c r="JSQ360" s="10"/>
      <c r="JSR360" s="10"/>
      <c r="JSS360" s="10"/>
      <c r="JST360" s="10"/>
      <c r="JSU360" s="10"/>
      <c r="JSV360" s="10"/>
      <c r="JSW360" s="10"/>
      <c r="JSX360" s="10"/>
      <c r="JSY360" s="10"/>
      <c r="JSZ360" s="10"/>
      <c r="JTA360" s="10"/>
      <c r="JTB360" s="10"/>
      <c r="JTC360" s="10"/>
      <c r="JTD360" s="10"/>
      <c r="JTE360" s="10"/>
      <c r="JTF360" s="10"/>
      <c r="JTG360" s="10"/>
      <c r="JTH360" s="10"/>
      <c r="JTI360" s="10"/>
      <c r="JTJ360" s="10"/>
      <c r="JTK360" s="10"/>
      <c r="JTL360" s="10"/>
      <c r="JTM360" s="10"/>
      <c r="JTN360" s="10"/>
      <c r="JTO360" s="10"/>
      <c r="JTP360" s="10"/>
      <c r="JTQ360" s="10"/>
      <c r="JTR360" s="10"/>
      <c r="JTS360" s="10"/>
      <c r="JTT360" s="10"/>
      <c r="JTU360" s="10"/>
      <c r="JTV360" s="10"/>
      <c r="JTW360" s="10"/>
      <c r="JTX360" s="10"/>
      <c r="JTY360" s="10"/>
      <c r="JTZ360" s="10"/>
      <c r="JUA360" s="10"/>
      <c r="JUB360" s="10"/>
      <c r="JUC360" s="10"/>
      <c r="JUD360" s="10"/>
      <c r="JUE360" s="10"/>
      <c r="JUF360" s="10"/>
      <c r="JUG360" s="10"/>
      <c r="JUH360" s="10"/>
      <c r="JUI360" s="10"/>
      <c r="JUJ360" s="10"/>
      <c r="JUK360" s="10"/>
      <c r="JUL360" s="10"/>
      <c r="JUM360" s="10"/>
      <c r="JUN360" s="10"/>
      <c r="JUO360" s="10"/>
      <c r="JUP360" s="10"/>
      <c r="JUQ360" s="10"/>
      <c r="JUR360" s="10"/>
      <c r="JUS360" s="10"/>
      <c r="JUT360" s="10"/>
      <c r="JUU360" s="10"/>
      <c r="JUV360" s="10"/>
      <c r="JUW360" s="10"/>
      <c r="JUX360" s="10"/>
      <c r="JUY360" s="10"/>
      <c r="JUZ360" s="10"/>
      <c r="JVA360" s="10"/>
      <c r="JVB360" s="10"/>
      <c r="JVC360" s="10"/>
      <c r="JVD360" s="10"/>
      <c r="JVE360" s="10"/>
      <c r="JVF360" s="10"/>
      <c r="JVG360" s="10"/>
      <c r="JVH360" s="10"/>
      <c r="JVI360" s="10"/>
      <c r="JVJ360" s="10"/>
      <c r="JVK360" s="10"/>
      <c r="JVL360" s="10"/>
      <c r="JVM360" s="10"/>
      <c r="JVN360" s="10"/>
      <c r="JVO360" s="10"/>
      <c r="JVP360" s="10"/>
      <c r="JVQ360" s="10"/>
      <c r="JVR360" s="10"/>
      <c r="JVS360" s="10"/>
      <c r="JVT360" s="10"/>
      <c r="JVU360" s="10"/>
      <c r="JVV360" s="10"/>
      <c r="JVW360" s="10"/>
      <c r="JVX360" s="10"/>
      <c r="JVY360" s="10"/>
      <c r="JVZ360" s="10"/>
      <c r="JWA360" s="10"/>
      <c r="JWB360" s="10"/>
      <c r="JWC360" s="10"/>
      <c r="JWD360" s="10"/>
      <c r="JWE360" s="10"/>
      <c r="JWF360" s="10"/>
      <c r="JWG360" s="10"/>
      <c r="JWH360" s="10"/>
      <c r="JWI360" s="10"/>
      <c r="JWJ360" s="10"/>
      <c r="JWK360" s="10"/>
      <c r="JWL360" s="10"/>
      <c r="JWM360" s="10"/>
      <c r="JWN360" s="10"/>
      <c r="JWO360" s="10"/>
      <c r="JWP360" s="10"/>
      <c r="JWQ360" s="10"/>
      <c r="JWR360" s="10"/>
      <c r="JWS360" s="10"/>
      <c r="JWT360" s="10"/>
      <c r="JWU360" s="10"/>
      <c r="JWV360" s="10"/>
      <c r="JWW360" s="10"/>
      <c r="JWX360" s="10"/>
      <c r="JWY360" s="10"/>
      <c r="JWZ360" s="10"/>
      <c r="JXA360" s="10"/>
      <c r="JXB360" s="10"/>
      <c r="JXC360" s="10"/>
      <c r="JXD360" s="10"/>
      <c r="JXE360" s="10"/>
      <c r="JXF360" s="10"/>
      <c r="JXG360" s="10"/>
      <c r="JXH360" s="10"/>
      <c r="JXI360" s="10"/>
      <c r="JXJ360" s="10"/>
      <c r="JXK360" s="10"/>
      <c r="JXL360" s="10"/>
      <c r="JXM360" s="10"/>
      <c r="JXN360" s="10"/>
      <c r="JXO360" s="10"/>
      <c r="JXP360" s="10"/>
      <c r="JXQ360" s="10"/>
      <c r="JXR360" s="10"/>
      <c r="JXS360" s="10"/>
      <c r="JXT360" s="10"/>
      <c r="JXU360" s="10"/>
      <c r="JXV360" s="10"/>
      <c r="JXW360" s="10"/>
      <c r="JXX360" s="10"/>
      <c r="JXY360" s="10"/>
      <c r="JXZ360" s="10"/>
      <c r="JYA360" s="10"/>
      <c r="JYB360" s="10"/>
      <c r="JYC360" s="10"/>
      <c r="JYD360" s="10"/>
      <c r="JYE360" s="10"/>
      <c r="JYF360" s="10"/>
      <c r="JYG360" s="10"/>
      <c r="JYH360" s="10"/>
      <c r="JYI360" s="10"/>
      <c r="JYJ360" s="10"/>
      <c r="JYK360" s="10"/>
      <c r="JYL360" s="10"/>
      <c r="JYM360" s="10"/>
      <c r="JYN360" s="10"/>
      <c r="JYO360" s="10"/>
      <c r="JYP360" s="10"/>
      <c r="JYQ360" s="10"/>
      <c r="JYR360" s="10"/>
      <c r="JYS360" s="10"/>
      <c r="JYT360" s="10"/>
      <c r="JYU360" s="10"/>
      <c r="JYV360" s="10"/>
      <c r="JYW360" s="10"/>
      <c r="JYX360" s="10"/>
      <c r="JYY360" s="10"/>
      <c r="JYZ360" s="10"/>
      <c r="JZA360" s="10"/>
      <c r="JZB360" s="10"/>
      <c r="JZC360" s="10"/>
      <c r="JZD360" s="10"/>
      <c r="JZE360" s="10"/>
      <c r="JZF360" s="10"/>
      <c r="JZG360" s="10"/>
      <c r="JZH360" s="10"/>
      <c r="JZI360" s="10"/>
      <c r="JZJ360" s="10"/>
      <c r="JZK360" s="10"/>
      <c r="JZL360" s="10"/>
      <c r="JZM360" s="10"/>
      <c r="JZN360" s="10"/>
      <c r="JZO360" s="10"/>
      <c r="JZP360" s="10"/>
      <c r="JZQ360" s="10"/>
      <c r="JZR360" s="10"/>
      <c r="JZS360" s="10"/>
      <c r="JZT360" s="10"/>
      <c r="JZU360" s="10"/>
      <c r="JZV360" s="10"/>
      <c r="JZW360" s="10"/>
      <c r="JZX360" s="10"/>
      <c r="JZY360" s="10"/>
      <c r="JZZ360" s="10"/>
      <c r="KAA360" s="10"/>
      <c r="KAB360" s="10"/>
      <c r="KAC360" s="10"/>
      <c r="KAD360" s="10"/>
      <c r="KAE360" s="10"/>
      <c r="KAF360" s="10"/>
      <c r="KAG360" s="10"/>
      <c r="KAH360" s="10"/>
      <c r="KAI360" s="10"/>
      <c r="KAJ360" s="10"/>
      <c r="KAK360" s="10"/>
      <c r="KAL360" s="10"/>
      <c r="KAM360" s="10"/>
      <c r="KAN360" s="10"/>
      <c r="KAO360" s="10"/>
      <c r="KAP360" s="10"/>
      <c r="KAQ360" s="10"/>
      <c r="KAR360" s="10"/>
      <c r="KAS360" s="10"/>
      <c r="KAT360" s="10"/>
      <c r="KAU360" s="10"/>
      <c r="KAV360" s="10"/>
      <c r="KAW360" s="10"/>
      <c r="KAX360" s="10"/>
      <c r="KAY360" s="10"/>
      <c r="KAZ360" s="10"/>
      <c r="KBA360" s="10"/>
      <c r="KBB360" s="10"/>
      <c r="KBC360" s="10"/>
      <c r="KBD360" s="10"/>
      <c r="KBE360" s="10"/>
      <c r="KBF360" s="10"/>
      <c r="KBG360" s="10"/>
      <c r="KBH360" s="10"/>
      <c r="KBI360" s="10"/>
      <c r="KBJ360" s="10"/>
      <c r="KBK360" s="10"/>
      <c r="KBL360" s="10"/>
      <c r="KBM360" s="10"/>
      <c r="KBN360" s="10"/>
      <c r="KBO360" s="10"/>
      <c r="KBP360" s="10"/>
      <c r="KBQ360" s="10"/>
      <c r="KBR360" s="10"/>
      <c r="KBS360" s="10"/>
      <c r="KBT360" s="10"/>
      <c r="KBU360" s="10"/>
      <c r="KBV360" s="10"/>
      <c r="KBW360" s="10"/>
      <c r="KBX360" s="10"/>
      <c r="KBY360" s="10"/>
      <c r="KBZ360" s="10"/>
      <c r="KCA360" s="10"/>
      <c r="KCB360" s="10"/>
      <c r="KCC360" s="10"/>
      <c r="KCD360" s="10"/>
      <c r="KCE360" s="10"/>
      <c r="KCF360" s="10"/>
      <c r="KCG360" s="10"/>
      <c r="KCH360" s="10"/>
      <c r="KCI360" s="10"/>
      <c r="KCJ360" s="10"/>
      <c r="KCK360" s="10"/>
      <c r="KCL360" s="10"/>
      <c r="KCM360" s="10"/>
      <c r="KCN360" s="10"/>
      <c r="KCO360" s="10"/>
      <c r="KCP360" s="10"/>
      <c r="KCQ360" s="10"/>
      <c r="KCR360" s="10"/>
      <c r="KCS360" s="10"/>
      <c r="KCT360" s="10"/>
      <c r="KCU360" s="10"/>
      <c r="KCV360" s="10"/>
      <c r="KCW360" s="10"/>
      <c r="KCX360" s="10"/>
      <c r="KCY360" s="10"/>
      <c r="KCZ360" s="10"/>
      <c r="KDA360" s="10"/>
      <c r="KDB360" s="10"/>
      <c r="KDC360" s="10"/>
      <c r="KDD360" s="10"/>
      <c r="KDE360" s="10"/>
      <c r="KDF360" s="10"/>
      <c r="KDG360" s="10"/>
      <c r="KDH360" s="10"/>
      <c r="KDI360" s="10"/>
      <c r="KDJ360" s="10"/>
      <c r="KDK360" s="10"/>
      <c r="KDL360" s="10"/>
      <c r="KDM360" s="10"/>
      <c r="KDN360" s="10"/>
      <c r="KDO360" s="10"/>
      <c r="KDP360" s="10"/>
      <c r="KDQ360" s="10"/>
      <c r="KDR360" s="10"/>
      <c r="KDS360" s="10"/>
      <c r="KDT360" s="10"/>
      <c r="KDU360" s="10"/>
      <c r="KDV360" s="10"/>
      <c r="KDW360" s="10"/>
      <c r="KDX360" s="10"/>
      <c r="KDY360" s="10"/>
      <c r="KDZ360" s="10"/>
      <c r="KEA360" s="10"/>
      <c r="KEB360" s="10"/>
      <c r="KEC360" s="10"/>
      <c r="KED360" s="10"/>
      <c r="KEE360" s="10"/>
      <c r="KEF360" s="10"/>
      <c r="KEG360" s="10"/>
      <c r="KEH360" s="10"/>
      <c r="KEI360" s="10"/>
      <c r="KEJ360" s="10"/>
      <c r="KEK360" s="10"/>
      <c r="KEL360" s="10"/>
      <c r="KEM360" s="10"/>
      <c r="KEN360" s="10"/>
      <c r="KEO360" s="10"/>
      <c r="KEP360" s="10"/>
      <c r="KEQ360" s="10"/>
      <c r="KER360" s="10"/>
      <c r="KES360" s="10"/>
      <c r="KET360" s="10"/>
      <c r="KEU360" s="10"/>
      <c r="KEV360" s="10"/>
      <c r="KEW360" s="10"/>
      <c r="KEX360" s="10"/>
      <c r="KEY360" s="10"/>
      <c r="KEZ360" s="10"/>
      <c r="KFA360" s="10"/>
      <c r="KFB360" s="10"/>
      <c r="KFC360" s="10"/>
      <c r="KFD360" s="10"/>
      <c r="KFE360" s="10"/>
      <c r="KFF360" s="10"/>
      <c r="KFG360" s="10"/>
      <c r="KFH360" s="10"/>
      <c r="KFI360" s="10"/>
      <c r="KFJ360" s="10"/>
      <c r="KFK360" s="10"/>
      <c r="KFL360" s="10"/>
      <c r="KFM360" s="10"/>
      <c r="KFN360" s="10"/>
      <c r="KFO360" s="10"/>
      <c r="KFP360" s="10"/>
      <c r="KFQ360" s="10"/>
      <c r="KFR360" s="10"/>
      <c r="KFS360" s="10"/>
      <c r="KFT360" s="10"/>
      <c r="KFU360" s="10"/>
      <c r="KFV360" s="10"/>
      <c r="KFW360" s="10"/>
      <c r="KFX360" s="10"/>
      <c r="KFY360" s="10"/>
      <c r="KFZ360" s="10"/>
      <c r="KGA360" s="10"/>
      <c r="KGB360" s="10"/>
      <c r="KGC360" s="10"/>
      <c r="KGD360" s="10"/>
      <c r="KGE360" s="10"/>
      <c r="KGF360" s="10"/>
      <c r="KGG360" s="10"/>
      <c r="KGH360" s="10"/>
      <c r="KGI360" s="10"/>
      <c r="KGJ360" s="10"/>
      <c r="KGK360" s="10"/>
      <c r="KGL360" s="10"/>
      <c r="KGM360" s="10"/>
      <c r="KGN360" s="10"/>
      <c r="KGO360" s="10"/>
      <c r="KGP360" s="10"/>
      <c r="KGQ360" s="10"/>
      <c r="KGR360" s="10"/>
      <c r="KGS360" s="10"/>
      <c r="KGT360" s="10"/>
      <c r="KGU360" s="10"/>
      <c r="KGV360" s="10"/>
      <c r="KGW360" s="10"/>
      <c r="KGX360" s="10"/>
      <c r="KGY360" s="10"/>
      <c r="KGZ360" s="10"/>
      <c r="KHA360" s="10"/>
      <c r="KHB360" s="10"/>
      <c r="KHC360" s="10"/>
      <c r="KHD360" s="10"/>
      <c r="KHE360" s="10"/>
      <c r="KHF360" s="10"/>
      <c r="KHG360" s="10"/>
      <c r="KHH360" s="10"/>
      <c r="KHI360" s="10"/>
      <c r="KHJ360" s="10"/>
      <c r="KHK360" s="10"/>
      <c r="KHL360" s="10"/>
      <c r="KHM360" s="10"/>
      <c r="KHN360" s="10"/>
      <c r="KHO360" s="10"/>
      <c r="KHP360" s="10"/>
      <c r="KHQ360" s="10"/>
      <c r="KHR360" s="10"/>
      <c r="KHS360" s="10"/>
      <c r="KHT360" s="10"/>
      <c r="KHU360" s="10"/>
      <c r="KHV360" s="10"/>
      <c r="KHW360" s="10"/>
      <c r="KHX360" s="10"/>
      <c r="KHY360" s="10"/>
      <c r="KHZ360" s="10"/>
      <c r="KIA360" s="10"/>
      <c r="KIB360" s="10"/>
      <c r="KIC360" s="10"/>
      <c r="KID360" s="10"/>
      <c r="KIE360" s="10"/>
      <c r="KIF360" s="10"/>
      <c r="KIG360" s="10"/>
      <c r="KIH360" s="10"/>
      <c r="KII360" s="10"/>
      <c r="KIJ360" s="10"/>
      <c r="KIK360" s="10"/>
      <c r="KIL360" s="10"/>
      <c r="KIM360" s="10"/>
      <c r="KIN360" s="10"/>
      <c r="KIO360" s="10"/>
      <c r="KIP360" s="10"/>
      <c r="KIQ360" s="10"/>
      <c r="KIR360" s="10"/>
      <c r="KIS360" s="10"/>
      <c r="KIT360" s="10"/>
      <c r="KIU360" s="10"/>
      <c r="KIV360" s="10"/>
      <c r="KIW360" s="10"/>
      <c r="KIX360" s="10"/>
      <c r="KIY360" s="10"/>
      <c r="KIZ360" s="10"/>
      <c r="KJA360" s="10"/>
      <c r="KJB360" s="10"/>
      <c r="KJC360" s="10"/>
      <c r="KJD360" s="10"/>
      <c r="KJE360" s="10"/>
      <c r="KJF360" s="10"/>
      <c r="KJG360" s="10"/>
      <c r="KJH360" s="10"/>
      <c r="KJI360" s="10"/>
      <c r="KJJ360" s="10"/>
      <c r="KJK360" s="10"/>
      <c r="KJL360" s="10"/>
      <c r="KJM360" s="10"/>
      <c r="KJN360" s="10"/>
      <c r="KJO360" s="10"/>
      <c r="KJP360" s="10"/>
      <c r="KJQ360" s="10"/>
      <c r="KJR360" s="10"/>
      <c r="KJS360" s="10"/>
      <c r="KJT360" s="10"/>
      <c r="KJU360" s="10"/>
      <c r="KJV360" s="10"/>
      <c r="KJW360" s="10"/>
      <c r="KJX360" s="10"/>
      <c r="KJY360" s="10"/>
      <c r="KJZ360" s="10"/>
      <c r="KKA360" s="10"/>
      <c r="KKB360" s="10"/>
      <c r="KKC360" s="10"/>
      <c r="KKD360" s="10"/>
      <c r="KKE360" s="10"/>
      <c r="KKF360" s="10"/>
      <c r="KKG360" s="10"/>
      <c r="KKH360" s="10"/>
      <c r="KKI360" s="10"/>
      <c r="KKJ360" s="10"/>
      <c r="KKK360" s="10"/>
      <c r="KKL360" s="10"/>
      <c r="KKM360" s="10"/>
      <c r="KKN360" s="10"/>
      <c r="KKO360" s="10"/>
      <c r="KKP360" s="10"/>
      <c r="KKQ360" s="10"/>
      <c r="KKR360" s="10"/>
      <c r="KKS360" s="10"/>
      <c r="KKT360" s="10"/>
      <c r="KKU360" s="10"/>
      <c r="KKV360" s="10"/>
      <c r="KKW360" s="10"/>
      <c r="KKX360" s="10"/>
      <c r="KKY360" s="10"/>
      <c r="KKZ360" s="10"/>
      <c r="KLA360" s="10"/>
      <c r="KLB360" s="10"/>
      <c r="KLC360" s="10"/>
      <c r="KLD360" s="10"/>
      <c r="KLE360" s="10"/>
      <c r="KLF360" s="10"/>
      <c r="KLG360" s="10"/>
      <c r="KLH360" s="10"/>
      <c r="KLI360" s="10"/>
      <c r="KLJ360" s="10"/>
      <c r="KLK360" s="10"/>
      <c r="KLL360" s="10"/>
      <c r="KLM360" s="10"/>
      <c r="KLN360" s="10"/>
      <c r="KLO360" s="10"/>
      <c r="KLP360" s="10"/>
      <c r="KLQ360" s="10"/>
      <c r="KLR360" s="10"/>
      <c r="KLS360" s="10"/>
      <c r="KLT360" s="10"/>
      <c r="KLU360" s="10"/>
      <c r="KLV360" s="10"/>
      <c r="KLW360" s="10"/>
      <c r="KLX360" s="10"/>
      <c r="KLY360" s="10"/>
      <c r="KLZ360" s="10"/>
      <c r="KMA360" s="10"/>
      <c r="KMB360" s="10"/>
      <c r="KMC360" s="10"/>
      <c r="KMD360" s="10"/>
      <c r="KME360" s="10"/>
      <c r="KMF360" s="10"/>
      <c r="KMG360" s="10"/>
      <c r="KMH360" s="10"/>
      <c r="KMI360" s="10"/>
      <c r="KMJ360" s="10"/>
      <c r="KMK360" s="10"/>
      <c r="KML360" s="10"/>
      <c r="KMM360" s="10"/>
      <c r="KMN360" s="10"/>
      <c r="KMO360" s="10"/>
      <c r="KMP360" s="10"/>
      <c r="KMQ360" s="10"/>
      <c r="KMR360" s="10"/>
      <c r="KMS360" s="10"/>
      <c r="KMT360" s="10"/>
      <c r="KMU360" s="10"/>
      <c r="KMV360" s="10"/>
      <c r="KMW360" s="10"/>
      <c r="KMX360" s="10"/>
      <c r="KMY360" s="10"/>
      <c r="KMZ360" s="10"/>
      <c r="KNA360" s="10"/>
      <c r="KNB360" s="10"/>
      <c r="KNC360" s="10"/>
      <c r="KND360" s="10"/>
      <c r="KNE360" s="10"/>
      <c r="KNF360" s="10"/>
      <c r="KNG360" s="10"/>
      <c r="KNH360" s="10"/>
      <c r="KNI360" s="10"/>
      <c r="KNJ360" s="10"/>
      <c r="KNK360" s="10"/>
      <c r="KNL360" s="10"/>
      <c r="KNM360" s="10"/>
      <c r="KNN360" s="10"/>
      <c r="KNO360" s="10"/>
      <c r="KNP360" s="10"/>
      <c r="KNQ360" s="10"/>
      <c r="KNR360" s="10"/>
      <c r="KNS360" s="10"/>
      <c r="KNT360" s="10"/>
      <c r="KNU360" s="10"/>
      <c r="KNV360" s="10"/>
      <c r="KNW360" s="10"/>
      <c r="KNX360" s="10"/>
      <c r="KNY360" s="10"/>
      <c r="KNZ360" s="10"/>
      <c r="KOA360" s="10"/>
      <c r="KOB360" s="10"/>
      <c r="KOC360" s="10"/>
      <c r="KOD360" s="10"/>
      <c r="KOE360" s="10"/>
      <c r="KOF360" s="10"/>
      <c r="KOG360" s="10"/>
      <c r="KOH360" s="10"/>
      <c r="KOI360" s="10"/>
      <c r="KOJ360" s="10"/>
      <c r="KOK360" s="10"/>
      <c r="KOL360" s="10"/>
      <c r="KOM360" s="10"/>
      <c r="KON360" s="10"/>
      <c r="KOO360" s="10"/>
      <c r="KOP360" s="10"/>
      <c r="KOQ360" s="10"/>
      <c r="KOR360" s="10"/>
      <c r="KOS360" s="10"/>
      <c r="KOT360" s="10"/>
      <c r="KOU360" s="10"/>
      <c r="KOV360" s="10"/>
      <c r="KOW360" s="10"/>
      <c r="KOX360" s="10"/>
      <c r="KOY360" s="10"/>
      <c r="KOZ360" s="10"/>
      <c r="KPA360" s="10"/>
      <c r="KPB360" s="10"/>
      <c r="KPC360" s="10"/>
      <c r="KPD360" s="10"/>
      <c r="KPE360" s="10"/>
      <c r="KPF360" s="10"/>
      <c r="KPG360" s="10"/>
      <c r="KPH360" s="10"/>
      <c r="KPI360" s="10"/>
      <c r="KPJ360" s="10"/>
      <c r="KPK360" s="10"/>
      <c r="KPL360" s="10"/>
      <c r="KPM360" s="10"/>
      <c r="KPN360" s="10"/>
      <c r="KPO360" s="10"/>
      <c r="KPP360" s="10"/>
      <c r="KPQ360" s="10"/>
      <c r="KPR360" s="10"/>
      <c r="KPS360" s="10"/>
      <c r="KPT360" s="10"/>
      <c r="KPU360" s="10"/>
      <c r="KPV360" s="10"/>
      <c r="KPW360" s="10"/>
      <c r="KPX360" s="10"/>
      <c r="KPY360" s="10"/>
      <c r="KPZ360" s="10"/>
      <c r="KQA360" s="10"/>
      <c r="KQB360" s="10"/>
      <c r="KQC360" s="10"/>
      <c r="KQD360" s="10"/>
      <c r="KQE360" s="10"/>
      <c r="KQF360" s="10"/>
      <c r="KQG360" s="10"/>
      <c r="KQH360" s="10"/>
      <c r="KQI360" s="10"/>
      <c r="KQJ360" s="10"/>
      <c r="KQK360" s="10"/>
      <c r="KQL360" s="10"/>
      <c r="KQM360" s="10"/>
      <c r="KQN360" s="10"/>
      <c r="KQO360" s="10"/>
      <c r="KQP360" s="10"/>
      <c r="KQQ360" s="10"/>
      <c r="KQR360" s="10"/>
      <c r="KQS360" s="10"/>
      <c r="KQT360" s="10"/>
      <c r="KQU360" s="10"/>
      <c r="KQV360" s="10"/>
      <c r="KQW360" s="10"/>
      <c r="KQX360" s="10"/>
      <c r="KQY360" s="10"/>
      <c r="KQZ360" s="10"/>
      <c r="KRA360" s="10"/>
      <c r="KRB360" s="10"/>
      <c r="KRC360" s="10"/>
      <c r="KRD360" s="10"/>
      <c r="KRE360" s="10"/>
      <c r="KRF360" s="10"/>
      <c r="KRG360" s="10"/>
      <c r="KRH360" s="10"/>
      <c r="KRI360" s="10"/>
      <c r="KRJ360" s="10"/>
      <c r="KRK360" s="10"/>
      <c r="KRL360" s="10"/>
      <c r="KRM360" s="10"/>
      <c r="KRN360" s="10"/>
      <c r="KRO360" s="10"/>
      <c r="KRP360" s="10"/>
      <c r="KRQ360" s="10"/>
      <c r="KRR360" s="10"/>
      <c r="KRS360" s="10"/>
      <c r="KRT360" s="10"/>
      <c r="KRU360" s="10"/>
      <c r="KRV360" s="10"/>
      <c r="KRW360" s="10"/>
      <c r="KRX360" s="10"/>
      <c r="KRY360" s="10"/>
      <c r="KRZ360" s="10"/>
      <c r="KSA360" s="10"/>
      <c r="KSB360" s="10"/>
      <c r="KSC360" s="10"/>
      <c r="KSD360" s="10"/>
      <c r="KSE360" s="10"/>
      <c r="KSF360" s="10"/>
      <c r="KSG360" s="10"/>
      <c r="KSH360" s="10"/>
      <c r="KSI360" s="10"/>
      <c r="KSJ360" s="10"/>
      <c r="KSK360" s="10"/>
      <c r="KSL360" s="10"/>
      <c r="KSM360" s="10"/>
      <c r="KSN360" s="10"/>
      <c r="KSO360" s="10"/>
      <c r="KSP360" s="10"/>
      <c r="KSQ360" s="10"/>
      <c r="KSR360" s="10"/>
      <c r="KSS360" s="10"/>
      <c r="KST360" s="10"/>
      <c r="KSU360" s="10"/>
      <c r="KSV360" s="10"/>
      <c r="KSW360" s="10"/>
      <c r="KSX360" s="10"/>
      <c r="KSY360" s="10"/>
      <c r="KSZ360" s="10"/>
      <c r="KTA360" s="10"/>
      <c r="KTB360" s="10"/>
      <c r="KTC360" s="10"/>
      <c r="KTD360" s="10"/>
      <c r="KTE360" s="10"/>
      <c r="KTF360" s="10"/>
      <c r="KTG360" s="10"/>
      <c r="KTH360" s="10"/>
      <c r="KTI360" s="10"/>
      <c r="KTJ360" s="10"/>
      <c r="KTK360" s="10"/>
      <c r="KTL360" s="10"/>
      <c r="KTM360" s="10"/>
      <c r="KTN360" s="10"/>
      <c r="KTO360" s="10"/>
      <c r="KTP360" s="10"/>
      <c r="KTQ360" s="10"/>
      <c r="KTR360" s="10"/>
      <c r="KTS360" s="10"/>
      <c r="KTT360" s="10"/>
      <c r="KTU360" s="10"/>
      <c r="KTV360" s="10"/>
      <c r="KTW360" s="10"/>
      <c r="KTX360" s="10"/>
      <c r="KTY360" s="10"/>
      <c r="KTZ360" s="10"/>
      <c r="KUA360" s="10"/>
      <c r="KUB360" s="10"/>
      <c r="KUC360" s="10"/>
      <c r="KUD360" s="10"/>
      <c r="KUE360" s="10"/>
      <c r="KUF360" s="10"/>
      <c r="KUG360" s="10"/>
      <c r="KUH360" s="10"/>
      <c r="KUI360" s="10"/>
      <c r="KUJ360" s="10"/>
      <c r="KUK360" s="10"/>
      <c r="KUL360" s="10"/>
      <c r="KUM360" s="10"/>
      <c r="KUN360" s="10"/>
      <c r="KUO360" s="10"/>
      <c r="KUP360" s="10"/>
      <c r="KUQ360" s="10"/>
      <c r="KUR360" s="10"/>
      <c r="KUS360" s="10"/>
      <c r="KUT360" s="10"/>
      <c r="KUU360" s="10"/>
      <c r="KUV360" s="10"/>
      <c r="KUW360" s="10"/>
      <c r="KUX360" s="10"/>
      <c r="KUY360" s="10"/>
      <c r="KUZ360" s="10"/>
      <c r="KVA360" s="10"/>
      <c r="KVB360" s="10"/>
      <c r="KVC360" s="10"/>
      <c r="KVD360" s="10"/>
      <c r="KVE360" s="10"/>
      <c r="KVF360" s="10"/>
      <c r="KVG360" s="10"/>
      <c r="KVH360" s="10"/>
      <c r="KVI360" s="10"/>
      <c r="KVJ360" s="10"/>
      <c r="KVK360" s="10"/>
      <c r="KVL360" s="10"/>
      <c r="KVM360" s="10"/>
      <c r="KVN360" s="10"/>
      <c r="KVO360" s="10"/>
      <c r="KVP360" s="10"/>
      <c r="KVQ360" s="10"/>
      <c r="KVR360" s="10"/>
      <c r="KVS360" s="10"/>
      <c r="KVT360" s="10"/>
      <c r="KVU360" s="10"/>
      <c r="KVV360" s="10"/>
      <c r="KVW360" s="10"/>
      <c r="KVX360" s="10"/>
      <c r="KVY360" s="10"/>
      <c r="KVZ360" s="10"/>
      <c r="KWA360" s="10"/>
      <c r="KWB360" s="10"/>
      <c r="KWC360" s="10"/>
      <c r="KWD360" s="10"/>
      <c r="KWE360" s="10"/>
      <c r="KWF360" s="10"/>
      <c r="KWG360" s="10"/>
      <c r="KWH360" s="10"/>
      <c r="KWI360" s="10"/>
      <c r="KWJ360" s="10"/>
      <c r="KWK360" s="10"/>
      <c r="KWL360" s="10"/>
      <c r="KWM360" s="10"/>
      <c r="KWN360" s="10"/>
      <c r="KWO360" s="10"/>
      <c r="KWP360" s="10"/>
      <c r="KWQ360" s="10"/>
      <c r="KWR360" s="10"/>
      <c r="KWS360" s="10"/>
      <c r="KWT360" s="10"/>
      <c r="KWU360" s="10"/>
      <c r="KWV360" s="10"/>
      <c r="KWW360" s="10"/>
      <c r="KWX360" s="10"/>
      <c r="KWY360" s="10"/>
      <c r="KWZ360" s="10"/>
      <c r="KXA360" s="10"/>
      <c r="KXB360" s="10"/>
      <c r="KXC360" s="10"/>
      <c r="KXD360" s="10"/>
      <c r="KXE360" s="10"/>
      <c r="KXF360" s="10"/>
      <c r="KXG360" s="10"/>
      <c r="KXH360" s="10"/>
      <c r="KXI360" s="10"/>
      <c r="KXJ360" s="10"/>
      <c r="KXK360" s="10"/>
      <c r="KXL360" s="10"/>
      <c r="KXM360" s="10"/>
      <c r="KXN360" s="10"/>
      <c r="KXO360" s="10"/>
      <c r="KXP360" s="10"/>
      <c r="KXQ360" s="10"/>
      <c r="KXR360" s="10"/>
      <c r="KXS360" s="10"/>
      <c r="KXT360" s="10"/>
      <c r="KXU360" s="10"/>
      <c r="KXV360" s="10"/>
      <c r="KXW360" s="10"/>
      <c r="KXX360" s="10"/>
      <c r="KXY360" s="10"/>
      <c r="KXZ360" s="10"/>
      <c r="KYA360" s="10"/>
      <c r="KYB360" s="10"/>
      <c r="KYC360" s="10"/>
      <c r="KYD360" s="10"/>
      <c r="KYE360" s="10"/>
      <c r="KYF360" s="10"/>
      <c r="KYG360" s="10"/>
      <c r="KYH360" s="10"/>
      <c r="KYI360" s="10"/>
      <c r="KYJ360" s="10"/>
      <c r="KYK360" s="10"/>
      <c r="KYL360" s="10"/>
      <c r="KYM360" s="10"/>
      <c r="KYN360" s="10"/>
      <c r="KYO360" s="10"/>
      <c r="KYP360" s="10"/>
      <c r="KYQ360" s="10"/>
      <c r="KYR360" s="10"/>
      <c r="KYS360" s="10"/>
      <c r="KYT360" s="10"/>
      <c r="KYU360" s="10"/>
      <c r="KYV360" s="10"/>
      <c r="KYW360" s="10"/>
      <c r="KYX360" s="10"/>
      <c r="KYY360" s="10"/>
      <c r="KYZ360" s="10"/>
      <c r="KZA360" s="10"/>
      <c r="KZB360" s="10"/>
      <c r="KZC360" s="10"/>
      <c r="KZD360" s="10"/>
      <c r="KZE360" s="10"/>
      <c r="KZF360" s="10"/>
      <c r="KZG360" s="10"/>
      <c r="KZH360" s="10"/>
      <c r="KZI360" s="10"/>
      <c r="KZJ360" s="10"/>
      <c r="KZK360" s="10"/>
      <c r="KZL360" s="10"/>
      <c r="KZM360" s="10"/>
      <c r="KZN360" s="10"/>
      <c r="KZO360" s="10"/>
      <c r="KZP360" s="10"/>
      <c r="KZQ360" s="10"/>
      <c r="KZR360" s="10"/>
      <c r="KZS360" s="10"/>
      <c r="KZT360" s="10"/>
      <c r="KZU360" s="10"/>
      <c r="KZV360" s="10"/>
      <c r="KZW360" s="10"/>
      <c r="KZX360" s="10"/>
      <c r="KZY360" s="10"/>
      <c r="KZZ360" s="10"/>
      <c r="LAA360" s="10"/>
      <c r="LAB360" s="10"/>
      <c r="LAC360" s="10"/>
      <c r="LAD360" s="10"/>
      <c r="LAE360" s="10"/>
      <c r="LAF360" s="10"/>
      <c r="LAG360" s="10"/>
      <c r="LAH360" s="10"/>
      <c r="LAI360" s="10"/>
      <c r="LAJ360" s="10"/>
      <c r="LAK360" s="10"/>
      <c r="LAL360" s="10"/>
      <c r="LAM360" s="10"/>
      <c r="LAN360" s="10"/>
      <c r="LAO360" s="10"/>
      <c r="LAP360" s="10"/>
      <c r="LAQ360" s="10"/>
      <c r="LAR360" s="10"/>
      <c r="LAS360" s="10"/>
      <c r="LAT360" s="10"/>
      <c r="LAU360" s="10"/>
      <c r="LAV360" s="10"/>
      <c r="LAW360" s="10"/>
      <c r="LAX360" s="10"/>
      <c r="LAY360" s="10"/>
      <c r="LAZ360" s="10"/>
      <c r="LBA360" s="10"/>
      <c r="LBB360" s="10"/>
      <c r="LBC360" s="10"/>
      <c r="LBD360" s="10"/>
      <c r="LBE360" s="10"/>
      <c r="LBF360" s="10"/>
      <c r="LBG360" s="10"/>
      <c r="LBH360" s="10"/>
      <c r="LBI360" s="10"/>
      <c r="LBJ360" s="10"/>
      <c r="LBK360" s="10"/>
      <c r="LBL360" s="10"/>
      <c r="LBM360" s="10"/>
      <c r="LBN360" s="10"/>
      <c r="LBO360" s="10"/>
      <c r="LBP360" s="10"/>
      <c r="LBQ360" s="10"/>
      <c r="LBR360" s="10"/>
      <c r="LBS360" s="10"/>
      <c r="LBT360" s="10"/>
      <c r="LBU360" s="10"/>
      <c r="LBV360" s="10"/>
      <c r="LBW360" s="10"/>
      <c r="LBX360" s="10"/>
      <c r="LBY360" s="10"/>
      <c r="LBZ360" s="10"/>
      <c r="LCA360" s="10"/>
      <c r="LCB360" s="10"/>
      <c r="LCC360" s="10"/>
      <c r="LCD360" s="10"/>
      <c r="LCE360" s="10"/>
      <c r="LCF360" s="10"/>
      <c r="LCG360" s="10"/>
      <c r="LCH360" s="10"/>
      <c r="LCI360" s="10"/>
      <c r="LCJ360" s="10"/>
      <c r="LCK360" s="10"/>
      <c r="LCL360" s="10"/>
      <c r="LCM360" s="10"/>
      <c r="LCN360" s="10"/>
      <c r="LCO360" s="10"/>
      <c r="LCP360" s="10"/>
      <c r="LCQ360" s="10"/>
      <c r="LCR360" s="10"/>
      <c r="LCS360" s="10"/>
      <c r="LCT360" s="10"/>
      <c r="LCU360" s="10"/>
      <c r="LCV360" s="10"/>
      <c r="LCW360" s="10"/>
      <c r="LCX360" s="10"/>
      <c r="LCY360" s="10"/>
      <c r="LCZ360" s="10"/>
      <c r="LDA360" s="10"/>
      <c r="LDB360" s="10"/>
      <c r="LDC360" s="10"/>
      <c r="LDD360" s="10"/>
      <c r="LDE360" s="10"/>
      <c r="LDF360" s="10"/>
      <c r="LDG360" s="10"/>
      <c r="LDH360" s="10"/>
      <c r="LDI360" s="10"/>
      <c r="LDJ360" s="10"/>
      <c r="LDK360" s="10"/>
      <c r="LDL360" s="10"/>
      <c r="LDM360" s="10"/>
      <c r="LDN360" s="10"/>
      <c r="LDO360" s="10"/>
      <c r="LDP360" s="10"/>
      <c r="LDQ360" s="10"/>
      <c r="LDR360" s="10"/>
      <c r="LDS360" s="10"/>
      <c r="LDT360" s="10"/>
      <c r="LDU360" s="10"/>
      <c r="LDV360" s="10"/>
      <c r="LDW360" s="10"/>
      <c r="LDX360" s="10"/>
      <c r="LDY360" s="10"/>
      <c r="LDZ360" s="10"/>
      <c r="LEA360" s="10"/>
      <c r="LEB360" s="10"/>
      <c r="LEC360" s="10"/>
      <c r="LED360" s="10"/>
      <c r="LEE360" s="10"/>
      <c r="LEF360" s="10"/>
      <c r="LEG360" s="10"/>
      <c r="LEH360" s="10"/>
      <c r="LEI360" s="10"/>
      <c r="LEJ360" s="10"/>
      <c r="LEK360" s="10"/>
      <c r="LEL360" s="10"/>
      <c r="LEM360" s="10"/>
      <c r="LEN360" s="10"/>
      <c r="LEO360" s="10"/>
      <c r="LEP360" s="10"/>
      <c r="LEQ360" s="10"/>
      <c r="LER360" s="10"/>
      <c r="LES360" s="10"/>
      <c r="LET360" s="10"/>
      <c r="LEU360" s="10"/>
      <c r="LEV360" s="10"/>
      <c r="LEW360" s="10"/>
      <c r="LEX360" s="10"/>
      <c r="LEY360" s="10"/>
      <c r="LEZ360" s="10"/>
      <c r="LFA360" s="10"/>
      <c r="LFB360" s="10"/>
      <c r="LFC360" s="10"/>
      <c r="LFD360" s="10"/>
      <c r="LFE360" s="10"/>
      <c r="LFF360" s="10"/>
      <c r="LFG360" s="10"/>
      <c r="LFH360" s="10"/>
      <c r="LFI360" s="10"/>
      <c r="LFJ360" s="10"/>
      <c r="LFK360" s="10"/>
      <c r="LFL360" s="10"/>
      <c r="LFM360" s="10"/>
      <c r="LFN360" s="10"/>
      <c r="LFO360" s="10"/>
      <c r="LFP360" s="10"/>
      <c r="LFQ360" s="10"/>
      <c r="LFR360" s="10"/>
      <c r="LFS360" s="10"/>
      <c r="LFT360" s="10"/>
      <c r="LFU360" s="10"/>
      <c r="LFV360" s="10"/>
      <c r="LFW360" s="10"/>
      <c r="LFX360" s="10"/>
      <c r="LFY360" s="10"/>
      <c r="LFZ360" s="10"/>
      <c r="LGA360" s="10"/>
      <c r="LGB360" s="10"/>
      <c r="LGC360" s="10"/>
      <c r="LGD360" s="10"/>
      <c r="LGE360" s="10"/>
      <c r="LGF360" s="10"/>
      <c r="LGG360" s="10"/>
      <c r="LGH360" s="10"/>
      <c r="LGI360" s="10"/>
      <c r="LGJ360" s="10"/>
      <c r="LGK360" s="10"/>
      <c r="LGL360" s="10"/>
      <c r="LGM360" s="10"/>
      <c r="LGN360" s="10"/>
      <c r="LGO360" s="10"/>
      <c r="LGP360" s="10"/>
      <c r="LGQ360" s="10"/>
      <c r="LGR360" s="10"/>
      <c r="LGS360" s="10"/>
      <c r="LGT360" s="10"/>
      <c r="LGU360" s="10"/>
      <c r="LGV360" s="10"/>
      <c r="LGW360" s="10"/>
      <c r="LGX360" s="10"/>
      <c r="LGY360" s="10"/>
      <c r="LGZ360" s="10"/>
      <c r="LHA360" s="10"/>
      <c r="LHB360" s="10"/>
      <c r="LHC360" s="10"/>
      <c r="LHD360" s="10"/>
      <c r="LHE360" s="10"/>
      <c r="LHF360" s="10"/>
      <c r="LHG360" s="10"/>
      <c r="LHH360" s="10"/>
      <c r="LHI360" s="10"/>
      <c r="LHJ360" s="10"/>
      <c r="LHK360" s="10"/>
      <c r="LHL360" s="10"/>
      <c r="LHM360" s="10"/>
      <c r="LHN360" s="10"/>
      <c r="LHO360" s="10"/>
      <c r="LHP360" s="10"/>
      <c r="LHQ360" s="10"/>
      <c r="LHR360" s="10"/>
      <c r="LHS360" s="10"/>
      <c r="LHT360" s="10"/>
      <c r="LHU360" s="10"/>
      <c r="LHV360" s="10"/>
      <c r="LHW360" s="10"/>
      <c r="LHX360" s="10"/>
      <c r="LHY360" s="10"/>
      <c r="LHZ360" s="10"/>
      <c r="LIA360" s="10"/>
      <c r="LIB360" s="10"/>
      <c r="LIC360" s="10"/>
      <c r="LID360" s="10"/>
      <c r="LIE360" s="10"/>
      <c r="LIF360" s="10"/>
      <c r="LIG360" s="10"/>
      <c r="LIH360" s="10"/>
      <c r="LII360" s="10"/>
      <c r="LIJ360" s="10"/>
      <c r="LIK360" s="10"/>
      <c r="LIL360" s="10"/>
      <c r="LIM360" s="10"/>
      <c r="LIN360" s="10"/>
      <c r="LIO360" s="10"/>
      <c r="LIP360" s="10"/>
      <c r="LIQ360" s="10"/>
      <c r="LIR360" s="10"/>
      <c r="LIS360" s="10"/>
      <c r="LIT360" s="10"/>
      <c r="LIU360" s="10"/>
      <c r="LIV360" s="10"/>
      <c r="LIW360" s="10"/>
      <c r="LIX360" s="10"/>
      <c r="LIY360" s="10"/>
      <c r="LIZ360" s="10"/>
      <c r="LJA360" s="10"/>
      <c r="LJB360" s="10"/>
      <c r="LJC360" s="10"/>
      <c r="LJD360" s="10"/>
      <c r="LJE360" s="10"/>
      <c r="LJF360" s="10"/>
      <c r="LJG360" s="10"/>
      <c r="LJH360" s="10"/>
      <c r="LJI360" s="10"/>
      <c r="LJJ360" s="10"/>
      <c r="LJK360" s="10"/>
      <c r="LJL360" s="10"/>
      <c r="LJM360" s="10"/>
      <c r="LJN360" s="10"/>
      <c r="LJO360" s="10"/>
      <c r="LJP360" s="10"/>
      <c r="LJQ360" s="10"/>
      <c r="LJR360" s="10"/>
      <c r="LJS360" s="10"/>
      <c r="LJT360" s="10"/>
      <c r="LJU360" s="10"/>
      <c r="LJV360" s="10"/>
      <c r="LJW360" s="10"/>
      <c r="LJX360" s="10"/>
      <c r="LJY360" s="10"/>
      <c r="LJZ360" s="10"/>
      <c r="LKA360" s="10"/>
      <c r="LKB360" s="10"/>
      <c r="LKC360" s="10"/>
      <c r="LKD360" s="10"/>
      <c r="LKE360" s="10"/>
      <c r="LKF360" s="10"/>
      <c r="LKG360" s="10"/>
      <c r="LKH360" s="10"/>
      <c r="LKI360" s="10"/>
      <c r="LKJ360" s="10"/>
      <c r="LKK360" s="10"/>
      <c r="LKL360" s="10"/>
      <c r="LKM360" s="10"/>
      <c r="LKN360" s="10"/>
      <c r="LKO360" s="10"/>
      <c r="LKP360" s="10"/>
      <c r="LKQ360" s="10"/>
      <c r="LKR360" s="10"/>
      <c r="LKS360" s="10"/>
      <c r="LKT360" s="10"/>
      <c r="LKU360" s="10"/>
      <c r="LKV360" s="10"/>
      <c r="LKW360" s="10"/>
      <c r="LKX360" s="10"/>
      <c r="LKY360" s="10"/>
      <c r="LKZ360" s="10"/>
      <c r="LLA360" s="10"/>
      <c r="LLB360" s="10"/>
      <c r="LLC360" s="10"/>
      <c r="LLD360" s="10"/>
      <c r="LLE360" s="10"/>
      <c r="LLF360" s="10"/>
      <c r="LLG360" s="10"/>
      <c r="LLH360" s="10"/>
      <c r="LLI360" s="10"/>
      <c r="LLJ360" s="10"/>
      <c r="LLK360" s="10"/>
      <c r="LLL360" s="10"/>
      <c r="LLM360" s="10"/>
      <c r="LLN360" s="10"/>
      <c r="LLO360" s="10"/>
      <c r="LLP360" s="10"/>
      <c r="LLQ360" s="10"/>
      <c r="LLR360" s="10"/>
      <c r="LLS360" s="10"/>
      <c r="LLT360" s="10"/>
      <c r="LLU360" s="10"/>
      <c r="LLV360" s="10"/>
      <c r="LLW360" s="10"/>
      <c r="LLX360" s="10"/>
      <c r="LLY360" s="10"/>
      <c r="LLZ360" s="10"/>
      <c r="LMA360" s="10"/>
      <c r="LMB360" s="10"/>
      <c r="LMC360" s="10"/>
      <c r="LMD360" s="10"/>
      <c r="LME360" s="10"/>
      <c r="LMF360" s="10"/>
      <c r="LMG360" s="10"/>
      <c r="LMH360" s="10"/>
      <c r="LMI360" s="10"/>
      <c r="LMJ360" s="10"/>
      <c r="LMK360" s="10"/>
      <c r="LML360" s="10"/>
      <c r="LMM360" s="10"/>
      <c r="LMN360" s="10"/>
      <c r="LMO360" s="10"/>
      <c r="LMP360" s="10"/>
      <c r="LMQ360" s="10"/>
      <c r="LMR360" s="10"/>
      <c r="LMS360" s="10"/>
      <c r="LMT360" s="10"/>
      <c r="LMU360" s="10"/>
      <c r="LMV360" s="10"/>
      <c r="LMW360" s="10"/>
      <c r="LMX360" s="10"/>
      <c r="LMY360" s="10"/>
      <c r="LMZ360" s="10"/>
      <c r="LNA360" s="10"/>
      <c r="LNB360" s="10"/>
      <c r="LNC360" s="10"/>
      <c r="LND360" s="10"/>
      <c r="LNE360" s="10"/>
      <c r="LNF360" s="10"/>
      <c r="LNG360" s="10"/>
      <c r="LNH360" s="10"/>
      <c r="LNI360" s="10"/>
      <c r="LNJ360" s="10"/>
      <c r="LNK360" s="10"/>
      <c r="LNL360" s="10"/>
      <c r="LNM360" s="10"/>
      <c r="LNN360" s="10"/>
      <c r="LNO360" s="10"/>
      <c r="LNP360" s="10"/>
      <c r="LNQ360" s="10"/>
      <c r="LNR360" s="10"/>
      <c r="LNS360" s="10"/>
      <c r="LNT360" s="10"/>
      <c r="LNU360" s="10"/>
      <c r="LNV360" s="10"/>
      <c r="LNW360" s="10"/>
      <c r="LNX360" s="10"/>
      <c r="LNY360" s="10"/>
      <c r="LNZ360" s="10"/>
      <c r="LOA360" s="10"/>
      <c r="LOB360" s="10"/>
      <c r="LOC360" s="10"/>
      <c r="LOD360" s="10"/>
      <c r="LOE360" s="10"/>
      <c r="LOF360" s="10"/>
      <c r="LOG360" s="10"/>
      <c r="LOH360" s="10"/>
      <c r="LOI360" s="10"/>
      <c r="LOJ360" s="10"/>
      <c r="LOK360" s="10"/>
      <c r="LOL360" s="10"/>
      <c r="LOM360" s="10"/>
      <c r="LON360" s="10"/>
      <c r="LOO360" s="10"/>
      <c r="LOP360" s="10"/>
      <c r="LOQ360" s="10"/>
      <c r="LOR360" s="10"/>
      <c r="LOS360" s="10"/>
      <c r="LOT360" s="10"/>
      <c r="LOU360" s="10"/>
      <c r="LOV360" s="10"/>
      <c r="LOW360" s="10"/>
      <c r="LOX360" s="10"/>
      <c r="LOY360" s="10"/>
      <c r="LOZ360" s="10"/>
      <c r="LPA360" s="10"/>
      <c r="LPB360" s="10"/>
      <c r="LPC360" s="10"/>
      <c r="LPD360" s="10"/>
      <c r="LPE360" s="10"/>
      <c r="LPF360" s="10"/>
      <c r="LPG360" s="10"/>
      <c r="LPH360" s="10"/>
      <c r="LPI360" s="10"/>
      <c r="LPJ360" s="10"/>
      <c r="LPK360" s="10"/>
      <c r="LPL360" s="10"/>
      <c r="LPM360" s="10"/>
      <c r="LPN360" s="10"/>
      <c r="LPO360" s="10"/>
      <c r="LPP360" s="10"/>
      <c r="LPQ360" s="10"/>
      <c r="LPR360" s="10"/>
      <c r="LPS360" s="10"/>
      <c r="LPT360" s="10"/>
      <c r="LPU360" s="10"/>
      <c r="LPV360" s="10"/>
      <c r="LPW360" s="10"/>
      <c r="LPX360" s="10"/>
      <c r="LPY360" s="10"/>
      <c r="LPZ360" s="10"/>
      <c r="LQA360" s="10"/>
      <c r="LQB360" s="10"/>
      <c r="LQC360" s="10"/>
      <c r="LQD360" s="10"/>
      <c r="LQE360" s="10"/>
      <c r="LQF360" s="10"/>
      <c r="LQG360" s="10"/>
      <c r="LQH360" s="10"/>
      <c r="LQI360" s="10"/>
      <c r="LQJ360" s="10"/>
      <c r="LQK360" s="10"/>
      <c r="LQL360" s="10"/>
      <c r="LQM360" s="10"/>
      <c r="LQN360" s="10"/>
      <c r="LQO360" s="10"/>
      <c r="LQP360" s="10"/>
      <c r="LQQ360" s="10"/>
      <c r="LQR360" s="10"/>
      <c r="LQS360" s="10"/>
      <c r="LQT360" s="10"/>
      <c r="LQU360" s="10"/>
      <c r="LQV360" s="10"/>
      <c r="LQW360" s="10"/>
      <c r="LQX360" s="10"/>
      <c r="LQY360" s="10"/>
      <c r="LQZ360" s="10"/>
      <c r="LRA360" s="10"/>
      <c r="LRB360" s="10"/>
      <c r="LRC360" s="10"/>
      <c r="LRD360" s="10"/>
      <c r="LRE360" s="10"/>
      <c r="LRF360" s="10"/>
      <c r="LRG360" s="10"/>
      <c r="LRH360" s="10"/>
      <c r="LRI360" s="10"/>
      <c r="LRJ360" s="10"/>
      <c r="LRK360" s="10"/>
      <c r="LRL360" s="10"/>
      <c r="LRM360" s="10"/>
      <c r="LRN360" s="10"/>
      <c r="LRO360" s="10"/>
      <c r="LRP360" s="10"/>
      <c r="LRQ360" s="10"/>
      <c r="LRR360" s="10"/>
      <c r="LRS360" s="10"/>
      <c r="LRT360" s="10"/>
      <c r="LRU360" s="10"/>
      <c r="LRV360" s="10"/>
      <c r="LRW360" s="10"/>
      <c r="LRX360" s="10"/>
      <c r="LRY360" s="10"/>
      <c r="LRZ360" s="10"/>
      <c r="LSA360" s="10"/>
      <c r="LSB360" s="10"/>
      <c r="LSC360" s="10"/>
      <c r="LSD360" s="10"/>
      <c r="LSE360" s="10"/>
      <c r="LSF360" s="10"/>
      <c r="LSG360" s="10"/>
      <c r="LSH360" s="10"/>
      <c r="LSI360" s="10"/>
      <c r="LSJ360" s="10"/>
      <c r="LSK360" s="10"/>
      <c r="LSL360" s="10"/>
      <c r="LSM360" s="10"/>
      <c r="LSN360" s="10"/>
      <c r="LSO360" s="10"/>
      <c r="LSP360" s="10"/>
      <c r="LSQ360" s="10"/>
      <c r="LSR360" s="10"/>
      <c r="LSS360" s="10"/>
      <c r="LST360" s="10"/>
      <c r="LSU360" s="10"/>
      <c r="LSV360" s="10"/>
      <c r="LSW360" s="10"/>
      <c r="LSX360" s="10"/>
      <c r="LSY360" s="10"/>
      <c r="LSZ360" s="10"/>
      <c r="LTA360" s="10"/>
      <c r="LTB360" s="10"/>
      <c r="LTC360" s="10"/>
      <c r="LTD360" s="10"/>
      <c r="LTE360" s="10"/>
      <c r="LTF360" s="10"/>
      <c r="LTG360" s="10"/>
      <c r="LTH360" s="10"/>
      <c r="LTI360" s="10"/>
      <c r="LTJ360" s="10"/>
      <c r="LTK360" s="10"/>
      <c r="LTL360" s="10"/>
      <c r="LTM360" s="10"/>
      <c r="LTN360" s="10"/>
      <c r="LTO360" s="10"/>
      <c r="LTP360" s="10"/>
      <c r="LTQ360" s="10"/>
      <c r="LTR360" s="10"/>
      <c r="LTS360" s="10"/>
      <c r="LTT360" s="10"/>
      <c r="LTU360" s="10"/>
      <c r="LTV360" s="10"/>
      <c r="LTW360" s="10"/>
      <c r="LTX360" s="10"/>
      <c r="LTY360" s="10"/>
      <c r="LTZ360" s="10"/>
      <c r="LUA360" s="10"/>
      <c r="LUB360" s="10"/>
      <c r="LUC360" s="10"/>
      <c r="LUD360" s="10"/>
      <c r="LUE360" s="10"/>
      <c r="LUF360" s="10"/>
      <c r="LUG360" s="10"/>
      <c r="LUH360" s="10"/>
      <c r="LUI360" s="10"/>
      <c r="LUJ360" s="10"/>
      <c r="LUK360" s="10"/>
      <c r="LUL360" s="10"/>
      <c r="LUM360" s="10"/>
      <c r="LUN360" s="10"/>
      <c r="LUO360" s="10"/>
      <c r="LUP360" s="10"/>
      <c r="LUQ360" s="10"/>
      <c r="LUR360" s="10"/>
      <c r="LUS360" s="10"/>
      <c r="LUT360" s="10"/>
      <c r="LUU360" s="10"/>
      <c r="LUV360" s="10"/>
      <c r="LUW360" s="10"/>
      <c r="LUX360" s="10"/>
      <c r="LUY360" s="10"/>
      <c r="LUZ360" s="10"/>
      <c r="LVA360" s="10"/>
      <c r="LVB360" s="10"/>
      <c r="LVC360" s="10"/>
      <c r="LVD360" s="10"/>
      <c r="LVE360" s="10"/>
      <c r="LVF360" s="10"/>
      <c r="LVG360" s="10"/>
      <c r="LVH360" s="10"/>
      <c r="LVI360" s="10"/>
      <c r="LVJ360" s="10"/>
      <c r="LVK360" s="10"/>
      <c r="LVL360" s="10"/>
      <c r="LVM360" s="10"/>
      <c r="LVN360" s="10"/>
      <c r="LVO360" s="10"/>
      <c r="LVP360" s="10"/>
      <c r="LVQ360" s="10"/>
      <c r="LVR360" s="10"/>
      <c r="LVS360" s="10"/>
      <c r="LVT360" s="10"/>
      <c r="LVU360" s="10"/>
      <c r="LVV360" s="10"/>
      <c r="LVW360" s="10"/>
      <c r="LVX360" s="10"/>
      <c r="LVY360" s="10"/>
      <c r="LVZ360" s="10"/>
      <c r="LWA360" s="10"/>
      <c r="LWB360" s="10"/>
      <c r="LWC360" s="10"/>
      <c r="LWD360" s="10"/>
      <c r="LWE360" s="10"/>
      <c r="LWF360" s="10"/>
      <c r="LWG360" s="10"/>
      <c r="LWH360" s="10"/>
      <c r="LWI360" s="10"/>
      <c r="LWJ360" s="10"/>
      <c r="LWK360" s="10"/>
      <c r="LWL360" s="10"/>
      <c r="LWM360" s="10"/>
      <c r="LWN360" s="10"/>
      <c r="LWO360" s="10"/>
      <c r="LWP360" s="10"/>
      <c r="LWQ360" s="10"/>
      <c r="LWR360" s="10"/>
      <c r="LWS360" s="10"/>
      <c r="LWT360" s="10"/>
      <c r="LWU360" s="10"/>
      <c r="LWV360" s="10"/>
      <c r="LWW360" s="10"/>
      <c r="LWX360" s="10"/>
      <c r="LWY360" s="10"/>
      <c r="LWZ360" s="10"/>
      <c r="LXA360" s="10"/>
      <c r="LXB360" s="10"/>
      <c r="LXC360" s="10"/>
      <c r="LXD360" s="10"/>
      <c r="LXE360" s="10"/>
      <c r="LXF360" s="10"/>
      <c r="LXG360" s="10"/>
      <c r="LXH360" s="10"/>
      <c r="LXI360" s="10"/>
      <c r="LXJ360" s="10"/>
      <c r="LXK360" s="10"/>
      <c r="LXL360" s="10"/>
      <c r="LXM360" s="10"/>
      <c r="LXN360" s="10"/>
      <c r="LXO360" s="10"/>
      <c r="LXP360" s="10"/>
      <c r="LXQ360" s="10"/>
      <c r="LXR360" s="10"/>
      <c r="LXS360" s="10"/>
      <c r="LXT360" s="10"/>
      <c r="LXU360" s="10"/>
      <c r="LXV360" s="10"/>
      <c r="LXW360" s="10"/>
      <c r="LXX360" s="10"/>
      <c r="LXY360" s="10"/>
      <c r="LXZ360" s="10"/>
      <c r="LYA360" s="10"/>
      <c r="LYB360" s="10"/>
      <c r="LYC360" s="10"/>
      <c r="LYD360" s="10"/>
      <c r="LYE360" s="10"/>
      <c r="LYF360" s="10"/>
      <c r="LYG360" s="10"/>
      <c r="LYH360" s="10"/>
      <c r="LYI360" s="10"/>
      <c r="LYJ360" s="10"/>
      <c r="LYK360" s="10"/>
      <c r="LYL360" s="10"/>
      <c r="LYM360" s="10"/>
      <c r="LYN360" s="10"/>
      <c r="LYO360" s="10"/>
      <c r="LYP360" s="10"/>
      <c r="LYQ360" s="10"/>
      <c r="LYR360" s="10"/>
      <c r="LYS360" s="10"/>
      <c r="LYT360" s="10"/>
      <c r="LYU360" s="10"/>
      <c r="LYV360" s="10"/>
      <c r="LYW360" s="10"/>
      <c r="LYX360" s="10"/>
      <c r="LYY360" s="10"/>
      <c r="LYZ360" s="10"/>
      <c r="LZA360" s="10"/>
      <c r="LZB360" s="10"/>
      <c r="LZC360" s="10"/>
      <c r="LZD360" s="10"/>
      <c r="LZE360" s="10"/>
      <c r="LZF360" s="10"/>
      <c r="LZG360" s="10"/>
      <c r="LZH360" s="10"/>
      <c r="LZI360" s="10"/>
      <c r="LZJ360" s="10"/>
      <c r="LZK360" s="10"/>
      <c r="LZL360" s="10"/>
      <c r="LZM360" s="10"/>
      <c r="LZN360" s="10"/>
      <c r="LZO360" s="10"/>
      <c r="LZP360" s="10"/>
      <c r="LZQ360" s="10"/>
      <c r="LZR360" s="10"/>
      <c r="LZS360" s="10"/>
      <c r="LZT360" s="10"/>
      <c r="LZU360" s="10"/>
      <c r="LZV360" s="10"/>
      <c r="LZW360" s="10"/>
      <c r="LZX360" s="10"/>
      <c r="LZY360" s="10"/>
      <c r="LZZ360" s="10"/>
      <c r="MAA360" s="10"/>
      <c r="MAB360" s="10"/>
      <c r="MAC360" s="10"/>
      <c r="MAD360" s="10"/>
      <c r="MAE360" s="10"/>
      <c r="MAF360" s="10"/>
      <c r="MAG360" s="10"/>
      <c r="MAH360" s="10"/>
      <c r="MAI360" s="10"/>
      <c r="MAJ360" s="10"/>
      <c r="MAK360" s="10"/>
      <c r="MAL360" s="10"/>
      <c r="MAM360" s="10"/>
      <c r="MAN360" s="10"/>
      <c r="MAO360" s="10"/>
      <c r="MAP360" s="10"/>
      <c r="MAQ360" s="10"/>
      <c r="MAR360" s="10"/>
      <c r="MAS360" s="10"/>
      <c r="MAT360" s="10"/>
      <c r="MAU360" s="10"/>
      <c r="MAV360" s="10"/>
      <c r="MAW360" s="10"/>
      <c r="MAX360" s="10"/>
      <c r="MAY360" s="10"/>
      <c r="MAZ360" s="10"/>
      <c r="MBA360" s="10"/>
      <c r="MBB360" s="10"/>
      <c r="MBC360" s="10"/>
      <c r="MBD360" s="10"/>
      <c r="MBE360" s="10"/>
      <c r="MBF360" s="10"/>
      <c r="MBG360" s="10"/>
      <c r="MBH360" s="10"/>
      <c r="MBI360" s="10"/>
      <c r="MBJ360" s="10"/>
      <c r="MBK360" s="10"/>
      <c r="MBL360" s="10"/>
      <c r="MBM360" s="10"/>
      <c r="MBN360" s="10"/>
      <c r="MBO360" s="10"/>
      <c r="MBP360" s="10"/>
      <c r="MBQ360" s="10"/>
      <c r="MBR360" s="10"/>
      <c r="MBS360" s="10"/>
      <c r="MBT360" s="10"/>
      <c r="MBU360" s="10"/>
      <c r="MBV360" s="10"/>
      <c r="MBW360" s="10"/>
      <c r="MBX360" s="10"/>
      <c r="MBY360" s="10"/>
      <c r="MBZ360" s="10"/>
      <c r="MCA360" s="10"/>
      <c r="MCB360" s="10"/>
      <c r="MCC360" s="10"/>
      <c r="MCD360" s="10"/>
      <c r="MCE360" s="10"/>
      <c r="MCF360" s="10"/>
      <c r="MCG360" s="10"/>
      <c r="MCH360" s="10"/>
      <c r="MCI360" s="10"/>
      <c r="MCJ360" s="10"/>
      <c r="MCK360" s="10"/>
      <c r="MCL360" s="10"/>
      <c r="MCM360" s="10"/>
      <c r="MCN360" s="10"/>
      <c r="MCO360" s="10"/>
      <c r="MCP360" s="10"/>
      <c r="MCQ360" s="10"/>
      <c r="MCR360" s="10"/>
      <c r="MCS360" s="10"/>
      <c r="MCT360" s="10"/>
      <c r="MCU360" s="10"/>
      <c r="MCV360" s="10"/>
      <c r="MCW360" s="10"/>
      <c r="MCX360" s="10"/>
      <c r="MCY360" s="10"/>
      <c r="MCZ360" s="10"/>
      <c r="MDA360" s="10"/>
      <c r="MDB360" s="10"/>
      <c r="MDC360" s="10"/>
      <c r="MDD360" s="10"/>
      <c r="MDE360" s="10"/>
      <c r="MDF360" s="10"/>
      <c r="MDG360" s="10"/>
      <c r="MDH360" s="10"/>
      <c r="MDI360" s="10"/>
      <c r="MDJ360" s="10"/>
      <c r="MDK360" s="10"/>
      <c r="MDL360" s="10"/>
      <c r="MDM360" s="10"/>
      <c r="MDN360" s="10"/>
      <c r="MDO360" s="10"/>
      <c r="MDP360" s="10"/>
      <c r="MDQ360" s="10"/>
      <c r="MDR360" s="10"/>
      <c r="MDS360" s="10"/>
      <c r="MDT360" s="10"/>
      <c r="MDU360" s="10"/>
      <c r="MDV360" s="10"/>
      <c r="MDW360" s="10"/>
      <c r="MDX360" s="10"/>
      <c r="MDY360" s="10"/>
      <c r="MDZ360" s="10"/>
      <c r="MEA360" s="10"/>
      <c r="MEB360" s="10"/>
      <c r="MEC360" s="10"/>
      <c r="MED360" s="10"/>
      <c r="MEE360" s="10"/>
      <c r="MEF360" s="10"/>
      <c r="MEG360" s="10"/>
      <c r="MEH360" s="10"/>
      <c r="MEI360" s="10"/>
      <c r="MEJ360" s="10"/>
      <c r="MEK360" s="10"/>
      <c r="MEL360" s="10"/>
      <c r="MEM360" s="10"/>
      <c r="MEN360" s="10"/>
      <c r="MEO360" s="10"/>
      <c r="MEP360" s="10"/>
      <c r="MEQ360" s="10"/>
      <c r="MER360" s="10"/>
      <c r="MES360" s="10"/>
      <c r="MET360" s="10"/>
      <c r="MEU360" s="10"/>
      <c r="MEV360" s="10"/>
      <c r="MEW360" s="10"/>
      <c r="MEX360" s="10"/>
      <c r="MEY360" s="10"/>
      <c r="MEZ360" s="10"/>
      <c r="MFA360" s="10"/>
      <c r="MFB360" s="10"/>
      <c r="MFC360" s="10"/>
      <c r="MFD360" s="10"/>
      <c r="MFE360" s="10"/>
      <c r="MFF360" s="10"/>
      <c r="MFG360" s="10"/>
      <c r="MFH360" s="10"/>
      <c r="MFI360" s="10"/>
      <c r="MFJ360" s="10"/>
      <c r="MFK360" s="10"/>
      <c r="MFL360" s="10"/>
      <c r="MFM360" s="10"/>
      <c r="MFN360" s="10"/>
      <c r="MFO360" s="10"/>
      <c r="MFP360" s="10"/>
      <c r="MFQ360" s="10"/>
      <c r="MFR360" s="10"/>
      <c r="MFS360" s="10"/>
      <c r="MFT360" s="10"/>
      <c r="MFU360" s="10"/>
      <c r="MFV360" s="10"/>
      <c r="MFW360" s="10"/>
      <c r="MFX360" s="10"/>
      <c r="MFY360" s="10"/>
      <c r="MFZ360" s="10"/>
      <c r="MGA360" s="10"/>
      <c r="MGB360" s="10"/>
      <c r="MGC360" s="10"/>
      <c r="MGD360" s="10"/>
      <c r="MGE360" s="10"/>
      <c r="MGF360" s="10"/>
      <c r="MGG360" s="10"/>
      <c r="MGH360" s="10"/>
      <c r="MGI360" s="10"/>
      <c r="MGJ360" s="10"/>
      <c r="MGK360" s="10"/>
      <c r="MGL360" s="10"/>
      <c r="MGM360" s="10"/>
      <c r="MGN360" s="10"/>
      <c r="MGO360" s="10"/>
      <c r="MGP360" s="10"/>
      <c r="MGQ360" s="10"/>
      <c r="MGR360" s="10"/>
      <c r="MGS360" s="10"/>
      <c r="MGT360" s="10"/>
      <c r="MGU360" s="10"/>
      <c r="MGV360" s="10"/>
      <c r="MGW360" s="10"/>
      <c r="MGX360" s="10"/>
      <c r="MGY360" s="10"/>
      <c r="MGZ360" s="10"/>
      <c r="MHA360" s="10"/>
      <c r="MHB360" s="10"/>
      <c r="MHC360" s="10"/>
      <c r="MHD360" s="10"/>
      <c r="MHE360" s="10"/>
      <c r="MHF360" s="10"/>
      <c r="MHG360" s="10"/>
      <c r="MHH360" s="10"/>
      <c r="MHI360" s="10"/>
      <c r="MHJ360" s="10"/>
      <c r="MHK360" s="10"/>
      <c r="MHL360" s="10"/>
      <c r="MHM360" s="10"/>
      <c r="MHN360" s="10"/>
      <c r="MHO360" s="10"/>
      <c r="MHP360" s="10"/>
      <c r="MHQ360" s="10"/>
      <c r="MHR360" s="10"/>
      <c r="MHS360" s="10"/>
      <c r="MHT360" s="10"/>
      <c r="MHU360" s="10"/>
      <c r="MHV360" s="10"/>
      <c r="MHW360" s="10"/>
      <c r="MHX360" s="10"/>
      <c r="MHY360" s="10"/>
      <c r="MHZ360" s="10"/>
      <c r="MIA360" s="10"/>
      <c r="MIB360" s="10"/>
      <c r="MIC360" s="10"/>
      <c r="MID360" s="10"/>
      <c r="MIE360" s="10"/>
      <c r="MIF360" s="10"/>
      <c r="MIG360" s="10"/>
      <c r="MIH360" s="10"/>
      <c r="MII360" s="10"/>
      <c r="MIJ360" s="10"/>
      <c r="MIK360" s="10"/>
      <c r="MIL360" s="10"/>
      <c r="MIM360" s="10"/>
      <c r="MIN360" s="10"/>
      <c r="MIO360" s="10"/>
      <c r="MIP360" s="10"/>
      <c r="MIQ360" s="10"/>
      <c r="MIR360" s="10"/>
      <c r="MIS360" s="10"/>
      <c r="MIT360" s="10"/>
      <c r="MIU360" s="10"/>
      <c r="MIV360" s="10"/>
      <c r="MIW360" s="10"/>
      <c r="MIX360" s="10"/>
      <c r="MIY360" s="10"/>
      <c r="MIZ360" s="10"/>
      <c r="MJA360" s="10"/>
      <c r="MJB360" s="10"/>
      <c r="MJC360" s="10"/>
      <c r="MJD360" s="10"/>
      <c r="MJE360" s="10"/>
      <c r="MJF360" s="10"/>
      <c r="MJG360" s="10"/>
      <c r="MJH360" s="10"/>
      <c r="MJI360" s="10"/>
      <c r="MJJ360" s="10"/>
      <c r="MJK360" s="10"/>
      <c r="MJL360" s="10"/>
      <c r="MJM360" s="10"/>
      <c r="MJN360" s="10"/>
      <c r="MJO360" s="10"/>
      <c r="MJP360" s="10"/>
      <c r="MJQ360" s="10"/>
      <c r="MJR360" s="10"/>
      <c r="MJS360" s="10"/>
      <c r="MJT360" s="10"/>
      <c r="MJU360" s="10"/>
      <c r="MJV360" s="10"/>
      <c r="MJW360" s="10"/>
      <c r="MJX360" s="10"/>
      <c r="MJY360" s="10"/>
      <c r="MJZ360" s="10"/>
      <c r="MKA360" s="10"/>
      <c r="MKB360" s="10"/>
      <c r="MKC360" s="10"/>
      <c r="MKD360" s="10"/>
      <c r="MKE360" s="10"/>
      <c r="MKF360" s="10"/>
      <c r="MKG360" s="10"/>
      <c r="MKH360" s="10"/>
      <c r="MKI360" s="10"/>
      <c r="MKJ360" s="10"/>
      <c r="MKK360" s="10"/>
      <c r="MKL360" s="10"/>
      <c r="MKM360" s="10"/>
      <c r="MKN360" s="10"/>
      <c r="MKO360" s="10"/>
      <c r="MKP360" s="10"/>
      <c r="MKQ360" s="10"/>
      <c r="MKR360" s="10"/>
      <c r="MKS360" s="10"/>
      <c r="MKT360" s="10"/>
      <c r="MKU360" s="10"/>
      <c r="MKV360" s="10"/>
      <c r="MKW360" s="10"/>
      <c r="MKX360" s="10"/>
      <c r="MKY360" s="10"/>
      <c r="MKZ360" s="10"/>
      <c r="MLA360" s="10"/>
      <c r="MLB360" s="10"/>
      <c r="MLC360" s="10"/>
      <c r="MLD360" s="10"/>
      <c r="MLE360" s="10"/>
      <c r="MLF360" s="10"/>
      <c r="MLG360" s="10"/>
      <c r="MLH360" s="10"/>
      <c r="MLI360" s="10"/>
      <c r="MLJ360" s="10"/>
      <c r="MLK360" s="10"/>
      <c r="MLL360" s="10"/>
      <c r="MLM360" s="10"/>
      <c r="MLN360" s="10"/>
      <c r="MLO360" s="10"/>
      <c r="MLP360" s="10"/>
      <c r="MLQ360" s="10"/>
      <c r="MLR360" s="10"/>
      <c r="MLS360" s="10"/>
      <c r="MLT360" s="10"/>
      <c r="MLU360" s="10"/>
      <c r="MLV360" s="10"/>
      <c r="MLW360" s="10"/>
      <c r="MLX360" s="10"/>
      <c r="MLY360" s="10"/>
      <c r="MLZ360" s="10"/>
      <c r="MMA360" s="10"/>
      <c r="MMB360" s="10"/>
      <c r="MMC360" s="10"/>
      <c r="MMD360" s="10"/>
      <c r="MME360" s="10"/>
      <c r="MMF360" s="10"/>
      <c r="MMG360" s="10"/>
      <c r="MMH360" s="10"/>
      <c r="MMI360" s="10"/>
      <c r="MMJ360" s="10"/>
      <c r="MMK360" s="10"/>
      <c r="MML360" s="10"/>
      <c r="MMM360" s="10"/>
      <c r="MMN360" s="10"/>
      <c r="MMO360" s="10"/>
      <c r="MMP360" s="10"/>
      <c r="MMQ360" s="10"/>
      <c r="MMR360" s="10"/>
      <c r="MMS360" s="10"/>
      <c r="MMT360" s="10"/>
      <c r="MMU360" s="10"/>
      <c r="MMV360" s="10"/>
      <c r="MMW360" s="10"/>
      <c r="MMX360" s="10"/>
      <c r="MMY360" s="10"/>
      <c r="MMZ360" s="10"/>
      <c r="MNA360" s="10"/>
      <c r="MNB360" s="10"/>
      <c r="MNC360" s="10"/>
      <c r="MND360" s="10"/>
      <c r="MNE360" s="10"/>
      <c r="MNF360" s="10"/>
      <c r="MNG360" s="10"/>
      <c r="MNH360" s="10"/>
      <c r="MNI360" s="10"/>
      <c r="MNJ360" s="10"/>
      <c r="MNK360" s="10"/>
      <c r="MNL360" s="10"/>
      <c r="MNM360" s="10"/>
      <c r="MNN360" s="10"/>
      <c r="MNO360" s="10"/>
      <c r="MNP360" s="10"/>
      <c r="MNQ360" s="10"/>
      <c r="MNR360" s="10"/>
      <c r="MNS360" s="10"/>
      <c r="MNT360" s="10"/>
      <c r="MNU360" s="10"/>
      <c r="MNV360" s="10"/>
      <c r="MNW360" s="10"/>
      <c r="MNX360" s="10"/>
      <c r="MNY360" s="10"/>
      <c r="MNZ360" s="10"/>
      <c r="MOA360" s="10"/>
      <c r="MOB360" s="10"/>
      <c r="MOC360" s="10"/>
      <c r="MOD360" s="10"/>
      <c r="MOE360" s="10"/>
      <c r="MOF360" s="10"/>
      <c r="MOG360" s="10"/>
      <c r="MOH360" s="10"/>
      <c r="MOI360" s="10"/>
      <c r="MOJ360" s="10"/>
      <c r="MOK360" s="10"/>
      <c r="MOL360" s="10"/>
      <c r="MOM360" s="10"/>
      <c r="MON360" s="10"/>
      <c r="MOO360" s="10"/>
      <c r="MOP360" s="10"/>
      <c r="MOQ360" s="10"/>
      <c r="MOR360" s="10"/>
      <c r="MOS360" s="10"/>
      <c r="MOT360" s="10"/>
      <c r="MOU360" s="10"/>
      <c r="MOV360" s="10"/>
      <c r="MOW360" s="10"/>
      <c r="MOX360" s="10"/>
      <c r="MOY360" s="10"/>
      <c r="MOZ360" s="10"/>
      <c r="MPA360" s="10"/>
      <c r="MPB360" s="10"/>
      <c r="MPC360" s="10"/>
      <c r="MPD360" s="10"/>
      <c r="MPE360" s="10"/>
      <c r="MPF360" s="10"/>
      <c r="MPG360" s="10"/>
      <c r="MPH360" s="10"/>
      <c r="MPI360" s="10"/>
      <c r="MPJ360" s="10"/>
      <c r="MPK360" s="10"/>
      <c r="MPL360" s="10"/>
      <c r="MPM360" s="10"/>
      <c r="MPN360" s="10"/>
      <c r="MPO360" s="10"/>
      <c r="MPP360" s="10"/>
      <c r="MPQ360" s="10"/>
      <c r="MPR360" s="10"/>
      <c r="MPS360" s="10"/>
      <c r="MPT360" s="10"/>
      <c r="MPU360" s="10"/>
      <c r="MPV360" s="10"/>
      <c r="MPW360" s="10"/>
      <c r="MPX360" s="10"/>
      <c r="MPY360" s="10"/>
      <c r="MPZ360" s="10"/>
      <c r="MQA360" s="10"/>
      <c r="MQB360" s="10"/>
      <c r="MQC360" s="10"/>
      <c r="MQD360" s="10"/>
      <c r="MQE360" s="10"/>
      <c r="MQF360" s="10"/>
      <c r="MQG360" s="10"/>
      <c r="MQH360" s="10"/>
      <c r="MQI360" s="10"/>
      <c r="MQJ360" s="10"/>
      <c r="MQK360" s="10"/>
      <c r="MQL360" s="10"/>
      <c r="MQM360" s="10"/>
      <c r="MQN360" s="10"/>
      <c r="MQO360" s="10"/>
      <c r="MQP360" s="10"/>
      <c r="MQQ360" s="10"/>
      <c r="MQR360" s="10"/>
      <c r="MQS360" s="10"/>
      <c r="MQT360" s="10"/>
      <c r="MQU360" s="10"/>
      <c r="MQV360" s="10"/>
      <c r="MQW360" s="10"/>
      <c r="MQX360" s="10"/>
      <c r="MQY360" s="10"/>
      <c r="MQZ360" s="10"/>
      <c r="MRA360" s="10"/>
      <c r="MRB360" s="10"/>
      <c r="MRC360" s="10"/>
      <c r="MRD360" s="10"/>
      <c r="MRE360" s="10"/>
      <c r="MRF360" s="10"/>
      <c r="MRG360" s="10"/>
      <c r="MRH360" s="10"/>
      <c r="MRI360" s="10"/>
      <c r="MRJ360" s="10"/>
      <c r="MRK360" s="10"/>
      <c r="MRL360" s="10"/>
      <c r="MRM360" s="10"/>
      <c r="MRN360" s="10"/>
      <c r="MRO360" s="10"/>
      <c r="MRP360" s="10"/>
      <c r="MRQ360" s="10"/>
      <c r="MRR360" s="10"/>
      <c r="MRS360" s="10"/>
      <c r="MRT360" s="10"/>
      <c r="MRU360" s="10"/>
      <c r="MRV360" s="10"/>
      <c r="MRW360" s="10"/>
      <c r="MRX360" s="10"/>
      <c r="MRY360" s="10"/>
      <c r="MRZ360" s="10"/>
      <c r="MSA360" s="10"/>
      <c r="MSB360" s="10"/>
      <c r="MSC360" s="10"/>
      <c r="MSD360" s="10"/>
      <c r="MSE360" s="10"/>
      <c r="MSF360" s="10"/>
      <c r="MSG360" s="10"/>
      <c r="MSH360" s="10"/>
      <c r="MSI360" s="10"/>
      <c r="MSJ360" s="10"/>
      <c r="MSK360" s="10"/>
      <c r="MSL360" s="10"/>
      <c r="MSM360" s="10"/>
      <c r="MSN360" s="10"/>
      <c r="MSO360" s="10"/>
      <c r="MSP360" s="10"/>
      <c r="MSQ360" s="10"/>
      <c r="MSR360" s="10"/>
      <c r="MSS360" s="10"/>
      <c r="MST360" s="10"/>
      <c r="MSU360" s="10"/>
      <c r="MSV360" s="10"/>
      <c r="MSW360" s="10"/>
      <c r="MSX360" s="10"/>
      <c r="MSY360" s="10"/>
      <c r="MSZ360" s="10"/>
      <c r="MTA360" s="10"/>
      <c r="MTB360" s="10"/>
      <c r="MTC360" s="10"/>
      <c r="MTD360" s="10"/>
      <c r="MTE360" s="10"/>
      <c r="MTF360" s="10"/>
      <c r="MTG360" s="10"/>
      <c r="MTH360" s="10"/>
      <c r="MTI360" s="10"/>
      <c r="MTJ360" s="10"/>
      <c r="MTK360" s="10"/>
      <c r="MTL360" s="10"/>
      <c r="MTM360" s="10"/>
      <c r="MTN360" s="10"/>
      <c r="MTO360" s="10"/>
      <c r="MTP360" s="10"/>
      <c r="MTQ360" s="10"/>
      <c r="MTR360" s="10"/>
      <c r="MTS360" s="10"/>
      <c r="MTT360" s="10"/>
      <c r="MTU360" s="10"/>
      <c r="MTV360" s="10"/>
      <c r="MTW360" s="10"/>
      <c r="MTX360" s="10"/>
      <c r="MTY360" s="10"/>
      <c r="MTZ360" s="10"/>
      <c r="MUA360" s="10"/>
      <c r="MUB360" s="10"/>
      <c r="MUC360" s="10"/>
      <c r="MUD360" s="10"/>
      <c r="MUE360" s="10"/>
      <c r="MUF360" s="10"/>
      <c r="MUG360" s="10"/>
      <c r="MUH360" s="10"/>
      <c r="MUI360" s="10"/>
      <c r="MUJ360" s="10"/>
      <c r="MUK360" s="10"/>
      <c r="MUL360" s="10"/>
      <c r="MUM360" s="10"/>
      <c r="MUN360" s="10"/>
      <c r="MUO360" s="10"/>
      <c r="MUP360" s="10"/>
      <c r="MUQ360" s="10"/>
      <c r="MUR360" s="10"/>
      <c r="MUS360" s="10"/>
      <c r="MUT360" s="10"/>
      <c r="MUU360" s="10"/>
      <c r="MUV360" s="10"/>
      <c r="MUW360" s="10"/>
      <c r="MUX360" s="10"/>
      <c r="MUY360" s="10"/>
      <c r="MUZ360" s="10"/>
      <c r="MVA360" s="10"/>
      <c r="MVB360" s="10"/>
      <c r="MVC360" s="10"/>
      <c r="MVD360" s="10"/>
      <c r="MVE360" s="10"/>
      <c r="MVF360" s="10"/>
      <c r="MVG360" s="10"/>
      <c r="MVH360" s="10"/>
      <c r="MVI360" s="10"/>
      <c r="MVJ360" s="10"/>
      <c r="MVK360" s="10"/>
      <c r="MVL360" s="10"/>
      <c r="MVM360" s="10"/>
      <c r="MVN360" s="10"/>
      <c r="MVO360" s="10"/>
      <c r="MVP360" s="10"/>
      <c r="MVQ360" s="10"/>
      <c r="MVR360" s="10"/>
      <c r="MVS360" s="10"/>
      <c r="MVT360" s="10"/>
      <c r="MVU360" s="10"/>
      <c r="MVV360" s="10"/>
      <c r="MVW360" s="10"/>
      <c r="MVX360" s="10"/>
      <c r="MVY360" s="10"/>
      <c r="MVZ360" s="10"/>
      <c r="MWA360" s="10"/>
      <c r="MWB360" s="10"/>
      <c r="MWC360" s="10"/>
      <c r="MWD360" s="10"/>
      <c r="MWE360" s="10"/>
      <c r="MWF360" s="10"/>
      <c r="MWG360" s="10"/>
      <c r="MWH360" s="10"/>
      <c r="MWI360" s="10"/>
      <c r="MWJ360" s="10"/>
      <c r="MWK360" s="10"/>
      <c r="MWL360" s="10"/>
      <c r="MWM360" s="10"/>
      <c r="MWN360" s="10"/>
      <c r="MWO360" s="10"/>
      <c r="MWP360" s="10"/>
      <c r="MWQ360" s="10"/>
      <c r="MWR360" s="10"/>
      <c r="MWS360" s="10"/>
      <c r="MWT360" s="10"/>
      <c r="MWU360" s="10"/>
      <c r="MWV360" s="10"/>
      <c r="MWW360" s="10"/>
      <c r="MWX360" s="10"/>
      <c r="MWY360" s="10"/>
      <c r="MWZ360" s="10"/>
      <c r="MXA360" s="10"/>
      <c r="MXB360" s="10"/>
      <c r="MXC360" s="10"/>
      <c r="MXD360" s="10"/>
      <c r="MXE360" s="10"/>
      <c r="MXF360" s="10"/>
      <c r="MXG360" s="10"/>
      <c r="MXH360" s="10"/>
      <c r="MXI360" s="10"/>
      <c r="MXJ360" s="10"/>
      <c r="MXK360" s="10"/>
      <c r="MXL360" s="10"/>
      <c r="MXM360" s="10"/>
      <c r="MXN360" s="10"/>
      <c r="MXO360" s="10"/>
      <c r="MXP360" s="10"/>
      <c r="MXQ360" s="10"/>
      <c r="MXR360" s="10"/>
      <c r="MXS360" s="10"/>
      <c r="MXT360" s="10"/>
      <c r="MXU360" s="10"/>
      <c r="MXV360" s="10"/>
      <c r="MXW360" s="10"/>
      <c r="MXX360" s="10"/>
      <c r="MXY360" s="10"/>
      <c r="MXZ360" s="10"/>
      <c r="MYA360" s="10"/>
      <c r="MYB360" s="10"/>
      <c r="MYC360" s="10"/>
      <c r="MYD360" s="10"/>
      <c r="MYE360" s="10"/>
      <c r="MYF360" s="10"/>
      <c r="MYG360" s="10"/>
      <c r="MYH360" s="10"/>
      <c r="MYI360" s="10"/>
      <c r="MYJ360" s="10"/>
      <c r="MYK360" s="10"/>
      <c r="MYL360" s="10"/>
      <c r="MYM360" s="10"/>
      <c r="MYN360" s="10"/>
      <c r="MYO360" s="10"/>
      <c r="MYP360" s="10"/>
      <c r="MYQ360" s="10"/>
      <c r="MYR360" s="10"/>
      <c r="MYS360" s="10"/>
      <c r="MYT360" s="10"/>
      <c r="MYU360" s="10"/>
      <c r="MYV360" s="10"/>
      <c r="MYW360" s="10"/>
      <c r="MYX360" s="10"/>
      <c r="MYY360" s="10"/>
      <c r="MYZ360" s="10"/>
      <c r="MZA360" s="10"/>
      <c r="MZB360" s="10"/>
      <c r="MZC360" s="10"/>
      <c r="MZD360" s="10"/>
      <c r="MZE360" s="10"/>
      <c r="MZF360" s="10"/>
      <c r="MZG360" s="10"/>
      <c r="MZH360" s="10"/>
      <c r="MZI360" s="10"/>
      <c r="MZJ360" s="10"/>
      <c r="MZK360" s="10"/>
      <c r="MZL360" s="10"/>
      <c r="MZM360" s="10"/>
      <c r="MZN360" s="10"/>
      <c r="MZO360" s="10"/>
      <c r="MZP360" s="10"/>
      <c r="MZQ360" s="10"/>
      <c r="MZR360" s="10"/>
      <c r="MZS360" s="10"/>
      <c r="MZT360" s="10"/>
      <c r="MZU360" s="10"/>
      <c r="MZV360" s="10"/>
      <c r="MZW360" s="10"/>
      <c r="MZX360" s="10"/>
      <c r="MZY360" s="10"/>
      <c r="MZZ360" s="10"/>
      <c r="NAA360" s="10"/>
      <c r="NAB360" s="10"/>
      <c r="NAC360" s="10"/>
      <c r="NAD360" s="10"/>
      <c r="NAE360" s="10"/>
      <c r="NAF360" s="10"/>
      <c r="NAG360" s="10"/>
      <c r="NAH360" s="10"/>
      <c r="NAI360" s="10"/>
      <c r="NAJ360" s="10"/>
      <c r="NAK360" s="10"/>
      <c r="NAL360" s="10"/>
      <c r="NAM360" s="10"/>
      <c r="NAN360" s="10"/>
      <c r="NAO360" s="10"/>
      <c r="NAP360" s="10"/>
      <c r="NAQ360" s="10"/>
      <c r="NAR360" s="10"/>
      <c r="NAS360" s="10"/>
      <c r="NAT360" s="10"/>
      <c r="NAU360" s="10"/>
      <c r="NAV360" s="10"/>
      <c r="NAW360" s="10"/>
      <c r="NAX360" s="10"/>
      <c r="NAY360" s="10"/>
      <c r="NAZ360" s="10"/>
      <c r="NBA360" s="10"/>
      <c r="NBB360" s="10"/>
      <c r="NBC360" s="10"/>
      <c r="NBD360" s="10"/>
      <c r="NBE360" s="10"/>
      <c r="NBF360" s="10"/>
      <c r="NBG360" s="10"/>
      <c r="NBH360" s="10"/>
      <c r="NBI360" s="10"/>
      <c r="NBJ360" s="10"/>
      <c r="NBK360" s="10"/>
      <c r="NBL360" s="10"/>
      <c r="NBM360" s="10"/>
      <c r="NBN360" s="10"/>
      <c r="NBO360" s="10"/>
      <c r="NBP360" s="10"/>
      <c r="NBQ360" s="10"/>
      <c r="NBR360" s="10"/>
      <c r="NBS360" s="10"/>
      <c r="NBT360" s="10"/>
      <c r="NBU360" s="10"/>
      <c r="NBV360" s="10"/>
      <c r="NBW360" s="10"/>
      <c r="NBX360" s="10"/>
      <c r="NBY360" s="10"/>
      <c r="NBZ360" s="10"/>
      <c r="NCA360" s="10"/>
      <c r="NCB360" s="10"/>
      <c r="NCC360" s="10"/>
      <c r="NCD360" s="10"/>
      <c r="NCE360" s="10"/>
      <c r="NCF360" s="10"/>
      <c r="NCG360" s="10"/>
      <c r="NCH360" s="10"/>
      <c r="NCI360" s="10"/>
      <c r="NCJ360" s="10"/>
      <c r="NCK360" s="10"/>
      <c r="NCL360" s="10"/>
      <c r="NCM360" s="10"/>
      <c r="NCN360" s="10"/>
      <c r="NCO360" s="10"/>
      <c r="NCP360" s="10"/>
      <c r="NCQ360" s="10"/>
      <c r="NCR360" s="10"/>
      <c r="NCS360" s="10"/>
      <c r="NCT360" s="10"/>
      <c r="NCU360" s="10"/>
      <c r="NCV360" s="10"/>
      <c r="NCW360" s="10"/>
      <c r="NCX360" s="10"/>
      <c r="NCY360" s="10"/>
      <c r="NCZ360" s="10"/>
      <c r="NDA360" s="10"/>
      <c r="NDB360" s="10"/>
      <c r="NDC360" s="10"/>
      <c r="NDD360" s="10"/>
      <c r="NDE360" s="10"/>
      <c r="NDF360" s="10"/>
      <c r="NDG360" s="10"/>
      <c r="NDH360" s="10"/>
      <c r="NDI360" s="10"/>
      <c r="NDJ360" s="10"/>
      <c r="NDK360" s="10"/>
      <c r="NDL360" s="10"/>
      <c r="NDM360" s="10"/>
      <c r="NDN360" s="10"/>
      <c r="NDO360" s="10"/>
      <c r="NDP360" s="10"/>
      <c r="NDQ360" s="10"/>
      <c r="NDR360" s="10"/>
      <c r="NDS360" s="10"/>
      <c r="NDT360" s="10"/>
      <c r="NDU360" s="10"/>
      <c r="NDV360" s="10"/>
      <c r="NDW360" s="10"/>
      <c r="NDX360" s="10"/>
      <c r="NDY360" s="10"/>
      <c r="NDZ360" s="10"/>
      <c r="NEA360" s="10"/>
      <c r="NEB360" s="10"/>
      <c r="NEC360" s="10"/>
      <c r="NED360" s="10"/>
      <c r="NEE360" s="10"/>
      <c r="NEF360" s="10"/>
      <c r="NEG360" s="10"/>
      <c r="NEH360" s="10"/>
      <c r="NEI360" s="10"/>
      <c r="NEJ360" s="10"/>
      <c r="NEK360" s="10"/>
      <c r="NEL360" s="10"/>
      <c r="NEM360" s="10"/>
      <c r="NEN360" s="10"/>
      <c r="NEO360" s="10"/>
      <c r="NEP360" s="10"/>
      <c r="NEQ360" s="10"/>
      <c r="NER360" s="10"/>
      <c r="NES360" s="10"/>
      <c r="NET360" s="10"/>
      <c r="NEU360" s="10"/>
      <c r="NEV360" s="10"/>
      <c r="NEW360" s="10"/>
      <c r="NEX360" s="10"/>
      <c r="NEY360" s="10"/>
      <c r="NEZ360" s="10"/>
      <c r="NFA360" s="10"/>
      <c r="NFB360" s="10"/>
      <c r="NFC360" s="10"/>
      <c r="NFD360" s="10"/>
      <c r="NFE360" s="10"/>
      <c r="NFF360" s="10"/>
      <c r="NFG360" s="10"/>
      <c r="NFH360" s="10"/>
      <c r="NFI360" s="10"/>
      <c r="NFJ360" s="10"/>
      <c r="NFK360" s="10"/>
      <c r="NFL360" s="10"/>
      <c r="NFM360" s="10"/>
      <c r="NFN360" s="10"/>
      <c r="NFO360" s="10"/>
      <c r="NFP360" s="10"/>
      <c r="NFQ360" s="10"/>
      <c r="NFR360" s="10"/>
      <c r="NFS360" s="10"/>
      <c r="NFT360" s="10"/>
      <c r="NFU360" s="10"/>
      <c r="NFV360" s="10"/>
      <c r="NFW360" s="10"/>
      <c r="NFX360" s="10"/>
      <c r="NFY360" s="10"/>
      <c r="NFZ360" s="10"/>
      <c r="NGA360" s="10"/>
      <c r="NGB360" s="10"/>
      <c r="NGC360" s="10"/>
      <c r="NGD360" s="10"/>
      <c r="NGE360" s="10"/>
      <c r="NGF360" s="10"/>
      <c r="NGG360" s="10"/>
      <c r="NGH360" s="10"/>
      <c r="NGI360" s="10"/>
      <c r="NGJ360" s="10"/>
      <c r="NGK360" s="10"/>
      <c r="NGL360" s="10"/>
      <c r="NGM360" s="10"/>
      <c r="NGN360" s="10"/>
      <c r="NGO360" s="10"/>
      <c r="NGP360" s="10"/>
      <c r="NGQ360" s="10"/>
      <c r="NGR360" s="10"/>
      <c r="NGS360" s="10"/>
      <c r="NGT360" s="10"/>
      <c r="NGU360" s="10"/>
      <c r="NGV360" s="10"/>
      <c r="NGW360" s="10"/>
      <c r="NGX360" s="10"/>
      <c r="NGY360" s="10"/>
      <c r="NGZ360" s="10"/>
      <c r="NHA360" s="10"/>
      <c r="NHB360" s="10"/>
      <c r="NHC360" s="10"/>
      <c r="NHD360" s="10"/>
      <c r="NHE360" s="10"/>
      <c r="NHF360" s="10"/>
      <c r="NHG360" s="10"/>
      <c r="NHH360" s="10"/>
      <c r="NHI360" s="10"/>
      <c r="NHJ360" s="10"/>
      <c r="NHK360" s="10"/>
      <c r="NHL360" s="10"/>
      <c r="NHM360" s="10"/>
      <c r="NHN360" s="10"/>
      <c r="NHO360" s="10"/>
      <c r="NHP360" s="10"/>
      <c r="NHQ360" s="10"/>
      <c r="NHR360" s="10"/>
      <c r="NHS360" s="10"/>
      <c r="NHT360" s="10"/>
      <c r="NHU360" s="10"/>
      <c r="NHV360" s="10"/>
      <c r="NHW360" s="10"/>
      <c r="NHX360" s="10"/>
      <c r="NHY360" s="10"/>
      <c r="NHZ360" s="10"/>
      <c r="NIA360" s="10"/>
      <c r="NIB360" s="10"/>
      <c r="NIC360" s="10"/>
      <c r="NID360" s="10"/>
      <c r="NIE360" s="10"/>
      <c r="NIF360" s="10"/>
      <c r="NIG360" s="10"/>
      <c r="NIH360" s="10"/>
      <c r="NII360" s="10"/>
      <c r="NIJ360" s="10"/>
      <c r="NIK360" s="10"/>
      <c r="NIL360" s="10"/>
      <c r="NIM360" s="10"/>
      <c r="NIN360" s="10"/>
      <c r="NIO360" s="10"/>
      <c r="NIP360" s="10"/>
      <c r="NIQ360" s="10"/>
      <c r="NIR360" s="10"/>
      <c r="NIS360" s="10"/>
      <c r="NIT360" s="10"/>
      <c r="NIU360" s="10"/>
      <c r="NIV360" s="10"/>
      <c r="NIW360" s="10"/>
      <c r="NIX360" s="10"/>
      <c r="NIY360" s="10"/>
      <c r="NIZ360" s="10"/>
      <c r="NJA360" s="10"/>
      <c r="NJB360" s="10"/>
      <c r="NJC360" s="10"/>
      <c r="NJD360" s="10"/>
      <c r="NJE360" s="10"/>
      <c r="NJF360" s="10"/>
      <c r="NJG360" s="10"/>
      <c r="NJH360" s="10"/>
      <c r="NJI360" s="10"/>
      <c r="NJJ360" s="10"/>
      <c r="NJK360" s="10"/>
      <c r="NJL360" s="10"/>
      <c r="NJM360" s="10"/>
      <c r="NJN360" s="10"/>
      <c r="NJO360" s="10"/>
      <c r="NJP360" s="10"/>
      <c r="NJQ360" s="10"/>
      <c r="NJR360" s="10"/>
      <c r="NJS360" s="10"/>
      <c r="NJT360" s="10"/>
      <c r="NJU360" s="10"/>
      <c r="NJV360" s="10"/>
      <c r="NJW360" s="10"/>
      <c r="NJX360" s="10"/>
      <c r="NJY360" s="10"/>
      <c r="NJZ360" s="10"/>
      <c r="NKA360" s="10"/>
      <c r="NKB360" s="10"/>
      <c r="NKC360" s="10"/>
      <c r="NKD360" s="10"/>
      <c r="NKE360" s="10"/>
      <c r="NKF360" s="10"/>
      <c r="NKG360" s="10"/>
      <c r="NKH360" s="10"/>
      <c r="NKI360" s="10"/>
      <c r="NKJ360" s="10"/>
      <c r="NKK360" s="10"/>
      <c r="NKL360" s="10"/>
      <c r="NKM360" s="10"/>
      <c r="NKN360" s="10"/>
      <c r="NKO360" s="10"/>
      <c r="NKP360" s="10"/>
      <c r="NKQ360" s="10"/>
      <c r="NKR360" s="10"/>
      <c r="NKS360" s="10"/>
      <c r="NKT360" s="10"/>
      <c r="NKU360" s="10"/>
      <c r="NKV360" s="10"/>
      <c r="NKW360" s="10"/>
      <c r="NKX360" s="10"/>
      <c r="NKY360" s="10"/>
      <c r="NKZ360" s="10"/>
      <c r="NLA360" s="10"/>
      <c r="NLB360" s="10"/>
      <c r="NLC360" s="10"/>
      <c r="NLD360" s="10"/>
      <c r="NLE360" s="10"/>
      <c r="NLF360" s="10"/>
      <c r="NLG360" s="10"/>
      <c r="NLH360" s="10"/>
      <c r="NLI360" s="10"/>
      <c r="NLJ360" s="10"/>
      <c r="NLK360" s="10"/>
      <c r="NLL360" s="10"/>
      <c r="NLM360" s="10"/>
      <c r="NLN360" s="10"/>
      <c r="NLO360" s="10"/>
      <c r="NLP360" s="10"/>
      <c r="NLQ360" s="10"/>
      <c r="NLR360" s="10"/>
      <c r="NLS360" s="10"/>
      <c r="NLT360" s="10"/>
      <c r="NLU360" s="10"/>
      <c r="NLV360" s="10"/>
      <c r="NLW360" s="10"/>
      <c r="NLX360" s="10"/>
      <c r="NLY360" s="10"/>
      <c r="NLZ360" s="10"/>
      <c r="NMA360" s="10"/>
      <c r="NMB360" s="10"/>
      <c r="NMC360" s="10"/>
      <c r="NMD360" s="10"/>
      <c r="NME360" s="10"/>
      <c r="NMF360" s="10"/>
      <c r="NMG360" s="10"/>
      <c r="NMH360" s="10"/>
      <c r="NMI360" s="10"/>
      <c r="NMJ360" s="10"/>
      <c r="NMK360" s="10"/>
      <c r="NML360" s="10"/>
      <c r="NMM360" s="10"/>
      <c r="NMN360" s="10"/>
      <c r="NMO360" s="10"/>
      <c r="NMP360" s="10"/>
      <c r="NMQ360" s="10"/>
      <c r="NMR360" s="10"/>
      <c r="NMS360" s="10"/>
      <c r="NMT360" s="10"/>
      <c r="NMU360" s="10"/>
      <c r="NMV360" s="10"/>
      <c r="NMW360" s="10"/>
      <c r="NMX360" s="10"/>
      <c r="NMY360" s="10"/>
      <c r="NMZ360" s="10"/>
      <c r="NNA360" s="10"/>
      <c r="NNB360" s="10"/>
      <c r="NNC360" s="10"/>
      <c r="NND360" s="10"/>
      <c r="NNE360" s="10"/>
      <c r="NNF360" s="10"/>
      <c r="NNG360" s="10"/>
      <c r="NNH360" s="10"/>
      <c r="NNI360" s="10"/>
      <c r="NNJ360" s="10"/>
      <c r="NNK360" s="10"/>
      <c r="NNL360" s="10"/>
      <c r="NNM360" s="10"/>
      <c r="NNN360" s="10"/>
      <c r="NNO360" s="10"/>
      <c r="NNP360" s="10"/>
      <c r="NNQ360" s="10"/>
      <c r="NNR360" s="10"/>
      <c r="NNS360" s="10"/>
      <c r="NNT360" s="10"/>
      <c r="NNU360" s="10"/>
      <c r="NNV360" s="10"/>
      <c r="NNW360" s="10"/>
      <c r="NNX360" s="10"/>
      <c r="NNY360" s="10"/>
      <c r="NNZ360" s="10"/>
      <c r="NOA360" s="10"/>
      <c r="NOB360" s="10"/>
      <c r="NOC360" s="10"/>
      <c r="NOD360" s="10"/>
      <c r="NOE360" s="10"/>
      <c r="NOF360" s="10"/>
      <c r="NOG360" s="10"/>
      <c r="NOH360" s="10"/>
      <c r="NOI360" s="10"/>
      <c r="NOJ360" s="10"/>
      <c r="NOK360" s="10"/>
      <c r="NOL360" s="10"/>
      <c r="NOM360" s="10"/>
      <c r="NON360" s="10"/>
      <c r="NOO360" s="10"/>
      <c r="NOP360" s="10"/>
      <c r="NOQ360" s="10"/>
      <c r="NOR360" s="10"/>
      <c r="NOS360" s="10"/>
      <c r="NOT360" s="10"/>
      <c r="NOU360" s="10"/>
      <c r="NOV360" s="10"/>
      <c r="NOW360" s="10"/>
      <c r="NOX360" s="10"/>
      <c r="NOY360" s="10"/>
      <c r="NOZ360" s="10"/>
      <c r="NPA360" s="10"/>
      <c r="NPB360" s="10"/>
      <c r="NPC360" s="10"/>
      <c r="NPD360" s="10"/>
      <c r="NPE360" s="10"/>
      <c r="NPF360" s="10"/>
      <c r="NPG360" s="10"/>
      <c r="NPH360" s="10"/>
      <c r="NPI360" s="10"/>
      <c r="NPJ360" s="10"/>
      <c r="NPK360" s="10"/>
      <c r="NPL360" s="10"/>
      <c r="NPM360" s="10"/>
      <c r="NPN360" s="10"/>
      <c r="NPO360" s="10"/>
      <c r="NPP360" s="10"/>
      <c r="NPQ360" s="10"/>
      <c r="NPR360" s="10"/>
      <c r="NPS360" s="10"/>
      <c r="NPT360" s="10"/>
      <c r="NPU360" s="10"/>
      <c r="NPV360" s="10"/>
      <c r="NPW360" s="10"/>
      <c r="NPX360" s="10"/>
      <c r="NPY360" s="10"/>
      <c r="NPZ360" s="10"/>
      <c r="NQA360" s="10"/>
      <c r="NQB360" s="10"/>
      <c r="NQC360" s="10"/>
      <c r="NQD360" s="10"/>
      <c r="NQE360" s="10"/>
      <c r="NQF360" s="10"/>
      <c r="NQG360" s="10"/>
      <c r="NQH360" s="10"/>
      <c r="NQI360" s="10"/>
      <c r="NQJ360" s="10"/>
      <c r="NQK360" s="10"/>
      <c r="NQL360" s="10"/>
      <c r="NQM360" s="10"/>
      <c r="NQN360" s="10"/>
      <c r="NQO360" s="10"/>
      <c r="NQP360" s="10"/>
      <c r="NQQ360" s="10"/>
      <c r="NQR360" s="10"/>
      <c r="NQS360" s="10"/>
      <c r="NQT360" s="10"/>
      <c r="NQU360" s="10"/>
      <c r="NQV360" s="10"/>
      <c r="NQW360" s="10"/>
      <c r="NQX360" s="10"/>
      <c r="NQY360" s="10"/>
      <c r="NQZ360" s="10"/>
      <c r="NRA360" s="10"/>
      <c r="NRB360" s="10"/>
      <c r="NRC360" s="10"/>
      <c r="NRD360" s="10"/>
      <c r="NRE360" s="10"/>
      <c r="NRF360" s="10"/>
      <c r="NRG360" s="10"/>
      <c r="NRH360" s="10"/>
      <c r="NRI360" s="10"/>
      <c r="NRJ360" s="10"/>
      <c r="NRK360" s="10"/>
      <c r="NRL360" s="10"/>
      <c r="NRM360" s="10"/>
      <c r="NRN360" s="10"/>
      <c r="NRO360" s="10"/>
      <c r="NRP360" s="10"/>
      <c r="NRQ360" s="10"/>
      <c r="NRR360" s="10"/>
      <c r="NRS360" s="10"/>
      <c r="NRT360" s="10"/>
      <c r="NRU360" s="10"/>
      <c r="NRV360" s="10"/>
      <c r="NRW360" s="10"/>
      <c r="NRX360" s="10"/>
      <c r="NRY360" s="10"/>
      <c r="NRZ360" s="10"/>
      <c r="NSA360" s="10"/>
      <c r="NSB360" s="10"/>
      <c r="NSC360" s="10"/>
      <c r="NSD360" s="10"/>
      <c r="NSE360" s="10"/>
      <c r="NSF360" s="10"/>
      <c r="NSG360" s="10"/>
      <c r="NSH360" s="10"/>
      <c r="NSI360" s="10"/>
      <c r="NSJ360" s="10"/>
      <c r="NSK360" s="10"/>
      <c r="NSL360" s="10"/>
      <c r="NSM360" s="10"/>
      <c r="NSN360" s="10"/>
      <c r="NSO360" s="10"/>
      <c r="NSP360" s="10"/>
      <c r="NSQ360" s="10"/>
      <c r="NSR360" s="10"/>
      <c r="NSS360" s="10"/>
      <c r="NST360" s="10"/>
      <c r="NSU360" s="10"/>
      <c r="NSV360" s="10"/>
      <c r="NSW360" s="10"/>
      <c r="NSX360" s="10"/>
      <c r="NSY360" s="10"/>
      <c r="NSZ360" s="10"/>
      <c r="NTA360" s="10"/>
      <c r="NTB360" s="10"/>
      <c r="NTC360" s="10"/>
      <c r="NTD360" s="10"/>
      <c r="NTE360" s="10"/>
      <c r="NTF360" s="10"/>
      <c r="NTG360" s="10"/>
      <c r="NTH360" s="10"/>
      <c r="NTI360" s="10"/>
      <c r="NTJ360" s="10"/>
      <c r="NTK360" s="10"/>
      <c r="NTL360" s="10"/>
      <c r="NTM360" s="10"/>
      <c r="NTN360" s="10"/>
      <c r="NTO360" s="10"/>
      <c r="NTP360" s="10"/>
      <c r="NTQ360" s="10"/>
      <c r="NTR360" s="10"/>
      <c r="NTS360" s="10"/>
      <c r="NTT360" s="10"/>
      <c r="NTU360" s="10"/>
      <c r="NTV360" s="10"/>
      <c r="NTW360" s="10"/>
      <c r="NTX360" s="10"/>
      <c r="NTY360" s="10"/>
      <c r="NTZ360" s="10"/>
      <c r="NUA360" s="10"/>
      <c r="NUB360" s="10"/>
      <c r="NUC360" s="10"/>
      <c r="NUD360" s="10"/>
      <c r="NUE360" s="10"/>
      <c r="NUF360" s="10"/>
      <c r="NUG360" s="10"/>
      <c r="NUH360" s="10"/>
      <c r="NUI360" s="10"/>
      <c r="NUJ360" s="10"/>
      <c r="NUK360" s="10"/>
      <c r="NUL360" s="10"/>
      <c r="NUM360" s="10"/>
      <c r="NUN360" s="10"/>
      <c r="NUO360" s="10"/>
      <c r="NUP360" s="10"/>
      <c r="NUQ360" s="10"/>
      <c r="NUR360" s="10"/>
      <c r="NUS360" s="10"/>
      <c r="NUT360" s="10"/>
      <c r="NUU360" s="10"/>
      <c r="NUV360" s="10"/>
      <c r="NUW360" s="10"/>
      <c r="NUX360" s="10"/>
      <c r="NUY360" s="10"/>
      <c r="NUZ360" s="10"/>
      <c r="NVA360" s="10"/>
      <c r="NVB360" s="10"/>
      <c r="NVC360" s="10"/>
      <c r="NVD360" s="10"/>
      <c r="NVE360" s="10"/>
      <c r="NVF360" s="10"/>
      <c r="NVG360" s="10"/>
      <c r="NVH360" s="10"/>
      <c r="NVI360" s="10"/>
      <c r="NVJ360" s="10"/>
      <c r="NVK360" s="10"/>
      <c r="NVL360" s="10"/>
      <c r="NVM360" s="10"/>
      <c r="NVN360" s="10"/>
      <c r="NVO360" s="10"/>
      <c r="NVP360" s="10"/>
      <c r="NVQ360" s="10"/>
      <c r="NVR360" s="10"/>
      <c r="NVS360" s="10"/>
      <c r="NVT360" s="10"/>
      <c r="NVU360" s="10"/>
      <c r="NVV360" s="10"/>
      <c r="NVW360" s="10"/>
      <c r="NVX360" s="10"/>
      <c r="NVY360" s="10"/>
      <c r="NVZ360" s="10"/>
      <c r="NWA360" s="10"/>
      <c r="NWB360" s="10"/>
      <c r="NWC360" s="10"/>
      <c r="NWD360" s="10"/>
      <c r="NWE360" s="10"/>
      <c r="NWF360" s="10"/>
      <c r="NWG360" s="10"/>
      <c r="NWH360" s="10"/>
      <c r="NWI360" s="10"/>
      <c r="NWJ360" s="10"/>
      <c r="NWK360" s="10"/>
      <c r="NWL360" s="10"/>
      <c r="NWM360" s="10"/>
      <c r="NWN360" s="10"/>
      <c r="NWO360" s="10"/>
      <c r="NWP360" s="10"/>
      <c r="NWQ360" s="10"/>
      <c r="NWR360" s="10"/>
      <c r="NWS360" s="10"/>
      <c r="NWT360" s="10"/>
      <c r="NWU360" s="10"/>
      <c r="NWV360" s="10"/>
      <c r="NWW360" s="10"/>
      <c r="NWX360" s="10"/>
      <c r="NWY360" s="10"/>
      <c r="NWZ360" s="10"/>
      <c r="NXA360" s="10"/>
      <c r="NXB360" s="10"/>
      <c r="NXC360" s="10"/>
      <c r="NXD360" s="10"/>
      <c r="NXE360" s="10"/>
      <c r="NXF360" s="10"/>
      <c r="NXG360" s="10"/>
      <c r="NXH360" s="10"/>
      <c r="NXI360" s="10"/>
      <c r="NXJ360" s="10"/>
      <c r="NXK360" s="10"/>
      <c r="NXL360" s="10"/>
      <c r="NXM360" s="10"/>
      <c r="NXN360" s="10"/>
      <c r="NXO360" s="10"/>
      <c r="NXP360" s="10"/>
      <c r="NXQ360" s="10"/>
      <c r="NXR360" s="10"/>
      <c r="NXS360" s="10"/>
      <c r="NXT360" s="10"/>
      <c r="NXU360" s="10"/>
      <c r="NXV360" s="10"/>
      <c r="NXW360" s="10"/>
      <c r="NXX360" s="10"/>
      <c r="NXY360" s="10"/>
      <c r="NXZ360" s="10"/>
      <c r="NYA360" s="10"/>
      <c r="NYB360" s="10"/>
      <c r="NYC360" s="10"/>
      <c r="NYD360" s="10"/>
      <c r="NYE360" s="10"/>
      <c r="NYF360" s="10"/>
      <c r="NYG360" s="10"/>
      <c r="NYH360" s="10"/>
      <c r="NYI360" s="10"/>
      <c r="NYJ360" s="10"/>
      <c r="NYK360" s="10"/>
      <c r="NYL360" s="10"/>
      <c r="NYM360" s="10"/>
      <c r="NYN360" s="10"/>
      <c r="NYO360" s="10"/>
      <c r="NYP360" s="10"/>
      <c r="NYQ360" s="10"/>
      <c r="NYR360" s="10"/>
      <c r="NYS360" s="10"/>
      <c r="NYT360" s="10"/>
      <c r="NYU360" s="10"/>
      <c r="NYV360" s="10"/>
      <c r="NYW360" s="10"/>
      <c r="NYX360" s="10"/>
      <c r="NYY360" s="10"/>
      <c r="NYZ360" s="10"/>
      <c r="NZA360" s="10"/>
      <c r="NZB360" s="10"/>
      <c r="NZC360" s="10"/>
      <c r="NZD360" s="10"/>
      <c r="NZE360" s="10"/>
      <c r="NZF360" s="10"/>
      <c r="NZG360" s="10"/>
      <c r="NZH360" s="10"/>
      <c r="NZI360" s="10"/>
      <c r="NZJ360" s="10"/>
      <c r="NZK360" s="10"/>
      <c r="NZL360" s="10"/>
      <c r="NZM360" s="10"/>
      <c r="NZN360" s="10"/>
      <c r="NZO360" s="10"/>
      <c r="NZP360" s="10"/>
      <c r="NZQ360" s="10"/>
      <c r="NZR360" s="10"/>
      <c r="NZS360" s="10"/>
      <c r="NZT360" s="10"/>
      <c r="NZU360" s="10"/>
      <c r="NZV360" s="10"/>
      <c r="NZW360" s="10"/>
      <c r="NZX360" s="10"/>
      <c r="NZY360" s="10"/>
      <c r="NZZ360" s="10"/>
      <c r="OAA360" s="10"/>
      <c r="OAB360" s="10"/>
      <c r="OAC360" s="10"/>
      <c r="OAD360" s="10"/>
      <c r="OAE360" s="10"/>
      <c r="OAF360" s="10"/>
      <c r="OAG360" s="10"/>
      <c r="OAH360" s="10"/>
      <c r="OAI360" s="10"/>
      <c r="OAJ360" s="10"/>
      <c r="OAK360" s="10"/>
      <c r="OAL360" s="10"/>
      <c r="OAM360" s="10"/>
      <c r="OAN360" s="10"/>
      <c r="OAO360" s="10"/>
      <c r="OAP360" s="10"/>
      <c r="OAQ360" s="10"/>
      <c r="OAR360" s="10"/>
      <c r="OAS360" s="10"/>
      <c r="OAT360" s="10"/>
      <c r="OAU360" s="10"/>
      <c r="OAV360" s="10"/>
      <c r="OAW360" s="10"/>
      <c r="OAX360" s="10"/>
      <c r="OAY360" s="10"/>
      <c r="OAZ360" s="10"/>
      <c r="OBA360" s="10"/>
      <c r="OBB360" s="10"/>
      <c r="OBC360" s="10"/>
      <c r="OBD360" s="10"/>
      <c r="OBE360" s="10"/>
      <c r="OBF360" s="10"/>
      <c r="OBG360" s="10"/>
      <c r="OBH360" s="10"/>
      <c r="OBI360" s="10"/>
      <c r="OBJ360" s="10"/>
      <c r="OBK360" s="10"/>
      <c r="OBL360" s="10"/>
      <c r="OBM360" s="10"/>
      <c r="OBN360" s="10"/>
      <c r="OBO360" s="10"/>
      <c r="OBP360" s="10"/>
      <c r="OBQ360" s="10"/>
      <c r="OBR360" s="10"/>
      <c r="OBS360" s="10"/>
      <c r="OBT360" s="10"/>
      <c r="OBU360" s="10"/>
      <c r="OBV360" s="10"/>
      <c r="OBW360" s="10"/>
      <c r="OBX360" s="10"/>
      <c r="OBY360" s="10"/>
      <c r="OBZ360" s="10"/>
      <c r="OCA360" s="10"/>
      <c r="OCB360" s="10"/>
      <c r="OCC360" s="10"/>
      <c r="OCD360" s="10"/>
      <c r="OCE360" s="10"/>
      <c r="OCF360" s="10"/>
      <c r="OCG360" s="10"/>
      <c r="OCH360" s="10"/>
      <c r="OCI360" s="10"/>
      <c r="OCJ360" s="10"/>
      <c r="OCK360" s="10"/>
      <c r="OCL360" s="10"/>
      <c r="OCM360" s="10"/>
      <c r="OCN360" s="10"/>
      <c r="OCO360" s="10"/>
      <c r="OCP360" s="10"/>
      <c r="OCQ360" s="10"/>
      <c r="OCR360" s="10"/>
      <c r="OCS360" s="10"/>
      <c r="OCT360" s="10"/>
      <c r="OCU360" s="10"/>
      <c r="OCV360" s="10"/>
      <c r="OCW360" s="10"/>
      <c r="OCX360" s="10"/>
      <c r="OCY360" s="10"/>
      <c r="OCZ360" s="10"/>
      <c r="ODA360" s="10"/>
      <c r="ODB360" s="10"/>
      <c r="ODC360" s="10"/>
      <c r="ODD360" s="10"/>
      <c r="ODE360" s="10"/>
      <c r="ODF360" s="10"/>
      <c r="ODG360" s="10"/>
      <c r="ODH360" s="10"/>
      <c r="ODI360" s="10"/>
      <c r="ODJ360" s="10"/>
      <c r="ODK360" s="10"/>
      <c r="ODL360" s="10"/>
      <c r="ODM360" s="10"/>
      <c r="ODN360" s="10"/>
      <c r="ODO360" s="10"/>
      <c r="ODP360" s="10"/>
      <c r="ODQ360" s="10"/>
      <c r="ODR360" s="10"/>
      <c r="ODS360" s="10"/>
      <c r="ODT360" s="10"/>
      <c r="ODU360" s="10"/>
      <c r="ODV360" s="10"/>
      <c r="ODW360" s="10"/>
      <c r="ODX360" s="10"/>
      <c r="ODY360" s="10"/>
      <c r="ODZ360" s="10"/>
      <c r="OEA360" s="10"/>
      <c r="OEB360" s="10"/>
      <c r="OEC360" s="10"/>
      <c r="OED360" s="10"/>
      <c r="OEE360" s="10"/>
      <c r="OEF360" s="10"/>
      <c r="OEG360" s="10"/>
      <c r="OEH360" s="10"/>
      <c r="OEI360" s="10"/>
      <c r="OEJ360" s="10"/>
      <c r="OEK360" s="10"/>
      <c r="OEL360" s="10"/>
      <c r="OEM360" s="10"/>
      <c r="OEN360" s="10"/>
      <c r="OEO360" s="10"/>
      <c r="OEP360" s="10"/>
      <c r="OEQ360" s="10"/>
      <c r="OER360" s="10"/>
      <c r="OES360" s="10"/>
      <c r="OET360" s="10"/>
      <c r="OEU360" s="10"/>
      <c r="OEV360" s="10"/>
      <c r="OEW360" s="10"/>
      <c r="OEX360" s="10"/>
      <c r="OEY360" s="10"/>
      <c r="OEZ360" s="10"/>
      <c r="OFA360" s="10"/>
      <c r="OFB360" s="10"/>
      <c r="OFC360" s="10"/>
      <c r="OFD360" s="10"/>
      <c r="OFE360" s="10"/>
      <c r="OFF360" s="10"/>
      <c r="OFG360" s="10"/>
      <c r="OFH360" s="10"/>
      <c r="OFI360" s="10"/>
      <c r="OFJ360" s="10"/>
      <c r="OFK360" s="10"/>
      <c r="OFL360" s="10"/>
      <c r="OFM360" s="10"/>
      <c r="OFN360" s="10"/>
      <c r="OFO360" s="10"/>
      <c r="OFP360" s="10"/>
      <c r="OFQ360" s="10"/>
      <c r="OFR360" s="10"/>
      <c r="OFS360" s="10"/>
      <c r="OFT360" s="10"/>
      <c r="OFU360" s="10"/>
      <c r="OFV360" s="10"/>
      <c r="OFW360" s="10"/>
      <c r="OFX360" s="10"/>
      <c r="OFY360" s="10"/>
      <c r="OFZ360" s="10"/>
      <c r="OGA360" s="10"/>
      <c r="OGB360" s="10"/>
      <c r="OGC360" s="10"/>
      <c r="OGD360" s="10"/>
      <c r="OGE360" s="10"/>
      <c r="OGF360" s="10"/>
      <c r="OGG360" s="10"/>
      <c r="OGH360" s="10"/>
      <c r="OGI360" s="10"/>
      <c r="OGJ360" s="10"/>
      <c r="OGK360" s="10"/>
      <c r="OGL360" s="10"/>
      <c r="OGM360" s="10"/>
      <c r="OGN360" s="10"/>
      <c r="OGO360" s="10"/>
      <c r="OGP360" s="10"/>
      <c r="OGQ360" s="10"/>
      <c r="OGR360" s="10"/>
      <c r="OGS360" s="10"/>
      <c r="OGT360" s="10"/>
      <c r="OGU360" s="10"/>
      <c r="OGV360" s="10"/>
      <c r="OGW360" s="10"/>
      <c r="OGX360" s="10"/>
      <c r="OGY360" s="10"/>
      <c r="OGZ360" s="10"/>
      <c r="OHA360" s="10"/>
      <c r="OHB360" s="10"/>
      <c r="OHC360" s="10"/>
      <c r="OHD360" s="10"/>
      <c r="OHE360" s="10"/>
      <c r="OHF360" s="10"/>
      <c r="OHG360" s="10"/>
      <c r="OHH360" s="10"/>
      <c r="OHI360" s="10"/>
      <c r="OHJ360" s="10"/>
      <c r="OHK360" s="10"/>
      <c r="OHL360" s="10"/>
      <c r="OHM360" s="10"/>
      <c r="OHN360" s="10"/>
      <c r="OHO360" s="10"/>
      <c r="OHP360" s="10"/>
      <c r="OHQ360" s="10"/>
      <c r="OHR360" s="10"/>
      <c r="OHS360" s="10"/>
      <c r="OHT360" s="10"/>
      <c r="OHU360" s="10"/>
      <c r="OHV360" s="10"/>
      <c r="OHW360" s="10"/>
      <c r="OHX360" s="10"/>
      <c r="OHY360" s="10"/>
      <c r="OHZ360" s="10"/>
      <c r="OIA360" s="10"/>
      <c r="OIB360" s="10"/>
      <c r="OIC360" s="10"/>
      <c r="OID360" s="10"/>
      <c r="OIE360" s="10"/>
      <c r="OIF360" s="10"/>
      <c r="OIG360" s="10"/>
      <c r="OIH360" s="10"/>
      <c r="OII360" s="10"/>
      <c r="OIJ360" s="10"/>
      <c r="OIK360" s="10"/>
      <c r="OIL360" s="10"/>
      <c r="OIM360" s="10"/>
      <c r="OIN360" s="10"/>
      <c r="OIO360" s="10"/>
      <c r="OIP360" s="10"/>
      <c r="OIQ360" s="10"/>
      <c r="OIR360" s="10"/>
      <c r="OIS360" s="10"/>
      <c r="OIT360" s="10"/>
      <c r="OIU360" s="10"/>
      <c r="OIV360" s="10"/>
      <c r="OIW360" s="10"/>
      <c r="OIX360" s="10"/>
      <c r="OIY360" s="10"/>
      <c r="OIZ360" s="10"/>
      <c r="OJA360" s="10"/>
      <c r="OJB360" s="10"/>
      <c r="OJC360" s="10"/>
      <c r="OJD360" s="10"/>
      <c r="OJE360" s="10"/>
      <c r="OJF360" s="10"/>
      <c r="OJG360" s="10"/>
      <c r="OJH360" s="10"/>
      <c r="OJI360" s="10"/>
      <c r="OJJ360" s="10"/>
      <c r="OJK360" s="10"/>
      <c r="OJL360" s="10"/>
      <c r="OJM360" s="10"/>
      <c r="OJN360" s="10"/>
      <c r="OJO360" s="10"/>
      <c r="OJP360" s="10"/>
      <c r="OJQ360" s="10"/>
      <c r="OJR360" s="10"/>
      <c r="OJS360" s="10"/>
      <c r="OJT360" s="10"/>
      <c r="OJU360" s="10"/>
      <c r="OJV360" s="10"/>
      <c r="OJW360" s="10"/>
      <c r="OJX360" s="10"/>
      <c r="OJY360" s="10"/>
      <c r="OJZ360" s="10"/>
      <c r="OKA360" s="10"/>
      <c r="OKB360" s="10"/>
      <c r="OKC360" s="10"/>
      <c r="OKD360" s="10"/>
      <c r="OKE360" s="10"/>
      <c r="OKF360" s="10"/>
      <c r="OKG360" s="10"/>
      <c r="OKH360" s="10"/>
      <c r="OKI360" s="10"/>
      <c r="OKJ360" s="10"/>
      <c r="OKK360" s="10"/>
      <c r="OKL360" s="10"/>
      <c r="OKM360" s="10"/>
      <c r="OKN360" s="10"/>
      <c r="OKO360" s="10"/>
      <c r="OKP360" s="10"/>
      <c r="OKQ360" s="10"/>
      <c r="OKR360" s="10"/>
      <c r="OKS360" s="10"/>
      <c r="OKT360" s="10"/>
      <c r="OKU360" s="10"/>
      <c r="OKV360" s="10"/>
      <c r="OKW360" s="10"/>
      <c r="OKX360" s="10"/>
      <c r="OKY360" s="10"/>
      <c r="OKZ360" s="10"/>
      <c r="OLA360" s="10"/>
      <c r="OLB360" s="10"/>
      <c r="OLC360" s="10"/>
      <c r="OLD360" s="10"/>
      <c r="OLE360" s="10"/>
      <c r="OLF360" s="10"/>
      <c r="OLG360" s="10"/>
      <c r="OLH360" s="10"/>
      <c r="OLI360" s="10"/>
      <c r="OLJ360" s="10"/>
      <c r="OLK360" s="10"/>
      <c r="OLL360" s="10"/>
      <c r="OLM360" s="10"/>
      <c r="OLN360" s="10"/>
      <c r="OLO360" s="10"/>
      <c r="OLP360" s="10"/>
      <c r="OLQ360" s="10"/>
      <c r="OLR360" s="10"/>
      <c r="OLS360" s="10"/>
      <c r="OLT360" s="10"/>
      <c r="OLU360" s="10"/>
      <c r="OLV360" s="10"/>
      <c r="OLW360" s="10"/>
      <c r="OLX360" s="10"/>
      <c r="OLY360" s="10"/>
      <c r="OLZ360" s="10"/>
      <c r="OMA360" s="10"/>
      <c r="OMB360" s="10"/>
      <c r="OMC360" s="10"/>
      <c r="OMD360" s="10"/>
      <c r="OME360" s="10"/>
      <c r="OMF360" s="10"/>
      <c r="OMG360" s="10"/>
      <c r="OMH360" s="10"/>
      <c r="OMI360" s="10"/>
      <c r="OMJ360" s="10"/>
      <c r="OMK360" s="10"/>
      <c r="OML360" s="10"/>
      <c r="OMM360" s="10"/>
      <c r="OMN360" s="10"/>
      <c r="OMO360" s="10"/>
      <c r="OMP360" s="10"/>
      <c r="OMQ360" s="10"/>
      <c r="OMR360" s="10"/>
      <c r="OMS360" s="10"/>
      <c r="OMT360" s="10"/>
      <c r="OMU360" s="10"/>
      <c r="OMV360" s="10"/>
      <c r="OMW360" s="10"/>
      <c r="OMX360" s="10"/>
      <c r="OMY360" s="10"/>
      <c r="OMZ360" s="10"/>
      <c r="ONA360" s="10"/>
      <c r="ONB360" s="10"/>
      <c r="ONC360" s="10"/>
      <c r="OND360" s="10"/>
      <c r="ONE360" s="10"/>
      <c r="ONF360" s="10"/>
      <c r="ONG360" s="10"/>
      <c r="ONH360" s="10"/>
      <c r="ONI360" s="10"/>
      <c r="ONJ360" s="10"/>
      <c r="ONK360" s="10"/>
      <c r="ONL360" s="10"/>
      <c r="ONM360" s="10"/>
      <c r="ONN360" s="10"/>
      <c r="ONO360" s="10"/>
      <c r="ONP360" s="10"/>
      <c r="ONQ360" s="10"/>
      <c r="ONR360" s="10"/>
      <c r="ONS360" s="10"/>
      <c r="ONT360" s="10"/>
      <c r="ONU360" s="10"/>
      <c r="ONV360" s="10"/>
      <c r="ONW360" s="10"/>
      <c r="ONX360" s="10"/>
      <c r="ONY360" s="10"/>
      <c r="ONZ360" s="10"/>
      <c r="OOA360" s="10"/>
      <c r="OOB360" s="10"/>
      <c r="OOC360" s="10"/>
      <c r="OOD360" s="10"/>
      <c r="OOE360" s="10"/>
      <c r="OOF360" s="10"/>
      <c r="OOG360" s="10"/>
      <c r="OOH360" s="10"/>
      <c r="OOI360" s="10"/>
      <c r="OOJ360" s="10"/>
      <c r="OOK360" s="10"/>
      <c r="OOL360" s="10"/>
      <c r="OOM360" s="10"/>
      <c r="OON360" s="10"/>
      <c r="OOO360" s="10"/>
      <c r="OOP360" s="10"/>
      <c r="OOQ360" s="10"/>
      <c r="OOR360" s="10"/>
      <c r="OOS360" s="10"/>
      <c r="OOT360" s="10"/>
      <c r="OOU360" s="10"/>
      <c r="OOV360" s="10"/>
      <c r="OOW360" s="10"/>
      <c r="OOX360" s="10"/>
      <c r="OOY360" s="10"/>
      <c r="OOZ360" s="10"/>
      <c r="OPA360" s="10"/>
      <c r="OPB360" s="10"/>
      <c r="OPC360" s="10"/>
      <c r="OPD360" s="10"/>
      <c r="OPE360" s="10"/>
      <c r="OPF360" s="10"/>
      <c r="OPG360" s="10"/>
      <c r="OPH360" s="10"/>
      <c r="OPI360" s="10"/>
      <c r="OPJ360" s="10"/>
      <c r="OPK360" s="10"/>
      <c r="OPL360" s="10"/>
      <c r="OPM360" s="10"/>
      <c r="OPN360" s="10"/>
      <c r="OPO360" s="10"/>
      <c r="OPP360" s="10"/>
      <c r="OPQ360" s="10"/>
      <c r="OPR360" s="10"/>
      <c r="OPS360" s="10"/>
      <c r="OPT360" s="10"/>
      <c r="OPU360" s="10"/>
      <c r="OPV360" s="10"/>
      <c r="OPW360" s="10"/>
      <c r="OPX360" s="10"/>
      <c r="OPY360" s="10"/>
      <c r="OPZ360" s="10"/>
      <c r="OQA360" s="10"/>
      <c r="OQB360" s="10"/>
      <c r="OQC360" s="10"/>
      <c r="OQD360" s="10"/>
      <c r="OQE360" s="10"/>
      <c r="OQF360" s="10"/>
      <c r="OQG360" s="10"/>
      <c r="OQH360" s="10"/>
      <c r="OQI360" s="10"/>
      <c r="OQJ360" s="10"/>
      <c r="OQK360" s="10"/>
      <c r="OQL360" s="10"/>
      <c r="OQM360" s="10"/>
      <c r="OQN360" s="10"/>
      <c r="OQO360" s="10"/>
      <c r="OQP360" s="10"/>
      <c r="OQQ360" s="10"/>
      <c r="OQR360" s="10"/>
      <c r="OQS360" s="10"/>
      <c r="OQT360" s="10"/>
      <c r="OQU360" s="10"/>
      <c r="OQV360" s="10"/>
      <c r="OQW360" s="10"/>
      <c r="OQX360" s="10"/>
      <c r="OQY360" s="10"/>
      <c r="OQZ360" s="10"/>
      <c r="ORA360" s="10"/>
      <c r="ORB360" s="10"/>
      <c r="ORC360" s="10"/>
      <c r="ORD360" s="10"/>
      <c r="ORE360" s="10"/>
      <c r="ORF360" s="10"/>
      <c r="ORG360" s="10"/>
      <c r="ORH360" s="10"/>
      <c r="ORI360" s="10"/>
      <c r="ORJ360" s="10"/>
      <c r="ORK360" s="10"/>
      <c r="ORL360" s="10"/>
      <c r="ORM360" s="10"/>
      <c r="ORN360" s="10"/>
      <c r="ORO360" s="10"/>
      <c r="ORP360" s="10"/>
      <c r="ORQ360" s="10"/>
      <c r="ORR360" s="10"/>
      <c r="ORS360" s="10"/>
      <c r="ORT360" s="10"/>
      <c r="ORU360" s="10"/>
      <c r="ORV360" s="10"/>
      <c r="ORW360" s="10"/>
      <c r="ORX360" s="10"/>
      <c r="ORY360" s="10"/>
      <c r="ORZ360" s="10"/>
      <c r="OSA360" s="10"/>
      <c r="OSB360" s="10"/>
      <c r="OSC360" s="10"/>
      <c r="OSD360" s="10"/>
      <c r="OSE360" s="10"/>
      <c r="OSF360" s="10"/>
      <c r="OSG360" s="10"/>
      <c r="OSH360" s="10"/>
      <c r="OSI360" s="10"/>
      <c r="OSJ360" s="10"/>
      <c r="OSK360" s="10"/>
      <c r="OSL360" s="10"/>
      <c r="OSM360" s="10"/>
      <c r="OSN360" s="10"/>
      <c r="OSO360" s="10"/>
      <c r="OSP360" s="10"/>
      <c r="OSQ360" s="10"/>
      <c r="OSR360" s="10"/>
      <c r="OSS360" s="10"/>
      <c r="OST360" s="10"/>
      <c r="OSU360" s="10"/>
      <c r="OSV360" s="10"/>
      <c r="OSW360" s="10"/>
      <c r="OSX360" s="10"/>
      <c r="OSY360" s="10"/>
      <c r="OSZ360" s="10"/>
      <c r="OTA360" s="10"/>
      <c r="OTB360" s="10"/>
      <c r="OTC360" s="10"/>
      <c r="OTD360" s="10"/>
      <c r="OTE360" s="10"/>
      <c r="OTF360" s="10"/>
      <c r="OTG360" s="10"/>
      <c r="OTH360" s="10"/>
      <c r="OTI360" s="10"/>
      <c r="OTJ360" s="10"/>
      <c r="OTK360" s="10"/>
      <c r="OTL360" s="10"/>
      <c r="OTM360" s="10"/>
      <c r="OTN360" s="10"/>
      <c r="OTO360" s="10"/>
      <c r="OTP360" s="10"/>
      <c r="OTQ360" s="10"/>
      <c r="OTR360" s="10"/>
      <c r="OTS360" s="10"/>
      <c r="OTT360" s="10"/>
      <c r="OTU360" s="10"/>
      <c r="OTV360" s="10"/>
      <c r="OTW360" s="10"/>
      <c r="OTX360" s="10"/>
      <c r="OTY360" s="10"/>
      <c r="OTZ360" s="10"/>
      <c r="OUA360" s="10"/>
      <c r="OUB360" s="10"/>
      <c r="OUC360" s="10"/>
      <c r="OUD360" s="10"/>
      <c r="OUE360" s="10"/>
      <c r="OUF360" s="10"/>
      <c r="OUG360" s="10"/>
      <c r="OUH360" s="10"/>
      <c r="OUI360" s="10"/>
      <c r="OUJ360" s="10"/>
      <c r="OUK360" s="10"/>
      <c r="OUL360" s="10"/>
      <c r="OUM360" s="10"/>
      <c r="OUN360" s="10"/>
      <c r="OUO360" s="10"/>
      <c r="OUP360" s="10"/>
      <c r="OUQ360" s="10"/>
      <c r="OUR360" s="10"/>
      <c r="OUS360" s="10"/>
      <c r="OUT360" s="10"/>
      <c r="OUU360" s="10"/>
      <c r="OUV360" s="10"/>
      <c r="OUW360" s="10"/>
      <c r="OUX360" s="10"/>
      <c r="OUY360" s="10"/>
      <c r="OUZ360" s="10"/>
      <c r="OVA360" s="10"/>
      <c r="OVB360" s="10"/>
      <c r="OVC360" s="10"/>
      <c r="OVD360" s="10"/>
      <c r="OVE360" s="10"/>
      <c r="OVF360" s="10"/>
      <c r="OVG360" s="10"/>
      <c r="OVH360" s="10"/>
      <c r="OVI360" s="10"/>
      <c r="OVJ360" s="10"/>
      <c r="OVK360" s="10"/>
      <c r="OVL360" s="10"/>
      <c r="OVM360" s="10"/>
      <c r="OVN360" s="10"/>
      <c r="OVO360" s="10"/>
      <c r="OVP360" s="10"/>
      <c r="OVQ360" s="10"/>
      <c r="OVR360" s="10"/>
      <c r="OVS360" s="10"/>
      <c r="OVT360" s="10"/>
      <c r="OVU360" s="10"/>
      <c r="OVV360" s="10"/>
      <c r="OVW360" s="10"/>
      <c r="OVX360" s="10"/>
      <c r="OVY360" s="10"/>
      <c r="OVZ360" s="10"/>
      <c r="OWA360" s="10"/>
      <c r="OWB360" s="10"/>
      <c r="OWC360" s="10"/>
      <c r="OWD360" s="10"/>
      <c r="OWE360" s="10"/>
      <c r="OWF360" s="10"/>
      <c r="OWG360" s="10"/>
      <c r="OWH360" s="10"/>
      <c r="OWI360" s="10"/>
      <c r="OWJ360" s="10"/>
      <c r="OWK360" s="10"/>
      <c r="OWL360" s="10"/>
      <c r="OWM360" s="10"/>
      <c r="OWN360" s="10"/>
      <c r="OWO360" s="10"/>
      <c r="OWP360" s="10"/>
      <c r="OWQ360" s="10"/>
      <c r="OWR360" s="10"/>
      <c r="OWS360" s="10"/>
      <c r="OWT360" s="10"/>
      <c r="OWU360" s="10"/>
      <c r="OWV360" s="10"/>
      <c r="OWW360" s="10"/>
      <c r="OWX360" s="10"/>
      <c r="OWY360" s="10"/>
      <c r="OWZ360" s="10"/>
      <c r="OXA360" s="10"/>
      <c r="OXB360" s="10"/>
      <c r="OXC360" s="10"/>
      <c r="OXD360" s="10"/>
      <c r="OXE360" s="10"/>
      <c r="OXF360" s="10"/>
      <c r="OXG360" s="10"/>
      <c r="OXH360" s="10"/>
      <c r="OXI360" s="10"/>
      <c r="OXJ360" s="10"/>
      <c r="OXK360" s="10"/>
      <c r="OXL360" s="10"/>
      <c r="OXM360" s="10"/>
      <c r="OXN360" s="10"/>
      <c r="OXO360" s="10"/>
      <c r="OXP360" s="10"/>
      <c r="OXQ360" s="10"/>
      <c r="OXR360" s="10"/>
      <c r="OXS360" s="10"/>
      <c r="OXT360" s="10"/>
      <c r="OXU360" s="10"/>
      <c r="OXV360" s="10"/>
      <c r="OXW360" s="10"/>
      <c r="OXX360" s="10"/>
      <c r="OXY360" s="10"/>
      <c r="OXZ360" s="10"/>
      <c r="OYA360" s="10"/>
      <c r="OYB360" s="10"/>
      <c r="OYC360" s="10"/>
      <c r="OYD360" s="10"/>
      <c r="OYE360" s="10"/>
      <c r="OYF360" s="10"/>
      <c r="OYG360" s="10"/>
      <c r="OYH360" s="10"/>
      <c r="OYI360" s="10"/>
      <c r="OYJ360" s="10"/>
      <c r="OYK360" s="10"/>
      <c r="OYL360" s="10"/>
      <c r="OYM360" s="10"/>
      <c r="OYN360" s="10"/>
      <c r="OYO360" s="10"/>
      <c r="OYP360" s="10"/>
      <c r="OYQ360" s="10"/>
      <c r="OYR360" s="10"/>
      <c r="OYS360" s="10"/>
      <c r="OYT360" s="10"/>
      <c r="OYU360" s="10"/>
      <c r="OYV360" s="10"/>
      <c r="OYW360" s="10"/>
      <c r="OYX360" s="10"/>
      <c r="OYY360" s="10"/>
      <c r="OYZ360" s="10"/>
      <c r="OZA360" s="10"/>
      <c r="OZB360" s="10"/>
      <c r="OZC360" s="10"/>
      <c r="OZD360" s="10"/>
      <c r="OZE360" s="10"/>
      <c r="OZF360" s="10"/>
      <c r="OZG360" s="10"/>
      <c r="OZH360" s="10"/>
      <c r="OZI360" s="10"/>
      <c r="OZJ360" s="10"/>
      <c r="OZK360" s="10"/>
      <c r="OZL360" s="10"/>
      <c r="OZM360" s="10"/>
      <c r="OZN360" s="10"/>
      <c r="OZO360" s="10"/>
      <c r="OZP360" s="10"/>
      <c r="OZQ360" s="10"/>
      <c r="OZR360" s="10"/>
      <c r="OZS360" s="10"/>
      <c r="OZT360" s="10"/>
      <c r="OZU360" s="10"/>
      <c r="OZV360" s="10"/>
      <c r="OZW360" s="10"/>
      <c r="OZX360" s="10"/>
      <c r="OZY360" s="10"/>
      <c r="OZZ360" s="10"/>
      <c r="PAA360" s="10"/>
      <c r="PAB360" s="10"/>
      <c r="PAC360" s="10"/>
      <c r="PAD360" s="10"/>
      <c r="PAE360" s="10"/>
      <c r="PAF360" s="10"/>
      <c r="PAG360" s="10"/>
      <c r="PAH360" s="10"/>
      <c r="PAI360" s="10"/>
      <c r="PAJ360" s="10"/>
      <c r="PAK360" s="10"/>
      <c r="PAL360" s="10"/>
      <c r="PAM360" s="10"/>
      <c r="PAN360" s="10"/>
      <c r="PAO360" s="10"/>
      <c r="PAP360" s="10"/>
      <c r="PAQ360" s="10"/>
      <c r="PAR360" s="10"/>
      <c r="PAS360" s="10"/>
      <c r="PAT360" s="10"/>
      <c r="PAU360" s="10"/>
      <c r="PAV360" s="10"/>
      <c r="PAW360" s="10"/>
      <c r="PAX360" s="10"/>
      <c r="PAY360" s="10"/>
      <c r="PAZ360" s="10"/>
      <c r="PBA360" s="10"/>
      <c r="PBB360" s="10"/>
      <c r="PBC360" s="10"/>
      <c r="PBD360" s="10"/>
      <c r="PBE360" s="10"/>
      <c r="PBF360" s="10"/>
      <c r="PBG360" s="10"/>
      <c r="PBH360" s="10"/>
      <c r="PBI360" s="10"/>
      <c r="PBJ360" s="10"/>
      <c r="PBK360" s="10"/>
      <c r="PBL360" s="10"/>
      <c r="PBM360" s="10"/>
      <c r="PBN360" s="10"/>
      <c r="PBO360" s="10"/>
      <c r="PBP360" s="10"/>
      <c r="PBQ360" s="10"/>
      <c r="PBR360" s="10"/>
      <c r="PBS360" s="10"/>
      <c r="PBT360" s="10"/>
      <c r="PBU360" s="10"/>
      <c r="PBV360" s="10"/>
      <c r="PBW360" s="10"/>
      <c r="PBX360" s="10"/>
      <c r="PBY360" s="10"/>
      <c r="PBZ360" s="10"/>
      <c r="PCA360" s="10"/>
      <c r="PCB360" s="10"/>
      <c r="PCC360" s="10"/>
      <c r="PCD360" s="10"/>
      <c r="PCE360" s="10"/>
      <c r="PCF360" s="10"/>
      <c r="PCG360" s="10"/>
      <c r="PCH360" s="10"/>
      <c r="PCI360" s="10"/>
      <c r="PCJ360" s="10"/>
      <c r="PCK360" s="10"/>
      <c r="PCL360" s="10"/>
      <c r="PCM360" s="10"/>
      <c r="PCN360" s="10"/>
      <c r="PCO360" s="10"/>
      <c r="PCP360" s="10"/>
      <c r="PCQ360" s="10"/>
      <c r="PCR360" s="10"/>
      <c r="PCS360" s="10"/>
      <c r="PCT360" s="10"/>
      <c r="PCU360" s="10"/>
      <c r="PCV360" s="10"/>
      <c r="PCW360" s="10"/>
      <c r="PCX360" s="10"/>
      <c r="PCY360" s="10"/>
      <c r="PCZ360" s="10"/>
      <c r="PDA360" s="10"/>
      <c r="PDB360" s="10"/>
      <c r="PDC360" s="10"/>
      <c r="PDD360" s="10"/>
      <c r="PDE360" s="10"/>
      <c r="PDF360" s="10"/>
      <c r="PDG360" s="10"/>
      <c r="PDH360" s="10"/>
      <c r="PDI360" s="10"/>
      <c r="PDJ360" s="10"/>
      <c r="PDK360" s="10"/>
      <c r="PDL360" s="10"/>
      <c r="PDM360" s="10"/>
      <c r="PDN360" s="10"/>
      <c r="PDO360" s="10"/>
      <c r="PDP360" s="10"/>
      <c r="PDQ360" s="10"/>
      <c r="PDR360" s="10"/>
      <c r="PDS360" s="10"/>
      <c r="PDT360" s="10"/>
      <c r="PDU360" s="10"/>
      <c r="PDV360" s="10"/>
      <c r="PDW360" s="10"/>
      <c r="PDX360" s="10"/>
      <c r="PDY360" s="10"/>
      <c r="PDZ360" s="10"/>
      <c r="PEA360" s="10"/>
      <c r="PEB360" s="10"/>
      <c r="PEC360" s="10"/>
      <c r="PED360" s="10"/>
      <c r="PEE360" s="10"/>
      <c r="PEF360" s="10"/>
      <c r="PEG360" s="10"/>
      <c r="PEH360" s="10"/>
      <c r="PEI360" s="10"/>
      <c r="PEJ360" s="10"/>
      <c r="PEK360" s="10"/>
      <c r="PEL360" s="10"/>
      <c r="PEM360" s="10"/>
      <c r="PEN360" s="10"/>
      <c r="PEO360" s="10"/>
      <c r="PEP360" s="10"/>
      <c r="PEQ360" s="10"/>
      <c r="PER360" s="10"/>
      <c r="PES360" s="10"/>
      <c r="PET360" s="10"/>
      <c r="PEU360" s="10"/>
      <c r="PEV360" s="10"/>
      <c r="PEW360" s="10"/>
      <c r="PEX360" s="10"/>
      <c r="PEY360" s="10"/>
      <c r="PEZ360" s="10"/>
      <c r="PFA360" s="10"/>
      <c r="PFB360" s="10"/>
      <c r="PFC360" s="10"/>
      <c r="PFD360" s="10"/>
      <c r="PFE360" s="10"/>
      <c r="PFF360" s="10"/>
      <c r="PFG360" s="10"/>
      <c r="PFH360" s="10"/>
      <c r="PFI360" s="10"/>
      <c r="PFJ360" s="10"/>
      <c r="PFK360" s="10"/>
      <c r="PFL360" s="10"/>
      <c r="PFM360" s="10"/>
      <c r="PFN360" s="10"/>
      <c r="PFO360" s="10"/>
      <c r="PFP360" s="10"/>
      <c r="PFQ360" s="10"/>
      <c r="PFR360" s="10"/>
      <c r="PFS360" s="10"/>
      <c r="PFT360" s="10"/>
      <c r="PFU360" s="10"/>
      <c r="PFV360" s="10"/>
      <c r="PFW360" s="10"/>
      <c r="PFX360" s="10"/>
      <c r="PFY360" s="10"/>
      <c r="PFZ360" s="10"/>
      <c r="PGA360" s="10"/>
      <c r="PGB360" s="10"/>
      <c r="PGC360" s="10"/>
      <c r="PGD360" s="10"/>
      <c r="PGE360" s="10"/>
      <c r="PGF360" s="10"/>
      <c r="PGG360" s="10"/>
      <c r="PGH360" s="10"/>
      <c r="PGI360" s="10"/>
      <c r="PGJ360" s="10"/>
      <c r="PGK360" s="10"/>
      <c r="PGL360" s="10"/>
      <c r="PGM360" s="10"/>
      <c r="PGN360" s="10"/>
      <c r="PGO360" s="10"/>
      <c r="PGP360" s="10"/>
      <c r="PGQ360" s="10"/>
      <c r="PGR360" s="10"/>
      <c r="PGS360" s="10"/>
      <c r="PGT360" s="10"/>
      <c r="PGU360" s="10"/>
      <c r="PGV360" s="10"/>
      <c r="PGW360" s="10"/>
      <c r="PGX360" s="10"/>
      <c r="PGY360" s="10"/>
      <c r="PGZ360" s="10"/>
      <c r="PHA360" s="10"/>
      <c r="PHB360" s="10"/>
      <c r="PHC360" s="10"/>
      <c r="PHD360" s="10"/>
      <c r="PHE360" s="10"/>
      <c r="PHF360" s="10"/>
      <c r="PHG360" s="10"/>
      <c r="PHH360" s="10"/>
      <c r="PHI360" s="10"/>
      <c r="PHJ360" s="10"/>
      <c r="PHK360" s="10"/>
      <c r="PHL360" s="10"/>
      <c r="PHM360" s="10"/>
      <c r="PHN360" s="10"/>
      <c r="PHO360" s="10"/>
      <c r="PHP360" s="10"/>
      <c r="PHQ360" s="10"/>
      <c r="PHR360" s="10"/>
      <c r="PHS360" s="10"/>
      <c r="PHT360" s="10"/>
      <c r="PHU360" s="10"/>
      <c r="PHV360" s="10"/>
      <c r="PHW360" s="10"/>
      <c r="PHX360" s="10"/>
      <c r="PHY360" s="10"/>
      <c r="PHZ360" s="10"/>
      <c r="PIA360" s="10"/>
      <c r="PIB360" s="10"/>
      <c r="PIC360" s="10"/>
      <c r="PID360" s="10"/>
      <c r="PIE360" s="10"/>
      <c r="PIF360" s="10"/>
      <c r="PIG360" s="10"/>
      <c r="PIH360" s="10"/>
      <c r="PII360" s="10"/>
      <c r="PIJ360" s="10"/>
      <c r="PIK360" s="10"/>
      <c r="PIL360" s="10"/>
      <c r="PIM360" s="10"/>
      <c r="PIN360" s="10"/>
      <c r="PIO360" s="10"/>
      <c r="PIP360" s="10"/>
      <c r="PIQ360" s="10"/>
      <c r="PIR360" s="10"/>
      <c r="PIS360" s="10"/>
      <c r="PIT360" s="10"/>
      <c r="PIU360" s="10"/>
      <c r="PIV360" s="10"/>
      <c r="PIW360" s="10"/>
      <c r="PIX360" s="10"/>
      <c r="PIY360" s="10"/>
      <c r="PIZ360" s="10"/>
      <c r="PJA360" s="10"/>
      <c r="PJB360" s="10"/>
      <c r="PJC360" s="10"/>
      <c r="PJD360" s="10"/>
      <c r="PJE360" s="10"/>
      <c r="PJF360" s="10"/>
      <c r="PJG360" s="10"/>
      <c r="PJH360" s="10"/>
      <c r="PJI360" s="10"/>
      <c r="PJJ360" s="10"/>
      <c r="PJK360" s="10"/>
      <c r="PJL360" s="10"/>
      <c r="PJM360" s="10"/>
      <c r="PJN360" s="10"/>
      <c r="PJO360" s="10"/>
      <c r="PJP360" s="10"/>
      <c r="PJQ360" s="10"/>
      <c r="PJR360" s="10"/>
      <c r="PJS360" s="10"/>
      <c r="PJT360" s="10"/>
      <c r="PJU360" s="10"/>
      <c r="PJV360" s="10"/>
      <c r="PJW360" s="10"/>
      <c r="PJX360" s="10"/>
      <c r="PJY360" s="10"/>
      <c r="PJZ360" s="10"/>
      <c r="PKA360" s="10"/>
      <c r="PKB360" s="10"/>
      <c r="PKC360" s="10"/>
      <c r="PKD360" s="10"/>
      <c r="PKE360" s="10"/>
      <c r="PKF360" s="10"/>
      <c r="PKG360" s="10"/>
      <c r="PKH360" s="10"/>
      <c r="PKI360" s="10"/>
      <c r="PKJ360" s="10"/>
      <c r="PKK360" s="10"/>
      <c r="PKL360" s="10"/>
      <c r="PKM360" s="10"/>
      <c r="PKN360" s="10"/>
      <c r="PKO360" s="10"/>
      <c r="PKP360" s="10"/>
      <c r="PKQ360" s="10"/>
      <c r="PKR360" s="10"/>
      <c r="PKS360" s="10"/>
      <c r="PKT360" s="10"/>
      <c r="PKU360" s="10"/>
      <c r="PKV360" s="10"/>
      <c r="PKW360" s="10"/>
      <c r="PKX360" s="10"/>
      <c r="PKY360" s="10"/>
      <c r="PKZ360" s="10"/>
      <c r="PLA360" s="10"/>
      <c r="PLB360" s="10"/>
      <c r="PLC360" s="10"/>
      <c r="PLD360" s="10"/>
      <c r="PLE360" s="10"/>
      <c r="PLF360" s="10"/>
      <c r="PLG360" s="10"/>
      <c r="PLH360" s="10"/>
      <c r="PLI360" s="10"/>
      <c r="PLJ360" s="10"/>
      <c r="PLK360" s="10"/>
      <c r="PLL360" s="10"/>
      <c r="PLM360" s="10"/>
      <c r="PLN360" s="10"/>
      <c r="PLO360" s="10"/>
      <c r="PLP360" s="10"/>
      <c r="PLQ360" s="10"/>
      <c r="PLR360" s="10"/>
      <c r="PLS360" s="10"/>
      <c r="PLT360" s="10"/>
      <c r="PLU360" s="10"/>
      <c r="PLV360" s="10"/>
      <c r="PLW360" s="10"/>
      <c r="PLX360" s="10"/>
      <c r="PLY360" s="10"/>
      <c r="PLZ360" s="10"/>
      <c r="PMA360" s="10"/>
      <c r="PMB360" s="10"/>
      <c r="PMC360" s="10"/>
      <c r="PMD360" s="10"/>
      <c r="PME360" s="10"/>
      <c r="PMF360" s="10"/>
      <c r="PMG360" s="10"/>
      <c r="PMH360" s="10"/>
      <c r="PMI360" s="10"/>
      <c r="PMJ360" s="10"/>
      <c r="PMK360" s="10"/>
      <c r="PML360" s="10"/>
      <c r="PMM360" s="10"/>
      <c r="PMN360" s="10"/>
      <c r="PMO360" s="10"/>
      <c r="PMP360" s="10"/>
      <c r="PMQ360" s="10"/>
      <c r="PMR360" s="10"/>
      <c r="PMS360" s="10"/>
      <c r="PMT360" s="10"/>
      <c r="PMU360" s="10"/>
      <c r="PMV360" s="10"/>
      <c r="PMW360" s="10"/>
      <c r="PMX360" s="10"/>
      <c r="PMY360" s="10"/>
      <c r="PMZ360" s="10"/>
      <c r="PNA360" s="10"/>
      <c r="PNB360" s="10"/>
      <c r="PNC360" s="10"/>
      <c r="PND360" s="10"/>
      <c r="PNE360" s="10"/>
      <c r="PNF360" s="10"/>
      <c r="PNG360" s="10"/>
      <c r="PNH360" s="10"/>
      <c r="PNI360" s="10"/>
      <c r="PNJ360" s="10"/>
      <c r="PNK360" s="10"/>
      <c r="PNL360" s="10"/>
      <c r="PNM360" s="10"/>
      <c r="PNN360" s="10"/>
      <c r="PNO360" s="10"/>
      <c r="PNP360" s="10"/>
      <c r="PNQ360" s="10"/>
      <c r="PNR360" s="10"/>
      <c r="PNS360" s="10"/>
      <c r="PNT360" s="10"/>
      <c r="PNU360" s="10"/>
      <c r="PNV360" s="10"/>
      <c r="PNW360" s="10"/>
      <c r="PNX360" s="10"/>
      <c r="PNY360" s="10"/>
      <c r="PNZ360" s="10"/>
      <c r="POA360" s="10"/>
      <c r="POB360" s="10"/>
      <c r="POC360" s="10"/>
      <c r="POD360" s="10"/>
      <c r="POE360" s="10"/>
      <c r="POF360" s="10"/>
      <c r="POG360" s="10"/>
      <c r="POH360" s="10"/>
      <c r="POI360" s="10"/>
      <c r="POJ360" s="10"/>
      <c r="POK360" s="10"/>
      <c r="POL360" s="10"/>
      <c r="POM360" s="10"/>
      <c r="PON360" s="10"/>
      <c r="POO360" s="10"/>
      <c r="POP360" s="10"/>
      <c r="POQ360" s="10"/>
      <c r="POR360" s="10"/>
      <c r="POS360" s="10"/>
      <c r="POT360" s="10"/>
      <c r="POU360" s="10"/>
      <c r="POV360" s="10"/>
      <c r="POW360" s="10"/>
      <c r="POX360" s="10"/>
      <c r="POY360" s="10"/>
      <c r="POZ360" s="10"/>
      <c r="PPA360" s="10"/>
      <c r="PPB360" s="10"/>
      <c r="PPC360" s="10"/>
      <c r="PPD360" s="10"/>
      <c r="PPE360" s="10"/>
      <c r="PPF360" s="10"/>
      <c r="PPG360" s="10"/>
      <c r="PPH360" s="10"/>
      <c r="PPI360" s="10"/>
      <c r="PPJ360" s="10"/>
      <c r="PPK360" s="10"/>
      <c r="PPL360" s="10"/>
      <c r="PPM360" s="10"/>
      <c r="PPN360" s="10"/>
      <c r="PPO360" s="10"/>
      <c r="PPP360" s="10"/>
      <c r="PPQ360" s="10"/>
      <c r="PPR360" s="10"/>
      <c r="PPS360" s="10"/>
      <c r="PPT360" s="10"/>
      <c r="PPU360" s="10"/>
      <c r="PPV360" s="10"/>
      <c r="PPW360" s="10"/>
      <c r="PPX360" s="10"/>
      <c r="PPY360" s="10"/>
      <c r="PPZ360" s="10"/>
      <c r="PQA360" s="10"/>
      <c r="PQB360" s="10"/>
      <c r="PQC360" s="10"/>
      <c r="PQD360" s="10"/>
      <c r="PQE360" s="10"/>
      <c r="PQF360" s="10"/>
      <c r="PQG360" s="10"/>
      <c r="PQH360" s="10"/>
      <c r="PQI360" s="10"/>
      <c r="PQJ360" s="10"/>
      <c r="PQK360" s="10"/>
      <c r="PQL360" s="10"/>
      <c r="PQM360" s="10"/>
      <c r="PQN360" s="10"/>
      <c r="PQO360" s="10"/>
      <c r="PQP360" s="10"/>
      <c r="PQQ360" s="10"/>
      <c r="PQR360" s="10"/>
      <c r="PQS360" s="10"/>
      <c r="PQT360" s="10"/>
      <c r="PQU360" s="10"/>
      <c r="PQV360" s="10"/>
      <c r="PQW360" s="10"/>
      <c r="PQX360" s="10"/>
      <c r="PQY360" s="10"/>
      <c r="PQZ360" s="10"/>
      <c r="PRA360" s="10"/>
      <c r="PRB360" s="10"/>
      <c r="PRC360" s="10"/>
      <c r="PRD360" s="10"/>
      <c r="PRE360" s="10"/>
      <c r="PRF360" s="10"/>
      <c r="PRG360" s="10"/>
      <c r="PRH360" s="10"/>
      <c r="PRI360" s="10"/>
      <c r="PRJ360" s="10"/>
      <c r="PRK360" s="10"/>
      <c r="PRL360" s="10"/>
      <c r="PRM360" s="10"/>
      <c r="PRN360" s="10"/>
      <c r="PRO360" s="10"/>
      <c r="PRP360" s="10"/>
      <c r="PRQ360" s="10"/>
      <c r="PRR360" s="10"/>
      <c r="PRS360" s="10"/>
      <c r="PRT360" s="10"/>
      <c r="PRU360" s="10"/>
      <c r="PRV360" s="10"/>
      <c r="PRW360" s="10"/>
      <c r="PRX360" s="10"/>
      <c r="PRY360" s="10"/>
      <c r="PRZ360" s="10"/>
      <c r="PSA360" s="10"/>
      <c r="PSB360" s="10"/>
      <c r="PSC360" s="10"/>
      <c r="PSD360" s="10"/>
      <c r="PSE360" s="10"/>
      <c r="PSF360" s="10"/>
      <c r="PSG360" s="10"/>
      <c r="PSH360" s="10"/>
      <c r="PSI360" s="10"/>
      <c r="PSJ360" s="10"/>
      <c r="PSK360" s="10"/>
      <c r="PSL360" s="10"/>
      <c r="PSM360" s="10"/>
      <c r="PSN360" s="10"/>
      <c r="PSO360" s="10"/>
      <c r="PSP360" s="10"/>
      <c r="PSQ360" s="10"/>
      <c r="PSR360" s="10"/>
      <c r="PSS360" s="10"/>
      <c r="PST360" s="10"/>
      <c r="PSU360" s="10"/>
      <c r="PSV360" s="10"/>
      <c r="PSW360" s="10"/>
      <c r="PSX360" s="10"/>
      <c r="PSY360" s="10"/>
      <c r="PSZ360" s="10"/>
      <c r="PTA360" s="10"/>
      <c r="PTB360" s="10"/>
      <c r="PTC360" s="10"/>
      <c r="PTD360" s="10"/>
      <c r="PTE360" s="10"/>
      <c r="PTF360" s="10"/>
      <c r="PTG360" s="10"/>
      <c r="PTH360" s="10"/>
      <c r="PTI360" s="10"/>
      <c r="PTJ360" s="10"/>
      <c r="PTK360" s="10"/>
      <c r="PTL360" s="10"/>
      <c r="PTM360" s="10"/>
      <c r="PTN360" s="10"/>
      <c r="PTO360" s="10"/>
      <c r="PTP360" s="10"/>
      <c r="PTQ360" s="10"/>
      <c r="PTR360" s="10"/>
      <c r="PTS360" s="10"/>
      <c r="PTT360" s="10"/>
      <c r="PTU360" s="10"/>
      <c r="PTV360" s="10"/>
      <c r="PTW360" s="10"/>
      <c r="PTX360" s="10"/>
      <c r="PTY360" s="10"/>
      <c r="PTZ360" s="10"/>
      <c r="PUA360" s="10"/>
      <c r="PUB360" s="10"/>
      <c r="PUC360" s="10"/>
      <c r="PUD360" s="10"/>
      <c r="PUE360" s="10"/>
      <c r="PUF360" s="10"/>
      <c r="PUG360" s="10"/>
      <c r="PUH360" s="10"/>
      <c r="PUI360" s="10"/>
      <c r="PUJ360" s="10"/>
      <c r="PUK360" s="10"/>
      <c r="PUL360" s="10"/>
      <c r="PUM360" s="10"/>
      <c r="PUN360" s="10"/>
      <c r="PUO360" s="10"/>
      <c r="PUP360" s="10"/>
      <c r="PUQ360" s="10"/>
      <c r="PUR360" s="10"/>
      <c r="PUS360" s="10"/>
      <c r="PUT360" s="10"/>
      <c r="PUU360" s="10"/>
      <c r="PUV360" s="10"/>
      <c r="PUW360" s="10"/>
      <c r="PUX360" s="10"/>
      <c r="PUY360" s="10"/>
      <c r="PUZ360" s="10"/>
      <c r="PVA360" s="10"/>
      <c r="PVB360" s="10"/>
      <c r="PVC360" s="10"/>
      <c r="PVD360" s="10"/>
      <c r="PVE360" s="10"/>
      <c r="PVF360" s="10"/>
      <c r="PVG360" s="10"/>
      <c r="PVH360" s="10"/>
      <c r="PVI360" s="10"/>
      <c r="PVJ360" s="10"/>
      <c r="PVK360" s="10"/>
      <c r="PVL360" s="10"/>
      <c r="PVM360" s="10"/>
      <c r="PVN360" s="10"/>
      <c r="PVO360" s="10"/>
      <c r="PVP360" s="10"/>
      <c r="PVQ360" s="10"/>
      <c r="PVR360" s="10"/>
      <c r="PVS360" s="10"/>
      <c r="PVT360" s="10"/>
      <c r="PVU360" s="10"/>
      <c r="PVV360" s="10"/>
      <c r="PVW360" s="10"/>
      <c r="PVX360" s="10"/>
      <c r="PVY360" s="10"/>
      <c r="PVZ360" s="10"/>
      <c r="PWA360" s="10"/>
      <c r="PWB360" s="10"/>
      <c r="PWC360" s="10"/>
      <c r="PWD360" s="10"/>
      <c r="PWE360" s="10"/>
      <c r="PWF360" s="10"/>
      <c r="PWG360" s="10"/>
      <c r="PWH360" s="10"/>
      <c r="PWI360" s="10"/>
      <c r="PWJ360" s="10"/>
      <c r="PWK360" s="10"/>
      <c r="PWL360" s="10"/>
      <c r="PWM360" s="10"/>
      <c r="PWN360" s="10"/>
      <c r="PWO360" s="10"/>
      <c r="PWP360" s="10"/>
      <c r="PWQ360" s="10"/>
      <c r="PWR360" s="10"/>
      <c r="PWS360" s="10"/>
      <c r="PWT360" s="10"/>
      <c r="PWU360" s="10"/>
      <c r="PWV360" s="10"/>
      <c r="PWW360" s="10"/>
      <c r="PWX360" s="10"/>
      <c r="PWY360" s="10"/>
      <c r="PWZ360" s="10"/>
      <c r="PXA360" s="10"/>
      <c r="PXB360" s="10"/>
      <c r="PXC360" s="10"/>
      <c r="PXD360" s="10"/>
      <c r="PXE360" s="10"/>
      <c r="PXF360" s="10"/>
      <c r="PXG360" s="10"/>
      <c r="PXH360" s="10"/>
      <c r="PXI360" s="10"/>
      <c r="PXJ360" s="10"/>
      <c r="PXK360" s="10"/>
      <c r="PXL360" s="10"/>
      <c r="PXM360" s="10"/>
      <c r="PXN360" s="10"/>
      <c r="PXO360" s="10"/>
      <c r="PXP360" s="10"/>
      <c r="PXQ360" s="10"/>
      <c r="PXR360" s="10"/>
      <c r="PXS360" s="10"/>
      <c r="PXT360" s="10"/>
      <c r="PXU360" s="10"/>
      <c r="PXV360" s="10"/>
      <c r="PXW360" s="10"/>
      <c r="PXX360" s="10"/>
      <c r="PXY360" s="10"/>
      <c r="PXZ360" s="10"/>
      <c r="PYA360" s="10"/>
      <c r="PYB360" s="10"/>
      <c r="PYC360" s="10"/>
      <c r="PYD360" s="10"/>
      <c r="PYE360" s="10"/>
      <c r="PYF360" s="10"/>
      <c r="PYG360" s="10"/>
      <c r="PYH360" s="10"/>
      <c r="PYI360" s="10"/>
      <c r="PYJ360" s="10"/>
      <c r="PYK360" s="10"/>
      <c r="PYL360" s="10"/>
      <c r="PYM360" s="10"/>
      <c r="PYN360" s="10"/>
      <c r="PYO360" s="10"/>
      <c r="PYP360" s="10"/>
      <c r="PYQ360" s="10"/>
      <c r="PYR360" s="10"/>
      <c r="PYS360" s="10"/>
      <c r="PYT360" s="10"/>
      <c r="PYU360" s="10"/>
      <c r="PYV360" s="10"/>
      <c r="PYW360" s="10"/>
      <c r="PYX360" s="10"/>
      <c r="PYY360" s="10"/>
      <c r="PYZ360" s="10"/>
      <c r="PZA360" s="10"/>
      <c r="PZB360" s="10"/>
      <c r="PZC360" s="10"/>
      <c r="PZD360" s="10"/>
      <c r="PZE360" s="10"/>
      <c r="PZF360" s="10"/>
      <c r="PZG360" s="10"/>
      <c r="PZH360" s="10"/>
      <c r="PZI360" s="10"/>
      <c r="PZJ360" s="10"/>
      <c r="PZK360" s="10"/>
      <c r="PZL360" s="10"/>
      <c r="PZM360" s="10"/>
      <c r="PZN360" s="10"/>
      <c r="PZO360" s="10"/>
      <c r="PZP360" s="10"/>
      <c r="PZQ360" s="10"/>
      <c r="PZR360" s="10"/>
      <c r="PZS360" s="10"/>
      <c r="PZT360" s="10"/>
      <c r="PZU360" s="10"/>
      <c r="PZV360" s="10"/>
      <c r="PZW360" s="10"/>
      <c r="PZX360" s="10"/>
      <c r="PZY360" s="10"/>
      <c r="PZZ360" s="10"/>
      <c r="QAA360" s="10"/>
      <c r="QAB360" s="10"/>
      <c r="QAC360" s="10"/>
      <c r="QAD360" s="10"/>
      <c r="QAE360" s="10"/>
      <c r="QAF360" s="10"/>
      <c r="QAG360" s="10"/>
      <c r="QAH360" s="10"/>
      <c r="QAI360" s="10"/>
      <c r="QAJ360" s="10"/>
      <c r="QAK360" s="10"/>
      <c r="QAL360" s="10"/>
      <c r="QAM360" s="10"/>
      <c r="QAN360" s="10"/>
      <c r="QAO360" s="10"/>
      <c r="QAP360" s="10"/>
      <c r="QAQ360" s="10"/>
      <c r="QAR360" s="10"/>
      <c r="QAS360" s="10"/>
      <c r="QAT360" s="10"/>
      <c r="QAU360" s="10"/>
      <c r="QAV360" s="10"/>
      <c r="QAW360" s="10"/>
      <c r="QAX360" s="10"/>
      <c r="QAY360" s="10"/>
      <c r="QAZ360" s="10"/>
      <c r="QBA360" s="10"/>
      <c r="QBB360" s="10"/>
      <c r="QBC360" s="10"/>
      <c r="QBD360" s="10"/>
      <c r="QBE360" s="10"/>
      <c r="QBF360" s="10"/>
      <c r="QBG360" s="10"/>
      <c r="QBH360" s="10"/>
      <c r="QBI360" s="10"/>
      <c r="QBJ360" s="10"/>
      <c r="QBK360" s="10"/>
      <c r="QBL360" s="10"/>
      <c r="QBM360" s="10"/>
      <c r="QBN360" s="10"/>
      <c r="QBO360" s="10"/>
      <c r="QBP360" s="10"/>
      <c r="QBQ360" s="10"/>
      <c r="QBR360" s="10"/>
      <c r="QBS360" s="10"/>
      <c r="QBT360" s="10"/>
      <c r="QBU360" s="10"/>
      <c r="QBV360" s="10"/>
      <c r="QBW360" s="10"/>
      <c r="QBX360" s="10"/>
      <c r="QBY360" s="10"/>
      <c r="QBZ360" s="10"/>
      <c r="QCA360" s="10"/>
      <c r="QCB360" s="10"/>
      <c r="QCC360" s="10"/>
      <c r="QCD360" s="10"/>
      <c r="QCE360" s="10"/>
      <c r="QCF360" s="10"/>
      <c r="QCG360" s="10"/>
      <c r="QCH360" s="10"/>
      <c r="QCI360" s="10"/>
      <c r="QCJ360" s="10"/>
      <c r="QCK360" s="10"/>
      <c r="QCL360" s="10"/>
      <c r="QCM360" s="10"/>
      <c r="QCN360" s="10"/>
      <c r="QCO360" s="10"/>
      <c r="QCP360" s="10"/>
      <c r="QCQ360" s="10"/>
      <c r="QCR360" s="10"/>
      <c r="QCS360" s="10"/>
      <c r="QCT360" s="10"/>
      <c r="QCU360" s="10"/>
      <c r="QCV360" s="10"/>
      <c r="QCW360" s="10"/>
      <c r="QCX360" s="10"/>
      <c r="QCY360" s="10"/>
      <c r="QCZ360" s="10"/>
      <c r="QDA360" s="10"/>
      <c r="QDB360" s="10"/>
      <c r="QDC360" s="10"/>
      <c r="QDD360" s="10"/>
      <c r="QDE360" s="10"/>
      <c r="QDF360" s="10"/>
      <c r="QDG360" s="10"/>
      <c r="QDH360" s="10"/>
      <c r="QDI360" s="10"/>
      <c r="QDJ360" s="10"/>
      <c r="QDK360" s="10"/>
      <c r="QDL360" s="10"/>
      <c r="QDM360" s="10"/>
      <c r="QDN360" s="10"/>
      <c r="QDO360" s="10"/>
      <c r="QDP360" s="10"/>
      <c r="QDQ360" s="10"/>
      <c r="QDR360" s="10"/>
      <c r="QDS360" s="10"/>
      <c r="QDT360" s="10"/>
      <c r="QDU360" s="10"/>
      <c r="QDV360" s="10"/>
      <c r="QDW360" s="10"/>
      <c r="QDX360" s="10"/>
      <c r="QDY360" s="10"/>
      <c r="QDZ360" s="10"/>
      <c r="QEA360" s="10"/>
      <c r="QEB360" s="10"/>
      <c r="QEC360" s="10"/>
      <c r="QED360" s="10"/>
      <c r="QEE360" s="10"/>
      <c r="QEF360" s="10"/>
      <c r="QEG360" s="10"/>
      <c r="QEH360" s="10"/>
      <c r="QEI360" s="10"/>
      <c r="QEJ360" s="10"/>
      <c r="QEK360" s="10"/>
      <c r="QEL360" s="10"/>
      <c r="QEM360" s="10"/>
      <c r="QEN360" s="10"/>
      <c r="QEO360" s="10"/>
      <c r="QEP360" s="10"/>
      <c r="QEQ360" s="10"/>
      <c r="QER360" s="10"/>
      <c r="QES360" s="10"/>
      <c r="QET360" s="10"/>
      <c r="QEU360" s="10"/>
      <c r="QEV360" s="10"/>
      <c r="QEW360" s="10"/>
      <c r="QEX360" s="10"/>
      <c r="QEY360" s="10"/>
      <c r="QEZ360" s="10"/>
      <c r="QFA360" s="10"/>
      <c r="QFB360" s="10"/>
      <c r="QFC360" s="10"/>
      <c r="QFD360" s="10"/>
      <c r="QFE360" s="10"/>
      <c r="QFF360" s="10"/>
      <c r="QFG360" s="10"/>
      <c r="QFH360" s="10"/>
      <c r="QFI360" s="10"/>
      <c r="QFJ360" s="10"/>
      <c r="QFK360" s="10"/>
      <c r="QFL360" s="10"/>
      <c r="QFM360" s="10"/>
      <c r="QFN360" s="10"/>
      <c r="QFO360" s="10"/>
      <c r="QFP360" s="10"/>
      <c r="QFQ360" s="10"/>
      <c r="QFR360" s="10"/>
      <c r="QFS360" s="10"/>
      <c r="QFT360" s="10"/>
      <c r="QFU360" s="10"/>
      <c r="QFV360" s="10"/>
      <c r="QFW360" s="10"/>
      <c r="QFX360" s="10"/>
      <c r="QFY360" s="10"/>
      <c r="QFZ360" s="10"/>
      <c r="QGA360" s="10"/>
      <c r="QGB360" s="10"/>
      <c r="QGC360" s="10"/>
      <c r="QGD360" s="10"/>
      <c r="QGE360" s="10"/>
      <c r="QGF360" s="10"/>
      <c r="QGG360" s="10"/>
      <c r="QGH360" s="10"/>
      <c r="QGI360" s="10"/>
      <c r="QGJ360" s="10"/>
      <c r="QGK360" s="10"/>
      <c r="QGL360" s="10"/>
      <c r="QGM360" s="10"/>
      <c r="QGN360" s="10"/>
      <c r="QGO360" s="10"/>
      <c r="QGP360" s="10"/>
      <c r="QGQ360" s="10"/>
      <c r="QGR360" s="10"/>
      <c r="QGS360" s="10"/>
      <c r="QGT360" s="10"/>
      <c r="QGU360" s="10"/>
      <c r="QGV360" s="10"/>
      <c r="QGW360" s="10"/>
      <c r="QGX360" s="10"/>
      <c r="QGY360" s="10"/>
      <c r="QGZ360" s="10"/>
      <c r="QHA360" s="10"/>
      <c r="QHB360" s="10"/>
      <c r="QHC360" s="10"/>
      <c r="QHD360" s="10"/>
      <c r="QHE360" s="10"/>
      <c r="QHF360" s="10"/>
      <c r="QHG360" s="10"/>
      <c r="QHH360" s="10"/>
      <c r="QHI360" s="10"/>
      <c r="QHJ360" s="10"/>
      <c r="QHK360" s="10"/>
      <c r="QHL360" s="10"/>
      <c r="QHM360" s="10"/>
      <c r="QHN360" s="10"/>
      <c r="QHO360" s="10"/>
      <c r="QHP360" s="10"/>
      <c r="QHQ360" s="10"/>
      <c r="QHR360" s="10"/>
      <c r="QHS360" s="10"/>
      <c r="QHT360" s="10"/>
      <c r="QHU360" s="10"/>
      <c r="QHV360" s="10"/>
      <c r="QHW360" s="10"/>
      <c r="QHX360" s="10"/>
      <c r="QHY360" s="10"/>
      <c r="QHZ360" s="10"/>
      <c r="QIA360" s="10"/>
      <c r="QIB360" s="10"/>
      <c r="QIC360" s="10"/>
      <c r="QID360" s="10"/>
      <c r="QIE360" s="10"/>
      <c r="QIF360" s="10"/>
      <c r="QIG360" s="10"/>
      <c r="QIH360" s="10"/>
      <c r="QII360" s="10"/>
      <c r="QIJ360" s="10"/>
      <c r="QIK360" s="10"/>
      <c r="QIL360" s="10"/>
      <c r="QIM360" s="10"/>
      <c r="QIN360" s="10"/>
      <c r="QIO360" s="10"/>
      <c r="QIP360" s="10"/>
      <c r="QIQ360" s="10"/>
      <c r="QIR360" s="10"/>
      <c r="QIS360" s="10"/>
      <c r="QIT360" s="10"/>
      <c r="QIU360" s="10"/>
      <c r="QIV360" s="10"/>
      <c r="QIW360" s="10"/>
      <c r="QIX360" s="10"/>
      <c r="QIY360" s="10"/>
      <c r="QIZ360" s="10"/>
      <c r="QJA360" s="10"/>
      <c r="QJB360" s="10"/>
      <c r="QJC360" s="10"/>
      <c r="QJD360" s="10"/>
      <c r="QJE360" s="10"/>
      <c r="QJF360" s="10"/>
      <c r="QJG360" s="10"/>
      <c r="QJH360" s="10"/>
      <c r="QJI360" s="10"/>
      <c r="QJJ360" s="10"/>
      <c r="QJK360" s="10"/>
      <c r="QJL360" s="10"/>
      <c r="QJM360" s="10"/>
      <c r="QJN360" s="10"/>
      <c r="QJO360" s="10"/>
      <c r="QJP360" s="10"/>
      <c r="QJQ360" s="10"/>
      <c r="QJR360" s="10"/>
      <c r="QJS360" s="10"/>
      <c r="QJT360" s="10"/>
      <c r="QJU360" s="10"/>
      <c r="QJV360" s="10"/>
      <c r="QJW360" s="10"/>
      <c r="QJX360" s="10"/>
      <c r="QJY360" s="10"/>
      <c r="QJZ360" s="10"/>
      <c r="QKA360" s="10"/>
      <c r="QKB360" s="10"/>
      <c r="QKC360" s="10"/>
      <c r="QKD360" s="10"/>
      <c r="QKE360" s="10"/>
      <c r="QKF360" s="10"/>
      <c r="QKG360" s="10"/>
      <c r="QKH360" s="10"/>
      <c r="QKI360" s="10"/>
      <c r="QKJ360" s="10"/>
      <c r="QKK360" s="10"/>
      <c r="QKL360" s="10"/>
      <c r="QKM360" s="10"/>
      <c r="QKN360" s="10"/>
      <c r="QKO360" s="10"/>
      <c r="QKP360" s="10"/>
      <c r="QKQ360" s="10"/>
      <c r="QKR360" s="10"/>
      <c r="QKS360" s="10"/>
      <c r="QKT360" s="10"/>
      <c r="QKU360" s="10"/>
      <c r="QKV360" s="10"/>
      <c r="QKW360" s="10"/>
      <c r="QKX360" s="10"/>
      <c r="QKY360" s="10"/>
      <c r="QKZ360" s="10"/>
      <c r="QLA360" s="10"/>
      <c r="QLB360" s="10"/>
      <c r="QLC360" s="10"/>
      <c r="QLD360" s="10"/>
      <c r="QLE360" s="10"/>
      <c r="QLF360" s="10"/>
      <c r="QLG360" s="10"/>
      <c r="QLH360" s="10"/>
      <c r="QLI360" s="10"/>
      <c r="QLJ360" s="10"/>
      <c r="QLK360" s="10"/>
      <c r="QLL360" s="10"/>
      <c r="QLM360" s="10"/>
      <c r="QLN360" s="10"/>
      <c r="QLO360" s="10"/>
      <c r="QLP360" s="10"/>
      <c r="QLQ360" s="10"/>
      <c r="QLR360" s="10"/>
      <c r="QLS360" s="10"/>
      <c r="QLT360" s="10"/>
      <c r="QLU360" s="10"/>
      <c r="QLV360" s="10"/>
      <c r="QLW360" s="10"/>
      <c r="QLX360" s="10"/>
      <c r="QLY360" s="10"/>
      <c r="QLZ360" s="10"/>
      <c r="QMA360" s="10"/>
      <c r="QMB360" s="10"/>
      <c r="QMC360" s="10"/>
      <c r="QMD360" s="10"/>
      <c r="QME360" s="10"/>
      <c r="QMF360" s="10"/>
      <c r="QMG360" s="10"/>
      <c r="QMH360" s="10"/>
      <c r="QMI360" s="10"/>
      <c r="QMJ360" s="10"/>
      <c r="QMK360" s="10"/>
      <c r="QML360" s="10"/>
      <c r="QMM360" s="10"/>
      <c r="QMN360" s="10"/>
      <c r="QMO360" s="10"/>
      <c r="QMP360" s="10"/>
      <c r="QMQ360" s="10"/>
      <c r="QMR360" s="10"/>
      <c r="QMS360" s="10"/>
      <c r="QMT360" s="10"/>
      <c r="QMU360" s="10"/>
      <c r="QMV360" s="10"/>
      <c r="QMW360" s="10"/>
      <c r="QMX360" s="10"/>
      <c r="QMY360" s="10"/>
      <c r="QMZ360" s="10"/>
      <c r="QNA360" s="10"/>
      <c r="QNB360" s="10"/>
      <c r="QNC360" s="10"/>
      <c r="QND360" s="10"/>
      <c r="QNE360" s="10"/>
      <c r="QNF360" s="10"/>
      <c r="QNG360" s="10"/>
      <c r="QNH360" s="10"/>
      <c r="QNI360" s="10"/>
      <c r="QNJ360" s="10"/>
      <c r="QNK360" s="10"/>
      <c r="QNL360" s="10"/>
      <c r="QNM360" s="10"/>
      <c r="QNN360" s="10"/>
      <c r="QNO360" s="10"/>
      <c r="QNP360" s="10"/>
      <c r="QNQ360" s="10"/>
      <c r="QNR360" s="10"/>
      <c r="QNS360" s="10"/>
      <c r="QNT360" s="10"/>
      <c r="QNU360" s="10"/>
      <c r="QNV360" s="10"/>
      <c r="QNW360" s="10"/>
      <c r="QNX360" s="10"/>
      <c r="QNY360" s="10"/>
      <c r="QNZ360" s="10"/>
      <c r="QOA360" s="10"/>
      <c r="QOB360" s="10"/>
      <c r="QOC360" s="10"/>
      <c r="QOD360" s="10"/>
      <c r="QOE360" s="10"/>
      <c r="QOF360" s="10"/>
      <c r="QOG360" s="10"/>
      <c r="QOH360" s="10"/>
      <c r="QOI360" s="10"/>
      <c r="QOJ360" s="10"/>
      <c r="QOK360" s="10"/>
      <c r="QOL360" s="10"/>
      <c r="QOM360" s="10"/>
      <c r="QON360" s="10"/>
      <c r="QOO360" s="10"/>
      <c r="QOP360" s="10"/>
      <c r="QOQ360" s="10"/>
      <c r="QOR360" s="10"/>
      <c r="QOS360" s="10"/>
      <c r="QOT360" s="10"/>
      <c r="QOU360" s="10"/>
      <c r="QOV360" s="10"/>
      <c r="QOW360" s="10"/>
      <c r="QOX360" s="10"/>
      <c r="QOY360" s="10"/>
      <c r="QOZ360" s="10"/>
      <c r="QPA360" s="10"/>
      <c r="QPB360" s="10"/>
      <c r="QPC360" s="10"/>
      <c r="QPD360" s="10"/>
      <c r="QPE360" s="10"/>
      <c r="QPF360" s="10"/>
      <c r="QPG360" s="10"/>
      <c r="QPH360" s="10"/>
      <c r="QPI360" s="10"/>
      <c r="QPJ360" s="10"/>
      <c r="QPK360" s="10"/>
      <c r="QPL360" s="10"/>
      <c r="QPM360" s="10"/>
      <c r="QPN360" s="10"/>
      <c r="QPO360" s="10"/>
      <c r="QPP360" s="10"/>
      <c r="QPQ360" s="10"/>
      <c r="QPR360" s="10"/>
      <c r="QPS360" s="10"/>
      <c r="QPT360" s="10"/>
      <c r="QPU360" s="10"/>
      <c r="QPV360" s="10"/>
      <c r="QPW360" s="10"/>
      <c r="QPX360" s="10"/>
      <c r="QPY360" s="10"/>
      <c r="QPZ360" s="10"/>
      <c r="QQA360" s="10"/>
      <c r="QQB360" s="10"/>
      <c r="QQC360" s="10"/>
      <c r="QQD360" s="10"/>
      <c r="QQE360" s="10"/>
      <c r="QQF360" s="10"/>
      <c r="QQG360" s="10"/>
      <c r="QQH360" s="10"/>
      <c r="QQI360" s="10"/>
      <c r="QQJ360" s="10"/>
      <c r="QQK360" s="10"/>
      <c r="QQL360" s="10"/>
      <c r="QQM360" s="10"/>
      <c r="QQN360" s="10"/>
      <c r="QQO360" s="10"/>
      <c r="QQP360" s="10"/>
      <c r="QQQ360" s="10"/>
      <c r="QQR360" s="10"/>
      <c r="QQS360" s="10"/>
      <c r="QQT360" s="10"/>
      <c r="QQU360" s="10"/>
      <c r="QQV360" s="10"/>
      <c r="QQW360" s="10"/>
      <c r="QQX360" s="10"/>
      <c r="QQY360" s="10"/>
      <c r="QQZ360" s="10"/>
      <c r="QRA360" s="10"/>
      <c r="QRB360" s="10"/>
      <c r="QRC360" s="10"/>
      <c r="QRD360" s="10"/>
      <c r="QRE360" s="10"/>
      <c r="QRF360" s="10"/>
      <c r="QRG360" s="10"/>
      <c r="QRH360" s="10"/>
      <c r="QRI360" s="10"/>
      <c r="QRJ360" s="10"/>
      <c r="QRK360" s="10"/>
      <c r="QRL360" s="10"/>
      <c r="QRM360" s="10"/>
      <c r="QRN360" s="10"/>
      <c r="QRO360" s="10"/>
      <c r="QRP360" s="10"/>
      <c r="QRQ360" s="10"/>
      <c r="QRR360" s="10"/>
      <c r="QRS360" s="10"/>
      <c r="QRT360" s="10"/>
      <c r="QRU360" s="10"/>
      <c r="QRV360" s="10"/>
      <c r="QRW360" s="10"/>
      <c r="QRX360" s="10"/>
      <c r="QRY360" s="10"/>
      <c r="QRZ360" s="10"/>
      <c r="QSA360" s="10"/>
      <c r="QSB360" s="10"/>
      <c r="QSC360" s="10"/>
      <c r="QSD360" s="10"/>
      <c r="QSE360" s="10"/>
      <c r="QSF360" s="10"/>
      <c r="QSG360" s="10"/>
      <c r="QSH360" s="10"/>
      <c r="QSI360" s="10"/>
      <c r="QSJ360" s="10"/>
      <c r="QSK360" s="10"/>
      <c r="QSL360" s="10"/>
      <c r="QSM360" s="10"/>
      <c r="QSN360" s="10"/>
      <c r="QSO360" s="10"/>
      <c r="QSP360" s="10"/>
      <c r="QSQ360" s="10"/>
      <c r="QSR360" s="10"/>
      <c r="QSS360" s="10"/>
      <c r="QST360" s="10"/>
      <c r="QSU360" s="10"/>
      <c r="QSV360" s="10"/>
      <c r="QSW360" s="10"/>
      <c r="QSX360" s="10"/>
      <c r="QSY360" s="10"/>
      <c r="QSZ360" s="10"/>
      <c r="QTA360" s="10"/>
      <c r="QTB360" s="10"/>
      <c r="QTC360" s="10"/>
      <c r="QTD360" s="10"/>
      <c r="QTE360" s="10"/>
      <c r="QTF360" s="10"/>
      <c r="QTG360" s="10"/>
      <c r="QTH360" s="10"/>
      <c r="QTI360" s="10"/>
      <c r="QTJ360" s="10"/>
      <c r="QTK360" s="10"/>
      <c r="QTL360" s="10"/>
      <c r="QTM360" s="10"/>
      <c r="QTN360" s="10"/>
      <c r="QTO360" s="10"/>
      <c r="QTP360" s="10"/>
      <c r="QTQ360" s="10"/>
      <c r="QTR360" s="10"/>
      <c r="QTS360" s="10"/>
      <c r="QTT360" s="10"/>
      <c r="QTU360" s="10"/>
      <c r="QTV360" s="10"/>
      <c r="QTW360" s="10"/>
      <c r="QTX360" s="10"/>
      <c r="QTY360" s="10"/>
      <c r="QTZ360" s="10"/>
      <c r="QUA360" s="10"/>
      <c r="QUB360" s="10"/>
      <c r="QUC360" s="10"/>
      <c r="QUD360" s="10"/>
      <c r="QUE360" s="10"/>
      <c r="QUF360" s="10"/>
      <c r="QUG360" s="10"/>
      <c r="QUH360" s="10"/>
      <c r="QUI360" s="10"/>
      <c r="QUJ360" s="10"/>
      <c r="QUK360" s="10"/>
      <c r="QUL360" s="10"/>
      <c r="QUM360" s="10"/>
      <c r="QUN360" s="10"/>
      <c r="QUO360" s="10"/>
      <c r="QUP360" s="10"/>
      <c r="QUQ360" s="10"/>
      <c r="QUR360" s="10"/>
      <c r="QUS360" s="10"/>
      <c r="QUT360" s="10"/>
      <c r="QUU360" s="10"/>
      <c r="QUV360" s="10"/>
      <c r="QUW360" s="10"/>
      <c r="QUX360" s="10"/>
      <c r="QUY360" s="10"/>
      <c r="QUZ360" s="10"/>
      <c r="QVA360" s="10"/>
      <c r="QVB360" s="10"/>
      <c r="QVC360" s="10"/>
      <c r="QVD360" s="10"/>
      <c r="QVE360" s="10"/>
      <c r="QVF360" s="10"/>
      <c r="QVG360" s="10"/>
      <c r="QVH360" s="10"/>
      <c r="QVI360" s="10"/>
      <c r="QVJ360" s="10"/>
      <c r="QVK360" s="10"/>
      <c r="QVL360" s="10"/>
      <c r="QVM360" s="10"/>
      <c r="QVN360" s="10"/>
      <c r="QVO360" s="10"/>
      <c r="QVP360" s="10"/>
      <c r="QVQ360" s="10"/>
      <c r="QVR360" s="10"/>
      <c r="QVS360" s="10"/>
      <c r="QVT360" s="10"/>
      <c r="QVU360" s="10"/>
      <c r="QVV360" s="10"/>
      <c r="QVW360" s="10"/>
      <c r="QVX360" s="10"/>
      <c r="QVY360" s="10"/>
      <c r="QVZ360" s="10"/>
      <c r="QWA360" s="10"/>
      <c r="QWB360" s="10"/>
      <c r="QWC360" s="10"/>
      <c r="QWD360" s="10"/>
      <c r="QWE360" s="10"/>
      <c r="QWF360" s="10"/>
      <c r="QWG360" s="10"/>
      <c r="QWH360" s="10"/>
      <c r="QWI360" s="10"/>
      <c r="QWJ360" s="10"/>
      <c r="QWK360" s="10"/>
      <c r="QWL360" s="10"/>
      <c r="QWM360" s="10"/>
      <c r="QWN360" s="10"/>
      <c r="QWO360" s="10"/>
      <c r="QWP360" s="10"/>
      <c r="QWQ360" s="10"/>
      <c r="QWR360" s="10"/>
      <c r="QWS360" s="10"/>
      <c r="QWT360" s="10"/>
      <c r="QWU360" s="10"/>
      <c r="QWV360" s="10"/>
      <c r="QWW360" s="10"/>
      <c r="QWX360" s="10"/>
      <c r="QWY360" s="10"/>
      <c r="QWZ360" s="10"/>
      <c r="QXA360" s="10"/>
      <c r="QXB360" s="10"/>
      <c r="QXC360" s="10"/>
      <c r="QXD360" s="10"/>
      <c r="QXE360" s="10"/>
      <c r="QXF360" s="10"/>
      <c r="QXG360" s="10"/>
      <c r="QXH360" s="10"/>
      <c r="QXI360" s="10"/>
      <c r="QXJ360" s="10"/>
      <c r="QXK360" s="10"/>
      <c r="QXL360" s="10"/>
      <c r="QXM360" s="10"/>
      <c r="QXN360" s="10"/>
      <c r="QXO360" s="10"/>
      <c r="QXP360" s="10"/>
      <c r="QXQ360" s="10"/>
      <c r="QXR360" s="10"/>
      <c r="QXS360" s="10"/>
      <c r="QXT360" s="10"/>
      <c r="QXU360" s="10"/>
      <c r="QXV360" s="10"/>
      <c r="QXW360" s="10"/>
      <c r="QXX360" s="10"/>
      <c r="QXY360" s="10"/>
      <c r="QXZ360" s="10"/>
      <c r="QYA360" s="10"/>
      <c r="QYB360" s="10"/>
      <c r="QYC360" s="10"/>
      <c r="QYD360" s="10"/>
      <c r="QYE360" s="10"/>
      <c r="QYF360" s="10"/>
      <c r="QYG360" s="10"/>
      <c r="QYH360" s="10"/>
      <c r="QYI360" s="10"/>
      <c r="QYJ360" s="10"/>
      <c r="QYK360" s="10"/>
      <c r="QYL360" s="10"/>
      <c r="QYM360" s="10"/>
      <c r="QYN360" s="10"/>
      <c r="QYO360" s="10"/>
      <c r="QYP360" s="10"/>
      <c r="QYQ360" s="10"/>
      <c r="QYR360" s="10"/>
      <c r="QYS360" s="10"/>
      <c r="QYT360" s="10"/>
      <c r="QYU360" s="10"/>
      <c r="QYV360" s="10"/>
      <c r="QYW360" s="10"/>
      <c r="QYX360" s="10"/>
      <c r="QYY360" s="10"/>
      <c r="QYZ360" s="10"/>
      <c r="QZA360" s="10"/>
      <c r="QZB360" s="10"/>
      <c r="QZC360" s="10"/>
      <c r="QZD360" s="10"/>
      <c r="QZE360" s="10"/>
      <c r="QZF360" s="10"/>
      <c r="QZG360" s="10"/>
      <c r="QZH360" s="10"/>
      <c r="QZI360" s="10"/>
      <c r="QZJ360" s="10"/>
      <c r="QZK360" s="10"/>
      <c r="QZL360" s="10"/>
      <c r="QZM360" s="10"/>
      <c r="QZN360" s="10"/>
      <c r="QZO360" s="10"/>
      <c r="QZP360" s="10"/>
      <c r="QZQ360" s="10"/>
      <c r="QZR360" s="10"/>
      <c r="QZS360" s="10"/>
      <c r="QZT360" s="10"/>
      <c r="QZU360" s="10"/>
      <c r="QZV360" s="10"/>
      <c r="QZW360" s="10"/>
      <c r="QZX360" s="10"/>
      <c r="QZY360" s="10"/>
      <c r="QZZ360" s="10"/>
      <c r="RAA360" s="10"/>
      <c r="RAB360" s="10"/>
      <c r="RAC360" s="10"/>
      <c r="RAD360" s="10"/>
      <c r="RAE360" s="10"/>
      <c r="RAF360" s="10"/>
      <c r="RAG360" s="10"/>
      <c r="RAH360" s="10"/>
      <c r="RAI360" s="10"/>
      <c r="RAJ360" s="10"/>
      <c r="RAK360" s="10"/>
      <c r="RAL360" s="10"/>
      <c r="RAM360" s="10"/>
      <c r="RAN360" s="10"/>
      <c r="RAO360" s="10"/>
      <c r="RAP360" s="10"/>
      <c r="RAQ360" s="10"/>
      <c r="RAR360" s="10"/>
      <c r="RAS360" s="10"/>
      <c r="RAT360" s="10"/>
      <c r="RAU360" s="10"/>
      <c r="RAV360" s="10"/>
      <c r="RAW360" s="10"/>
      <c r="RAX360" s="10"/>
      <c r="RAY360" s="10"/>
      <c r="RAZ360" s="10"/>
      <c r="RBA360" s="10"/>
      <c r="RBB360" s="10"/>
      <c r="RBC360" s="10"/>
      <c r="RBD360" s="10"/>
      <c r="RBE360" s="10"/>
      <c r="RBF360" s="10"/>
      <c r="RBG360" s="10"/>
      <c r="RBH360" s="10"/>
      <c r="RBI360" s="10"/>
      <c r="RBJ360" s="10"/>
      <c r="RBK360" s="10"/>
      <c r="RBL360" s="10"/>
      <c r="RBM360" s="10"/>
      <c r="RBN360" s="10"/>
      <c r="RBO360" s="10"/>
      <c r="RBP360" s="10"/>
      <c r="RBQ360" s="10"/>
      <c r="RBR360" s="10"/>
      <c r="RBS360" s="10"/>
      <c r="RBT360" s="10"/>
      <c r="RBU360" s="10"/>
      <c r="RBV360" s="10"/>
      <c r="RBW360" s="10"/>
      <c r="RBX360" s="10"/>
      <c r="RBY360" s="10"/>
      <c r="RBZ360" s="10"/>
      <c r="RCA360" s="10"/>
      <c r="RCB360" s="10"/>
      <c r="RCC360" s="10"/>
      <c r="RCD360" s="10"/>
      <c r="RCE360" s="10"/>
      <c r="RCF360" s="10"/>
      <c r="RCG360" s="10"/>
      <c r="RCH360" s="10"/>
      <c r="RCI360" s="10"/>
      <c r="RCJ360" s="10"/>
      <c r="RCK360" s="10"/>
      <c r="RCL360" s="10"/>
      <c r="RCM360" s="10"/>
      <c r="RCN360" s="10"/>
      <c r="RCO360" s="10"/>
      <c r="RCP360" s="10"/>
      <c r="RCQ360" s="10"/>
      <c r="RCR360" s="10"/>
      <c r="RCS360" s="10"/>
      <c r="RCT360" s="10"/>
      <c r="RCU360" s="10"/>
      <c r="RCV360" s="10"/>
      <c r="RCW360" s="10"/>
      <c r="RCX360" s="10"/>
      <c r="RCY360" s="10"/>
      <c r="RCZ360" s="10"/>
      <c r="RDA360" s="10"/>
      <c r="RDB360" s="10"/>
      <c r="RDC360" s="10"/>
      <c r="RDD360" s="10"/>
      <c r="RDE360" s="10"/>
      <c r="RDF360" s="10"/>
      <c r="RDG360" s="10"/>
      <c r="RDH360" s="10"/>
      <c r="RDI360" s="10"/>
      <c r="RDJ360" s="10"/>
      <c r="RDK360" s="10"/>
      <c r="RDL360" s="10"/>
      <c r="RDM360" s="10"/>
      <c r="RDN360" s="10"/>
      <c r="RDO360" s="10"/>
      <c r="RDP360" s="10"/>
      <c r="RDQ360" s="10"/>
      <c r="RDR360" s="10"/>
      <c r="RDS360" s="10"/>
      <c r="RDT360" s="10"/>
      <c r="RDU360" s="10"/>
      <c r="RDV360" s="10"/>
      <c r="RDW360" s="10"/>
      <c r="RDX360" s="10"/>
      <c r="RDY360" s="10"/>
      <c r="RDZ360" s="10"/>
      <c r="REA360" s="10"/>
      <c r="REB360" s="10"/>
      <c r="REC360" s="10"/>
      <c r="RED360" s="10"/>
      <c r="REE360" s="10"/>
      <c r="REF360" s="10"/>
      <c r="REG360" s="10"/>
      <c r="REH360" s="10"/>
      <c r="REI360" s="10"/>
      <c r="REJ360" s="10"/>
      <c r="REK360" s="10"/>
      <c r="REL360" s="10"/>
      <c r="REM360" s="10"/>
      <c r="REN360" s="10"/>
      <c r="REO360" s="10"/>
      <c r="REP360" s="10"/>
      <c r="REQ360" s="10"/>
      <c r="RER360" s="10"/>
      <c r="RES360" s="10"/>
      <c r="RET360" s="10"/>
      <c r="REU360" s="10"/>
      <c r="REV360" s="10"/>
      <c r="REW360" s="10"/>
      <c r="REX360" s="10"/>
      <c r="REY360" s="10"/>
      <c r="REZ360" s="10"/>
      <c r="RFA360" s="10"/>
      <c r="RFB360" s="10"/>
      <c r="RFC360" s="10"/>
      <c r="RFD360" s="10"/>
      <c r="RFE360" s="10"/>
      <c r="RFF360" s="10"/>
      <c r="RFG360" s="10"/>
      <c r="RFH360" s="10"/>
      <c r="RFI360" s="10"/>
      <c r="RFJ360" s="10"/>
      <c r="RFK360" s="10"/>
      <c r="RFL360" s="10"/>
      <c r="RFM360" s="10"/>
      <c r="RFN360" s="10"/>
      <c r="RFO360" s="10"/>
      <c r="RFP360" s="10"/>
      <c r="RFQ360" s="10"/>
      <c r="RFR360" s="10"/>
      <c r="RFS360" s="10"/>
      <c r="RFT360" s="10"/>
      <c r="RFU360" s="10"/>
      <c r="RFV360" s="10"/>
      <c r="RFW360" s="10"/>
      <c r="RFX360" s="10"/>
      <c r="RFY360" s="10"/>
      <c r="RFZ360" s="10"/>
      <c r="RGA360" s="10"/>
      <c r="RGB360" s="10"/>
      <c r="RGC360" s="10"/>
      <c r="RGD360" s="10"/>
      <c r="RGE360" s="10"/>
      <c r="RGF360" s="10"/>
      <c r="RGG360" s="10"/>
      <c r="RGH360" s="10"/>
      <c r="RGI360" s="10"/>
      <c r="RGJ360" s="10"/>
      <c r="RGK360" s="10"/>
      <c r="RGL360" s="10"/>
      <c r="RGM360" s="10"/>
      <c r="RGN360" s="10"/>
      <c r="RGO360" s="10"/>
      <c r="RGP360" s="10"/>
      <c r="RGQ360" s="10"/>
      <c r="RGR360" s="10"/>
      <c r="RGS360" s="10"/>
      <c r="RGT360" s="10"/>
      <c r="RGU360" s="10"/>
      <c r="RGV360" s="10"/>
      <c r="RGW360" s="10"/>
      <c r="RGX360" s="10"/>
      <c r="RGY360" s="10"/>
      <c r="RGZ360" s="10"/>
      <c r="RHA360" s="10"/>
      <c r="RHB360" s="10"/>
      <c r="RHC360" s="10"/>
      <c r="RHD360" s="10"/>
      <c r="RHE360" s="10"/>
      <c r="RHF360" s="10"/>
      <c r="RHG360" s="10"/>
      <c r="RHH360" s="10"/>
      <c r="RHI360" s="10"/>
      <c r="RHJ360" s="10"/>
      <c r="RHK360" s="10"/>
      <c r="RHL360" s="10"/>
      <c r="RHM360" s="10"/>
      <c r="RHN360" s="10"/>
      <c r="RHO360" s="10"/>
      <c r="RHP360" s="10"/>
      <c r="RHQ360" s="10"/>
      <c r="RHR360" s="10"/>
      <c r="RHS360" s="10"/>
      <c r="RHT360" s="10"/>
      <c r="RHU360" s="10"/>
      <c r="RHV360" s="10"/>
      <c r="RHW360" s="10"/>
      <c r="RHX360" s="10"/>
      <c r="RHY360" s="10"/>
      <c r="RHZ360" s="10"/>
      <c r="RIA360" s="10"/>
      <c r="RIB360" s="10"/>
      <c r="RIC360" s="10"/>
      <c r="RID360" s="10"/>
      <c r="RIE360" s="10"/>
      <c r="RIF360" s="10"/>
      <c r="RIG360" s="10"/>
      <c r="RIH360" s="10"/>
      <c r="RII360" s="10"/>
      <c r="RIJ360" s="10"/>
      <c r="RIK360" s="10"/>
      <c r="RIL360" s="10"/>
      <c r="RIM360" s="10"/>
      <c r="RIN360" s="10"/>
      <c r="RIO360" s="10"/>
      <c r="RIP360" s="10"/>
      <c r="RIQ360" s="10"/>
      <c r="RIR360" s="10"/>
      <c r="RIS360" s="10"/>
      <c r="RIT360" s="10"/>
      <c r="RIU360" s="10"/>
      <c r="RIV360" s="10"/>
      <c r="RIW360" s="10"/>
      <c r="RIX360" s="10"/>
      <c r="RIY360" s="10"/>
      <c r="RIZ360" s="10"/>
      <c r="RJA360" s="10"/>
      <c r="RJB360" s="10"/>
      <c r="RJC360" s="10"/>
      <c r="RJD360" s="10"/>
      <c r="RJE360" s="10"/>
      <c r="RJF360" s="10"/>
      <c r="RJG360" s="10"/>
      <c r="RJH360" s="10"/>
      <c r="RJI360" s="10"/>
      <c r="RJJ360" s="10"/>
      <c r="RJK360" s="10"/>
      <c r="RJL360" s="10"/>
      <c r="RJM360" s="10"/>
      <c r="RJN360" s="10"/>
      <c r="RJO360" s="10"/>
      <c r="RJP360" s="10"/>
      <c r="RJQ360" s="10"/>
      <c r="RJR360" s="10"/>
      <c r="RJS360" s="10"/>
      <c r="RJT360" s="10"/>
      <c r="RJU360" s="10"/>
      <c r="RJV360" s="10"/>
      <c r="RJW360" s="10"/>
      <c r="RJX360" s="10"/>
      <c r="RJY360" s="10"/>
      <c r="RJZ360" s="10"/>
      <c r="RKA360" s="10"/>
      <c r="RKB360" s="10"/>
      <c r="RKC360" s="10"/>
      <c r="RKD360" s="10"/>
      <c r="RKE360" s="10"/>
      <c r="RKF360" s="10"/>
      <c r="RKG360" s="10"/>
      <c r="RKH360" s="10"/>
      <c r="RKI360" s="10"/>
      <c r="RKJ360" s="10"/>
      <c r="RKK360" s="10"/>
      <c r="RKL360" s="10"/>
      <c r="RKM360" s="10"/>
      <c r="RKN360" s="10"/>
      <c r="RKO360" s="10"/>
      <c r="RKP360" s="10"/>
      <c r="RKQ360" s="10"/>
      <c r="RKR360" s="10"/>
      <c r="RKS360" s="10"/>
      <c r="RKT360" s="10"/>
      <c r="RKU360" s="10"/>
      <c r="RKV360" s="10"/>
      <c r="RKW360" s="10"/>
      <c r="RKX360" s="10"/>
      <c r="RKY360" s="10"/>
      <c r="RKZ360" s="10"/>
      <c r="RLA360" s="10"/>
      <c r="RLB360" s="10"/>
      <c r="RLC360" s="10"/>
      <c r="RLD360" s="10"/>
      <c r="RLE360" s="10"/>
      <c r="RLF360" s="10"/>
      <c r="RLG360" s="10"/>
      <c r="RLH360" s="10"/>
      <c r="RLI360" s="10"/>
      <c r="RLJ360" s="10"/>
      <c r="RLK360" s="10"/>
      <c r="RLL360" s="10"/>
      <c r="RLM360" s="10"/>
      <c r="RLN360" s="10"/>
      <c r="RLO360" s="10"/>
      <c r="RLP360" s="10"/>
      <c r="RLQ360" s="10"/>
      <c r="RLR360" s="10"/>
      <c r="RLS360" s="10"/>
      <c r="RLT360" s="10"/>
      <c r="RLU360" s="10"/>
      <c r="RLV360" s="10"/>
      <c r="RLW360" s="10"/>
      <c r="RLX360" s="10"/>
      <c r="RLY360" s="10"/>
      <c r="RLZ360" s="10"/>
      <c r="RMA360" s="10"/>
      <c r="RMB360" s="10"/>
      <c r="RMC360" s="10"/>
      <c r="RMD360" s="10"/>
      <c r="RME360" s="10"/>
      <c r="RMF360" s="10"/>
      <c r="RMG360" s="10"/>
      <c r="RMH360" s="10"/>
      <c r="RMI360" s="10"/>
      <c r="RMJ360" s="10"/>
      <c r="RMK360" s="10"/>
      <c r="RML360" s="10"/>
      <c r="RMM360" s="10"/>
      <c r="RMN360" s="10"/>
      <c r="RMO360" s="10"/>
      <c r="RMP360" s="10"/>
      <c r="RMQ360" s="10"/>
      <c r="RMR360" s="10"/>
      <c r="RMS360" s="10"/>
      <c r="RMT360" s="10"/>
      <c r="RMU360" s="10"/>
      <c r="RMV360" s="10"/>
      <c r="RMW360" s="10"/>
      <c r="RMX360" s="10"/>
      <c r="RMY360" s="10"/>
      <c r="RMZ360" s="10"/>
      <c r="RNA360" s="10"/>
      <c r="RNB360" s="10"/>
      <c r="RNC360" s="10"/>
      <c r="RND360" s="10"/>
      <c r="RNE360" s="10"/>
      <c r="RNF360" s="10"/>
      <c r="RNG360" s="10"/>
      <c r="RNH360" s="10"/>
      <c r="RNI360" s="10"/>
      <c r="RNJ360" s="10"/>
      <c r="RNK360" s="10"/>
      <c r="RNL360" s="10"/>
      <c r="RNM360" s="10"/>
      <c r="RNN360" s="10"/>
      <c r="RNO360" s="10"/>
      <c r="RNP360" s="10"/>
      <c r="RNQ360" s="10"/>
      <c r="RNR360" s="10"/>
      <c r="RNS360" s="10"/>
      <c r="RNT360" s="10"/>
      <c r="RNU360" s="10"/>
      <c r="RNV360" s="10"/>
      <c r="RNW360" s="10"/>
      <c r="RNX360" s="10"/>
      <c r="RNY360" s="10"/>
      <c r="RNZ360" s="10"/>
      <c r="ROA360" s="10"/>
      <c r="ROB360" s="10"/>
      <c r="ROC360" s="10"/>
      <c r="ROD360" s="10"/>
      <c r="ROE360" s="10"/>
      <c r="ROF360" s="10"/>
      <c r="ROG360" s="10"/>
      <c r="ROH360" s="10"/>
      <c r="ROI360" s="10"/>
      <c r="ROJ360" s="10"/>
      <c r="ROK360" s="10"/>
      <c r="ROL360" s="10"/>
      <c r="ROM360" s="10"/>
      <c r="RON360" s="10"/>
      <c r="ROO360" s="10"/>
      <c r="ROP360" s="10"/>
      <c r="ROQ360" s="10"/>
      <c r="ROR360" s="10"/>
      <c r="ROS360" s="10"/>
      <c r="ROT360" s="10"/>
      <c r="ROU360" s="10"/>
      <c r="ROV360" s="10"/>
      <c r="ROW360" s="10"/>
      <c r="ROX360" s="10"/>
      <c r="ROY360" s="10"/>
      <c r="ROZ360" s="10"/>
      <c r="RPA360" s="10"/>
      <c r="RPB360" s="10"/>
      <c r="RPC360" s="10"/>
      <c r="RPD360" s="10"/>
      <c r="RPE360" s="10"/>
      <c r="RPF360" s="10"/>
      <c r="RPG360" s="10"/>
      <c r="RPH360" s="10"/>
      <c r="RPI360" s="10"/>
      <c r="RPJ360" s="10"/>
      <c r="RPK360" s="10"/>
      <c r="RPL360" s="10"/>
      <c r="RPM360" s="10"/>
      <c r="RPN360" s="10"/>
      <c r="RPO360" s="10"/>
      <c r="RPP360" s="10"/>
      <c r="RPQ360" s="10"/>
      <c r="RPR360" s="10"/>
      <c r="RPS360" s="10"/>
      <c r="RPT360" s="10"/>
      <c r="RPU360" s="10"/>
      <c r="RPV360" s="10"/>
      <c r="RPW360" s="10"/>
      <c r="RPX360" s="10"/>
      <c r="RPY360" s="10"/>
      <c r="RPZ360" s="10"/>
      <c r="RQA360" s="10"/>
      <c r="RQB360" s="10"/>
      <c r="RQC360" s="10"/>
      <c r="RQD360" s="10"/>
      <c r="RQE360" s="10"/>
      <c r="RQF360" s="10"/>
      <c r="RQG360" s="10"/>
      <c r="RQH360" s="10"/>
      <c r="RQI360" s="10"/>
      <c r="RQJ360" s="10"/>
      <c r="RQK360" s="10"/>
      <c r="RQL360" s="10"/>
      <c r="RQM360" s="10"/>
      <c r="RQN360" s="10"/>
      <c r="RQO360" s="10"/>
      <c r="RQP360" s="10"/>
      <c r="RQQ360" s="10"/>
      <c r="RQR360" s="10"/>
      <c r="RQS360" s="10"/>
      <c r="RQT360" s="10"/>
      <c r="RQU360" s="10"/>
      <c r="RQV360" s="10"/>
      <c r="RQW360" s="10"/>
      <c r="RQX360" s="10"/>
      <c r="RQY360" s="10"/>
      <c r="RQZ360" s="10"/>
      <c r="RRA360" s="10"/>
      <c r="RRB360" s="10"/>
      <c r="RRC360" s="10"/>
      <c r="RRD360" s="10"/>
      <c r="RRE360" s="10"/>
      <c r="RRF360" s="10"/>
      <c r="RRG360" s="10"/>
      <c r="RRH360" s="10"/>
      <c r="RRI360" s="10"/>
      <c r="RRJ360" s="10"/>
      <c r="RRK360" s="10"/>
      <c r="RRL360" s="10"/>
      <c r="RRM360" s="10"/>
      <c r="RRN360" s="10"/>
      <c r="RRO360" s="10"/>
      <c r="RRP360" s="10"/>
      <c r="RRQ360" s="10"/>
      <c r="RRR360" s="10"/>
      <c r="RRS360" s="10"/>
      <c r="RRT360" s="10"/>
      <c r="RRU360" s="10"/>
      <c r="RRV360" s="10"/>
      <c r="RRW360" s="10"/>
      <c r="RRX360" s="10"/>
      <c r="RRY360" s="10"/>
      <c r="RRZ360" s="10"/>
      <c r="RSA360" s="10"/>
      <c r="RSB360" s="10"/>
      <c r="RSC360" s="10"/>
      <c r="RSD360" s="10"/>
      <c r="RSE360" s="10"/>
      <c r="RSF360" s="10"/>
      <c r="RSG360" s="10"/>
      <c r="RSH360" s="10"/>
      <c r="RSI360" s="10"/>
      <c r="RSJ360" s="10"/>
      <c r="RSK360" s="10"/>
      <c r="RSL360" s="10"/>
      <c r="RSM360" s="10"/>
      <c r="RSN360" s="10"/>
      <c r="RSO360" s="10"/>
      <c r="RSP360" s="10"/>
      <c r="RSQ360" s="10"/>
      <c r="RSR360" s="10"/>
      <c r="RSS360" s="10"/>
      <c r="RST360" s="10"/>
      <c r="RSU360" s="10"/>
      <c r="RSV360" s="10"/>
      <c r="RSW360" s="10"/>
      <c r="RSX360" s="10"/>
      <c r="RSY360" s="10"/>
      <c r="RSZ360" s="10"/>
      <c r="RTA360" s="10"/>
      <c r="RTB360" s="10"/>
      <c r="RTC360" s="10"/>
      <c r="RTD360" s="10"/>
      <c r="RTE360" s="10"/>
      <c r="RTF360" s="10"/>
      <c r="RTG360" s="10"/>
      <c r="RTH360" s="10"/>
      <c r="RTI360" s="10"/>
      <c r="RTJ360" s="10"/>
      <c r="RTK360" s="10"/>
      <c r="RTL360" s="10"/>
      <c r="RTM360" s="10"/>
      <c r="RTN360" s="10"/>
      <c r="RTO360" s="10"/>
      <c r="RTP360" s="10"/>
      <c r="RTQ360" s="10"/>
      <c r="RTR360" s="10"/>
      <c r="RTS360" s="10"/>
      <c r="RTT360" s="10"/>
      <c r="RTU360" s="10"/>
      <c r="RTV360" s="10"/>
      <c r="RTW360" s="10"/>
      <c r="RTX360" s="10"/>
      <c r="RTY360" s="10"/>
      <c r="RTZ360" s="10"/>
      <c r="RUA360" s="10"/>
      <c r="RUB360" s="10"/>
      <c r="RUC360" s="10"/>
      <c r="RUD360" s="10"/>
      <c r="RUE360" s="10"/>
      <c r="RUF360" s="10"/>
      <c r="RUG360" s="10"/>
      <c r="RUH360" s="10"/>
      <c r="RUI360" s="10"/>
      <c r="RUJ360" s="10"/>
      <c r="RUK360" s="10"/>
      <c r="RUL360" s="10"/>
      <c r="RUM360" s="10"/>
      <c r="RUN360" s="10"/>
      <c r="RUO360" s="10"/>
      <c r="RUP360" s="10"/>
      <c r="RUQ360" s="10"/>
      <c r="RUR360" s="10"/>
      <c r="RUS360" s="10"/>
      <c r="RUT360" s="10"/>
      <c r="RUU360" s="10"/>
      <c r="RUV360" s="10"/>
      <c r="RUW360" s="10"/>
      <c r="RUX360" s="10"/>
      <c r="RUY360" s="10"/>
      <c r="RUZ360" s="10"/>
      <c r="RVA360" s="10"/>
      <c r="RVB360" s="10"/>
      <c r="RVC360" s="10"/>
      <c r="RVD360" s="10"/>
      <c r="RVE360" s="10"/>
      <c r="RVF360" s="10"/>
      <c r="RVG360" s="10"/>
      <c r="RVH360" s="10"/>
      <c r="RVI360" s="10"/>
      <c r="RVJ360" s="10"/>
      <c r="RVK360" s="10"/>
      <c r="RVL360" s="10"/>
      <c r="RVM360" s="10"/>
      <c r="RVN360" s="10"/>
      <c r="RVO360" s="10"/>
      <c r="RVP360" s="10"/>
      <c r="RVQ360" s="10"/>
      <c r="RVR360" s="10"/>
      <c r="RVS360" s="10"/>
      <c r="RVT360" s="10"/>
      <c r="RVU360" s="10"/>
      <c r="RVV360" s="10"/>
      <c r="RVW360" s="10"/>
      <c r="RVX360" s="10"/>
      <c r="RVY360" s="10"/>
      <c r="RVZ360" s="10"/>
      <c r="RWA360" s="10"/>
      <c r="RWB360" s="10"/>
      <c r="RWC360" s="10"/>
      <c r="RWD360" s="10"/>
      <c r="RWE360" s="10"/>
      <c r="RWF360" s="10"/>
      <c r="RWG360" s="10"/>
      <c r="RWH360" s="10"/>
      <c r="RWI360" s="10"/>
      <c r="RWJ360" s="10"/>
      <c r="RWK360" s="10"/>
      <c r="RWL360" s="10"/>
      <c r="RWM360" s="10"/>
      <c r="RWN360" s="10"/>
      <c r="RWO360" s="10"/>
      <c r="RWP360" s="10"/>
      <c r="RWQ360" s="10"/>
      <c r="RWR360" s="10"/>
      <c r="RWS360" s="10"/>
      <c r="RWT360" s="10"/>
      <c r="RWU360" s="10"/>
      <c r="RWV360" s="10"/>
      <c r="RWW360" s="10"/>
      <c r="RWX360" s="10"/>
      <c r="RWY360" s="10"/>
      <c r="RWZ360" s="10"/>
      <c r="RXA360" s="10"/>
      <c r="RXB360" s="10"/>
      <c r="RXC360" s="10"/>
      <c r="RXD360" s="10"/>
      <c r="RXE360" s="10"/>
      <c r="RXF360" s="10"/>
      <c r="RXG360" s="10"/>
      <c r="RXH360" s="10"/>
      <c r="RXI360" s="10"/>
      <c r="RXJ360" s="10"/>
      <c r="RXK360" s="10"/>
      <c r="RXL360" s="10"/>
      <c r="RXM360" s="10"/>
      <c r="RXN360" s="10"/>
      <c r="RXO360" s="10"/>
      <c r="RXP360" s="10"/>
      <c r="RXQ360" s="10"/>
      <c r="RXR360" s="10"/>
      <c r="RXS360" s="10"/>
      <c r="RXT360" s="10"/>
      <c r="RXU360" s="10"/>
      <c r="RXV360" s="10"/>
      <c r="RXW360" s="10"/>
      <c r="RXX360" s="10"/>
      <c r="RXY360" s="10"/>
      <c r="RXZ360" s="10"/>
      <c r="RYA360" s="10"/>
      <c r="RYB360" s="10"/>
      <c r="RYC360" s="10"/>
      <c r="RYD360" s="10"/>
      <c r="RYE360" s="10"/>
      <c r="RYF360" s="10"/>
      <c r="RYG360" s="10"/>
      <c r="RYH360" s="10"/>
      <c r="RYI360" s="10"/>
      <c r="RYJ360" s="10"/>
      <c r="RYK360" s="10"/>
      <c r="RYL360" s="10"/>
      <c r="RYM360" s="10"/>
      <c r="RYN360" s="10"/>
      <c r="RYO360" s="10"/>
      <c r="RYP360" s="10"/>
      <c r="RYQ360" s="10"/>
      <c r="RYR360" s="10"/>
      <c r="RYS360" s="10"/>
      <c r="RYT360" s="10"/>
      <c r="RYU360" s="10"/>
      <c r="RYV360" s="10"/>
      <c r="RYW360" s="10"/>
      <c r="RYX360" s="10"/>
      <c r="RYY360" s="10"/>
      <c r="RYZ360" s="10"/>
      <c r="RZA360" s="10"/>
      <c r="RZB360" s="10"/>
      <c r="RZC360" s="10"/>
      <c r="RZD360" s="10"/>
      <c r="RZE360" s="10"/>
      <c r="RZF360" s="10"/>
      <c r="RZG360" s="10"/>
      <c r="RZH360" s="10"/>
      <c r="RZI360" s="10"/>
      <c r="RZJ360" s="10"/>
      <c r="RZK360" s="10"/>
      <c r="RZL360" s="10"/>
      <c r="RZM360" s="10"/>
      <c r="RZN360" s="10"/>
      <c r="RZO360" s="10"/>
      <c r="RZP360" s="10"/>
      <c r="RZQ360" s="10"/>
      <c r="RZR360" s="10"/>
      <c r="RZS360" s="10"/>
      <c r="RZT360" s="10"/>
      <c r="RZU360" s="10"/>
      <c r="RZV360" s="10"/>
      <c r="RZW360" s="10"/>
      <c r="RZX360" s="10"/>
      <c r="RZY360" s="10"/>
      <c r="RZZ360" s="10"/>
      <c r="SAA360" s="10"/>
      <c r="SAB360" s="10"/>
      <c r="SAC360" s="10"/>
      <c r="SAD360" s="10"/>
      <c r="SAE360" s="10"/>
      <c r="SAF360" s="10"/>
      <c r="SAG360" s="10"/>
      <c r="SAH360" s="10"/>
      <c r="SAI360" s="10"/>
      <c r="SAJ360" s="10"/>
      <c r="SAK360" s="10"/>
      <c r="SAL360" s="10"/>
      <c r="SAM360" s="10"/>
      <c r="SAN360" s="10"/>
      <c r="SAO360" s="10"/>
      <c r="SAP360" s="10"/>
      <c r="SAQ360" s="10"/>
      <c r="SAR360" s="10"/>
      <c r="SAS360" s="10"/>
      <c r="SAT360" s="10"/>
      <c r="SAU360" s="10"/>
      <c r="SAV360" s="10"/>
      <c r="SAW360" s="10"/>
      <c r="SAX360" s="10"/>
      <c r="SAY360" s="10"/>
      <c r="SAZ360" s="10"/>
      <c r="SBA360" s="10"/>
      <c r="SBB360" s="10"/>
      <c r="SBC360" s="10"/>
      <c r="SBD360" s="10"/>
      <c r="SBE360" s="10"/>
      <c r="SBF360" s="10"/>
      <c r="SBG360" s="10"/>
      <c r="SBH360" s="10"/>
      <c r="SBI360" s="10"/>
      <c r="SBJ360" s="10"/>
      <c r="SBK360" s="10"/>
      <c r="SBL360" s="10"/>
      <c r="SBM360" s="10"/>
      <c r="SBN360" s="10"/>
      <c r="SBO360" s="10"/>
      <c r="SBP360" s="10"/>
      <c r="SBQ360" s="10"/>
      <c r="SBR360" s="10"/>
      <c r="SBS360" s="10"/>
      <c r="SBT360" s="10"/>
      <c r="SBU360" s="10"/>
      <c r="SBV360" s="10"/>
      <c r="SBW360" s="10"/>
      <c r="SBX360" s="10"/>
      <c r="SBY360" s="10"/>
      <c r="SBZ360" s="10"/>
      <c r="SCA360" s="10"/>
      <c r="SCB360" s="10"/>
      <c r="SCC360" s="10"/>
      <c r="SCD360" s="10"/>
      <c r="SCE360" s="10"/>
      <c r="SCF360" s="10"/>
      <c r="SCG360" s="10"/>
      <c r="SCH360" s="10"/>
      <c r="SCI360" s="10"/>
      <c r="SCJ360" s="10"/>
      <c r="SCK360" s="10"/>
      <c r="SCL360" s="10"/>
      <c r="SCM360" s="10"/>
      <c r="SCN360" s="10"/>
      <c r="SCO360" s="10"/>
      <c r="SCP360" s="10"/>
      <c r="SCQ360" s="10"/>
      <c r="SCR360" s="10"/>
      <c r="SCS360" s="10"/>
      <c r="SCT360" s="10"/>
      <c r="SCU360" s="10"/>
      <c r="SCV360" s="10"/>
      <c r="SCW360" s="10"/>
      <c r="SCX360" s="10"/>
      <c r="SCY360" s="10"/>
      <c r="SCZ360" s="10"/>
      <c r="SDA360" s="10"/>
      <c r="SDB360" s="10"/>
      <c r="SDC360" s="10"/>
      <c r="SDD360" s="10"/>
      <c r="SDE360" s="10"/>
      <c r="SDF360" s="10"/>
      <c r="SDG360" s="10"/>
      <c r="SDH360" s="10"/>
      <c r="SDI360" s="10"/>
      <c r="SDJ360" s="10"/>
      <c r="SDK360" s="10"/>
      <c r="SDL360" s="10"/>
      <c r="SDM360" s="10"/>
      <c r="SDN360" s="10"/>
      <c r="SDO360" s="10"/>
      <c r="SDP360" s="10"/>
      <c r="SDQ360" s="10"/>
      <c r="SDR360" s="10"/>
      <c r="SDS360" s="10"/>
      <c r="SDT360" s="10"/>
      <c r="SDU360" s="10"/>
      <c r="SDV360" s="10"/>
      <c r="SDW360" s="10"/>
      <c r="SDX360" s="10"/>
      <c r="SDY360" s="10"/>
      <c r="SDZ360" s="10"/>
      <c r="SEA360" s="10"/>
      <c r="SEB360" s="10"/>
      <c r="SEC360" s="10"/>
      <c r="SED360" s="10"/>
      <c r="SEE360" s="10"/>
      <c r="SEF360" s="10"/>
      <c r="SEG360" s="10"/>
      <c r="SEH360" s="10"/>
      <c r="SEI360" s="10"/>
      <c r="SEJ360" s="10"/>
      <c r="SEK360" s="10"/>
      <c r="SEL360" s="10"/>
      <c r="SEM360" s="10"/>
      <c r="SEN360" s="10"/>
      <c r="SEO360" s="10"/>
      <c r="SEP360" s="10"/>
      <c r="SEQ360" s="10"/>
      <c r="SER360" s="10"/>
      <c r="SES360" s="10"/>
      <c r="SET360" s="10"/>
      <c r="SEU360" s="10"/>
      <c r="SEV360" s="10"/>
      <c r="SEW360" s="10"/>
      <c r="SEX360" s="10"/>
      <c r="SEY360" s="10"/>
      <c r="SEZ360" s="10"/>
      <c r="SFA360" s="10"/>
      <c r="SFB360" s="10"/>
      <c r="SFC360" s="10"/>
      <c r="SFD360" s="10"/>
      <c r="SFE360" s="10"/>
      <c r="SFF360" s="10"/>
      <c r="SFG360" s="10"/>
      <c r="SFH360" s="10"/>
      <c r="SFI360" s="10"/>
      <c r="SFJ360" s="10"/>
      <c r="SFK360" s="10"/>
      <c r="SFL360" s="10"/>
      <c r="SFM360" s="10"/>
      <c r="SFN360" s="10"/>
      <c r="SFO360" s="10"/>
      <c r="SFP360" s="10"/>
      <c r="SFQ360" s="10"/>
      <c r="SFR360" s="10"/>
      <c r="SFS360" s="10"/>
      <c r="SFT360" s="10"/>
      <c r="SFU360" s="10"/>
      <c r="SFV360" s="10"/>
      <c r="SFW360" s="10"/>
      <c r="SFX360" s="10"/>
      <c r="SFY360" s="10"/>
      <c r="SFZ360" s="10"/>
      <c r="SGA360" s="10"/>
      <c r="SGB360" s="10"/>
      <c r="SGC360" s="10"/>
      <c r="SGD360" s="10"/>
      <c r="SGE360" s="10"/>
      <c r="SGF360" s="10"/>
      <c r="SGG360" s="10"/>
      <c r="SGH360" s="10"/>
      <c r="SGI360" s="10"/>
      <c r="SGJ360" s="10"/>
      <c r="SGK360" s="10"/>
      <c r="SGL360" s="10"/>
      <c r="SGM360" s="10"/>
      <c r="SGN360" s="10"/>
      <c r="SGO360" s="10"/>
      <c r="SGP360" s="10"/>
      <c r="SGQ360" s="10"/>
      <c r="SGR360" s="10"/>
      <c r="SGS360" s="10"/>
      <c r="SGT360" s="10"/>
      <c r="SGU360" s="10"/>
      <c r="SGV360" s="10"/>
      <c r="SGW360" s="10"/>
      <c r="SGX360" s="10"/>
      <c r="SGY360" s="10"/>
      <c r="SGZ360" s="10"/>
      <c r="SHA360" s="10"/>
      <c r="SHB360" s="10"/>
      <c r="SHC360" s="10"/>
      <c r="SHD360" s="10"/>
      <c r="SHE360" s="10"/>
      <c r="SHF360" s="10"/>
      <c r="SHG360" s="10"/>
      <c r="SHH360" s="10"/>
      <c r="SHI360" s="10"/>
      <c r="SHJ360" s="10"/>
      <c r="SHK360" s="10"/>
      <c r="SHL360" s="10"/>
      <c r="SHM360" s="10"/>
      <c r="SHN360" s="10"/>
      <c r="SHO360" s="10"/>
      <c r="SHP360" s="10"/>
      <c r="SHQ360" s="10"/>
      <c r="SHR360" s="10"/>
      <c r="SHS360" s="10"/>
      <c r="SHT360" s="10"/>
      <c r="SHU360" s="10"/>
      <c r="SHV360" s="10"/>
      <c r="SHW360" s="10"/>
      <c r="SHX360" s="10"/>
      <c r="SHY360" s="10"/>
      <c r="SHZ360" s="10"/>
      <c r="SIA360" s="10"/>
      <c r="SIB360" s="10"/>
      <c r="SIC360" s="10"/>
      <c r="SID360" s="10"/>
      <c r="SIE360" s="10"/>
      <c r="SIF360" s="10"/>
      <c r="SIG360" s="10"/>
      <c r="SIH360" s="10"/>
      <c r="SII360" s="10"/>
      <c r="SIJ360" s="10"/>
      <c r="SIK360" s="10"/>
      <c r="SIL360" s="10"/>
      <c r="SIM360" s="10"/>
      <c r="SIN360" s="10"/>
      <c r="SIO360" s="10"/>
      <c r="SIP360" s="10"/>
      <c r="SIQ360" s="10"/>
      <c r="SIR360" s="10"/>
      <c r="SIS360" s="10"/>
      <c r="SIT360" s="10"/>
      <c r="SIU360" s="10"/>
      <c r="SIV360" s="10"/>
      <c r="SIW360" s="10"/>
      <c r="SIX360" s="10"/>
      <c r="SIY360" s="10"/>
      <c r="SIZ360" s="10"/>
      <c r="SJA360" s="10"/>
      <c r="SJB360" s="10"/>
      <c r="SJC360" s="10"/>
      <c r="SJD360" s="10"/>
      <c r="SJE360" s="10"/>
      <c r="SJF360" s="10"/>
      <c r="SJG360" s="10"/>
      <c r="SJH360" s="10"/>
      <c r="SJI360" s="10"/>
      <c r="SJJ360" s="10"/>
      <c r="SJK360" s="10"/>
      <c r="SJL360" s="10"/>
      <c r="SJM360" s="10"/>
      <c r="SJN360" s="10"/>
      <c r="SJO360" s="10"/>
      <c r="SJP360" s="10"/>
      <c r="SJQ360" s="10"/>
      <c r="SJR360" s="10"/>
      <c r="SJS360" s="10"/>
      <c r="SJT360" s="10"/>
      <c r="SJU360" s="10"/>
      <c r="SJV360" s="10"/>
      <c r="SJW360" s="10"/>
      <c r="SJX360" s="10"/>
      <c r="SJY360" s="10"/>
      <c r="SJZ360" s="10"/>
      <c r="SKA360" s="10"/>
      <c r="SKB360" s="10"/>
      <c r="SKC360" s="10"/>
      <c r="SKD360" s="10"/>
      <c r="SKE360" s="10"/>
      <c r="SKF360" s="10"/>
      <c r="SKG360" s="10"/>
      <c r="SKH360" s="10"/>
      <c r="SKI360" s="10"/>
      <c r="SKJ360" s="10"/>
      <c r="SKK360" s="10"/>
      <c r="SKL360" s="10"/>
      <c r="SKM360" s="10"/>
      <c r="SKN360" s="10"/>
      <c r="SKO360" s="10"/>
      <c r="SKP360" s="10"/>
      <c r="SKQ360" s="10"/>
      <c r="SKR360" s="10"/>
      <c r="SKS360" s="10"/>
      <c r="SKT360" s="10"/>
      <c r="SKU360" s="10"/>
      <c r="SKV360" s="10"/>
      <c r="SKW360" s="10"/>
      <c r="SKX360" s="10"/>
      <c r="SKY360" s="10"/>
      <c r="SKZ360" s="10"/>
      <c r="SLA360" s="10"/>
      <c r="SLB360" s="10"/>
      <c r="SLC360" s="10"/>
      <c r="SLD360" s="10"/>
      <c r="SLE360" s="10"/>
      <c r="SLF360" s="10"/>
      <c r="SLG360" s="10"/>
      <c r="SLH360" s="10"/>
      <c r="SLI360" s="10"/>
      <c r="SLJ360" s="10"/>
      <c r="SLK360" s="10"/>
      <c r="SLL360" s="10"/>
      <c r="SLM360" s="10"/>
      <c r="SLN360" s="10"/>
      <c r="SLO360" s="10"/>
      <c r="SLP360" s="10"/>
      <c r="SLQ360" s="10"/>
      <c r="SLR360" s="10"/>
      <c r="SLS360" s="10"/>
      <c r="SLT360" s="10"/>
      <c r="SLU360" s="10"/>
      <c r="SLV360" s="10"/>
      <c r="SLW360" s="10"/>
      <c r="SLX360" s="10"/>
      <c r="SLY360" s="10"/>
      <c r="SLZ360" s="10"/>
      <c r="SMA360" s="10"/>
      <c r="SMB360" s="10"/>
      <c r="SMC360" s="10"/>
      <c r="SMD360" s="10"/>
      <c r="SME360" s="10"/>
      <c r="SMF360" s="10"/>
      <c r="SMG360" s="10"/>
      <c r="SMH360" s="10"/>
      <c r="SMI360" s="10"/>
      <c r="SMJ360" s="10"/>
      <c r="SMK360" s="10"/>
      <c r="SML360" s="10"/>
      <c r="SMM360" s="10"/>
      <c r="SMN360" s="10"/>
      <c r="SMO360" s="10"/>
      <c r="SMP360" s="10"/>
      <c r="SMQ360" s="10"/>
      <c r="SMR360" s="10"/>
      <c r="SMS360" s="10"/>
      <c r="SMT360" s="10"/>
      <c r="SMU360" s="10"/>
      <c r="SMV360" s="10"/>
      <c r="SMW360" s="10"/>
      <c r="SMX360" s="10"/>
      <c r="SMY360" s="10"/>
      <c r="SMZ360" s="10"/>
      <c r="SNA360" s="10"/>
      <c r="SNB360" s="10"/>
      <c r="SNC360" s="10"/>
      <c r="SND360" s="10"/>
      <c r="SNE360" s="10"/>
      <c r="SNF360" s="10"/>
      <c r="SNG360" s="10"/>
      <c r="SNH360" s="10"/>
      <c r="SNI360" s="10"/>
      <c r="SNJ360" s="10"/>
      <c r="SNK360" s="10"/>
      <c r="SNL360" s="10"/>
      <c r="SNM360" s="10"/>
      <c r="SNN360" s="10"/>
      <c r="SNO360" s="10"/>
      <c r="SNP360" s="10"/>
      <c r="SNQ360" s="10"/>
      <c r="SNR360" s="10"/>
      <c r="SNS360" s="10"/>
      <c r="SNT360" s="10"/>
      <c r="SNU360" s="10"/>
      <c r="SNV360" s="10"/>
      <c r="SNW360" s="10"/>
      <c r="SNX360" s="10"/>
      <c r="SNY360" s="10"/>
      <c r="SNZ360" s="10"/>
      <c r="SOA360" s="10"/>
      <c r="SOB360" s="10"/>
      <c r="SOC360" s="10"/>
      <c r="SOD360" s="10"/>
      <c r="SOE360" s="10"/>
      <c r="SOF360" s="10"/>
      <c r="SOG360" s="10"/>
      <c r="SOH360" s="10"/>
      <c r="SOI360" s="10"/>
      <c r="SOJ360" s="10"/>
      <c r="SOK360" s="10"/>
      <c r="SOL360" s="10"/>
      <c r="SOM360" s="10"/>
      <c r="SON360" s="10"/>
      <c r="SOO360" s="10"/>
      <c r="SOP360" s="10"/>
      <c r="SOQ360" s="10"/>
      <c r="SOR360" s="10"/>
      <c r="SOS360" s="10"/>
      <c r="SOT360" s="10"/>
      <c r="SOU360" s="10"/>
      <c r="SOV360" s="10"/>
      <c r="SOW360" s="10"/>
      <c r="SOX360" s="10"/>
      <c r="SOY360" s="10"/>
      <c r="SOZ360" s="10"/>
      <c r="SPA360" s="10"/>
      <c r="SPB360" s="10"/>
      <c r="SPC360" s="10"/>
      <c r="SPD360" s="10"/>
      <c r="SPE360" s="10"/>
      <c r="SPF360" s="10"/>
      <c r="SPG360" s="10"/>
      <c r="SPH360" s="10"/>
      <c r="SPI360" s="10"/>
      <c r="SPJ360" s="10"/>
      <c r="SPK360" s="10"/>
      <c r="SPL360" s="10"/>
      <c r="SPM360" s="10"/>
      <c r="SPN360" s="10"/>
      <c r="SPO360" s="10"/>
      <c r="SPP360" s="10"/>
      <c r="SPQ360" s="10"/>
      <c r="SPR360" s="10"/>
      <c r="SPS360" s="10"/>
      <c r="SPT360" s="10"/>
      <c r="SPU360" s="10"/>
      <c r="SPV360" s="10"/>
      <c r="SPW360" s="10"/>
      <c r="SPX360" s="10"/>
      <c r="SPY360" s="10"/>
      <c r="SPZ360" s="10"/>
      <c r="SQA360" s="10"/>
      <c r="SQB360" s="10"/>
      <c r="SQC360" s="10"/>
      <c r="SQD360" s="10"/>
      <c r="SQE360" s="10"/>
      <c r="SQF360" s="10"/>
      <c r="SQG360" s="10"/>
      <c r="SQH360" s="10"/>
      <c r="SQI360" s="10"/>
      <c r="SQJ360" s="10"/>
      <c r="SQK360" s="10"/>
      <c r="SQL360" s="10"/>
      <c r="SQM360" s="10"/>
      <c r="SQN360" s="10"/>
      <c r="SQO360" s="10"/>
      <c r="SQP360" s="10"/>
      <c r="SQQ360" s="10"/>
      <c r="SQR360" s="10"/>
      <c r="SQS360" s="10"/>
      <c r="SQT360" s="10"/>
      <c r="SQU360" s="10"/>
      <c r="SQV360" s="10"/>
      <c r="SQW360" s="10"/>
      <c r="SQX360" s="10"/>
      <c r="SQY360" s="10"/>
      <c r="SQZ360" s="10"/>
      <c r="SRA360" s="10"/>
      <c r="SRB360" s="10"/>
      <c r="SRC360" s="10"/>
      <c r="SRD360" s="10"/>
      <c r="SRE360" s="10"/>
      <c r="SRF360" s="10"/>
      <c r="SRG360" s="10"/>
      <c r="SRH360" s="10"/>
      <c r="SRI360" s="10"/>
      <c r="SRJ360" s="10"/>
      <c r="SRK360" s="10"/>
      <c r="SRL360" s="10"/>
      <c r="SRM360" s="10"/>
      <c r="SRN360" s="10"/>
      <c r="SRO360" s="10"/>
      <c r="SRP360" s="10"/>
      <c r="SRQ360" s="10"/>
      <c r="SRR360" s="10"/>
      <c r="SRS360" s="10"/>
      <c r="SRT360" s="10"/>
      <c r="SRU360" s="10"/>
      <c r="SRV360" s="10"/>
      <c r="SRW360" s="10"/>
      <c r="SRX360" s="10"/>
      <c r="SRY360" s="10"/>
      <c r="SRZ360" s="10"/>
      <c r="SSA360" s="10"/>
      <c r="SSB360" s="10"/>
      <c r="SSC360" s="10"/>
      <c r="SSD360" s="10"/>
      <c r="SSE360" s="10"/>
      <c r="SSF360" s="10"/>
      <c r="SSG360" s="10"/>
      <c r="SSH360" s="10"/>
      <c r="SSI360" s="10"/>
      <c r="SSJ360" s="10"/>
      <c r="SSK360" s="10"/>
      <c r="SSL360" s="10"/>
      <c r="SSM360" s="10"/>
      <c r="SSN360" s="10"/>
      <c r="SSO360" s="10"/>
      <c r="SSP360" s="10"/>
      <c r="SSQ360" s="10"/>
      <c r="SSR360" s="10"/>
      <c r="SSS360" s="10"/>
      <c r="SST360" s="10"/>
      <c r="SSU360" s="10"/>
      <c r="SSV360" s="10"/>
      <c r="SSW360" s="10"/>
      <c r="SSX360" s="10"/>
      <c r="SSY360" s="10"/>
      <c r="SSZ360" s="10"/>
      <c r="STA360" s="10"/>
      <c r="STB360" s="10"/>
      <c r="STC360" s="10"/>
      <c r="STD360" s="10"/>
      <c r="STE360" s="10"/>
      <c r="STF360" s="10"/>
      <c r="STG360" s="10"/>
      <c r="STH360" s="10"/>
      <c r="STI360" s="10"/>
      <c r="STJ360" s="10"/>
      <c r="STK360" s="10"/>
      <c r="STL360" s="10"/>
      <c r="STM360" s="10"/>
      <c r="STN360" s="10"/>
      <c r="STO360" s="10"/>
      <c r="STP360" s="10"/>
      <c r="STQ360" s="10"/>
      <c r="STR360" s="10"/>
      <c r="STS360" s="10"/>
      <c r="STT360" s="10"/>
      <c r="STU360" s="10"/>
      <c r="STV360" s="10"/>
      <c r="STW360" s="10"/>
      <c r="STX360" s="10"/>
      <c r="STY360" s="10"/>
      <c r="STZ360" s="10"/>
      <c r="SUA360" s="10"/>
      <c r="SUB360" s="10"/>
      <c r="SUC360" s="10"/>
      <c r="SUD360" s="10"/>
      <c r="SUE360" s="10"/>
      <c r="SUF360" s="10"/>
      <c r="SUG360" s="10"/>
      <c r="SUH360" s="10"/>
      <c r="SUI360" s="10"/>
      <c r="SUJ360" s="10"/>
      <c r="SUK360" s="10"/>
      <c r="SUL360" s="10"/>
      <c r="SUM360" s="10"/>
      <c r="SUN360" s="10"/>
      <c r="SUO360" s="10"/>
      <c r="SUP360" s="10"/>
      <c r="SUQ360" s="10"/>
      <c r="SUR360" s="10"/>
      <c r="SUS360" s="10"/>
      <c r="SUT360" s="10"/>
      <c r="SUU360" s="10"/>
      <c r="SUV360" s="10"/>
      <c r="SUW360" s="10"/>
      <c r="SUX360" s="10"/>
      <c r="SUY360" s="10"/>
      <c r="SUZ360" s="10"/>
      <c r="SVA360" s="10"/>
      <c r="SVB360" s="10"/>
      <c r="SVC360" s="10"/>
      <c r="SVD360" s="10"/>
      <c r="SVE360" s="10"/>
      <c r="SVF360" s="10"/>
      <c r="SVG360" s="10"/>
      <c r="SVH360" s="10"/>
      <c r="SVI360" s="10"/>
      <c r="SVJ360" s="10"/>
      <c r="SVK360" s="10"/>
      <c r="SVL360" s="10"/>
      <c r="SVM360" s="10"/>
      <c r="SVN360" s="10"/>
      <c r="SVO360" s="10"/>
      <c r="SVP360" s="10"/>
      <c r="SVQ360" s="10"/>
      <c r="SVR360" s="10"/>
      <c r="SVS360" s="10"/>
      <c r="SVT360" s="10"/>
      <c r="SVU360" s="10"/>
      <c r="SVV360" s="10"/>
      <c r="SVW360" s="10"/>
      <c r="SVX360" s="10"/>
      <c r="SVY360" s="10"/>
      <c r="SVZ360" s="10"/>
      <c r="SWA360" s="10"/>
      <c r="SWB360" s="10"/>
      <c r="SWC360" s="10"/>
      <c r="SWD360" s="10"/>
      <c r="SWE360" s="10"/>
      <c r="SWF360" s="10"/>
      <c r="SWG360" s="10"/>
      <c r="SWH360" s="10"/>
      <c r="SWI360" s="10"/>
      <c r="SWJ360" s="10"/>
      <c r="SWK360" s="10"/>
      <c r="SWL360" s="10"/>
      <c r="SWM360" s="10"/>
      <c r="SWN360" s="10"/>
      <c r="SWO360" s="10"/>
      <c r="SWP360" s="10"/>
      <c r="SWQ360" s="10"/>
      <c r="SWR360" s="10"/>
      <c r="SWS360" s="10"/>
      <c r="SWT360" s="10"/>
      <c r="SWU360" s="10"/>
      <c r="SWV360" s="10"/>
      <c r="SWW360" s="10"/>
      <c r="SWX360" s="10"/>
      <c r="SWY360" s="10"/>
      <c r="SWZ360" s="10"/>
      <c r="SXA360" s="10"/>
      <c r="SXB360" s="10"/>
      <c r="SXC360" s="10"/>
      <c r="SXD360" s="10"/>
      <c r="SXE360" s="10"/>
      <c r="SXF360" s="10"/>
      <c r="SXG360" s="10"/>
      <c r="SXH360" s="10"/>
      <c r="SXI360" s="10"/>
      <c r="SXJ360" s="10"/>
      <c r="SXK360" s="10"/>
      <c r="SXL360" s="10"/>
      <c r="SXM360" s="10"/>
      <c r="SXN360" s="10"/>
      <c r="SXO360" s="10"/>
      <c r="SXP360" s="10"/>
      <c r="SXQ360" s="10"/>
      <c r="SXR360" s="10"/>
      <c r="SXS360" s="10"/>
      <c r="SXT360" s="10"/>
      <c r="SXU360" s="10"/>
      <c r="SXV360" s="10"/>
      <c r="SXW360" s="10"/>
      <c r="SXX360" s="10"/>
      <c r="SXY360" s="10"/>
      <c r="SXZ360" s="10"/>
      <c r="SYA360" s="10"/>
      <c r="SYB360" s="10"/>
      <c r="SYC360" s="10"/>
      <c r="SYD360" s="10"/>
      <c r="SYE360" s="10"/>
      <c r="SYF360" s="10"/>
      <c r="SYG360" s="10"/>
      <c r="SYH360" s="10"/>
      <c r="SYI360" s="10"/>
      <c r="SYJ360" s="10"/>
      <c r="SYK360" s="10"/>
      <c r="SYL360" s="10"/>
      <c r="SYM360" s="10"/>
      <c r="SYN360" s="10"/>
      <c r="SYO360" s="10"/>
      <c r="SYP360" s="10"/>
      <c r="SYQ360" s="10"/>
      <c r="SYR360" s="10"/>
      <c r="SYS360" s="10"/>
      <c r="SYT360" s="10"/>
      <c r="SYU360" s="10"/>
      <c r="SYV360" s="10"/>
      <c r="SYW360" s="10"/>
      <c r="SYX360" s="10"/>
      <c r="SYY360" s="10"/>
      <c r="SYZ360" s="10"/>
      <c r="SZA360" s="10"/>
      <c r="SZB360" s="10"/>
      <c r="SZC360" s="10"/>
      <c r="SZD360" s="10"/>
      <c r="SZE360" s="10"/>
      <c r="SZF360" s="10"/>
      <c r="SZG360" s="10"/>
      <c r="SZH360" s="10"/>
      <c r="SZI360" s="10"/>
      <c r="SZJ360" s="10"/>
      <c r="SZK360" s="10"/>
      <c r="SZL360" s="10"/>
      <c r="SZM360" s="10"/>
      <c r="SZN360" s="10"/>
      <c r="SZO360" s="10"/>
      <c r="SZP360" s="10"/>
      <c r="SZQ360" s="10"/>
      <c r="SZR360" s="10"/>
      <c r="SZS360" s="10"/>
      <c r="SZT360" s="10"/>
      <c r="SZU360" s="10"/>
      <c r="SZV360" s="10"/>
      <c r="SZW360" s="10"/>
      <c r="SZX360" s="10"/>
      <c r="SZY360" s="10"/>
      <c r="SZZ360" s="10"/>
      <c r="TAA360" s="10"/>
      <c r="TAB360" s="10"/>
      <c r="TAC360" s="10"/>
      <c r="TAD360" s="10"/>
      <c r="TAE360" s="10"/>
      <c r="TAF360" s="10"/>
      <c r="TAG360" s="10"/>
      <c r="TAH360" s="10"/>
      <c r="TAI360" s="10"/>
      <c r="TAJ360" s="10"/>
      <c r="TAK360" s="10"/>
      <c r="TAL360" s="10"/>
      <c r="TAM360" s="10"/>
      <c r="TAN360" s="10"/>
      <c r="TAO360" s="10"/>
      <c r="TAP360" s="10"/>
      <c r="TAQ360" s="10"/>
      <c r="TAR360" s="10"/>
      <c r="TAS360" s="10"/>
      <c r="TAT360" s="10"/>
      <c r="TAU360" s="10"/>
      <c r="TAV360" s="10"/>
      <c r="TAW360" s="10"/>
      <c r="TAX360" s="10"/>
      <c r="TAY360" s="10"/>
      <c r="TAZ360" s="10"/>
      <c r="TBA360" s="10"/>
      <c r="TBB360" s="10"/>
      <c r="TBC360" s="10"/>
      <c r="TBD360" s="10"/>
      <c r="TBE360" s="10"/>
      <c r="TBF360" s="10"/>
      <c r="TBG360" s="10"/>
      <c r="TBH360" s="10"/>
      <c r="TBI360" s="10"/>
      <c r="TBJ360" s="10"/>
      <c r="TBK360" s="10"/>
      <c r="TBL360" s="10"/>
      <c r="TBM360" s="10"/>
      <c r="TBN360" s="10"/>
      <c r="TBO360" s="10"/>
      <c r="TBP360" s="10"/>
      <c r="TBQ360" s="10"/>
      <c r="TBR360" s="10"/>
      <c r="TBS360" s="10"/>
      <c r="TBT360" s="10"/>
      <c r="TBU360" s="10"/>
      <c r="TBV360" s="10"/>
      <c r="TBW360" s="10"/>
      <c r="TBX360" s="10"/>
      <c r="TBY360" s="10"/>
      <c r="TBZ360" s="10"/>
      <c r="TCA360" s="10"/>
      <c r="TCB360" s="10"/>
      <c r="TCC360" s="10"/>
      <c r="TCD360" s="10"/>
      <c r="TCE360" s="10"/>
      <c r="TCF360" s="10"/>
      <c r="TCG360" s="10"/>
      <c r="TCH360" s="10"/>
      <c r="TCI360" s="10"/>
      <c r="TCJ360" s="10"/>
      <c r="TCK360" s="10"/>
      <c r="TCL360" s="10"/>
      <c r="TCM360" s="10"/>
      <c r="TCN360" s="10"/>
      <c r="TCO360" s="10"/>
      <c r="TCP360" s="10"/>
      <c r="TCQ360" s="10"/>
      <c r="TCR360" s="10"/>
      <c r="TCS360" s="10"/>
      <c r="TCT360" s="10"/>
      <c r="TCU360" s="10"/>
      <c r="TCV360" s="10"/>
      <c r="TCW360" s="10"/>
      <c r="TCX360" s="10"/>
      <c r="TCY360" s="10"/>
      <c r="TCZ360" s="10"/>
      <c r="TDA360" s="10"/>
      <c r="TDB360" s="10"/>
      <c r="TDC360" s="10"/>
      <c r="TDD360" s="10"/>
      <c r="TDE360" s="10"/>
      <c r="TDF360" s="10"/>
      <c r="TDG360" s="10"/>
      <c r="TDH360" s="10"/>
      <c r="TDI360" s="10"/>
      <c r="TDJ360" s="10"/>
      <c r="TDK360" s="10"/>
      <c r="TDL360" s="10"/>
      <c r="TDM360" s="10"/>
      <c r="TDN360" s="10"/>
      <c r="TDO360" s="10"/>
      <c r="TDP360" s="10"/>
      <c r="TDQ360" s="10"/>
      <c r="TDR360" s="10"/>
      <c r="TDS360" s="10"/>
      <c r="TDT360" s="10"/>
      <c r="TDU360" s="10"/>
      <c r="TDV360" s="10"/>
      <c r="TDW360" s="10"/>
      <c r="TDX360" s="10"/>
      <c r="TDY360" s="10"/>
      <c r="TDZ360" s="10"/>
      <c r="TEA360" s="10"/>
      <c r="TEB360" s="10"/>
      <c r="TEC360" s="10"/>
      <c r="TED360" s="10"/>
      <c r="TEE360" s="10"/>
      <c r="TEF360" s="10"/>
      <c r="TEG360" s="10"/>
      <c r="TEH360" s="10"/>
      <c r="TEI360" s="10"/>
      <c r="TEJ360" s="10"/>
      <c r="TEK360" s="10"/>
      <c r="TEL360" s="10"/>
      <c r="TEM360" s="10"/>
      <c r="TEN360" s="10"/>
      <c r="TEO360" s="10"/>
      <c r="TEP360" s="10"/>
      <c r="TEQ360" s="10"/>
      <c r="TER360" s="10"/>
      <c r="TES360" s="10"/>
      <c r="TET360" s="10"/>
      <c r="TEU360" s="10"/>
      <c r="TEV360" s="10"/>
      <c r="TEW360" s="10"/>
      <c r="TEX360" s="10"/>
      <c r="TEY360" s="10"/>
      <c r="TEZ360" s="10"/>
      <c r="TFA360" s="10"/>
      <c r="TFB360" s="10"/>
      <c r="TFC360" s="10"/>
      <c r="TFD360" s="10"/>
      <c r="TFE360" s="10"/>
      <c r="TFF360" s="10"/>
      <c r="TFG360" s="10"/>
      <c r="TFH360" s="10"/>
      <c r="TFI360" s="10"/>
      <c r="TFJ360" s="10"/>
      <c r="TFK360" s="10"/>
      <c r="TFL360" s="10"/>
      <c r="TFM360" s="10"/>
      <c r="TFN360" s="10"/>
      <c r="TFO360" s="10"/>
      <c r="TFP360" s="10"/>
      <c r="TFQ360" s="10"/>
      <c r="TFR360" s="10"/>
      <c r="TFS360" s="10"/>
      <c r="TFT360" s="10"/>
      <c r="TFU360" s="10"/>
      <c r="TFV360" s="10"/>
      <c r="TFW360" s="10"/>
      <c r="TFX360" s="10"/>
      <c r="TFY360" s="10"/>
      <c r="TFZ360" s="10"/>
      <c r="TGA360" s="10"/>
      <c r="TGB360" s="10"/>
      <c r="TGC360" s="10"/>
      <c r="TGD360" s="10"/>
      <c r="TGE360" s="10"/>
      <c r="TGF360" s="10"/>
      <c r="TGG360" s="10"/>
      <c r="TGH360" s="10"/>
      <c r="TGI360" s="10"/>
      <c r="TGJ360" s="10"/>
      <c r="TGK360" s="10"/>
      <c r="TGL360" s="10"/>
      <c r="TGM360" s="10"/>
      <c r="TGN360" s="10"/>
      <c r="TGO360" s="10"/>
      <c r="TGP360" s="10"/>
      <c r="TGQ360" s="10"/>
      <c r="TGR360" s="10"/>
      <c r="TGS360" s="10"/>
      <c r="TGT360" s="10"/>
      <c r="TGU360" s="10"/>
      <c r="TGV360" s="10"/>
      <c r="TGW360" s="10"/>
      <c r="TGX360" s="10"/>
      <c r="TGY360" s="10"/>
      <c r="TGZ360" s="10"/>
      <c r="THA360" s="10"/>
      <c r="THB360" s="10"/>
      <c r="THC360" s="10"/>
      <c r="THD360" s="10"/>
      <c r="THE360" s="10"/>
      <c r="THF360" s="10"/>
      <c r="THG360" s="10"/>
      <c r="THH360" s="10"/>
      <c r="THI360" s="10"/>
      <c r="THJ360" s="10"/>
      <c r="THK360" s="10"/>
      <c r="THL360" s="10"/>
      <c r="THM360" s="10"/>
      <c r="THN360" s="10"/>
      <c r="THO360" s="10"/>
      <c r="THP360" s="10"/>
      <c r="THQ360" s="10"/>
      <c r="THR360" s="10"/>
      <c r="THS360" s="10"/>
      <c r="THT360" s="10"/>
      <c r="THU360" s="10"/>
      <c r="THV360" s="10"/>
      <c r="THW360" s="10"/>
      <c r="THX360" s="10"/>
      <c r="THY360" s="10"/>
      <c r="THZ360" s="10"/>
      <c r="TIA360" s="10"/>
      <c r="TIB360" s="10"/>
      <c r="TIC360" s="10"/>
      <c r="TID360" s="10"/>
      <c r="TIE360" s="10"/>
      <c r="TIF360" s="10"/>
      <c r="TIG360" s="10"/>
      <c r="TIH360" s="10"/>
      <c r="TII360" s="10"/>
      <c r="TIJ360" s="10"/>
      <c r="TIK360" s="10"/>
      <c r="TIL360" s="10"/>
      <c r="TIM360" s="10"/>
      <c r="TIN360" s="10"/>
      <c r="TIO360" s="10"/>
      <c r="TIP360" s="10"/>
      <c r="TIQ360" s="10"/>
      <c r="TIR360" s="10"/>
      <c r="TIS360" s="10"/>
      <c r="TIT360" s="10"/>
      <c r="TIU360" s="10"/>
      <c r="TIV360" s="10"/>
      <c r="TIW360" s="10"/>
      <c r="TIX360" s="10"/>
      <c r="TIY360" s="10"/>
      <c r="TIZ360" s="10"/>
      <c r="TJA360" s="10"/>
      <c r="TJB360" s="10"/>
      <c r="TJC360" s="10"/>
      <c r="TJD360" s="10"/>
      <c r="TJE360" s="10"/>
      <c r="TJF360" s="10"/>
      <c r="TJG360" s="10"/>
      <c r="TJH360" s="10"/>
      <c r="TJI360" s="10"/>
      <c r="TJJ360" s="10"/>
      <c r="TJK360" s="10"/>
      <c r="TJL360" s="10"/>
      <c r="TJM360" s="10"/>
      <c r="TJN360" s="10"/>
      <c r="TJO360" s="10"/>
      <c r="TJP360" s="10"/>
      <c r="TJQ360" s="10"/>
      <c r="TJR360" s="10"/>
      <c r="TJS360" s="10"/>
      <c r="TJT360" s="10"/>
      <c r="TJU360" s="10"/>
      <c r="TJV360" s="10"/>
      <c r="TJW360" s="10"/>
      <c r="TJX360" s="10"/>
      <c r="TJY360" s="10"/>
      <c r="TJZ360" s="10"/>
      <c r="TKA360" s="10"/>
      <c r="TKB360" s="10"/>
      <c r="TKC360" s="10"/>
      <c r="TKD360" s="10"/>
      <c r="TKE360" s="10"/>
      <c r="TKF360" s="10"/>
      <c r="TKG360" s="10"/>
      <c r="TKH360" s="10"/>
      <c r="TKI360" s="10"/>
      <c r="TKJ360" s="10"/>
      <c r="TKK360" s="10"/>
      <c r="TKL360" s="10"/>
      <c r="TKM360" s="10"/>
      <c r="TKN360" s="10"/>
      <c r="TKO360" s="10"/>
      <c r="TKP360" s="10"/>
      <c r="TKQ360" s="10"/>
      <c r="TKR360" s="10"/>
      <c r="TKS360" s="10"/>
      <c r="TKT360" s="10"/>
      <c r="TKU360" s="10"/>
      <c r="TKV360" s="10"/>
      <c r="TKW360" s="10"/>
      <c r="TKX360" s="10"/>
      <c r="TKY360" s="10"/>
      <c r="TKZ360" s="10"/>
      <c r="TLA360" s="10"/>
      <c r="TLB360" s="10"/>
      <c r="TLC360" s="10"/>
      <c r="TLD360" s="10"/>
      <c r="TLE360" s="10"/>
      <c r="TLF360" s="10"/>
      <c r="TLG360" s="10"/>
      <c r="TLH360" s="10"/>
      <c r="TLI360" s="10"/>
      <c r="TLJ360" s="10"/>
      <c r="TLK360" s="10"/>
      <c r="TLL360" s="10"/>
      <c r="TLM360" s="10"/>
      <c r="TLN360" s="10"/>
      <c r="TLO360" s="10"/>
      <c r="TLP360" s="10"/>
      <c r="TLQ360" s="10"/>
      <c r="TLR360" s="10"/>
      <c r="TLS360" s="10"/>
      <c r="TLT360" s="10"/>
      <c r="TLU360" s="10"/>
      <c r="TLV360" s="10"/>
      <c r="TLW360" s="10"/>
      <c r="TLX360" s="10"/>
      <c r="TLY360" s="10"/>
      <c r="TLZ360" s="10"/>
      <c r="TMA360" s="10"/>
      <c r="TMB360" s="10"/>
      <c r="TMC360" s="10"/>
      <c r="TMD360" s="10"/>
      <c r="TME360" s="10"/>
      <c r="TMF360" s="10"/>
      <c r="TMG360" s="10"/>
      <c r="TMH360" s="10"/>
      <c r="TMI360" s="10"/>
      <c r="TMJ360" s="10"/>
      <c r="TMK360" s="10"/>
      <c r="TML360" s="10"/>
      <c r="TMM360" s="10"/>
      <c r="TMN360" s="10"/>
      <c r="TMO360" s="10"/>
      <c r="TMP360" s="10"/>
      <c r="TMQ360" s="10"/>
      <c r="TMR360" s="10"/>
      <c r="TMS360" s="10"/>
      <c r="TMT360" s="10"/>
      <c r="TMU360" s="10"/>
      <c r="TMV360" s="10"/>
      <c r="TMW360" s="10"/>
      <c r="TMX360" s="10"/>
      <c r="TMY360" s="10"/>
      <c r="TMZ360" s="10"/>
      <c r="TNA360" s="10"/>
      <c r="TNB360" s="10"/>
      <c r="TNC360" s="10"/>
      <c r="TND360" s="10"/>
      <c r="TNE360" s="10"/>
      <c r="TNF360" s="10"/>
      <c r="TNG360" s="10"/>
      <c r="TNH360" s="10"/>
      <c r="TNI360" s="10"/>
      <c r="TNJ360" s="10"/>
      <c r="TNK360" s="10"/>
      <c r="TNL360" s="10"/>
      <c r="TNM360" s="10"/>
      <c r="TNN360" s="10"/>
      <c r="TNO360" s="10"/>
      <c r="TNP360" s="10"/>
      <c r="TNQ360" s="10"/>
      <c r="TNR360" s="10"/>
      <c r="TNS360" s="10"/>
      <c r="TNT360" s="10"/>
      <c r="TNU360" s="10"/>
      <c r="TNV360" s="10"/>
      <c r="TNW360" s="10"/>
      <c r="TNX360" s="10"/>
      <c r="TNY360" s="10"/>
      <c r="TNZ360" s="10"/>
      <c r="TOA360" s="10"/>
      <c r="TOB360" s="10"/>
      <c r="TOC360" s="10"/>
      <c r="TOD360" s="10"/>
      <c r="TOE360" s="10"/>
      <c r="TOF360" s="10"/>
      <c r="TOG360" s="10"/>
      <c r="TOH360" s="10"/>
      <c r="TOI360" s="10"/>
      <c r="TOJ360" s="10"/>
      <c r="TOK360" s="10"/>
      <c r="TOL360" s="10"/>
      <c r="TOM360" s="10"/>
      <c r="TON360" s="10"/>
      <c r="TOO360" s="10"/>
      <c r="TOP360" s="10"/>
      <c r="TOQ360" s="10"/>
      <c r="TOR360" s="10"/>
      <c r="TOS360" s="10"/>
      <c r="TOT360" s="10"/>
      <c r="TOU360" s="10"/>
      <c r="TOV360" s="10"/>
      <c r="TOW360" s="10"/>
      <c r="TOX360" s="10"/>
      <c r="TOY360" s="10"/>
      <c r="TOZ360" s="10"/>
      <c r="TPA360" s="10"/>
      <c r="TPB360" s="10"/>
      <c r="TPC360" s="10"/>
      <c r="TPD360" s="10"/>
      <c r="TPE360" s="10"/>
      <c r="TPF360" s="10"/>
      <c r="TPG360" s="10"/>
      <c r="TPH360" s="10"/>
      <c r="TPI360" s="10"/>
      <c r="TPJ360" s="10"/>
      <c r="TPK360" s="10"/>
      <c r="TPL360" s="10"/>
      <c r="TPM360" s="10"/>
      <c r="TPN360" s="10"/>
      <c r="TPO360" s="10"/>
      <c r="TPP360" s="10"/>
      <c r="TPQ360" s="10"/>
      <c r="TPR360" s="10"/>
      <c r="TPS360" s="10"/>
      <c r="TPT360" s="10"/>
      <c r="TPU360" s="10"/>
      <c r="TPV360" s="10"/>
      <c r="TPW360" s="10"/>
      <c r="TPX360" s="10"/>
      <c r="TPY360" s="10"/>
      <c r="TPZ360" s="10"/>
      <c r="TQA360" s="10"/>
      <c r="TQB360" s="10"/>
      <c r="TQC360" s="10"/>
      <c r="TQD360" s="10"/>
      <c r="TQE360" s="10"/>
      <c r="TQF360" s="10"/>
      <c r="TQG360" s="10"/>
      <c r="TQH360" s="10"/>
      <c r="TQI360" s="10"/>
      <c r="TQJ360" s="10"/>
      <c r="TQK360" s="10"/>
      <c r="TQL360" s="10"/>
      <c r="TQM360" s="10"/>
      <c r="TQN360" s="10"/>
      <c r="TQO360" s="10"/>
      <c r="TQP360" s="10"/>
      <c r="TQQ360" s="10"/>
      <c r="TQR360" s="10"/>
      <c r="TQS360" s="10"/>
      <c r="TQT360" s="10"/>
      <c r="TQU360" s="10"/>
      <c r="TQV360" s="10"/>
      <c r="TQW360" s="10"/>
      <c r="TQX360" s="10"/>
      <c r="TQY360" s="10"/>
      <c r="TQZ360" s="10"/>
      <c r="TRA360" s="10"/>
      <c r="TRB360" s="10"/>
      <c r="TRC360" s="10"/>
      <c r="TRD360" s="10"/>
      <c r="TRE360" s="10"/>
      <c r="TRF360" s="10"/>
      <c r="TRG360" s="10"/>
      <c r="TRH360" s="10"/>
      <c r="TRI360" s="10"/>
      <c r="TRJ360" s="10"/>
      <c r="TRK360" s="10"/>
      <c r="TRL360" s="10"/>
      <c r="TRM360" s="10"/>
      <c r="TRN360" s="10"/>
      <c r="TRO360" s="10"/>
      <c r="TRP360" s="10"/>
      <c r="TRQ360" s="10"/>
      <c r="TRR360" s="10"/>
      <c r="TRS360" s="10"/>
      <c r="TRT360" s="10"/>
      <c r="TRU360" s="10"/>
      <c r="TRV360" s="10"/>
      <c r="TRW360" s="10"/>
      <c r="TRX360" s="10"/>
      <c r="TRY360" s="10"/>
      <c r="TRZ360" s="10"/>
      <c r="TSA360" s="10"/>
      <c r="TSB360" s="10"/>
      <c r="TSC360" s="10"/>
      <c r="TSD360" s="10"/>
      <c r="TSE360" s="10"/>
      <c r="TSF360" s="10"/>
      <c r="TSG360" s="10"/>
      <c r="TSH360" s="10"/>
      <c r="TSI360" s="10"/>
      <c r="TSJ360" s="10"/>
      <c r="TSK360" s="10"/>
      <c r="TSL360" s="10"/>
      <c r="TSM360" s="10"/>
      <c r="TSN360" s="10"/>
      <c r="TSO360" s="10"/>
      <c r="TSP360" s="10"/>
      <c r="TSQ360" s="10"/>
      <c r="TSR360" s="10"/>
      <c r="TSS360" s="10"/>
      <c r="TST360" s="10"/>
      <c r="TSU360" s="10"/>
      <c r="TSV360" s="10"/>
      <c r="TSW360" s="10"/>
      <c r="TSX360" s="10"/>
      <c r="TSY360" s="10"/>
      <c r="TSZ360" s="10"/>
      <c r="TTA360" s="10"/>
      <c r="TTB360" s="10"/>
      <c r="TTC360" s="10"/>
      <c r="TTD360" s="10"/>
      <c r="TTE360" s="10"/>
      <c r="TTF360" s="10"/>
      <c r="TTG360" s="10"/>
      <c r="TTH360" s="10"/>
      <c r="TTI360" s="10"/>
      <c r="TTJ360" s="10"/>
      <c r="TTK360" s="10"/>
      <c r="TTL360" s="10"/>
      <c r="TTM360" s="10"/>
      <c r="TTN360" s="10"/>
      <c r="TTO360" s="10"/>
      <c r="TTP360" s="10"/>
      <c r="TTQ360" s="10"/>
      <c r="TTR360" s="10"/>
      <c r="TTS360" s="10"/>
      <c r="TTT360" s="10"/>
      <c r="TTU360" s="10"/>
      <c r="TTV360" s="10"/>
      <c r="TTW360" s="10"/>
      <c r="TTX360" s="10"/>
      <c r="TTY360" s="10"/>
      <c r="TTZ360" s="10"/>
      <c r="TUA360" s="10"/>
      <c r="TUB360" s="10"/>
      <c r="TUC360" s="10"/>
      <c r="TUD360" s="10"/>
      <c r="TUE360" s="10"/>
      <c r="TUF360" s="10"/>
      <c r="TUG360" s="10"/>
      <c r="TUH360" s="10"/>
      <c r="TUI360" s="10"/>
      <c r="TUJ360" s="10"/>
      <c r="TUK360" s="10"/>
      <c r="TUL360" s="10"/>
      <c r="TUM360" s="10"/>
      <c r="TUN360" s="10"/>
      <c r="TUO360" s="10"/>
      <c r="TUP360" s="10"/>
      <c r="TUQ360" s="10"/>
      <c r="TUR360" s="10"/>
      <c r="TUS360" s="10"/>
      <c r="TUT360" s="10"/>
      <c r="TUU360" s="10"/>
      <c r="TUV360" s="10"/>
      <c r="TUW360" s="10"/>
      <c r="TUX360" s="10"/>
      <c r="TUY360" s="10"/>
      <c r="TUZ360" s="10"/>
      <c r="TVA360" s="10"/>
      <c r="TVB360" s="10"/>
      <c r="TVC360" s="10"/>
      <c r="TVD360" s="10"/>
      <c r="TVE360" s="10"/>
      <c r="TVF360" s="10"/>
      <c r="TVG360" s="10"/>
      <c r="TVH360" s="10"/>
      <c r="TVI360" s="10"/>
      <c r="TVJ360" s="10"/>
      <c r="TVK360" s="10"/>
      <c r="TVL360" s="10"/>
      <c r="TVM360" s="10"/>
      <c r="TVN360" s="10"/>
      <c r="TVO360" s="10"/>
      <c r="TVP360" s="10"/>
      <c r="TVQ360" s="10"/>
      <c r="TVR360" s="10"/>
      <c r="TVS360" s="10"/>
      <c r="TVT360" s="10"/>
      <c r="TVU360" s="10"/>
      <c r="TVV360" s="10"/>
      <c r="TVW360" s="10"/>
      <c r="TVX360" s="10"/>
      <c r="TVY360" s="10"/>
      <c r="TVZ360" s="10"/>
      <c r="TWA360" s="10"/>
      <c r="TWB360" s="10"/>
      <c r="TWC360" s="10"/>
      <c r="TWD360" s="10"/>
      <c r="TWE360" s="10"/>
      <c r="TWF360" s="10"/>
      <c r="TWG360" s="10"/>
      <c r="TWH360" s="10"/>
      <c r="TWI360" s="10"/>
      <c r="TWJ360" s="10"/>
      <c r="TWK360" s="10"/>
      <c r="TWL360" s="10"/>
      <c r="TWM360" s="10"/>
      <c r="TWN360" s="10"/>
      <c r="TWO360" s="10"/>
      <c r="TWP360" s="10"/>
      <c r="TWQ360" s="10"/>
      <c r="TWR360" s="10"/>
      <c r="TWS360" s="10"/>
      <c r="TWT360" s="10"/>
      <c r="TWU360" s="10"/>
      <c r="TWV360" s="10"/>
      <c r="TWW360" s="10"/>
      <c r="TWX360" s="10"/>
      <c r="TWY360" s="10"/>
      <c r="TWZ360" s="10"/>
      <c r="TXA360" s="10"/>
      <c r="TXB360" s="10"/>
      <c r="TXC360" s="10"/>
      <c r="TXD360" s="10"/>
      <c r="TXE360" s="10"/>
      <c r="TXF360" s="10"/>
      <c r="TXG360" s="10"/>
      <c r="TXH360" s="10"/>
      <c r="TXI360" s="10"/>
      <c r="TXJ360" s="10"/>
      <c r="TXK360" s="10"/>
      <c r="TXL360" s="10"/>
      <c r="TXM360" s="10"/>
      <c r="TXN360" s="10"/>
      <c r="TXO360" s="10"/>
      <c r="TXP360" s="10"/>
      <c r="TXQ360" s="10"/>
      <c r="TXR360" s="10"/>
      <c r="TXS360" s="10"/>
      <c r="TXT360" s="10"/>
      <c r="TXU360" s="10"/>
      <c r="TXV360" s="10"/>
      <c r="TXW360" s="10"/>
      <c r="TXX360" s="10"/>
      <c r="TXY360" s="10"/>
      <c r="TXZ360" s="10"/>
      <c r="TYA360" s="10"/>
      <c r="TYB360" s="10"/>
      <c r="TYC360" s="10"/>
      <c r="TYD360" s="10"/>
      <c r="TYE360" s="10"/>
      <c r="TYF360" s="10"/>
      <c r="TYG360" s="10"/>
      <c r="TYH360" s="10"/>
      <c r="TYI360" s="10"/>
      <c r="TYJ360" s="10"/>
      <c r="TYK360" s="10"/>
      <c r="TYL360" s="10"/>
      <c r="TYM360" s="10"/>
      <c r="TYN360" s="10"/>
      <c r="TYO360" s="10"/>
      <c r="TYP360" s="10"/>
      <c r="TYQ360" s="10"/>
      <c r="TYR360" s="10"/>
      <c r="TYS360" s="10"/>
      <c r="TYT360" s="10"/>
      <c r="TYU360" s="10"/>
      <c r="TYV360" s="10"/>
      <c r="TYW360" s="10"/>
      <c r="TYX360" s="10"/>
      <c r="TYY360" s="10"/>
      <c r="TYZ360" s="10"/>
      <c r="TZA360" s="10"/>
      <c r="TZB360" s="10"/>
      <c r="TZC360" s="10"/>
      <c r="TZD360" s="10"/>
      <c r="TZE360" s="10"/>
      <c r="TZF360" s="10"/>
      <c r="TZG360" s="10"/>
      <c r="TZH360" s="10"/>
      <c r="TZI360" s="10"/>
      <c r="TZJ360" s="10"/>
      <c r="TZK360" s="10"/>
      <c r="TZL360" s="10"/>
      <c r="TZM360" s="10"/>
      <c r="TZN360" s="10"/>
      <c r="TZO360" s="10"/>
      <c r="TZP360" s="10"/>
      <c r="TZQ360" s="10"/>
      <c r="TZR360" s="10"/>
      <c r="TZS360" s="10"/>
      <c r="TZT360" s="10"/>
      <c r="TZU360" s="10"/>
      <c r="TZV360" s="10"/>
      <c r="TZW360" s="10"/>
      <c r="TZX360" s="10"/>
      <c r="TZY360" s="10"/>
      <c r="TZZ360" s="10"/>
      <c r="UAA360" s="10"/>
      <c r="UAB360" s="10"/>
      <c r="UAC360" s="10"/>
      <c r="UAD360" s="10"/>
      <c r="UAE360" s="10"/>
      <c r="UAF360" s="10"/>
      <c r="UAG360" s="10"/>
      <c r="UAH360" s="10"/>
      <c r="UAI360" s="10"/>
      <c r="UAJ360" s="10"/>
      <c r="UAK360" s="10"/>
      <c r="UAL360" s="10"/>
      <c r="UAM360" s="10"/>
      <c r="UAN360" s="10"/>
      <c r="UAO360" s="10"/>
      <c r="UAP360" s="10"/>
      <c r="UAQ360" s="10"/>
      <c r="UAR360" s="10"/>
      <c r="UAS360" s="10"/>
      <c r="UAT360" s="10"/>
      <c r="UAU360" s="10"/>
      <c r="UAV360" s="10"/>
      <c r="UAW360" s="10"/>
      <c r="UAX360" s="10"/>
      <c r="UAY360" s="10"/>
      <c r="UAZ360" s="10"/>
      <c r="UBA360" s="10"/>
      <c r="UBB360" s="10"/>
      <c r="UBC360" s="10"/>
      <c r="UBD360" s="10"/>
      <c r="UBE360" s="10"/>
      <c r="UBF360" s="10"/>
      <c r="UBG360" s="10"/>
      <c r="UBH360" s="10"/>
      <c r="UBI360" s="10"/>
      <c r="UBJ360" s="10"/>
      <c r="UBK360" s="10"/>
      <c r="UBL360" s="10"/>
      <c r="UBM360" s="10"/>
      <c r="UBN360" s="10"/>
      <c r="UBO360" s="10"/>
      <c r="UBP360" s="10"/>
      <c r="UBQ360" s="10"/>
      <c r="UBR360" s="10"/>
      <c r="UBS360" s="10"/>
      <c r="UBT360" s="10"/>
      <c r="UBU360" s="10"/>
      <c r="UBV360" s="10"/>
      <c r="UBW360" s="10"/>
      <c r="UBX360" s="10"/>
      <c r="UBY360" s="10"/>
      <c r="UBZ360" s="10"/>
      <c r="UCA360" s="10"/>
      <c r="UCB360" s="10"/>
      <c r="UCC360" s="10"/>
      <c r="UCD360" s="10"/>
      <c r="UCE360" s="10"/>
      <c r="UCF360" s="10"/>
      <c r="UCG360" s="10"/>
      <c r="UCH360" s="10"/>
      <c r="UCI360" s="10"/>
      <c r="UCJ360" s="10"/>
      <c r="UCK360" s="10"/>
      <c r="UCL360" s="10"/>
      <c r="UCM360" s="10"/>
      <c r="UCN360" s="10"/>
      <c r="UCO360" s="10"/>
      <c r="UCP360" s="10"/>
      <c r="UCQ360" s="10"/>
      <c r="UCR360" s="10"/>
      <c r="UCS360" s="10"/>
      <c r="UCT360" s="10"/>
      <c r="UCU360" s="10"/>
      <c r="UCV360" s="10"/>
      <c r="UCW360" s="10"/>
      <c r="UCX360" s="10"/>
      <c r="UCY360" s="10"/>
      <c r="UCZ360" s="10"/>
      <c r="UDA360" s="10"/>
      <c r="UDB360" s="10"/>
      <c r="UDC360" s="10"/>
      <c r="UDD360" s="10"/>
      <c r="UDE360" s="10"/>
      <c r="UDF360" s="10"/>
      <c r="UDG360" s="10"/>
      <c r="UDH360" s="10"/>
      <c r="UDI360" s="10"/>
      <c r="UDJ360" s="10"/>
      <c r="UDK360" s="10"/>
      <c r="UDL360" s="10"/>
      <c r="UDM360" s="10"/>
      <c r="UDN360" s="10"/>
      <c r="UDO360" s="10"/>
      <c r="UDP360" s="10"/>
      <c r="UDQ360" s="10"/>
      <c r="UDR360" s="10"/>
      <c r="UDS360" s="10"/>
      <c r="UDT360" s="10"/>
      <c r="UDU360" s="10"/>
      <c r="UDV360" s="10"/>
      <c r="UDW360" s="10"/>
      <c r="UDX360" s="10"/>
      <c r="UDY360" s="10"/>
      <c r="UDZ360" s="10"/>
      <c r="UEA360" s="10"/>
      <c r="UEB360" s="10"/>
      <c r="UEC360" s="10"/>
      <c r="UED360" s="10"/>
      <c r="UEE360" s="10"/>
      <c r="UEF360" s="10"/>
      <c r="UEG360" s="10"/>
      <c r="UEH360" s="10"/>
      <c r="UEI360" s="10"/>
      <c r="UEJ360" s="10"/>
      <c r="UEK360" s="10"/>
      <c r="UEL360" s="10"/>
      <c r="UEM360" s="10"/>
      <c r="UEN360" s="10"/>
      <c r="UEO360" s="10"/>
      <c r="UEP360" s="10"/>
      <c r="UEQ360" s="10"/>
      <c r="UER360" s="10"/>
      <c r="UES360" s="10"/>
      <c r="UET360" s="10"/>
      <c r="UEU360" s="10"/>
      <c r="UEV360" s="10"/>
      <c r="UEW360" s="10"/>
      <c r="UEX360" s="10"/>
      <c r="UEY360" s="10"/>
      <c r="UEZ360" s="10"/>
      <c r="UFA360" s="10"/>
      <c r="UFB360" s="10"/>
      <c r="UFC360" s="10"/>
      <c r="UFD360" s="10"/>
      <c r="UFE360" s="10"/>
      <c r="UFF360" s="10"/>
      <c r="UFG360" s="10"/>
      <c r="UFH360" s="10"/>
      <c r="UFI360" s="10"/>
      <c r="UFJ360" s="10"/>
      <c r="UFK360" s="10"/>
      <c r="UFL360" s="10"/>
      <c r="UFM360" s="10"/>
      <c r="UFN360" s="10"/>
      <c r="UFO360" s="10"/>
      <c r="UFP360" s="10"/>
      <c r="UFQ360" s="10"/>
      <c r="UFR360" s="10"/>
      <c r="UFS360" s="10"/>
      <c r="UFT360" s="10"/>
      <c r="UFU360" s="10"/>
      <c r="UFV360" s="10"/>
      <c r="UFW360" s="10"/>
      <c r="UFX360" s="10"/>
      <c r="UFY360" s="10"/>
      <c r="UFZ360" s="10"/>
      <c r="UGA360" s="10"/>
      <c r="UGB360" s="10"/>
      <c r="UGC360" s="10"/>
      <c r="UGD360" s="10"/>
      <c r="UGE360" s="10"/>
      <c r="UGF360" s="10"/>
      <c r="UGG360" s="10"/>
      <c r="UGH360" s="10"/>
      <c r="UGI360" s="10"/>
      <c r="UGJ360" s="10"/>
      <c r="UGK360" s="10"/>
      <c r="UGL360" s="10"/>
      <c r="UGM360" s="10"/>
      <c r="UGN360" s="10"/>
      <c r="UGO360" s="10"/>
      <c r="UGP360" s="10"/>
      <c r="UGQ360" s="10"/>
      <c r="UGR360" s="10"/>
      <c r="UGS360" s="10"/>
      <c r="UGT360" s="10"/>
      <c r="UGU360" s="10"/>
      <c r="UGV360" s="10"/>
      <c r="UGW360" s="10"/>
      <c r="UGX360" s="10"/>
      <c r="UGY360" s="10"/>
      <c r="UGZ360" s="10"/>
      <c r="UHA360" s="10"/>
      <c r="UHB360" s="10"/>
      <c r="UHC360" s="10"/>
      <c r="UHD360" s="10"/>
      <c r="UHE360" s="10"/>
      <c r="UHF360" s="10"/>
      <c r="UHG360" s="10"/>
      <c r="UHH360" s="10"/>
      <c r="UHI360" s="10"/>
      <c r="UHJ360" s="10"/>
      <c r="UHK360" s="10"/>
      <c r="UHL360" s="10"/>
      <c r="UHM360" s="10"/>
      <c r="UHN360" s="10"/>
      <c r="UHO360" s="10"/>
      <c r="UHP360" s="10"/>
      <c r="UHQ360" s="10"/>
      <c r="UHR360" s="10"/>
      <c r="UHS360" s="10"/>
      <c r="UHT360" s="10"/>
      <c r="UHU360" s="10"/>
      <c r="UHV360" s="10"/>
      <c r="UHW360" s="10"/>
      <c r="UHX360" s="10"/>
      <c r="UHY360" s="10"/>
      <c r="UHZ360" s="10"/>
      <c r="UIA360" s="10"/>
      <c r="UIB360" s="10"/>
      <c r="UIC360" s="10"/>
      <c r="UID360" s="10"/>
      <c r="UIE360" s="10"/>
      <c r="UIF360" s="10"/>
      <c r="UIG360" s="10"/>
      <c r="UIH360" s="10"/>
      <c r="UII360" s="10"/>
      <c r="UIJ360" s="10"/>
      <c r="UIK360" s="10"/>
      <c r="UIL360" s="10"/>
      <c r="UIM360" s="10"/>
      <c r="UIN360" s="10"/>
      <c r="UIO360" s="10"/>
      <c r="UIP360" s="10"/>
      <c r="UIQ360" s="10"/>
      <c r="UIR360" s="10"/>
      <c r="UIS360" s="10"/>
      <c r="UIT360" s="10"/>
      <c r="UIU360" s="10"/>
      <c r="UIV360" s="10"/>
      <c r="UIW360" s="10"/>
      <c r="UIX360" s="10"/>
      <c r="UIY360" s="10"/>
      <c r="UIZ360" s="10"/>
      <c r="UJA360" s="10"/>
      <c r="UJB360" s="10"/>
      <c r="UJC360" s="10"/>
      <c r="UJD360" s="10"/>
      <c r="UJE360" s="10"/>
      <c r="UJF360" s="10"/>
      <c r="UJG360" s="10"/>
      <c r="UJH360" s="10"/>
      <c r="UJI360" s="10"/>
      <c r="UJJ360" s="10"/>
      <c r="UJK360" s="10"/>
      <c r="UJL360" s="10"/>
      <c r="UJM360" s="10"/>
      <c r="UJN360" s="10"/>
      <c r="UJO360" s="10"/>
      <c r="UJP360" s="10"/>
      <c r="UJQ360" s="10"/>
      <c r="UJR360" s="10"/>
      <c r="UJS360" s="10"/>
      <c r="UJT360" s="10"/>
      <c r="UJU360" s="10"/>
      <c r="UJV360" s="10"/>
      <c r="UJW360" s="10"/>
      <c r="UJX360" s="10"/>
      <c r="UJY360" s="10"/>
      <c r="UJZ360" s="10"/>
      <c r="UKA360" s="10"/>
      <c r="UKB360" s="10"/>
      <c r="UKC360" s="10"/>
      <c r="UKD360" s="10"/>
      <c r="UKE360" s="10"/>
      <c r="UKF360" s="10"/>
      <c r="UKG360" s="10"/>
      <c r="UKH360" s="10"/>
      <c r="UKI360" s="10"/>
      <c r="UKJ360" s="10"/>
      <c r="UKK360" s="10"/>
      <c r="UKL360" s="10"/>
      <c r="UKM360" s="10"/>
      <c r="UKN360" s="10"/>
      <c r="UKO360" s="10"/>
      <c r="UKP360" s="10"/>
      <c r="UKQ360" s="10"/>
      <c r="UKR360" s="10"/>
      <c r="UKS360" s="10"/>
      <c r="UKT360" s="10"/>
      <c r="UKU360" s="10"/>
      <c r="UKV360" s="10"/>
      <c r="UKW360" s="10"/>
      <c r="UKX360" s="10"/>
      <c r="UKY360" s="10"/>
      <c r="UKZ360" s="10"/>
      <c r="ULA360" s="10"/>
      <c r="ULB360" s="10"/>
      <c r="ULC360" s="10"/>
      <c r="ULD360" s="10"/>
      <c r="ULE360" s="10"/>
      <c r="ULF360" s="10"/>
      <c r="ULG360" s="10"/>
      <c r="ULH360" s="10"/>
      <c r="ULI360" s="10"/>
      <c r="ULJ360" s="10"/>
      <c r="ULK360" s="10"/>
      <c r="ULL360" s="10"/>
      <c r="ULM360" s="10"/>
      <c r="ULN360" s="10"/>
      <c r="ULO360" s="10"/>
      <c r="ULP360" s="10"/>
      <c r="ULQ360" s="10"/>
      <c r="ULR360" s="10"/>
      <c r="ULS360" s="10"/>
      <c r="ULT360" s="10"/>
      <c r="ULU360" s="10"/>
      <c r="ULV360" s="10"/>
      <c r="ULW360" s="10"/>
      <c r="ULX360" s="10"/>
      <c r="ULY360" s="10"/>
      <c r="ULZ360" s="10"/>
      <c r="UMA360" s="10"/>
      <c r="UMB360" s="10"/>
      <c r="UMC360" s="10"/>
      <c r="UMD360" s="10"/>
      <c r="UME360" s="10"/>
      <c r="UMF360" s="10"/>
      <c r="UMG360" s="10"/>
      <c r="UMH360" s="10"/>
      <c r="UMI360" s="10"/>
      <c r="UMJ360" s="10"/>
      <c r="UMK360" s="10"/>
      <c r="UML360" s="10"/>
      <c r="UMM360" s="10"/>
      <c r="UMN360" s="10"/>
      <c r="UMO360" s="10"/>
      <c r="UMP360" s="10"/>
      <c r="UMQ360" s="10"/>
      <c r="UMR360" s="10"/>
      <c r="UMS360" s="10"/>
      <c r="UMT360" s="10"/>
      <c r="UMU360" s="10"/>
      <c r="UMV360" s="10"/>
      <c r="UMW360" s="10"/>
      <c r="UMX360" s="10"/>
      <c r="UMY360" s="10"/>
      <c r="UMZ360" s="10"/>
      <c r="UNA360" s="10"/>
      <c r="UNB360" s="10"/>
      <c r="UNC360" s="10"/>
      <c r="UND360" s="10"/>
      <c r="UNE360" s="10"/>
      <c r="UNF360" s="10"/>
      <c r="UNG360" s="10"/>
      <c r="UNH360" s="10"/>
      <c r="UNI360" s="10"/>
      <c r="UNJ360" s="10"/>
      <c r="UNK360" s="10"/>
      <c r="UNL360" s="10"/>
      <c r="UNM360" s="10"/>
      <c r="UNN360" s="10"/>
      <c r="UNO360" s="10"/>
      <c r="UNP360" s="10"/>
      <c r="UNQ360" s="10"/>
      <c r="UNR360" s="10"/>
      <c r="UNS360" s="10"/>
      <c r="UNT360" s="10"/>
      <c r="UNU360" s="10"/>
      <c r="UNV360" s="10"/>
      <c r="UNW360" s="10"/>
      <c r="UNX360" s="10"/>
      <c r="UNY360" s="10"/>
      <c r="UNZ360" s="10"/>
      <c r="UOA360" s="10"/>
      <c r="UOB360" s="10"/>
      <c r="UOC360" s="10"/>
      <c r="UOD360" s="10"/>
      <c r="UOE360" s="10"/>
      <c r="UOF360" s="10"/>
      <c r="UOG360" s="10"/>
      <c r="UOH360" s="10"/>
      <c r="UOI360" s="10"/>
      <c r="UOJ360" s="10"/>
      <c r="UOK360" s="10"/>
      <c r="UOL360" s="10"/>
      <c r="UOM360" s="10"/>
      <c r="UON360" s="10"/>
      <c r="UOO360" s="10"/>
      <c r="UOP360" s="10"/>
      <c r="UOQ360" s="10"/>
      <c r="UOR360" s="10"/>
      <c r="UOS360" s="10"/>
      <c r="UOT360" s="10"/>
      <c r="UOU360" s="10"/>
      <c r="UOV360" s="10"/>
      <c r="UOW360" s="10"/>
      <c r="UOX360" s="10"/>
      <c r="UOY360" s="10"/>
      <c r="UOZ360" s="10"/>
      <c r="UPA360" s="10"/>
      <c r="UPB360" s="10"/>
      <c r="UPC360" s="10"/>
      <c r="UPD360" s="10"/>
      <c r="UPE360" s="10"/>
      <c r="UPF360" s="10"/>
      <c r="UPG360" s="10"/>
      <c r="UPH360" s="10"/>
      <c r="UPI360" s="10"/>
      <c r="UPJ360" s="10"/>
      <c r="UPK360" s="10"/>
      <c r="UPL360" s="10"/>
      <c r="UPM360" s="10"/>
      <c r="UPN360" s="10"/>
      <c r="UPO360" s="10"/>
      <c r="UPP360" s="10"/>
      <c r="UPQ360" s="10"/>
      <c r="UPR360" s="10"/>
      <c r="UPS360" s="10"/>
      <c r="UPT360" s="10"/>
      <c r="UPU360" s="10"/>
      <c r="UPV360" s="10"/>
      <c r="UPW360" s="10"/>
      <c r="UPX360" s="10"/>
      <c r="UPY360" s="10"/>
      <c r="UPZ360" s="10"/>
      <c r="UQA360" s="10"/>
      <c r="UQB360" s="10"/>
      <c r="UQC360" s="10"/>
      <c r="UQD360" s="10"/>
      <c r="UQE360" s="10"/>
      <c r="UQF360" s="10"/>
      <c r="UQG360" s="10"/>
      <c r="UQH360" s="10"/>
      <c r="UQI360" s="10"/>
      <c r="UQJ360" s="10"/>
      <c r="UQK360" s="10"/>
      <c r="UQL360" s="10"/>
      <c r="UQM360" s="10"/>
      <c r="UQN360" s="10"/>
      <c r="UQO360" s="10"/>
      <c r="UQP360" s="10"/>
      <c r="UQQ360" s="10"/>
      <c r="UQR360" s="10"/>
      <c r="UQS360" s="10"/>
      <c r="UQT360" s="10"/>
      <c r="UQU360" s="10"/>
      <c r="UQV360" s="10"/>
      <c r="UQW360" s="10"/>
      <c r="UQX360" s="10"/>
      <c r="UQY360" s="10"/>
      <c r="UQZ360" s="10"/>
      <c r="URA360" s="10"/>
      <c r="URB360" s="10"/>
      <c r="URC360" s="10"/>
      <c r="URD360" s="10"/>
      <c r="URE360" s="10"/>
      <c r="URF360" s="10"/>
      <c r="URG360" s="10"/>
      <c r="URH360" s="10"/>
      <c r="URI360" s="10"/>
      <c r="URJ360" s="10"/>
      <c r="URK360" s="10"/>
      <c r="URL360" s="10"/>
      <c r="URM360" s="10"/>
      <c r="URN360" s="10"/>
      <c r="URO360" s="10"/>
      <c r="URP360" s="10"/>
      <c r="URQ360" s="10"/>
      <c r="URR360" s="10"/>
      <c r="URS360" s="10"/>
      <c r="URT360" s="10"/>
      <c r="URU360" s="10"/>
      <c r="URV360" s="10"/>
      <c r="URW360" s="10"/>
      <c r="URX360" s="10"/>
      <c r="URY360" s="10"/>
      <c r="URZ360" s="10"/>
      <c r="USA360" s="10"/>
      <c r="USB360" s="10"/>
      <c r="USC360" s="10"/>
      <c r="USD360" s="10"/>
      <c r="USE360" s="10"/>
      <c r="USF360" s="10"/>
      <c r="USG360" s="10"/>
      <c r="USH360" s="10"/>
      <c r="USI360" s="10"/>
      <c r="USJ360" s="10"/>
      <c r="USK360" s="10"/>
      <c r="USL360" s="10"/>
      <c r="USM360" s="10"/>
      <c r="USN360" s="10"/>
      <c r="USO360" s="10"/>
      <c r="USP360" s="10"/>
      <c r="USQ360" s="10"/>
      <c r="USR360" s="10"/>
      <c r="USS360" s="10"/>
      <c r="UST360" s="10"/>
      <c r="USU360" s="10"/>
      <c r="USV360" s="10"/>
      <c r="USW360" s="10"/>
      <c r="USX360" s="10"/>
      <c r="USY360" s="10"/>
      <c r="USZ360" s="10"/>
      <c r="UTA360" s="10"/>
      <c r="UTB360" s="10"/>
      <c r="UTC360" s="10"/>
      <c r="UTD360" s="10"/>
      <c r="UTE360" s="10"/>
      <c r="UTF360" s="10"/>
      <c r="UTG360" s="10"/>
      <c r="UTH360" s="10"/>
      <c r="UTI360" s="10"/>
      <c r="UTJ360" s="10"/>
      <c r="UTK360" s="10"/>
      <c r="UTL360" s="10"/>
      <c r="UTM360" s="10"/>
      <c r="UTN360" s="10"/>
      <c r="UTO360" s="10"/>
      <c r="UTP360" s="10"/>
      <c r="UTQ360" s="10"/>
      <c r="UTR360" s="10"/>
      <c r="UTS360" s="10"/>
      <c r="UTT360" s="10"/>
      <c r="UTU360" s="10"/>
      <c r="UTV360" s="10"/>
      <c r="UTW360" s="10"/>
      <c r="UTX360" s="10"/>
      <c r="UTY360" s="10"/>
      <c r="UTZ360" s="10"/>
      <c r="UUA360" s="10"/>
      <c r="UUB360" s="10"/>
      <c r="UUC360" s="10"/>
      <c r="UUD360" s="10"/>
      <c r="UUE360" s="10"/>
      <c r="UUF360" s="10"/>
      <c r="UUG360" s="10"/>
      <c r="UUH360" s="10"/>
      <c r="UUI360" s="10"/>
      <c r="UUJ360" s="10"/>
      <c r="UUK360" s="10"/>
      <c r="UUL360" s="10"/>
      <c r="UUM360" s="10"/>
      <c r="UUN360" s="10"/>
      <c r="UUO360" s="10"/>
      <c r="UUP360" s="10"/>
      <c r="UUQ360" s="10"/>
      <c r="UUR360" s="10"/>
      <c r="UUS360" s="10"/>
      <c r="UUT360" s="10"/>
      <c r="UUU360" s="10"/>
      <c r="UUV360" s="10"/>
      <c r="UUW360" s="10"/>
      <c r="UUX360" s="10"/>
      <c r="UUY360" s="10"/>
      <c r="UUZ360" s="10"/>
      <c r="UVA360" s="10"/>
      <c r="UVB360" s="10"/>
      <c r="UVC360" s="10"/>
      <c r="UVD360" s="10"/>
      <c r="UVE360" s="10"/>
      <c r="UVF360" s="10"/>
      <c r="UVG360" s="10"/>
      <c r="UVH360" s="10"/>
      <c r="UVI360" s="10"/>
      <c r="UVJ360" s="10"/>
      <c r="UVK360" s="10"/>
      <c r="UVL360" s="10"/>
      <c r="UVM360" s="10"/>
      <c r="UVN360" s="10"/>
      <c r="UVO360" s="10"/>
      <c r="UVP360" s="10"/>
      <c r="UVQ360" s="10"/>
      <c r="UVR360" s="10"/>
      <c r="UVS360" s="10"/>
      <c r="UVT360" s="10"/>
      <c r="UVU360" s="10"/>
      <c r="UVV360" s="10"/>
      <c r="UVW360" s="10"/>
      <c r="UVX360" s="10"/>
      <c r="UVY360" s="10"/>
      <c r="UVZ360" s="10"/>
      <c r="UWA360" s="10"/>
      <c r="UWB360" s="10"/>
      <c r="UWC360" s="10"/>
      <c r="UWD360" s="10"/>
      <c r="UWE360" s="10"/>
      <c r="UWF360" s="10"/>
      <c r="UWG360" s="10"/>
      <c r="UWH360" s="10"/>
      <c r="UWI360" s="10"/>
      <c r="UWJ360" s="10"/>
      <c r="UWK360" s="10"/>
      <c r="UWL360" s="10"/>
      <c r="UWM360" s="10"/>
      <c r="UWN360" s="10"/>
      <c r="UWO360" s="10"/>
      <c r="UWP360" s="10"/>
      <c r="UWQ360" s="10"/>
      <c r="UWR360" s="10"/>
      <c r="UWS360" s="10"/>
      <c r="UWT360" s="10"/>
      <c r="UWU360" s="10"/>
      <c r="UWV360" s="10"/>
      <c r="UWW360" s="10"/>
      <c r="UWX360" s="10"/>
      <c r="UWY360" s="10"/>
      <c r="UWZ360" s="10"/>
      <c r="UXA360" s="10"/>
      <c r="UXB360" s="10"/>
      <c r="UXC360" s="10"/>
      <c r="UXD360" s="10"/>
      <c r="UXE360" s="10"/>
      <c r="UXF360" s="10"/>
      <c r="UXG360" s="10"/>
      <c r="UXH360" s="10"/>
      <c r="UXI360" s="10"/>
      <c r="UXJ360" s="10"/>
      <c r="UXK360" s="10"/>
      <c r="UXL360" s="10"/>
      <c r="UXM360" s="10"/>
      <c r="UXN360" s="10"/>
      <c r="UXO360" s="10"/>
      <c r="UXP360" s="10"/>
      <c r="UXQ360" s="10"/>
      <c r="UXR360" s="10"/>
      <c r="UXS360" s="10"/>
      <c r="UXT360" s="10"/>
      <c r="UXU360" s="10"/>
      <c r="UXV360" s="10"/>
      <c r="UXW360" s="10"/>
      <c r="UXX360" s="10"/>
      <c r="UXY360" s="10"/>
      <c r="UXZ360" s="10"/>
      <c r="UYA360" s="10"/>
      <c r="UYB360" s="10"/>
      <c r="UYC360" s="10"/>
      <c r="UYD360" s="10"/>
      <c r="UYE360" s="10"/>
      <c r="UYF360" s="10"/>
      <c r="UYG360" s="10"/>
      <c r="UYH360" s="10"/>
      <c r="UYI360" s="10"/>
      <c r="UYJ360" s="10"/>
      <c r="UYK360" s="10"/>
      <c r="UYL360" s="10"/>
      <c r="UYM360" s="10"/>
      <c r="UYN360" s="10"/>
      <c r="UYO360" s="10"/>
      <c r="UYP360" s="10"/>
      <c r="UYQ360" s="10"/>
      <c r="UYR360" s="10"/>
      <c r="UYS360" s="10"/>
      <c r="UYT360" s="10"/>
      <c r="UYU360" s="10"/>
      <c r="UYV360" s="10"/>
      <c r="UYW360" s="10"/>
      <c r="UYX360" s="10"/>
      <c r="UYY360" s="10"/>
      <c r="UYZ360" s="10"/>
      <c r="UZA360" s="10"/>
      <c r="UZB360" s="10"/>
      <c r="UZC360" s="10"/>
      <c r="UZD360" s="10"/>
      <c r="UZE360" s="10"/>
      <c r="UZF360" s="10"/>
      <c r="UZG360" s="10"/>
      <c r="UZH360" s="10"/>
      <c r="UZI360" s="10"/>
      <c r="UZJ360" s="10"/>
      <c r="UZK360" s="10"/>
      <c r="UZL360" s="10"/>
      <c r="UZM360" s="10"/>
      <c r="UZN360" s="10"/>
      <c r="UZO360" s="10"/>
      <c r="UZP360" s="10"/>
      <c r="UZQ360" s="10"/>
      <c r="UZR360" s="10"/>
      <c r="UZS360" s="10"/>
      <c r="UZT360" s="10"/>
      <c r="UZU360" s="10"/>
      <c r="UZV360" s="10"/>
      <c r="UZW360" s="10"/>
      <c r="UZX360" s="10"/>
      <c r="UZY360" s="10"/>
      <c r="UZZ360" s="10"/>
      <c r="VAA360" s="10"/>
      <c r="VAB360" s="10"/>
      <c r="VAC360" s="10"/>
      <c r="VAD360" s="10"/>
      <c r="VAE360" s="10"/>
      <c r="VAF360" s="10"/>
      <c r="VAG360" s="10"/>
      <c r="VAH360" s="10"/>
      <c r="VAI360" s="10"/>
      <c r="VAJ360" s="10"/>
      <c r="VAK360" s="10"/>
      <c r="VAL360" s="10"/>
      <c r="VAM360" s="10"/>
      <c r="VAN360" s="10"/>
      <c r="VAO360" s="10"/>
      <c r="VAP360" s="10"/>
      <c r="VAQ360" s="10"/>
      <c r="VAR360" s="10"/>
      <c r="VAS360" s="10"/>
      <c r="VAT360" s="10"/>
      <c r="VAU360" s="10"/>
      <c r="VAV360" s="10"/>
      <c r="VAW360" s="10"/>
      <c r="VAX360" s="10"/>
      <c r="VAY360" s="10"/>
      <c r="VAZ360" s="10"/>
      <c r="VBA360" s="10"/>
      <c r="VBB360" s="10"/>
      <c r="VBC360" s="10"/>
      <c r="VBD360" s="10"/>
      <c r="VBE360" s="10"/>
      <c r="VBF360" s="10"/>
      <c r="VBG360" s="10"/>
      <c r="VBH360" s="10"/>
      <c r="VBI360" s="10"/>
      <c r="VBJ360" s="10"/>
      <c r="VBK360" s="10"/>
      <c r="VBL360" s="10"/>
      <c r="VBM360" s="10"/>
      <c r="VBN360" s="10"/>
      <c r="VBO360" s="10"/>
      <c r="VBP360" s="10"/>
      <c r="VBQ360" s="10"/>
      <c r="VBR360" s="10"/>
      <c r="VBS360" s="10"/>
      <c r="VBT360" s="10"/>
      <c r="VBU360" s="10"/>
      <c r="VBV360" s="10"/>
      <c r="VBW360" s="10"/>
      <c r="VBX360" s="10"/>
      <c r="VBY360" s="10"/>
      <c r="VBZ360" s="10"/>
      <c r="VCA360" s="10"/>
      <c r="VCB360" s="10"/>
      <c r="VCC360" s="10"/>
      <c r="VCD360" s="10"/>
      <c r="VCE360" s="10"/>
      <c r="VCF360" s="10"/>
      <c r="VCG360" s="10"/>
      <c r="VCH360" s="10"/>
      <c r="VCI360" s="10"/>
      <c r="VCJ360" s="10"/>
      <c r="VCK360" s="10"/>
      <c r="VCL360" s="10"/>
      <c r="VCM360" s="10"/>
      <c r="VCN360" s="10"/>
      <c r="VCO360" s="10"/>
      <c r="VCP360" s="10"/>
      <c r="VCQ360" s="10"/>
      <c r="VCR360" s="10"/>
      <c r="VCS360" s="10"/>
      <c r="VCT360" s="10"/>
      <c r="VCU360" s="10"/>
      <c r="VCV360" s="10"/>
      <c r="VCW360" s="10"/>
      <c r="VCX360" s="10"/>
      <c r="VCY360" s="10"/>
      <c r="VCZ360" s="10"/>
      <c r="VDA360" s="10"/>
      <c r="VDB360" s="10"/>
      <c r="VDC360" s="10"/>
      <c r="VDD360" s="10"/>
      <c r="VDE360" s="10"/>
      <c r="VDF360" s="10"/>
      <c r="VDG360" s="10"/>
      <c r="VDH360" s="10"/>
      <c r="VDI360" s="10"/>
      <c r="VDJ360" s="10"/>
      <c r="VDK360" s="10"/>
      <c r="VDL360" s="10"/>
      <c r="VDM360" s="10"/>
      <c r="VDN360" s="10"/>
      <c r="VDO360" s="10"/>
      <c r="VDP360" s="10"/>
      <c r="VDQ360" s="10"/>
      <c r="VDR360" s="10"/>
      <c r="VDS360" s="10"/>
      <c r="VDT360" s="10"/>
      <c r="VDU360" s="10"/>
      <c r="VDV360" s="10"/>
      <c r="VDW360" s="10"/>
      <c r="VDX360" s="10"/>
      <c r="VDY360" s="10"/>
      <c r="VDZ360" s="10"/>
      <c r="VEA360" s="10"/>
      <c r="VEB360" s="10"/>
      <c r="VEC360" s="10"/>
      <c r="VED360" s="10"/>
      <c r="VEE360" s="10"/>
      <c r="VEF360" s="10"/>
      <c r="VEG360" s="10"/>
      <c r="VEH360" s="10"/>
      <c r="VEI360" s="10"/>
      <c r="VEJ360" s="10"/>
      <c r="VEK360" s="10"/>
      <c r="VEL360" s="10"/>
      <c r="VEM360" s="10"/>
      <c r="VEN360" s="10"/>
      <c r="VEO360" s="10"/>
      <c r="VEP360" s="10"/>
      <c r="VEQ360" s="10"/>
      <c r="VER360" s="10"/>
      <c r="VES360" s="10"/>
      <c r="VET360" s="10"/>
      <c r="VEU360" s="10"/>
      <c r="VEV360" s="10"/>
      <c r="VEW360" s="10"/>
      <c r="VEX360" s="10"/>
      <c r="VEY360" s="10"/>
      <c r="VEZ360" s="10"/>
      <c r="VFA360" s="10"/>
      <c r="VFB360" s="10"/>
      <c r="VFC360" s="10"/>
      <c r="VFD360" s="10"/>
      <c r="VFE360" s="10"/>
      <c r="VFF360" s="10"/>
      <c r="VFG360" s="10"/>
      <c r="VFH360" s="10"/>
      <c r="VFI360" s="10"/>
      <c r="VFJ360" s="10"/>
      <c r="VFK360" s="10"/>
      <c r="VFL360" s="10"/>
      <c r="VFM360" s="10"/>
      <c r="VFN360" s="10"/>
      <c r="VFO360" s="10"/>
      <c r="VFP360" s="10"/>
      <c r="VFQ360" s="10"/>
      <c r="VFR360" s="10"/>
      <c r="VFS360" s="10"/>
      <c r="VFT360" s="10"/>
      <c r="VFU360" s="10"/>
      <c r="VFV360" s="10"/>
      <c r="VFW360" s="10"/>
      <c r="VFX360" s="10"/>
      <c r="VFY360" s="10"/>
      <c r="VFZ360" s="10"/>
      <c r="VGA360" s="10"/>
      <c r="VGB360" s="10"/>
      <c r="VGC360" s="10"/>
      <c r="VGD360" s="10"/>
      <c r="VGE360" s="10"/>
      <c r="VGF360" s="10"/>
      <c r="VGG360" s="10"/>
      <c r="VGH360" s="10"/>
      <c r="VGI360" s="10"/>
      <c r="VGJ360" s="10"/>
      <c r="VGK360" s="10"/>
      <c r="VGL360" s="10"/>
      <c r="VGM360" s="10"/>
      <c r="VGN360" s="10"/>
      <c r="VGO360" s="10"/>
      <c r="VGP360" s="10"/>
      <c r="VGQ360" s="10"/>
      <c r="VGR360" s="10"/>
      <c r="VGS360" s="10"/>
      <c r="VGT360" s="10"/>
      <c r="VGU360" s="10"/>
      <c r="VGV360" s="10"/>
      <c r="VGW360" s="10"/>
      <c r="VGX360" s="10"/>
      <c r="VGY360" s="10"/>
      <c r="VGZ360" s="10"/>
      <c r="VHA360" s="10"/>
      <c r="VHB360" s="10"/>
      <c r="VHC360" s="10"/>
      <c r="VHD360" s="10"/>
      <c r="VHE360" s="10"/>
      <c r="VHF360" s="10"/>
      <c r="VHG360" s="10"/>
      <c r="VHH360" s="10"/>
      <c r="VHI360" s="10"/>
      <c r="VHJ360" s="10"/>
      <c r="VHK360" s="10"/>
      <c r="VHL360" s="10"/>
      <c r="VHM360" s="10"/>
      <c r="VHN360" s="10"/>
      <c r="VHO360" s="10"/>
      <c r="VHP360" s="10"/>
      <c r="VHQ360" s="10"/>
      <c r="VHR360" s="10"/>
      <c r="VHS360" s="10"/>
      <c r="VHT360" s="10"/>
      <c r="VHU360" s="10"/>
      <c r="VHV360" s="10"/>
      <c r="VHW360" s="10"/>
      <c r="VHX360" s="10"/>
      <c r="VHY360" s="10"/>
      <c r="VHZ360" s="10"/>
      <c r="VIA360" s="10"/>
      <c r="VIB360" s="10"/>
      <c r="VIC360" s="10"/>
      <c r="VID360" s="10"/>
      <c r="VIE360" s="10"/>
      <c r="VIF360" s="10"/>
      <c r="VIG360" s="10"/>
      <c r="VIH360" s="10"/>
      <c r="VII360" s="10"/>
      <c r="VIJ360" s="10"/>
      <c r="VIK360" s="10"/>
      <c r="VIL360" s="10"/>
      <c r="VIM360" s="10"/>
      <c r="VIN360" s="10"/>
      <c r="VIO360" s="10"/>
      <c r="VIP360" s="10"/>
      <c r="VIQ360" s="10"/>
      <c r="VIR360" s="10"/>
      <c r="VIS360" s="10"/>
      <c r="VIT360" s="10"/>
      <c r="VIU360" s="10"/>
      <c r="VIV360" s="10"/>
      <c r="VIW360" s="10"/>
      <c r="VIX360" s="10"/>
      <c r="VIY360" s="10"/>
      <c r="VIZ360" s="10"/>
      <c r="VJA360" s="10"/>
      <c r="VJB360" s="10"/>
      <c r="VJC360" s="10"/>
      <c r="VJD360" s="10"/>
      <c r="VJE360" s="10"/>
      <c r="VJF360" s="10"/>
      <c r="VJG360" s="10"/>
      <c r="VJH360" s="10"/>
      <c r="VJI360" s="10"/>
      <c r="VJJ360" s="10"/>
      <c r="VJK360" s="10"/>
      <c r="VJL360" s="10"/>
      <c r="VJM360" s="10"/>
      <c r="VJN360" s="10"/>
      <c r="VJO360" s="10"/>
      <c r="VJP360" s="10"/>
      <c r="VJQ360" s="10"/>
      <c r="VJR360" s="10"/>
      <c r="VJS360" s="10"/>
      <c r="VJT360" s="10"/>
      <c r="VJU360" s="10"/>
      <c r="VJV360" s="10"/>
      <c r="VJW360" s="10"/>
      <c r="VJX360" s="10"/>
      <c r="VJY360" s="10"/>
      <c r="VJZ360" s="10"/>
      <c r="VKA360" s="10"/>
      <c r="VKB360" s="10"/>
      <c r="VKC360" s="10"/>
      <c r="VKD360" s="10"/>
      <c r="VKE360" s="10"/>
      <c r="VKF360" s="10"/>
      <c r="VKG360" s="10"/>
      <c r="VKH360" s="10"/>
      <c r="VKI360" s="10"/>
      <c r="VKJ360" s="10"/>
      <c r="VKK360" s="10"/>
      <c r="VKL360" s="10"/>
      <c r="VKM360" s="10"/>
      <c r="VKN360" s="10"/>
      <c r="VKO360" s="10"/>
      <c r="VKP360" s="10"/>
      <c r="VKQ360" s="10"/>
      <c r="VKR360" s="10"/>
      <c r="VKS360" s="10"/>
      <c r="VKT360" s="10"/>
      <c r="VKU360" s="10"/>
      <c r="VKV360" s="10"/>
      <c r="VKW360" s="10"/>
      <c r="VKX360" s="10"/>
      <c r="VKY360" s="10"/>
      <c r="VKZ360" s="10"/>
      <c r="VLA360" s="10"/>
      <c r="VLB360" s="10"/>
      <c r="VLC360" s="10"/>
      <c r="VLD360" s="10"/>
      <c r="VLE360" s="10"/>
      <c r="VLF360" s="10"/>
      <c r="VLG360" s="10"/>
      <c r="VLH360" s="10"/>
      <c r="VLI360" s="10"/>
      <c r="VLJ360" s="10"/>
      <c r="VLK360" s="10"/>
      <c r="VLL360" s="10"/>
      <c r="VLM360" s="10"/>
      <c r="VLN360" s="10"/>
      <c r="VLO360" s="10"/>
      <c r="VLP360" s="10"/>
      <c r="VLQ360" s="10"/>
      <c r="VLR360" s="10"/>
      <c r="VLS360" s="10"/>
      <c r="VLT360" s="10"/>
      <c r="VLU360" s="10"/>
      <c r="VLV360" s="10"/>
      <c r="VLW360" s="10"/>
      <c r="VLX360" s="10"/>
      <c r="VLY360" s="10"/>
      <c r="VLZ360" s="10"/>
      <c r="VMA360" s="10"/>
      <c r="VMB360" s="10"/>
      <c r="VMC360" s="10"/>
      <c r="VMD360" s="10"/>
      <c r="VME360" s="10"/>
      <c r="VMF360" s="10"/>
      <c r="VMG360" s="10"/>
      <c r="VMH360" s="10"/>
      <c r="VMI360" s="10"/>
      <c r="VMJ360" s="10"/>
      <c r="VMK360" s="10"/>
      <c r="VML360" s="10"/>
      <c r="VMM360" s="10"/>
      <c r="VMN360" s="10"/>
      <c r="VMO360" s="10"/>
      <c r="VMP360" s="10"/>
      <c r="VMQ360" s="10"/>
      <c r="VMR360" s="10"/>
      <c r="VMS360" s="10"/>
      <c r="VMT360" s="10"/>
      <c r="VMU360" s="10"/>
      <c r="VMV360" s="10"/>
      <c r="VMW360" s="10"/>
      <c r="VMX360" s="10"/>
      <c r="VMY360" s="10"/>
      <c r="VMZ360" s="10"/>
      <c r="VNA360" s="10"/>
      <c r="VNB360" s="10"/>
      <c r="VNC360" s="10"/>
      <c r="VND360" s="10"/>
      <c r="VNE360" s="10"/>
      <c r="VNF360" s="10"/>
      <c r="VNG360" s="10"/>
      <c r="VNH360" s="10"/>
      <c r="VNI360" s="10"/>
      <c r="VNJ360" s="10"/>
      <c r="VNK360" s="10"/>
      <c r="VNL360" s="10"/>
      <c r="VNM360" s="10"/>
      <c r="VNN360" s="10"/>
      <c r="VNO360" s="10"/>
      <c r="VNP360" s="10"/>
      <c r="VNQ360" s="10"/>
      <c r="VNR360" s="10"/>
      <c r="VNS360" s="10"/>
      <c r="VNT360" s="10"/>
      <c r="VNU360" s="10"/>
      <c r="VNV360" s="10"/>
      <c r="VNW360" s="10"/>
      <c r="VNX360" s="10"/>
      <c r="VNY360" s="10"/>
      <c r="VNZ360" s="10"/>
      <c r="VOA360" s="10"/>
      <c r="VOB360" s="10"/>
      <c r="VOC360" s="10"/>
      <c r="VOD360" s="10"/>
      <c r="VOE360" s="10"/>
      <c r="VOF360" s="10"/>
      <c r="VOG360" s="10"/>
      <c r="VOH360" s="10"/>
      <c r="VOI360" s="10"/>
      <c r="VOJ360" s="10"/>
      <c r="VOK360" s="10"/>
      <c r="VOL360" s="10"/>
      <c r="VOM360" s="10"/>
      <c r="VON360" s="10"/>
      <c r="VOO360" s="10"/>
      <c r="VOP360" s="10"/>
      <c r="VOQ360" s="10"/>
      <c r="VOR360" s="10"/>
      <c r="VOS360" s="10"/>
      <c r="VOT360" s="10"/>
      <c r="VOU360" s="10"/>
      <c r="VOV360" s="10"/>
      <c r="VOW360" s="10"/>
      <c r="VOX360" s="10"/>
      <c r="VOY360" s="10"/>
      <c r="VOZ360" s="10"/>
      <c r="VPA360" s="10"/>
      <c r="VPB360" s="10"/>
      <c r="VPC360" s="10"/>
      <c r="VPD360" s="10"/>
      <c r="VPE360" s="10"/>
      <c r="VPF360" s="10"/>
      <c r="VPG360" s="10"/>
      <c r="VPH360" s="10"/>
      <c r="VPI360" s="10"/>
      <c r="VPJ360" s="10"/>
      <c r="VPK360" s="10"/>
      <c r="VPL360" s="10"/>
      <c r="VPM360" s="10"/>
      <c r="VPN360" s="10"/>
      <c r="VPO360" s="10"/>
      <c r="VPP360" s="10"/>
      <c r="VPQ360" s="10"/>
      <c r="VPR360" s="10"/>
      <c r="VPS360" s="10"/>
      <c r="VPT360" s="10"/>
      <c r="VPU360" s="10"/>
      <c r="VPV360" s="10"/>
      <c r="VPW360" s="10"/>
      <c r="VPX360" s="10"/>
      <c r="VPY360" s="10"/>
      <c r="VPZ360" s="10"/>
      <c r="VQA360" s="10"/>
      <c r="VQB360" s="10"/>
      <c r="VQC360" s="10"/>
      <c r="VQD360" s="10"/>
      <c r="VQE360" s="10"/>
      <c r="VQF360" s="10"/>
      <c r="VQG360" s="10"/>
      <c r="VQH360" s="10"/>
      <c r="VQI360" s="10"/>
      <c r="VQJ360" s="10"/>
      <c r="VQK360" s="10"/>
      <c r="VQL360" s="10"/>
      <c r="VQM360" s="10"/>
      <c r="VQN360" s="10"/>
      <c r="VQO360" s="10"/>
      <c r="VQP360" s="10"/>
      <c r="VQQ360" s="10"/>
      <c r="VQR360" s="10"/>
      <c r="VQS360" s="10"/>
      <c r="VQT360" s="10"/>
      <c r="VQU360" s="10"/>
      <c r="VQV360" s="10"/>
      <c r="VQW360" s="10"/>
      <c r="VQX360" s="10"/>
      <c r="VQY360" s="10"/>
      <c r="VQZ360" s="10"/>
      <c r="VRA360" s="10"/>
      <c r="VRB360" s="10"/>
      <c r="VRC360" s="10"/>
      <c r="VRD360" s="10"/>
      <c r="VRE360" s="10"/>
      <c r="VRF360" s="10"/>
      <c r="VRG360" s="10"/>
      <c r="VRH360" s="10"/>
      <c r="VRI360" s="10"/>
      <c r="VRJ360" s="10"/>
      <c r="VRK360" s="10"/>
      <c r="VRL360" s="10"/>
      <c r="VRM360" s="10"/>
      <c r="VRN360" s="10"/>
      <c r="VRO360" s="10"/>
      <c r="VRP360" s="10"/>
      <c r="VRQ360" s="10"/>
      <c r="VRR360" s="10"/>
      <c r="VRS360" s="10"/>
      <c r="VRT360" s="10"/>
      <c r="VRU360" s="10"/>
      <c r="VRV360" s="10"/>
      <c r="VRW360" s="10"/>
      <c r="VRX360" s="10"/>
      <c r="VRY360" s="10"/>
      <c r="VRZ360" s="10"/>
      <c r="VSA360" s="10"/>
      <c r="VSB360" s="10"/>
      <c r="VSC360" s="10"/>
      <c r="VSD360" s="10"/>
      <c r="VSE360" s="10"/>
      <c r="VSF360" s="10"/>
      <c r="VSG360" s="10"/>
      <c r="VSH360" s="10"/>
      <c r="VSI360" s="10"/>
      <c r="VSJ360" s="10"/>
      <c r="VSK360" s="10"/>
      <c r="VSL360" s="10"/>
      <c r="VSM360" s="10"/>
      <c r="VSN360" s="10"/>
      <c r="VSO360" s="10"/>
      <c r="VSP360" s="10"/>
      <c r="VSQ360" s="10"/>
      <c r="VSR360" s="10"/>
      <c r="VSS360" s="10"/>
      <c r="VST360" s="10"/>
      <c r="VSU360" s="10"/>
      <c r="VSV360" s="10"/>
      <c r="VSW360" s="10"/>
      <c r="VSX360" s="10"/>
      <c r="VSY360" s="10"/>
      <c r="VSZ360" s="10"/>
      <c r="VTA360" s="10"/>
      <c r="VTB360" s="10"/>
      <c r="VTC360" s="10"/>
      <c r="VTD360" s="10"/>
      <c r="VTE360" s="10"/>
      <c r="VTF360" s="10"/>
      <c r="VTG360" s="10"/>
      <c r="VTH360" s="10"/>
      <c r="VTI360" s="10"/>
      <c r="VTJ360" s="10"/>
      <c r="VTK360" s="10"/>
      <c r="VTL360" s="10"/>
      <c r="VTM360" s="10"/>
      <c r="VTN360" s="10"/>
      <c r="VTO360" s="10"/>
      <c r="VTP360" s="10"/>
      <c r="VTQ360" s="10"/>
      <c r="VTR360" s="10"/>
      <c r="VTS360" s="10"/>
      <c r="VTT360" s="10"/>
      <c r="VTU360" s="10"/>
      <c r="VTV360" s="10"/>
      <c r="VTW360" s="10"/>
      <c r="VTX360" s="10"/>
      <c r="VTY360" s="10"/>
      <c r="VTZ360" s="10"/>
      <c r="VUA360" s="10"/>
      <c r="VUB360" s="10"/>
      <c r="VUC360" s="10"/>
      <c r="VUD360" s="10"/>
      <c r="VUE360" s="10"/>
      <c r="VUF360" s="10"/>
      <c r="VUG360" s="10"/>
      <c r="VUH360" s="10"/>
      <c r="VUI360" s="10"/>
      <c r="VUJ360" s="10"/>
      <c r="VUK360" s="10"/>
      <c r="VUL360" s="10"/>
      <c r="VUM360" s="10"/>
      <c r="VUN360" s="10"/>
      <c r="VUO360" s="10"/>
      <c r="VUP360" s="10"/>
      <c r="VUQ360" s="10"/>
      <c r="VUR360" s="10"/>
      <c r="VUS360" s="10"/>
      <c r="VUT360" s="10"/>
      <c r="VUU360" s="10"/>
      <c r="VUV360" s="10"/>
      <c r="VUW360" s="10"/>
      <c r="VUX360" s="10"/>
      <c r="VUY360" s="10"/>
      <c r="VUZ360" s="10"/>
      <c r="VVA360" s="10"/>
      <c r="VVB360" s="10"/>
      <c r="VVC360" s="10"/>
      <c r="VVD360" s="10"/>
      <c r="VVE360" s="10"/>
      <c r="VVF360" s="10"/>
      <c r="VVG360" s="10"/>
      <c r="VVH360" s="10"/>
      <c r="VVI360" s="10"/>
      <c r="VVJ360" s="10"/>
      <c r="VVK360" s="10"/>
      <c r="VVL360" s="10"/>
      <c r="VVM360" s="10"/>
      <c r="VVN360" s="10"/>
      <c r="VVO360" s="10"/>
      <c r="VVP360" s="10"/>
      <c r="VVQ360" s="10"/>
      <c r="VVR360" s="10"/>
      <c r="VVS360" s="10"/>
      <c r="VVT360" s="10"/>
      <c r="VVU360" s="10"/>
      <c r="VVV360" s="10"/>
      <c r="VVW360" s="10"/>
      <c r="VVX360" s="10"/>
      <c r="VVY360" s="10"/>
      <c r="VVZ360" s="10"/>
      <c r="VWA360" s="10"/>
      <c r="VWB360" s="10"/>
      <c r="VWC360" s="10"/>
      <c r="VWD360" s="10"/>
      <c r="VWE360" s="10"/>
      <c r="VWF360" s="10"/>
      <c r="VWG360" s="10"/>
      <c r="VWH360" s="10"/>
      <c r="VWI360" s="10"/>
      <c r="VWJ360" s="10"/>
      <c r="VWK360" s="10"/>
      <c r="VWL360" s="10"/>
      <c r="VWM360" s="10"/>
      <c r="VWN360" s="10"/>
      <c r="VWO360" s="10"/>
      <c r="VWP360" s="10"/>
      <c r="VWQ360" s="10"/>
      <c r="VWR360" s="10"/>
      <c r="VWS360" s="10"/>
      <c r="VWT360" s="10"/>
      <c r="VWU360" s="10"/>
      <c r="VWV360" s="10"/>
      <c r="VWW360" s="10"/>
      <c r="VWX360" s="10"/>
      <c r="VWY360" s="10"/>
      <c r="VWZ360" s="10"/>
      <c r="VXA360" s="10"/>
      <c r="VXB360" s="10"/>
      <c r="VXC360" s="10"/>
      <c r="VXD360" s="10"/>
      <c r="VXE360" s="10"/>
      <c r="VXF360" s="10"/>
      <c r="VXG360" s="10"/>
      <c r="VXH360" s="10"/>
      <c r="VXI360" s="10"/>
      <c r="VXJ360" s="10"/>
      <c r="VXK360" s="10"/>
      <c r="VXL360" s="10"/>
      <c r="VXM360" s="10"/>
      <c r="VXN360" s="10"/>
      <c r="VXO360" s="10"/>
      <c r="VXP360" s="10"/>
      <c r="VXQ360" s="10"/>
      <c r="VXR360" s="10"/>
      <c r="VXS360" s="10"/>
      <c r="VXT360" s="10"/>
      <c r="VXU360" s="10"/>
      <c r="VXV360" s="10"/>
      <c r="VXW360" s="10"/>
      <c r="VXX360" s="10"/>
      <c r="VXY360" s="10"/>
      <c r="VXZ360" s="10"/>
      <c r="VYA360" s="10"/>
      <c r="VYB360" s="10"/>
      <c r="VYC360" s="10"/>
      <c r="VYD360" s="10"/>
      <c r="VYE360" s="10"/>
      <c r="VYF360" s="10"/>
      <c r="VYG360" s="10"/>
      <c r="VYH360" s="10"/>
      <c r="VYI360" s="10"/>
      <c r="VYJ360" s="10"/>
      <c r="VYK360" s="10"/>
      <c r="VYL360" s="10"/>
      <c r="VYM360" s="10"/>
      <c r="VYN360" s="10"/>
      <c r="VYO360" s="10"/>
      <c r="VYP360" s="10"/>
      <c r="VYQ360" s="10"/>
      <c r="VYR360" s="10"/>
      <c r="VYS360" s="10"/>
      <c r="VYT360" s="10"/>
      <c r="VYU360" s="10"/>
      <c r="VYV360" s="10"/>
      <c r="VYW360" s="10"/>
      <c r="VYX360" s="10"/>
      <c r="VYY360" s="10"/>
      <c r="VYZ360" s="10"/>
      <c r="VZA360" s="10"/>
      <c r="VZB360" s="10"/>
      <c r="VZC360" s="10"/>
      <c r="VZD360" s="10"/>
      <c r="VZE360" s="10"/>
      <c r="VZF360" s="10"/>
      <c r="VZG360" s="10"/>
      <c r="VZH360" s="10"/>
      <c r="VZI360" s="10"/>
      <c r="VZJ360" s="10"/>
      <c r="VZK360" s="10"/>
      <c r="VZL360" s="10"/>
      <c r="VZM360" s="10"/>
      <c r="VZN360" s="10"/>
      <c r="VZO360" s="10"/>
      <c r="VZP360" s="10"/>
      <c r="VZQ360" s="10"/>
      <c r="VZR360" s="10"/>
      <c r="VZS360" s="10"/>
      <c r="VZT360" s="10"/>
      <c r="VZU360" s="10"/>
      <c r="VZV360" s="10"/>
      <c r="VZW360" s="10"/>
      <c r="VZX360" s="10"/>
      <c r="VZY360" s="10"/>
      <c r="VZZ360" s="10"/>
      <c r="WAA360" s="10"/>
      <c r="WAB360" s="10"/>
      <c r="WAC360" s="10"/>
      <c r="WAD360" s="10"/>
      <c r="WAE360" s="10"/>
      <c r="WAF360" s="10"/>
      <c r="WAG360" s="10"/>
      <c r="WAH360" s="10"/>
      <c r="WAI360" s="10"/>
      <c r="WAJ360" s="10"/>
      <c r="WAK360" s="10"/>
      <c r="WAL360" s="10"/>
      <c r="WAM360" s="10"/>
      <c r="WAN360" s="10"/>
      <c r="WAO360" s="10"/>
      <c r="WAP360" s="10"/>
      <c r="WAQ360" s="10"/>
      <c r="WAR360" s="10"/>
      <c r="WAS360" s="10"/>
      <c r="WAT360" s="10"/>
      <c r="WAU360" s="10"/>
      <c r="WAV360" s="10"/>
      <c r="WAW360" s="10"/>
      <c r="WAX360" s="10"/>
      <c r="WAY360" s="10"/>
      <c r="WAZ360" s="10"/>
      <c r="WBA360" s="10"/>
      <c r="WBB360" s="10"/>
      <c r="WBC360" s="10"/>
      <c r="WBD360" s="10"/>
      <c r="WBE360" s="10"/>
      <c r="WBF360" s="10"/>
      <c r="WBG360" s="10"/>
      <c r="WBH360" s="10"/>
      <c r="WBI360" s="10"/>
      <c r="WBJ360" s="10"/>
      <c r="WBK360" s="10"/>
      <c r="WBL360" s="10"/>
      <c r="WBM360" s="10"/>
      <c r="WBN360" s="10"/>
      <c r="WBO360" s="10"/>
      <c r="WBP360" s="10"/>
      <c r="WBQ360" s="10"/>
      <c r="WBR360" s="10"/>
      <c r="WBS360" s="10"/>
      <c r="WBT360" s="10"/>
      <c r="WBU360" s="10"/>
      <c r="WBV360" s="10"/>
      <c r="WBW360" s="10"/>
      <c r="WBX360" s="10"/>
      <c r="WBY360" s="10"/>
      <c r="WBZ360" s="10"/>
      <c r="WCA360" s="10"/>
      <c r="WCB360" s="10"/>
      <c r="WCC360" s="10"/>
      <c r="WCD360" s="10"/>
      <c r="WCE360" s="10"/>
      <c r="WCF360" s="10"/>
      <c r="WCG360" s="10"/>
      <c r="WCH360" s="10"/>
      <c r="WCI360" s="10"/>
      <c r="WCJ360" s="10"/>
      <c r="WCK360" s="10"/>
      <c r="WCL360" s="10"/>
      <c r="WCM360" s="10"/>
      <c r="WCN360" s="10"/>
      <c r="WCO360" s="10"/>
      <c r="WCP360" s="10"/>
      <c r="WCQ360" s="10"/>
      <c r="WCR360" s="10"/>
      <c r="WCS360" s="10"/>
      <c r="WCT360" s="10"/>
      <c r="WCU360" s="10"/>
      <c r="WCV360" s="10"/>
      <c r="WCW360" s="10"/>
      <c r="WCX360" s="10"/>
      <c r="WCY360" s="10"/>
      <c r="WCZ360" s="10"/>
      <c r="WDA360" s="10"/>
      <c r="WDB360" s="10"/>
      <c r="WDC360" s="10"/>
      <c r="WDD360" s="10"/>
      <c r="WDE360" s="10"/>
      <c r="WDF360" s="10"/>
      <c r="WDG360" s="10"/>
      <c r="WDH360" s="10"/>
      <c r="WDI360" s="10"/>
      <c r="WDJ360" s="10"/>
      <c r="WDK360" s="10"/>
      <c r="WDL360" s="10"/>
      <c r="WDM360" s="10"/>
      <c r="WDN360" s="10"/>
      <c r="WDO360" s="10"/>
      <c r="WDP360" s="10"/>
      <c r="WDQ360" s="10"/>
      <c r="WDR360" s="10"/>
      <c r="WDS360" s="10"/>
      <c r="WDT360" s="10"/>
      <c r="WDU360" s="10"/>
      <c r="WDV360" s="10"/>
      <c r="WDW360" s="10"/>
      <c r="WDX360" s="10"/>
      <c r="WDY360" s="10"/>
      <c r="WDZ360" s="10"/>
      <c r="WEA360" s="10"/>
      <c r="WEB360" s="10"/>
      <c r="WEC360" s="10"/>
      <c r="WED360" s="10"/>
      <c r="WEE360" s="10"/>
      <c r="WEF360" s="10"/>
      <c r="WEG360" s="10"/>
      <c r="WEH360" s="10"/>
      <c r="WEI360" s="10"/>
      <c r="WEJ360" s="10"/>
      <c r="WEK360" s="10"/>
      <c r="WEL360" s="10"/>
      <c r="WEM360" s="10"/>
      <c r="WEN360" s="10"/>
      <c r="WEO360" s="10"/>
      <c r="WEP360" s="10"/>
      <c r="WEQ360" s="10"/>
      <c r="WER360" s="10"/>
      <c r="WES360" s="10"/>
      <c r="WET360" s="10"/>
      <c r="WEU360" s="10"/>
      <c r="WEV360" s="10"/>
      <c r="WEW360" s="10"/>
      <c r="WEX360" s="10"/>
      <c r="WEY360" s="10"/>
      <c r="WEZ360" s="10"/>
      <c r="WFA360" s="10"/>
      <c r="WFB360" s="10"/>
      <c r="WFC360" s="10"/>
      <c r="WFD360" s="10"/>
      <c r="WFE360" s="10"/>
      <c r="WFF360" s="10"/>
      <c r="WFG360" s="10"/>
      <c r="WFH360" s="10"/>
      <c r="WFI360" s="10"/>
      <c r="WFJ360" s="10"/>
      <c r="WFK360" s="10"/>
      <c r="WFL360" s="10"/>
      <c r="WFM360" s="10"/>
      <c r="WFN360" s="10"/>
      <c r="WFO360" s="10"/>
      <c r="WFP360" s="10"/>
      <c r="WFQ360" s="10"/>
      <c r="WFR360" s="10"/>
      <c r="WFS360" s="10"/>
      <c r="WFT360" s="10"/>
      <c r="WFU360" s="10"/>
      <c r="WFV360" s="10"/>
      <c r="WFW360" s="10"/>
      <c r="WFX360" s="10"/>
      <c r="WFY360" s="10"/>
      <c r="WFZ360" s="10"/>
      <c r="WGA360" s="10"/>
      <c r="WGB360" s="10"/>
      <c r="WGC360" s="10"/>
      <c r="WGD360" s="10"/>
      <c r="WGE360" s="10"/>
      <c r="WGF360" s="10"/>
      <c r="WGG360" s="10"/>
      <c r="WGH360" s="10"/>
      <c r="WGI360" s="10"/>
      <c r="WGJ360" s="10"/>
      <c r="WGK360" s="10"/>
      <c r="WGL360" s="10"/>
      <c r="WGM360" s="10"/>
      <c r="WGN360" s="10"/>
      <c r="WGO360" s="10"/>
      <c r="WGP360" s="10"/>
      <c r="WGQ360" s="10"/>
      <c r="WGR360" s="10"/>
      <c r="WGS360" s="10"/>
      <c r="WGT360" s="10"/>
      <c r="WGU360" s="10"/>
      <c r="WGV360" s="10"/>
      <c r="WGW360" s="10"/>
      <c r="WGX360" s="10"/>
      <c r="WGY360" s="10"/>
      <c r="WGZ360" s="10"/>
      <c r="WHA360" s="10"/>
      <c r="WHB360" s="10"/>
      <c r="WHC360" s="10"/>
      <c r="WHD360" s="10"/>
      <c r="WHE360" s="10"/>
      <c r="WHF360" s="10"/>
      <c r="WHG360" s="10"/>
      <c r="WHH360" s="10"/>
      <c r="WHI360" s="10"/>
      <c r="WHJ360" s="10"/>
      <c r="WHK360" s="10"/>
      <c r="WHL360" s="10"/>
      <c r="WHM360" s="10"/>
      <c r="WHN360" s="10"/>
      <c r="WHO360" s="10"/>
      <c r="WHP360" s="10"/>
      <c r="WHQ360" s="10"/>
      <c r="WHR360" s="10"/>
      <c r="WHS360" s="10"/>
      <c r="WHT360" s="10"/>
      <c r="WHU360" s="10"/>
      <c r="WHV360" s="10"/>
      <c r="WHW360" s="10"/>
      <c r="WHX360" s="10"/>
      <c r="WHY360" s="10"/>
      <c r="WHZ360" s="10"/>
      <c r="WIA360" s="10"/>
      <c r="WIB360" s="10"/>
      <c r="WIC360" s="10"/>
      <c r="WID360" s="10"/>
      <c r="WIE360" s="10"/>
      <c r="WIF360" s="10"/>
      <c r="WIG360" s="10"/>
      <c r="WIH360" s="10"/>
      <c r="WII360" s="10"/>
      <c r="WIJ360" s="10"/>
      <c r="WIK360" s="10"/>
      <c r="WIL360" s="10"/>
      <c r="WIM360" s="10"/>
      <c r="WIN360" s="10"/>
      <c r="WIO360" s="10"/>
      <c r="WIP360" s="10"/>
      <c r="WIQ360" s="10"/>
      <c r="WIR360" s="10"/>
      <c r="WIS360" s="10"/>
      <c r="WIT360" s="10"/>
      <c r="WIU360" s="10"/>
      <c r="WIV360" s="10"/>
      <c r="WIW360" s="10"/>
      <c r="WIX360" s="10"/>
      <c r="WIY360" s="10"/>
      <c r="WIZ360" s="10"/>
      <c r="WJA360" s="10"/>
      <c r="WJB360" s="10"/>
      <c r="WJC360" s="10"/>
      <c r="WJD360" s="10"/>
      <c r="WJE360" s="10"/>
      <c r="WJF360" s="10"/>
      <c r="WJG360" s="10"/>
      <c r="WJH360" s="10"/>
      <c r="WJI360" s="10"/>
      <c r="WJJ360" s="10"/>
      <c r="WJK360" s="10"/>
      <c r="WJL360" s="10"/>
      <c r="WJM360" s="10"/>
      <c r="WJN360" s="10"/>
      <c r="WJO360" s="10"/>
      <c r="WJP360" s="10"/>
      <c r="WJQ360" s="10"/>
      <c r="WJR360" s="10"/>
      <c r="WJS360" s="10"/>
      <c r="WJT360" s="10"/>
      <c r="WJU360" s="10"/>
      <c r="WJV360" s="10"/>
      <c r="WJW360" s="10"/>
      <c r="WJX360" s="10"/>
      <c r="WJY360" s="10"/>
      <c r="WJZ360" s="10"/>
      <c r="WKA360" s="10"/>
      <c r="WKB360" s="10"/>
      <c r="WKC360" s="10"/>
      <c r="WKD360" s="10"/>
      <c r="WKE360" s="10"/>
      <c r="WKF360" s="10"/>
      <c r="WKG360" s="10"/>
      <c r="WKH360" s="10"/>
      <c r="WKI360" s="10"/>
      <c r="WKJ360" s="10"/>
      <c r="WKK360" s="10"/>
      <c r="WKL360" s="10"/>
      <c r="WKM360" s="10"/>
      <c r="WKN360" s="10"/>
      <c r="WKO360" s="10"/>
      <c r="WKP360" s="10"/>
      <c r="WKQ360" s="10"/>
      <c r="WKR360" s="10"/>
      <c r="WKS360" s="10"/>
      <c r="WKT360" s="10"/>
      <c r="WKU360" s="10"/>
      <c r="WKV360" s="10"/>
      <c r="WKW360" s="10"/>
      <c r="WKX360" s="10"/>
      <c r="WKY360" s="10"/>
      <c r="WKZ360" s="10"/>
      <c r="WLA360" s="10"/>
      <c r="WLB360" s="10"/>
      <c r="WLC360" s="10"/>
      <c r="WLD360" s="10"/>
      <c r="WLE360" s="10"/>
      <c r="WLF360" s="10"/>
      <c r="WLG360" s="10"/>
      <c r="WLH360" s="10"/>
      <c r="WLI360" s="10"/>
      <c r="WLJ360" s="10"/>
      <c r="WLK360" s="10"/>
      <c r="WLL360" s="10"/>
      <c r="WLM360" s="10"/>
      <c r="WLN360" s="10"/>
      <c r="WLO360" s="10"/>
      <c r="WLP360" s="10"/>
      <c r="WLQ360" s="10"/>
      <c r="WLR360" s="10"/>
      <c r="WLS360" s="10"/>
      <c r="WLT360" s="10"/>
      <c r="WLU360" s="10"/>
      <c r="WLV360" s="10"/>
      <c r="WLW360" s="10"/>
      <c r="WLX360" s="10"/>
      <c r="WLY360" s="10"/>
      <c r="WLZ360" s="10"/>
      <c r="WMA360" s="10"/>
      <c r="WMB360" s="10"/>
      <c r="WMC360" s="10"/>
      <c r="WMD360" s="10"/>
      <c r="WME360" s="10"/>
      <c r="WMF360" s="10"/>
      <c r="WMG360" s="10"/>
      <c r="WMH360" s="10"/>
      <c r="WMI360" s="10"/>
      <c r="WMJ360" s="10"/>
      <c r="WMK360" s="10"/>
      <c r="WML360" s="10"/>
      <c r="WMM360" s="10"/>
      <c r="WMN360" s="10"/>
      <c r="WMO360" s="10"/>
      <c r="WMP360" s="10"/>
      <c r="WMQ360" s="10"/>
      <c r="WMR360" s="10"/>
      <c r="WMS360" s="10"/>
      <c r="WMT360" s="10"/>
      <c r="WMU360" s="10"/>
      <c r="WMV360" s="10"/>
      <c r="WMW360" s="10"/>
      <c r="WMX360" s="10"/>
      <c r="WMY360" s="10"/>
      <c r="WMZ360" s="10"/>
      <c r="WNA360" s="10"/>
      <c r="WNB360" s="10"/>
      <c r="WNC360" s="10"/>
      <c r="WND360" s="10"/>
      <c r="WNE360" s="10"/>
      <c r="WNF360" s="10"/>
      <c r="WNG360" s="10"/>
      <c r="WNH360" s="10"/>
      <c r="WNI360" s="10"/>
      <c r="WNJ360" s="10"/>
      <c r="WNK360" s="10"/>
      <c r="WNL360" s="10"/>
      <c r="WNM360" s="10"/>
      <c r="WNN360" s="10"/>
      <c r="WNO360" s="10"/>
      <c r="WNP360" s="10"/>
      <c r="WNQ360" s="10"/>
      <c r="WNR360" s="10"/>
      <c r="WNS360" s="10"/>
      <c r="WNT360" s="10"/>
      <c r="WNU360" s="10"/>
      <c r="WNV360" s="10"/>
      <c r="WNW360" s="10"/>
      <c r="WNX360" s="10"/>
      <c r="WNY360" s="10"/>
      <c r="WNZ360" s="10"/>
      <c r="WOA360" s="10"/>
      <c r="WOB360" s="10"/>
      <c r="WOC360" s="10"/>
      <c r="WOD360" s="10"/>
      <c r="WOE360" s="10"/>
      <c r="WOF360" s="10"/>
      <c r="WOG360" s="10"/>
      <c r="WOH360" s="10"/>
      <c r="WOI360" s="10"/>
      <c r="WOJ360" s="10"/>
      <c r="WOK360" s="10"/>
      <c r="WOL360" s="10"/>
      <c r="WOM360" s="10"/>
      <c r="WON360" s="10"/>
      <c r="WOO360" s="10"/>
      <c r="WOP360" s="10"/>
      <c r="WOQ360" s="10"/>
      <c r="WOR360" s="10"/>
      <c r="WOS360" s="10"/>
      <c r="WOT360" s="10"/>
      <c r="WOU360" s="10"/>
      <c r="WOV360" s="10"/>
      <c r="WOW360" s="10"/>
      <c r="WOX360" s="10"/>
      <c r="WOY360" s="10"/>
      <c r="WOZ360" s="10"/>
      <c r="WPA360" s="10"/>
      <c r="WPB360" s="10"/>
      <c r="WPC360" s="10"/>
      <c r="WPD360" s="10"/>
      <c r="WPE360" s="10"/>
      <c r="WPF360" s="10"/>
      <c r="WPG360" s="10"/>
      <c r="WPH360" s="10"/>
      <c r="WPI360" s="10"/>
      <c r="WPJ360" s="10"/>
      <c r="WPK360" s="10"/>
      <c r="WPL360" s="10"/>
      <c r="WPM360" s="10"/>
      <c r="WPN360" s="10"/>
      <c r="WPO360" s="10"/>
      <c r="WPP360" s="10"/>
      <c r="WPQ360" s="10"/>
      <c r="WPR360" s="10"/>
      <c r="WPS360" s="10"/>
      <c r="WPT360" s="10"/>
      <c r="WPU360" s="10"/>
      <c r="WPV360" s="10"/>
      <c r="WPW360" s="10"/>
      <c r="WPX360" s="10"/>
      <c r="WPY360" s="10"/>
      <c r="WPZ360" s="10"/>
      <c r="WQA360" s="10"/>
      <c r="WQB360" s="10"/>
      <c r="WQC360" s="10"/>
      <c r="WQD360" s="10"/>
      <c r="WQE360" s="10"/>
      <c r="WQF360" s="10"/>
      <c r="WQG360" s="10"/>
      <c r="WQH360" s="10"/>
      <c r="WQI360" s="10"/>
      <c r="WQJ360" s="10"/>
      <c r="WQK360" s="10"/>
      <c r="WQL360" s="10"/>
      <c r="WQM360" s="10"/>
      <c r="WQN360" s="10"/>
      <c r="WQO360" s="10"/>
      <c r="WQP360" s="10"/>
      <c r="WQQ360" s="10"/>
      <c r="WQR360" s="10"/>
      <c r="WQS360" s="10"/>
      <c r="WQT360" s="10"/>
      <c r="WQU360" s="10"/>
      <c r="WQV360" s="10"/>
      <c r="WQW360" s="10"/>
      <c r="WQX360" s="10"/>
      <c r="WQY360" s="10"/>
      <c r="WQZ360" s="10"/>
      <c r="WRA360" s="10"/>
      <c r="WRB360" s="10"/>
      <c r="WRC360" s="10"/>
      <c r="WRD360" s="10"/>
      <c r="WRE360" s="10"/>
      <c r="WRF360" s="10"/>
      <c r="WRG360" s="10"/>
      <c r="WRH360" s="10"/>
      <c r="WRI360" s="10"/>
      <c r="WRJ360" s="10"/>
      <c r="WRK360" s="10"/>
      <c r="WRL360" s="10"/>
      <c r="WRM360" s="10"/>
      <c r="WRN360" s="10"/>
      <c r="WRO360" s="10"/>
      <c r="WRP360" s="10"/>
      <c r="WRQ360" s="10"/>
      <c r="WRR360" s="10"/>
      <c r="WRS360" s="10"/>
      <c r="WRT360" s="10"/>
      <c r="WRU360" s="10"/>
      <c r="WRV360" s="10"/>
      <c r="WRW360" s="10"/>
      <c r="WRX360" s="10"/>
      <c r="WRY360" s="10"/>
      <c r="WRZ360" s="10"/>
      <c r="WSA360" s="10"/>
      <c r="WSB360" s="10"/>
      <c r="WSC360" s="10"/>
      <c r="WSD360" s="10"/>
      <c r="WSE360" s="10"/>
      <c r="WSF360" s="10"/>
      <c r="WSG360" s="10"/>
      <c r="WSH360" s="10"/>
      <c r="WSI360" s="10"/>
      <c r="WSJ360" s="10"/>
      <c r="WSK360" s="10"/>
      <c r="WSL360" s="10"/>
      <c r="WSM360" s="10"/>
      <c r="WSN360" s="10"/>
      <c r="WSO360" s="10"/>
      <c r="WSP360" s="10"/>
      <c r="WSQ360" s="10"/>
      <c r="WSR360" s="10"/>
      <c r="WSS360" s="10"/>
      <c r="WST360" s="10"/>
      <c r="WSU360" s="10"/>
      <c r="WSV360" s="10"/>
      <c r="WSW360" s="10"/>
      <c r="WSX360" s="10"/>
      <c r="WSY360" s="10"/>
      <c r="WSZ360" s="10"/>
      <c r="WTA360" s="10"/>
      <c r="WTB360" s="10"/>
      <c r="WTC360" s="10"/>
      <c r="WTD360" s="10"/>
      <c r="WTE360" s="10"/>
      <c r="WTF360" s="10"/>
      <c r="WTG360" s="10"/>
      <c r="WTH360" s="10"/>
      <c r="WTI360" s="10"/>
      <c r="WTJ360" s="10"/>
      <c r="WTK360" s="10"/>
      <c r="WTL360" s="10"/>
      <c r="WTM360" s="10"/>
      <c r="WTN360" s="10"/>
      <c r="WTO360" s="10"/>
      <c r="WTP360" s="10"/>
      <c r="WTQ360" s="10"/>
      <c r="WTR360" s="10"/>
      <c r="WTS360" s="10"/>
      <c r="WTT360" s="10"/>
      <c r="WTU360" s="10"/>
      <c r="WTV360" s="10"/>
      <c r="WTW360" s="10"/>
      <c r="WTX360" s="10"/>
      <c r="WTY360" s="10"/>
      <c r="WTZ360" s="10"/>
      <c r="WUA360" s="10"/>
      <c r="WUB360" s="10"/>
      <c r="WUC360" s="10"/>
      <c r="WUD360" s="10"/>
      <c r="WUE360" s="10"/>
      <c r="WUF360" s="10"/>
      <c r="WUG360" s="10"/>
      <c r="WUH360" s="10"/>
      <c r="WUI360" s="10"/>
      <c r="WUJ360" s="10"/>
      <c r="WUK360" s="10"/>
      <c r="WUL360" s="10"/>
      <c r="WUM360" s="10"/>
      <c r="WUN360" s="10"/>
      <c r="WUO360" s="10"/>
      <c r="WUP360" s="10"/>
      <c r="WUQ360" s="10"/>
      <c r="WUR360" s="10"/>
      <c r="WUS360" s="10"/>
      <c r="WUT360" s="10"/>
      <c r="WUU360" s="10"/>
      <c r="WUV360" s="10"/>
      <c r="WUW360" s="10"/>
      <c r="WUX360" s="10"/>
      <c r="WUY360" s="10"/>
      <c r="WUZ360" s="10"/>
      <c r="WVA360" s="10"/>
      <c r="WVB360" s="10"/>
      <c r="WVC360" s="10"/>
      <c r="WVD360" s="10"/>
      <c r="WVE360" s="10"/>
      <c r="WVF360" s="10"/>
      <c r="WVG360" s="10"/>
      <c r="WVH360" s="10"/>
      <c r="WVI360" s="10"/>
      <c r="WVJ360" s="10"/>
      <c r="WVK360" s="10"/>
      <c r="WVL360" s="10"/>
      <c r="WVM360" s="10"/>
      <c r="WVN360" s="10"/>
      <c r="WVO360" s="10"/>
      <c r="WVP360" s="10"/>
      <c r="WVQ360" s="10"/>
      <c r="WVR360" s="10"/>
      <c r="WVS360" s="10"/>
      <c r="WVT360" s="10"/>
      <c r="WVU360" s="10"/>
      <c r="WVV360" s="10"/>
      <c r="WVW360" s="10"/>
      <c r="WVX360" s="10"/>
      <c r="WVY360" s="10"/>
      <c r="WVZ360" s="10"/>
      <c r="WWA360" s="10"/>
      <c r="WWB360" s="10"/>
      <c r="WWC360" s="10"/>
      <c r="WWD360" s="10"/>
      <c r="WWE360" s="10"/>
      <c r="WWF360" s="10"/>
      <c r="WWG360" s="10"/>
      <c r="WWH360" s="10"/>
      <c r="WWI360" s="10"/>
      <c r="WWJ360" s="10"/>
      <c r="WWK360" s="10"/>
      <c r="WWL360" s="10"/>
      <c r="WWM360" s="10"/>
      <c r="WWN360" s="10"/>
      <c r="WWO360" s="10"/>
      <c r="WWP360" s="10"/>
      <c r="WWQ360" s="10"/>
      <c r="WWR360" s="10"/>
      <c r="WWS360" s="10"/>
      <c r="WWT360" s="10"/>
      <c r="WWU360" s="10"/>
      <c r="WWV360" s="10"/>
      <c r="WWW360" s="10"/>
      <c r="WWX360" s="10"/>
      <c r="WWY360" s="10"/>
      <c r="WWZ360" s="10"/>
      <c r="WXA360" s="10"/>
      <c r="WXB360" s="10"/>
      <c r="WXC360" s="10"/>
      <c r="WXD360" s="10"/>
      <c r="WXE360" s="10"/>
      <c r="WXF360" s="10"/>
      <c r="WXG360" s="10"/>
      <c r="WXH360" s="10"/>
      <c r="WXI360" s="10"/>
      <c r="WXJ360" s="10"/>
      <c r="WXK360" s="10"/>
      <c r="WXL360" s="10"/>
      <c r="WXM360" s="10"/>
      <c r="WXN360" s="10"/>
      <c r="WXO360" s="10"/>
      <c r="WXP360" s="10"/>
      <c r="WXQ360" s="10"/>
      <c r="WXR360" s="10"/>
      <c r="WXS360" s="10"/>
      <c r="WXT360" s="10"/>
      <c r="WXU360" s="10"/>
      <c r="WXV360" s="10"/>
      <c r="WXW360" s="10"/>
      <c r="WXX360" s="10"/>
      <c r="WXY360" s="10"/>
      <c r="WXZ360" s="10"/>
      <c r="WYA360" s="10"/>
      <c r="WYB360" s="10"/>
      <c r="WYC360" s="10"/>
      <c r="WYD360" s="10"/>
      <c r="WYE360" s="10"/>
      <c r="WYF360" s="10"/>
      <c r="WYG360" s="10"/>
      <c r="WYH360" s="10"/>
      <c r="WYI360" s="10"/>
      <c r="WYJ360" s="10"/>
      <c r="WYK360" s="10"/>
      <c r="WYL360" s="10"/>
      <c r="WYM360" s="10"/>
      <c r="WYN360" s="10"/>
      <c r="WYO360" s="10"/>
      <c r="WYP360" s="10"/>
      <c r="WYQ360" s="10"/>
      <c r="WYR360" s="10"/>
      <c r="WYS360" s="10"/>
      <c r="WYT360" s="10"/>
      <c r="WYU360" s="10"/>
      <c r="WYV360" s="10"/>
      <c r="WYW360" s="10"/>
      <c r="WYX360" s="10"/>
      <c r="WYY360" s="10"/>
      <c r="WYZ360" s="10"/>
      <c r="WZA360" s="10"/>
      <c r="WZB360" s="10"/>
      <c r="WZC360" s="10"/>
      <c r="WZD360" s="10"/>
      <c r="WZE360" s="10"/>
      <c r="WZF360" s="10"/>
      <c r="WZG360" s="10"/>
      <c r="WZH360" s="10"/>
      <c r="WZI360" s="10"/>
      <c r="WZJ360" s="10"/>
      <c r="WZK360" s="10"/>
      <c r="WZL360" s="10"/>
      <c r="WZM360" s="10"/>
      <c r="WZN360" s="10"/>
      <c r="WZO360" s="10"/>
      <c r="WZP360" s="10"/>
      <c r="WZQ360" s="10"/>
      <c r="WZR360" s="10"/>
      <c r="WZS360" s="10"/>
      <c r="WZT360" s="10"/>
      <c r="WZU360" s="10"/>
      <c r="WZV360" s="10"/>
      <c r="WZW360" s="10"/>
      <c r="WZX360" s="10"/>
      <c r="WZY360" s="10"/>
      <c r="WZZ360" s="10"/>
      <c r="XAA360" s="10"/>
      <c r="XAB360" s="10"/>
      <c r="XAC360" s="10"/>
      <c r="XAD360" s="10"/>
      <c r="XAE360" s="10"/>
      <c r="XAF360" s="10"/>
      <c r="XAG360" s="10"/>
      <c r="XAH360" s="10"/>
      <c r="XAI360" s="10"/>
      <c r="XAJ360" s="10"/>
      <c r="XAK360" s="10"/>
      <c r="XAL360" s="10"/>
      <c r="XAM360" s="10"/>
      <c r="XAN360" s="10"/>
      <c r="XAO360" s="10"/>
      <c r="XAP360" s="10"/>
      <c r="XAQ360" s="10"/>
      <c r="XAR360" s="10"/>
      <c r="XAS360" s="10"/>
      <c r="XAT360" s="10"/>
      <c r="XAU360" s="10"/>
      <c r="XAV360" s="10"/>
      <c r="XAW360" s="10"/>
      <c r="XAX360" s="10"/>
      <c r="XAY360" s="10"/>
      <c r="XAZ360" s="10"/>
      <c r="XBA360" s="10"/>
      <c r="XBB360" s="10"/>
      <c r="XBC360" s="10"/>
      <c r="XBD360" s="10"/>
      <c r="XBE360" s="10"/>
      <c r="XBF360" s="10"/>
      <c r="XBG360" s="10"/>
      <c r="XBH360" s="10"/>
      <c r="XBI360" s="10"/>
      <c r="XBJ360" s="10"/>
      <c r="XBK360" s="10"/>
      <c r="XBL360" s="10"/>
      <c r="XBM360" s="10"/>
      <c r="XBN360" s="10"/>
      <c r="XBO360" s="10"/>
      <c r="XBP360" s="10"/>
      <c r="XBQ360" s="10"/>
      <c r="XBR360" s="10"/>
      <c r="XBS360" s="10"/>
      <c r="XBT360" s="10"/>
      <c r="XBU360" s="10"/>
      <c r="XBV360" s="10"/>
      <c r="XBW360" s="10"/>
      <c r="XBX360" s="10"/>
      <c r="XBY360" s="10"/>
      <c r="XBZ360" s="10"/>
      <c r="XCA360" s="10"/>
      <c r="XCB360" s="10"/>
      <c r="XCC360" s="10"/>
      <c r="XCD360" s="10"/>
      <c r="XCE360" s="10"/>
      <c r="XCF360" s="10"/>
      <c r="XCG360" s="10"/>
      <c r="XCH360" s="10"/>
      <c r="XCI360" s="10"/>
      <c r="XCJ360" s="10"/>
      <c r="XCK360" s="10"/>
      <c r="XCL360" s="10"/>
      <c r="XCM360" s="10"/>
      <c r="XCN360" s="10"/>
      <c r="XCO360" s="10"/>
      <c r="XCP360" s="10"/>
      <c r="XCQ360" s="10"/>
      <c r="XCR360" s="10"/>
      <c r="XCS360" s="10"/>
      <c r="XCT360" s="10"/>
      <c r="XCU360" s="10"/>
      <c r="XCV360" s="10"/>
      <c r="XCW360" s="10"/>
    </row>
  </sheetData>
  <mergeCells count="30">
    <mergeCell ref="C39:G39"/>
    <mergeCell ref="C40:G40"/>
    <mergeCell ref="C41:G41"/>
    <mergeCell ref="C48:E49"/>
    <mergeCell ref="F48:H48"/>
    <mergeCell ref="C30:H30"/>
    <mergeCell ref="C34:G34"/>
    <mergeCell ref="C35:G35"/>
    <mergeCell ref="C36:G36"/>
    <mergeCell ref="C37:G37"/>
    <mergeCell ref="C38:G38"/>
    <mergeCell ref="C25:G25"/>
    <mergeCell ref="C26:C27"/>
    <mergeCell ref="D26:D28"/>
    <mergeCell ref="E26:E28"/>
    <mergeCell ref="G26:G27"/>
    <mergeCell ref="C29:H29"/>
    <mergeCell ref="C13:H13"/>
    <mergeCell ref="C14:H14"/>
    <mergeCell ref="C19:H19"/>
    <mergeCell ref="C23:G23"/>
    <mergeCell ref="C24:G24"/>
    <mergeCell ref="I24:K24"/>
    <mergeCell ref="B2:F2"/>
    <mergeCell ref="C3:D3"/>
    <mergeCell ref="C6:H6"/>
    <mergeCell ref="C7:H7"/>
    <mergeCell ref="C8:H9"/>
    <mergeCell ref="C10:C11"/>
    <mergeCell ref="D10:D12"/>
  </mergeCells>
  <printOptions horizontalCentered="1" verticalCentered="1"/>
  <pageMargins left="0" right="0.11811023622047245" top="0" bottom="0" header="0" footer="0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F. Mult</vt:lpstr>
      <vt:lpstr>PPTO INTERVENTORÍA</vt:lpstr>
      <vt:lpstr>'F. Mult'!Área_de_impresión</vt:lpstr>
      <vt:lpstr>'PPTO INTERVENTORÍA'!Área_de_impresión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Rivas Bernal</dc:creator>
  <cp:lastModifiedBy>Carlos Andres Rivas Bernal</cp:lastModifiedBy>
  <dcterms:created xsi:type="dcterms:W3CDTF">2024-04-30T16:57:00Z</dcterms:created>
  <dcterms:modified xsi:type="dcterms:W3CDTF">2024-04-30T17:02:58Z</dcterms:modified>
</cp:coreProperties>
</file>