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D:\SEM 2024\bienes y servicios\TRANSPORTE ESCOLAR\proceso de abril SUBASTA INVERSA ABRIL\"/>
    </mc:Choice>
  </mc:AlternateContent>
  <xr:revisionPtr revIDLastSave="0" documentId="13_ncr:1_{396704D1-E4FC-4CA7-B69B-5297398B09D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UTAS" sheetId="1" r:id="rId1"/>
  </sheets>
  <definedNames>
    <definedName name="_xlnm.Print_Area" localSheetId="0">RUTAS!$A$1:$F$72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48" i="1"/>
  <c r="F58" i="1" l="1"/>
  <c r="F3" i="1" l="1"/>
  <c r="F29" i="1"/>
  <c r="F38" i="1"/>
  <c r="F63" i="1" l="1"/>
  <c r="F68" i="1" l="1"/>
  <c r="F19" i="1"/>
  <c r="F12" i="1"/>
</calcChain>
</file>

<file path=xl/sharedStrings.xml><?xml version="1.0" encoding="utf-8"?>
<sst xmlns="http://schemas.openxmlformats.org/spreadsheetml/2006/main" count="130" uniqueCount="122">
  <si>
    <t>INSTITUCION EDUCATIVA</t>
  </si>
  <si>
    <t>SEDE</t>
  </si>
  <si>
    <t>RUTAS</t>
  </si>
  <si>
    <t>AIPECITO</t>
  </si>
  <si>
    <t>PRADERA</t>
  </si>
  <si>
    <t>VEREDA LA JULIA- AIPECITO- VEREDA LA JULIA</t>
  </si>
  <si>
    <t>VEREDA LA MARIPOSA- AIPECITO- VEREDA LA MARIPOSA</t>
  </si>
  <si>
    <t>AIPECITO- SAN LUIS- AIPECITO PROCESO ARTICULACION SENA  NODO SAN LUIS BELTRAN</t>
  </si>
  <si>
    <t>VEREDA PRADERA- AIPECITO- VEREDA PRADERA</t>
  </si>
  <si>
    <t>VEREDA COSTARICA - ESMERALDA - VEREDA PRADERA- VEREDA COSTA RICA- ESMERALDA</t>
  </si>
  <si>
    <t>NORMAL SUPERIOR</t>
  </si>
  <si>
    <t>PLATANILLAL</t>
  </si>
  <si>
    <t>FLORAGAITA</t>
  </si>
  <si>
    <t>EL VERGEL</t>
  </si>
  <si>
    <t>PUEBLO NUEVO</t>
  </si>
  <si>
    <t>SANTA HELENA</t>
  </si>
  <si>
    <t>EL CENTRO</t>
  </si>
  <si>
    <t>CENTRO- PLATANILLAL- FLORAGAITA- VERGEL- CAUCHOS - SANTA HELENA</t>
  </si>
  <si>
    <t>MILTON- PUEBLO NUEVO- SANTA HELENA</t>
  </si>
  <si>
    <t>YUMANA- EL TIGRE-  SAN BERNANDO- VEREA CENTRO- ALTOS DE LIMONCILLO - ESCUELA EL CENTRO</t>
  </si>
  <si>
    <t>MARIA AUXILIADORA FORTALECILLAS</t>
  </si>
  <si>
    <t>FORTALECILLAS</t>
  </si>
  <si>
    <t>LA MOJARRA- LA JAGUA- LA MATA- FORTALECILLAS</t>
  </si>
  <si>
    <t>CRUCE GUACIRCO</t>
  </si>
  <si>
    <t xml:space="preserve"> DINA SAN JOSE</t>
  </si>
  <si>
    <t>JAIRO MORENO MOSQUERA</t>
  </si>
  <si>
    <t>SAN ANTONIO DE ANACONIA</t>
  </si>
  <si>
    <t>SAN ANTONIO</t>
  </si>
  <si>
    <t>PALESTINA</t>
  </si>
  <si>
    <t>SANTALUCIA</t>
  </si>
  <si>
    <t>PALACIO</t>
  </si>
  <si>
    <t>SANTA LIBRADA- SAN ANTONIO</t>
  </si>
  <si>
    <t>ROBLAL - SAN ANTONIO</t>
  </si>
  <si>
    <t>BUENA VISTA- SAN LUIS- PAVOS- SAN ANTONIO</t>
  </si>
  <si>
    <t>SAN MIGUEL- ALPES- PALESTINA - SAN ANTONIO</t>
  </si>
  <si>
    <t>PRIMAVERA - PALESTINA- SANA LUCIA - SAN ANTONIO</t>
  </si>
  <si>
    <t>PLATANILLAL- SANTA LUCIA- SAN ANTONIO</t>
  </si>
  <si>
    <t>ESPIGA - PALACIO- SAN ANTONIO</t>
  </si>
  <si>
    <t>ROBERTO DURAN</t>
  </si>
  <si>
    <t xml:space="preserve">ROBERTO DURAN </t>
  </si>
  <si>
    <t>AHUYAMALES</t>
  </si>
  <si>
    <t>PIEDRA MARCADA- YUCALES- VERSALLES-COLEGIO</t>
  </si>
  <si>
    <t>LA ESPIGA- PUESTA DEL SOL- BAJO ORIENTE - AHUYAMALES</t>
  </si>
  <si>
    <t>PIEDRA MARCADA-  VERSALLES-CADILLO -COLEGIO</t>
  </si>
  <si>
    <t>ALTO CEDRAL - CEDRALTO- BARRANQUILA</t>
  </si>
  <si>
    <t>EL TABOR</t>
  </si>
  <si>
    <t>SAN LUIS BELTRAN</t>
  </si>
  <si>
    <t>CENTRO SAN LUIS Y VICEVERSA</t>
  </si>
  <si>
    <t>COROZAL- PIÑUELO- SAN LUIS Y VICEVERSA</t>
  </si>
  <si>
    <t>EL AVILA- SAN LUIS - VICEVERSA</t>
  </si>
  <si>
    <t>INTERNA- LAS BRISAS ALTAS- LA JULIA</t>
  </si>
  <si>
    <t>LOS ALPES- SAN LUIS- Y VICEVERSA</t>
  </si>
  <si>
    <t>COROZAL</t>
  </si>
  <si>
    <t>AVILA</t>
  </si>
  <si>
    <t>CENTRO</t>
  </si>
  <si>
    <t>COCAL</t>
  </si>
  <si>
    <t>JULIA</t>
  </si>
  <si>
    <t>LIBERTAD</t>
  </si>
  <si>
    <t>ALTAMIRA</t>
  </si>
  <si>
    <t>CHAPINERO</t>
  </si>
  <si>
    <t>CABAÑA</t>
  </si>
  <si>
    <t>LIBANO</t>
  </si>
  <si>
    <t>EL CHAPURO</t>
  </si>
  <si>
    <t>EL CAGUAN</t>
  </si>
  <si>
    <t>EL VENADO</t>
  </si>
  <si>
    <t>HORIZONTE- ALTAMIRA- CHAPINERO Y VICEVERSA</t>
  </si>
  <si>
    <t>CABAÑA BAJA- CHAPINERO- OMEGA - JARDIN - VICEVERSA</t>
  </si>
  <si>
    <t>CABAÑA ALTA- CHAPINERO - LIBANO Y VICEVERSA</t>
  </si>
  <si>
    <t>LOS CAUCHOS</t>
  </si>
  <si>
    <t>HOLMAN STEVEN MUJICA GUTIERREZ</t>
  </si>
  <si>
    <t xml:space="preserve">JAIRO MOSQUERA MORENO </t>
  </si>
  <si>
    <t>PEDRO CALDERON CASTRO</t>
  </si>
  <si>
    <t>TOTAL</t>
  </si>
  <si>
    <t>CEDRAL (JORGE VILLAMIL CORDOBEZ)</t>
  </si>
  <si>
    <t>ALTA LIBERTAD</t>
  </si>
  <si>
    <t>ALTO COCAL</t>
  </si>
  <si>
    <t>OMEGA</t>
  </si>
  <si>
    <t>CAGUAN</t>
  </si>
  <si>
    <t>FORTALECILLAS - LA MATA</t>
  </si>
  <si>
    <t>GABRIEL GARCIA MARQUEZ</t>
  </si>
  <si>
    <t>TOTAL BENEFICIARIOS</t>
  </si>
  <si>
    <t>EL VENADO - FORTALECILLAS - EL VENADO</t>
  </si>
  <si>
    <t>BARRO NEGRO - CAGUAN - BARRO NEGRO</t>
  </si>
  <si>
    <t>CERRO NEIVA - CHAPURO - CERRO NEIVA</t>
  </si>
  <si>
    <t>VEREDA LA FLORIDA, VEREDA LA JULIA, VEREDA LA MARIPOSA,  SAN LUIS</t>
  </si>
  <si>
    <t>DETALLE RUTA</t>
  </si>
  <si>
    <t>PEÑAS BLANCAS -GUACIRCO</t>
  </si>
  <si>
    <t>DINDAL - GUACIRCO</t>
  </si>
  <si>
    <t>SAN FRANCISCO-GUACIRCO</t>
  </si>
  <si>
    <t>SAN JORGE -GUACIRCO</t>
  </si>
  <si>
    <t>TAMARINDO -GUACIRCO</t>
  </si>
  <si>
    <t xml:space="preserve">LA GABRIELA  </t>
  </si>
  <si>
    <t xml:space="preserve">VEREDA MOSCOVIA A   SEDE LA GABRIELA  </t>
  </si>
  <si>
    <t>VEREDA MOSCOVIA A    A LA I E EL CAGUAN</t>
  </si>
  <si>
    <t xml:space="preserve">Espiga alta </t>
  </si>
  <si>
    <t>El colegio</t>
  </si>
  <si>
    <t>Alto Oriente</t>
  </si>
  <si>
    <t>Turquestán</t>
  </si>
  <si>
    <t>Aipecito-La Cristalina</t>
  </si>
  <si>
    <t>Aipecito-El Nogal</t>
  </si>
  <si>
    <t>Prolongar la ruta de aipecito hasta la casa del señor  Jesus Alberto Manjarrez Lasso</t>
  </si>
  <si>
    <t>LA VEGA -  LA JULIA</t>
  </si>
  <si>
    <t xml:space="preserve"> LA VEGA LA JULIA Y VICEVERSA</t>
  </si>
  <si>
    <t xml:space="preserve">LIBERTAD- SAN LUIS Y VICEVERSA                                                                                                                                                     </t>
  </si>
  <si>
    <t>VEREDA DE CUCUANA DEL MUNICIPIO DE TELLO HACIA PALACIO</t>
  </si>
  <si>
    <t>ESPIGA ALTA</t>
  </si>
  <si>
    <t>EL COLEGIO</t>
  </si>
  <si>
    <t>ALTO ORIENTE</t>
  </si>
  <si>
    <t>TURQUESTAN</t>
  </si>
  <si>
    <r>
      <rPr>
        <b/>
        <sz val="11"/>
        <color theme="1"/>
        <rFont val="Aparajita"/>
        <family val="1"/>
      </rPr>
      <t>RUTA Nº 1</t>
    </r>
    <r>
      <rPr>
        <sz val="11"/>
        <color theme="1"/>
        <rFont val="Aparajita"/>
        <family val="1"/>
      </rPr>
      <t xml:space="preserve">. Sede Aipecito hacia la Vereda La Unión - Las Brisas
</t>
    </r>
    <r>
      <rPr>
        <b/>
        <sz val="11"/>
        <color theme="1"/>
        <rFont val="Aparajita"/>
        <family val="1"/>
      </rPr>
      <t>RUTA Nº 2.</t>
    </r>
    <r>
      <rPr>
        <sz val="11"/>
        <color theme="1"/>
        <rFont val="Aparajita"/>
        <family val="1"/>
      </rPr>
      <t xml:space="preserve"> Sede Aipecito hacia la Vereda La Julia
</t>
    </r>
    <r>
      <rPr>
        <b/>
        <sz val="11"/>
        <color theme="1"/>
        <rFont val="Aparajita"/>
        <family val="1"/>
      </rPr>
      <t>RUTA Nº 3.</t>
    </r>
    <r>
      <rPr>
        <sz val="11"/>
        <color theme="1"/>
        <rFont val="Aparajita"/>
        <family val="1"/>
      </rPr>
      <t xml:space="preserve"> Sede Aipecito hacia la Vereda La Florida - La Mariposa
</t>
    </r>
    <r>
      <rPr>
        <b/>
        <sz val="11"/>
        <color theme="1"/>
        <rFont val="Aparajita"/>
        <family val="1"/>
      </rPr>
      <t>RUTA N° 4.</t>
    </r>
    <r>
      <rPr>
        <sz val="11"/>
        <color theme="1"/>
        <rFont val="Aparajita"/>
        <family val="1"/>
      </rPr>
      <t xml:space="preserve"> Sede Aipecito hacia la Vereda Costa Rica - Pradera 
</t>
    </r>
    <r>
      <rPr>
        <b/>
        <sz val="11"/>
        <color theme="1"/>
        <rFont val="Aparajita"/>
        <family val="1"/>
      </rPr>
      <t>RUTA Nº 5</t>
    </r>
    <r>
      <rPr>
        <sz val="11"/>
        <color theme="1"/>
        <rFont val="Aparajita"/>
        <family val="1"/>
      </rPr>
      <t xml:space="preserve">. Sede Aipecito hacia la Vereda La Pradera - Triunfo - Aipecito                                                               </t>
    </r>
    <r>
      <rPr>
        <b/>
        <sz val="11"/>
        <color theme="1"/>
        <rFont val="Aparajita"/>
        <family val="1"/>
      </rPr>
      <t>RUTA Nº 6</t>
    </r>
    <r>
      <rPr>
        <sz val="11"/>
        <color theme="1"/>
        <rFont val="Aparajita"/>
        <family val="1"/>
      </rPr>
      <t xml:space="preserve">  Aipecito-La Cristalina                                                                            </t>
    </r>
    <r>
      <rPr>
        <b/>
        <sz val="11"/>
        <color theme="1"/>
        <rFont val="Aparajita"/>
        <family val="1"/>
      </rPr>
      <t>RUTA Nº 7</t>
    </r>
    <r>
      <rPr>
        <sz val="11"/>
        <color theme="1"/>
        <rFont val="Aparajita"/>
        <family val="1"/>
      </rPr>
      <t xml:space="preserve">  Aipecito-El Nogal                                        </t>
    </r>
    <r>
      <rPr>
        <b/>
        <sz val="11"/>
        <color theme="1"/>
        <rFont val="Aparajita"/>
        <family val="1"/>
      </rPr>
      <t xml:space="preserve">RUTA Nº 8 </t>
    </r>
    <r>
      <rPr>
        <sz val="11"/>
        <color theme="1"/>
        <rFont val="Aparajita"/>
        <family val="1"/>
      </rPr>
      <t xml:space="preserve">Prolongar la ruta de aipecito hasta la casa del señor  Jesus Alberto Manjarrez Lasso
</t>
    </r>
  </si>
  <si>
    <r>
      <rPr>
        <b/>
        <sz val="11"/>
        <color theme="1"/>
        <rFont val="Aparajita"/>
        <family val="1"/>
      </rPr>
      <t>RUTA Nº 1</t>
    </r>
    <r>
      <rPr>
        <sz val="11"/>
        <color theme="1"/>
        <rFont val="Aparajita"/>
        <family val="1"/>
      </rPr>
      <t xml:space="preserve">.- Alumnos escuela rural Platanillal, inicia en el Kilómetro 5 de la vía Neiva - Balsillas sede Platanillal - sede Santa Helena – Motilón – La plata - Motilón y viceversa. </t>
    </r>
  </si>
  <si>
    <r>
      <t xml:space="preserve">RUTA Nº 1.- </t>
    </r>
    <r>
      <rPr>
        <sz val="11"/>
        <color theme="1"/>
        <rFont val="Aparajita"/>
        <family val="1"/>
      </rPr>
      <t>Venado - La Mojarra - La Jagua - La Mata – Fortalecillas y viceversa</t>
    </r>
  </si>
  <si>
    <r>
      <t xml:space="preserve">RUTA N° 1.- </t>
    </r>
    <r>
      <rPr>
        <sz val="11"/>
        <color theme="1"/>
        <rFont val="Aparajita"/>
        <family val="1"/>
      </rPr>
      <t xml:space="preserve">San Francisco - Guacirco – Buciraco - Peñas Blancas y viceversa.                                   </t>
    </r>
    <r>
      <rPr>
        <b/>
        <sz val="11"/>
        <color theme="1"/>
        <rFont val="Aparajita"/>
        <family val="1"/>
      </rPr>
      <t>RUTA N° 2.-</t>
    </r>
    <r>
      <rPr>
        <sz val="11"/>
        <color theme="1"/>
        <rFont val="Aparajita"/>
        <family val="1"/>
      </rPr>
      <t xml:space="preserve"> San Jorge - Tamarindo - Dina - Cruce Guacirco – Dindal y viceversa.
</t>
    </r>
  </si>
  <si>
    <r>
      <rPr>
        <b/>
        <sz val="11"/>
        <color theme="1"/>
        <rFont val="Aparajita"/>
        <family val="1"/>
      </rPr>
      <t>RUTA N° 1.</t>
    </r>
    <r>
      <rPr>
        <sz val="11"/>
        <color theme="1"/>
        <rFont val="Aparajita"/>
        <family val="1"/>
      </rPr>
      <t xml:space="preserve">- Sede la Espiga – Palacio - San Antonio
</t>
    </r>
    <r>
      <rPr>
        <b/>
        <sz val="11"/>
        <color theme="1"/>
        <rFont val="Aparajita"/>
        <family val="1"/>
      </rPr>
      <t>RUTA N° 2</t>
    </r>
    <r>
      <rPr>
        <sz val="11"/>
        <color theme="1"/>
        <rFont val="Aparajita"/>
        <family val="1"/>
      </rPr>
      <t xml:space="preserve">.- Sede Roblal - Santa Librada - Sede principal
</t>
    </r>
    <r>
      <rPr>
        <b/>
        <sz val="11"/>
        <color theme="1"/>
        <rFont val="Aparajita"/>
        <family val="1"/>
      </rPr>
      <t>RUTA Nº 3</t>
    </r>
    <r>
      <rPr>
        <sz val="11"/>
        <color theme="1"/>
        <rFont val="Aparajita"/>
        <family val="1"/>
      </rPr>
      <t xml:space="preserve">.- Sede Buena Vista - Palacio - San José
</t>
    </r>
    <r>
      <rPr>
        <b/>
        <sz val="11"/>
        <color theme="1"/>
        <rFont val="Aparajita"/>
        <family val="1"/>
      </rPr>
      <t>RUTA N° 4</t>
    </r>
    <r>
      <rPr>
        <sz val="11"/>
        <color theme="1"/>
        <rFont val="Aparajita"/>
        <family val="1"/>
      </rPr>
      <t xml:space="preserve">.- Sede San Miguel - Sede Alpes - Primavera - Canoas - Sede Principal
</t>
    </r>
    <r>
      <rPr>
        <b/>
        <sz val="11"/>
        <color theme="1"/>
        <rFont val="Aparajita"/>
        <family val="1"/>
      </rPr>
      <t>RUTA N° 5</t>
    </r>
    <r>
      <rPr>
        <sz val="11"/>
        <color theme="1"/>
        <rFont val="Aparajita"/>
        <family val="1"/>
      </rPr>
      <t xml:space="preserve">.- Sede Platanillal - Santa Lucia - Sede Principal.                                                                                   </t>
    </r>
    <r>
      <rPr>
        <b/>
        <sz val="11"/>
        <color theme="1"/>
        <rFont val="Aparajita"/>
        <family val="1"/>
      </rPr>
      <t>RUTA N° 6</t>
    </r>
    <r>
      <rPr>
        <sz val="11"/>
        <color theme="1"/>
        <rFont val="Aparajita"/>
        <family val="1"/>
      </rPr>
      <t xml:space="preserve"> Verada Cucuana - Palacios
</t>
    </r>
  </si>
  <si>
    <r>
      <rPr>
        <b/>
        <sz val="11"/>
        <color theme="1"/>
        <rFont val="Aparajita"/>
        <family val="1"/>
      </rPr>
      <t>RUTA Nº 1</t>
    </r>
    <r>
      <rPr>
        <sz val="11"/>
        <color theme="1"/>
        <rFont val="Aparajita"/>
        <family val="1"/>
      </rPr>
      <t xml:space="preserve">. La Espiga Baja - Sede Principal
</t>
    </r>
    <r>
      <rPr>
        <b/>
        <sz val="11"/>
        <color theme="1"/>
        <rFont val="Aparajita"/>
        <family val="1"/>
      </rPr>
      <t>RUTA Nº 2</t>
    </r>
    <r>
      <rPr>
        <sz val="11"/>
        <color theme="1"/>
        <rFont val="Aparajita"/>
        <family val="1"/>
      </rPr>
      <t xml:space="preserve">. El Colegio - Ahuyamales - Sede principal
</t>
    </r>
    <r>
      <rPr>
        <b/>
        <sz val="11"/>
        <color theme="1"/>
        <rFont val="Aparajita"/>
        <family val="1"/>
      </rPr>
      <t>RUTA Nº 3</t>
    </r>
    <r>
      <rPr>
        <sz val="11"/>
        <color theme="1"/>
        <rFont val="Aparajita"/>
        <family val="1"/>
      </rPr>
      <t xml:space="preserve">. Alto Cedral – Barranquilla – Ahuyamales - Cedralito - Sede Cedral
</t>
    </r>
    <r>
      <rPr>
        <b/>
        <sz val="11"/>
        <color theme="1"/>
        <rFont val="Aparajita"/>
        <family val="1"/>
      </rPr>
      <t>RUTA N° 4</t>
    </r>
    <r>
      <rPr>
        <sz val="11"/>
        <color theme="1"/>
        <rFont val="Aparajita"/>
        <family val="1"/>
      </rPr>
      <t xml:space="preserve">. Yucales - Piedra Marcada - Cedral - Cedralito - Sede principal
</t>
    </r>
    <r>
      <rPr>
        <b/>
        <sz val="11"/>
        <color theme="1"/>
        <rFont val="Aparajita"/>
        <family val="1"/>
      </rPr>
      <t>RUTA Nº 5</t>
    </r>
    <r>
      <rPr>
        <sz val="11"/>
        <color theme="1"/>
        <rFont val="Aparajita"/>
        <family val="1"/>
      </rPr>
      <t xml:space="preserve">. Cruce Palacio - Sede principal
</t>
    </r>
    <r>
      <rPr>
        <b/>
        <sz val="11"/>
        <color theme="1"/>
        <rFont val="Aparajita"/>
        <family val="1"/>
      </rPr>
      <t>RUTA Nº 6.</t>
    </r>
    <r>
      <rPr>
        <sz val="11"/>
        <color theme="1"/>
        <rFont val="Aparajita"/>
        <family val="1"/>
      </rPr>
      <t xml:space="preserve"> Alto Ahuyamales - Alto Colegio - Sede Cedral                                                                                    </t>
    </r>
    <r>
      <rPr>
        <b/>
        <sz val="11"/>
        <color theme="1"/>
        <rFont val="Aparajita"/>
        <family val="1"/>
      </rPr>
      <t>RUTA Nº 7</t>
    </r>
    <r>
      <rPr>
        <sz val="11"/>
        <color theme="1"/>
        <rFont val="Aparajita"/>
        <family val="1"/>
      </rPr>
      <t xml:space="preserve">.  Alto y Medio Oriente - Sede Cedral                                                                            </t>
    </r>
    <r>
      <rPr>
        <b/>
        <sz val="11"/>
        <color theme="1"/>
        <rFont val="Aparajita"/>
        <family val="1"/>
      </rPr>
      <t xml:space="preserve">RUTA Nº 8. </t>
    </r>
    <r>
      <rPr>
        <sz val="11"/>
        <color theme="1"/>
        <rFont val="Aparajita"/>
        <family val="1"/>
      </rPr>
      <t xml:space="preserve">El Colegio - Sede Cedral                           </t>
    </r>
    <r>
      <rPr>
        <b/>
        <sz val="11"/>
        <color theme="1"/>
        <rFont val="Aparajita"/>
        <family val="1"/>
      </rPr>
      <t>RUTA Nº 9</t>
    </r>
    <r>
      <rPr>
        <sz val="11"/>
        <color theme="1"/>
        <rFont val="Aparajita"/>
        <family val="1"/>
      </rPr>
      <t xml:space="preserve">. Espiga Alta  - Sede Cedral                           </t>
    </r>
    <r>
      <rPr>
        <b/>
        <sz val="11"/>
        <color theme="1"/>
        <rFont val="Aparajita"/>
        <family val="1"/>
      </rPr>
      <t>RUTA Nº 10.</t>
    </r>
    <r>
      <rPr>
        <sz val="11"/>
        <color theme="1"/>
        <rFont val="Aparajita"/>
        <family val="1"/>
      </rPr>
      <t xml:space="preserve"> Alto Oriente - Sede Cedral                                                </t>
    </r>
    <r>
      <rPr>
        <b/>
        <sz val="11"/>
        <color theme="1"/>
        <rFont val="Aparajita"/>
        <family val="1"/>
      </rPr>
      <t>RUTA Nº 11.</t>
    </r>
    <r>
      <rPr>
        <sz val="11"/>
        <color theme="1"/>
        <rFont val="Aparajita"/>
        <family val="1"/>
      </rPr>
      <t xml:space="preserve"> Turquestan  - Sede Cedral</t>
    </r>
  </si>
  <si>
    <r>
      <rPr>
        <b/>
        <sz val="11"/>
        <color theme="1"/>
        <rFont val="Aparajita"/>
        <family val="1"/>
      </rPr>
      <t>RUTA N° 1.</t>
    </r>
    <r>
      <rPr>
        <sz val="11"/>
        <color theme="1"/>
        <rFont val="Aparajita"/>
        <family val="1"/>
      </rPr>
      <t xml:space="preserve"> Corozal-Piñuelo- San Luis y viceversa.
</t>
    </r>
    <r>
      <rPr>
        <b/>
        <sz val="11"/>
        <color theme="1"/>
        <rFont val="Aparajita"/>
        <family val="1"/>
      </rPr>
      <t>RUTA N° 2</t>
    </r>
    <r>
      <rPr>
        <sz val="11"/>
        <color theme="1"/>
        <rFont val="Aparajita"/>
        <family val="1"/>
      </rPr>
      <t xml:space="preserve">. Centro-San Luis y viceversa.
</t>
    </r>
    <r>
      <rPr>
        <b/>
        <sz val="11"/>
        <color theme="1"/>
        <rFont val="Aparajita"/>
        <family val="1"/>
      </rPr>
      <t>RUTA Nº 3</t>
    </r>
    <r>
      <rPr>
        <sz val="11"/>
        <color theme="1"/>
        <rFont val="Aparajita"/>
        <family val="1"/>
      </rPr>
      <t xml:space="preserve">. Palmar-Libertad-San Luis y viceversa
</t>
    </r>
    <r>
      <rPr>
        <b/>
        <sz val="11"/>
        <color theme="1"/>
        <rFont val="Aparajita"/>
        <family val="1"/>
      </rPr>
      <t>RUTA Nº 4</t>
    </r>
    <r>
      <rPr>
        <sz val="11"/>
        <color theme="1"/>
        <rFont val="Aparajita"/>
        <family val="1"/>
      </rPr>
      <t xml:space="preserve">. Los Alpes-San Luis y viceversa.
</t>
    </r>
    <r>
      <rPr>
        <b/>
        <sz val="11"/>
        <color theme="1"/>
        <rFont val="Aparajita"/>
        <family val="1"/>
      </rPr>
      <t>RUTA N° 5</t>
    </r>
    <r>
      <rPr>
        <sz val="11"/>
        <color theme="1"/>
        <rFont val="Aparajita"/>
        <family val="1"/>
      </rPr>
      <t xml:space="preserve">. El Ávila-San Luis y viceversa.
</t>
    </r>
    <r>
      <rPr>
        <b/>
        <sz val="11"/>
        <color theme="1"/>
        <rFont val="Aparajita"/>
        <family val="1"/>
      </rPr>
      <t>RUTA N° 6.</t>
    </r>
    <r>
      <rPr>
        <sz val="11"/>
        <color theme="1"/>
        <rFont val="Aparajita"/>
        <family val="1"/>
      </rPr>
      <t xml:space="preserve"> Interna - Libertad.
</t>
    </r>
    <r>
      <rPr>
        <b/>
        <sz val="11"/>
        <color theme="1"/>
        <rFont val="Aparajita"/>
        <family val="1"/>
      </rPr>
      <t>RUTA N° 7</t>
    </r>
    <r>
      <rPr>
        <sz val="11"/>
        <color theme="1"/>
        <rFont val="Aparajita"/>
        <family val="1"/>
      </rPr>
      <t xml:space="preserve">. Interna las Brisas Altas - La Julia
</t>
    </r>
  </si>
  <si>
    <r>
      <rPr>
        <b/>
        <sz val="11"/>
        <color theme="1"/>
        <rFont val="Aparajita"/>
        <family val="1"/>
      </rPr>
      <t>RUTA Nº 1</t>
    </r>
    <r>
      <rPr>
        <sz val="11"/>
        <color theme="1"/>
        <rFont val="Aparajita"/>
        <family val="1"/>
      </rPr>
      <t xml:space="preserve">. Omega - Líbano - – Cabaña Baja - Chapinero y Viceversa.
</t>
    </r>
    <r>
      <rPr>
        <b/>
        <sz val="11"/>
        <color theme="1"/>
        <rFont val="Aparajita"/>
        <family val="1"/>
      </rPr>
      <t>RUTA Nº 2</t>
    </r>
    <r>
      <rPr>
        <sz val="11"/>
        <color theme="1"/>
        <rFont val="Aparajita"/>
        <family val="1"/>
      </rPr>
      <t xml:space="preserve">. Horizonte - Altamira Cabaña Baja - Chapinero - y Viceversa
</t>
    </r>
  </si>
  <si>
    <r>
      <rPr>
        <b/>
        <sz val="11"/>
        <color theme="1"/>
        <rFont val="Aparajita"/>
        <family val="1"/>
      </rPr>
      <t>RUTA N° 1</t>
    </r>
    <r>
      <rPr>
        <sz val="11"/>
        <color theme="1"/>
        <rFont val="Aparajita"/>
        <family val="1"/>
      </rPr>
      <t xml:space="preserve">.- El Caguan - Las Margaritas, Bosques de San Luis, Puertas del Sol y Viceversa Jornadas Mañana y Tarde.
</t>
    </r>
    <r>
      <rPr>
        <b/>
        <sz val="11"/>
        <color theme="1"/>
        <rFont val="Aparajita"/>
        <family val="1"/>
      </rPr>
      <t>RUTA N° 2.</t>
    </r>
    <r>
      <rPr>
        <sz val="11"/>
        <color theme="1"/>
        <rFont val="Aparajita"/>
        <family val="1"/>
      </rPr>
      <t xml:space="preserve">- El Caguán – Resguardo Indígena la Gabriela y viceversa Jornada completa.
</t>
    </r>
    <r>
      <rPr>
        <b/>
        <sz val="11"/>
        <color theme="1"/>
        <rFont val="Aparajita"/>
        <family val="1"/>
      </rPr>
      <t>RUTA N° 3</t>
    </r>
    <r>
      <rPr>
        <sz val="11"/>
        <color theme="1"/>
        <rFont val="Aparajita"/>
        <family val="1"/>
      </rPr>
      <t xml:space="preserve">.- El Caguan - Sede el Triunfo - Agua Blanca – Barro Negro y Viceversa – solo Jornada Mañana.
</t>
    </r>
    <r>
      <rPr>
        <b/>
        <sz val="11"/>
        <color theme="1"/>
        <rFont val="Aparajita"/>
        <family val="1"/>
      </rPr>
      <t>RUTA Nº 4</t>
    </r>
    <r>
      <rPr>
        <sz val="11"/>
        <color theme="1"/>
        <rFont val="Aparajita"/>
        <family val="1"/>
      </rPr>
      <t xml:space="preserve">.- Sede el Chapuro – Sitio - La Y - Campamento san Bartolo y Viceversa Jornada Completa
</t>
    </r>
    <r>
      <rPr>
        <b/>
        <sz val="11"/>
        <color theme="1"/>
        <rFont val="Aparajita"/>
        <family val="1"/>
      </rPr>
      <t>RUTA Nº 5.-</t>
    </r>
    <r>
      <rPr>
        <sz val="11"/>
        <color theme="1"/>
        <rFont val="Aparajita"/>
        <family val="1"/>
      </rPr>
      <t xml:space="preserve"> Vereda Moscovia a la Sede  la Gabriela Viceversa.                                                                              </t>
    </r>
    <r>
      <rPr>
        <b/>
        <sz val="11"/>
        <color theme="1"/>
        <rFont val="Aparajita"/>
        <family val="1"/>
      </rPr>
      <t xml:space="preserve">RUTA Nº 6.- </t>
    </r>
    <r>
      <rPr>
        <sz val="11"/>
        <color theme="1"/>
        <rFont val="Aparajita"/>
        <family val="1"/>
      </rPr>
      <t>Vereda Moscovia a la I E El Caguan y Viceversa.</t>
    </r>
  </si>
  <si>
    <r>
      <rPr>
        <b/>
        <sz val="11"/>
        <color theme="1"/>
        <rFont val="Aparajita"/>
        <family val="1"/>
      </rPr>
      <t xml:space="preserve">RUTA N° 1. </t>
    </r>
    <r>
      <rPr>
        <sz val="11"/>
        <color theme="1"/>
        <rFont val="Aparajita"/>
        <family val="1"/>
      </rPr>
      <t>Alberto Galindo - El Venado</t>
    </r>
  </si>
  <si>
    <t xml:space="preserve">Proyectó:   </t>
  </si>
  <si>
    <t>BENEFI-CIARIOS</t>
  </si>
  <si>
    <t>VEREDA DE CUCUANA DEL MUNICIPIO DE TELLO HACIA PALACIO (Neiva)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</si>
</sst>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arajita"/>
      <family val="1"/>
    </font>
    <font>
      <sz val="11"/>
      <color theme="1"/>
      <name val="Aparajita"/>
      <family val="1"/>
    </font>
    <font>
      <sz val="18"/>
      <color theme="1"/>
      <name val="Aparajita"/>
      <family val="1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10" borderId="0" xfId="0" applyFont="1" applyFill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3" fillId="8" borderId="3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9" borderId="3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horizontal="left" vertical="center" wrapText="1"/>
    </xf>
    <xf numFmtId="0" fontId="3" fillId="9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2" xfId="0" applyFont="1" applyFill="1" applyBorder="1" applyAlignment="1">
      <alignment horizontal="left" vertical="center" wrapText="1"/>
    </xf>
    <xf numFmtId="0" fontId="3" fillId="6" borderId="4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2"/>
  <sheetViews>
    <sheetView tabSelected="1" view="pageBreakPreview" topLeftCell="A67" zoomScaleNormal="100" zoomScaleSheetLayoutView="100" workbookViewId="0">
      <selection activeCell="A71" sqref="A71:A72"/>
    </sheetView>
  </sheetViews>
  <sheetFormatPr baseColWidth="10" defaultRowHeight="14.4" x14ac:dyDescent="0.3"/>
  <cols>
    <col min="1" max="1" width="12.6640625" style="17" customWidth="1"/>
    <col min="2" max="2" width="16" style="31" customWidth="1"/>
    <col min="3" max="3" width="9.88671875" style="17" customWidth="1"/>
    <col min="4" max="4" width="49.6640625" style="15" customWidth="1"/>
    <col min="5" max="5" width="37.33203125" style="15" customWidth="1"/>
    <col min="6" max="6" width="15.44140625" style="1" customWidth="1"/>
    <col min="7" max="16384" width="11.5546875" style="15"/>
  </cols>
  <sheetData>
    <row r="1" spans="1:6" ht="26.4" x14ac:dyDescent="0.3">
      <c r="A1" s="67" t="s">
        <v>2</v>
      </c>
      <c r="B1" s="67"/>
      <c r="C1" s="67"/>
      <c r="D1" s="67"/>
      <c r="E1" s="67"/>
      <c r="F1" s="67"/>
    </row>
    <row r="2" spans="1:6" s="17" customFormat="1" ht="32.4" x14ac:dyDescent="0.3">
      <c r="A2" s="16" t="s">
        <v>0</v>
      </c>
      <c r="B2" s="16" t="s">
        <v>1</v>
      </c>
      <c r="C2" s="16" t="s">
        <v>120</v>
      </c>
      <c r="D2" s="16" t="s">
        <v>2</v>
      </c>
      <c r="E2" s="16" t="s">
        <v>85</v>
      </c>
      <c r="F2" s="16" t="s">
        <v>80</v>
      </c>
    </row>
    <row r="3" spans="1:6" ht="27" customHeight="1" x14ac:dyDescent="0.3">
      <c r="A3" s="58" t="s">
        <v>3</v>
      </c>
      <c r="B3" s="58" t="s">
        <v>3</v>
      </c>
      <c r="C3" s="58">
        <v>216</v>
      </c>
      <c r="D3" s="25" t="s">
        <v>84</v>
      </c>
      <c r="E3" s="45" t="s">
        <v>109</v>
      </c>
      <c r="F3" s="32">
        <f>SUM(C3+C8+C10)</f>
        <v>259</v>
      </c>
    </row>
    <row r="4" spans="1:6" ht="27" customHeight="1" x14ac:dyDescent="0.3">
      <c r="A4" s="58"/>
      <c r="B4" s="58"/>
      <c r="C4" s="58"/>
      <c r="D4" s="25" t="s">
        <v>5</v>
      </c>
      <c r="E4" s="46"/>
      <c r="F4" s="33"/>
    </row>
    <row r="5" spans="1:6" ht="27" customHeight="1" x14ac:dyDescent="0.3">
      <c r="A5" s="58"/>
      <c r="B5" s="58"/>
      <c r="C5" s="58"/>
      <c r="D5" s="25" t="s">
        <v>6</v>
      </c>
      <c r="E5" s="46"/>
      <c r="F5" s="33"/>
    </row>
    <row r="6" spans="1:6" ht="27" customHeight="1" x14ac:dyDescent="0.3">
      <c r="A6" s="58"/>
      <c r="B6" s="58"/>
      <c r="C6" s="58"/>
      <c r="D6" s="25" t="s">
        <v>7</v>
      </c>
      <c r="E6" s="46"/>
      <c r="F6" s="33"/>
    </row>
    <row r="7" spans="1:6" ht="27" customHeight="1" x14ac:dyDescent="0.3">
      <c r="A7" s="58"/>
      <c r="B7" s="23" t="s">
        <v>98</v>
      </c>
      <c r="C7" s="2"/>
      <c r="D7" s="25" t="s">
        <v>98</v>
      </c>
      <c r="E7" s="46"/>
      <c r="F7" s="33"/>
    </row>
    <row r="8" spans="1:6" ht="27" customHeight="1" x14ac:dyDescent="0.3">
      <c r="A8" s="58"/>
      <c r="B8" s="23"/>
      <c r="C8" s="2">
        <v>7</v>
      </c>
      <c r="D8" s="25" t="s">
        <v>100</v>
      </c>
      <c r="E8" s="46"/>
      <c r="F8" s="33"/>
    </row>
    <row r="9" spans="1:6" ht="27" customHeight="1" x14ac:dyDescent="0.3">
      <c r="A9" s="58"/>
      <c r="B9" s="23" t="s">
        <v>99</v>
      </c>
      <c r="C9" s="2"/>
      <c r="D9" s="26" t="s">
        <v>99</v>
      </c>
      <c r="E9" s="46"/>
      <c r="F9" s="33"/>
    </row>
    <row r="10" spans="1:6" ht="27" customHeight="1" x14ac:dyDescent="0.3">
      <c r="A10" s="58"/>
      <c r="B10" s="58" t="s">
        <v>4</v>
      </c>
      <c r="C10" s="58">
        <v>36</v>
      </c>
      <c r="D10" s="25" t="s">
        <v>8</v>
      </c>
      <c r="E10" s="46"/>
      <c r="F10" s="33"/>
    </row>
    <row r="11" spans="1:6" ht="29.4" customHeight="1" x14ac:dyDescent="0.3">
      <c r="A11" s="58"/>
      <c r="B11" s="58"/>
      <c r="C11" s="58"/>
      <c r="D11" s="25" t="s">
        <v>9</v>
      </c>
      <c r="E11" s="47"/>
      <c r="F11" s="34"/>
    </row>
    <row r="12" spans="1:6" ht="15" customHeight="1" x14ac:dyDescent="0.3">
      <c r="A12" s="57" t="s">
        <v>10</v>
      </c>
      <c r="B12" s="3" t="s">
        <v>11</v>
      </c>
      <c r="C12" s="3">
        <v>10</v>
      </c>
      <c r="D12" s="56" t="s">
        <v>17</v>
      </c>
      <c r="E12" s="48" t="s">
        <v>110</v>
      </c>
      <c r="F12" s="44">
        <f>C12+C13+C14+C15+C16+C17+C18</f>
        <v>115</v>
      </c>
    </row>
    <row r="13" spans="1:6" ht="16.2" x14ac:dyDescent="0.3">
      <c r="A13" s="57"/>
      <c r="B13" s="3" t="s">
        <v>12</v>
      </c>
      <c r="C13" s="3">
        <v>5</v>
      </c>
      <c r="D13" s="56"/>
      <c r="E13" s="49"/>
      <c r="F13" s="44"/>
    </row>
    <row r="14" spans="1:6" ht="16.2" x14ac:dyDescent="0.3">
      <c r="A14" s="57"/>
      <c r="B14" s="3" t="s">
        <v>13</v>
      </c>
      <c r="C14" s="3">
        <v>3</v>
      </c>
      <c r="D14" s="56"/>
      <c r="E14" s="49"/>
      <c r="F14" s="44"/>
    </row>
    <row r="15" spans="1:6" ht="16.2" x14ac:dyDescent="0.3">
      <c r="A15" s="57"/>
      <c r="B15" s="3" t="s">
        <v>14</v>
      </c>
      <c r="C15" s="3">
        <v>9</v>
      </c>
      <c r="D15" s="56" t="s">
        <v>18</v>
      </c>
      <c r="E15" s="49"/>
      <c r="F15" s="44"/>
    </row>
    <row r="16" spans="1:6" ht="16.2" x14ac:dyDescent="0.3">
      <c r="A16" s="57"/>
      <c r="B16" s="3" t="s">
        <v>15</v>
      </c>
      <c r="C16" s="3">
        <v>24</v>
      </c>
      <c r="D16" s="56"/>
      <c r="E16" s="49"/>
      <c r="F16" s="44"/>
    </row>
    <row r="17" spans="1:6" ht="16.2" x14ac:dyDescent="0.3">
      <c r="A17" s="57"/>
      <c r="B17" s="3" t="s">
        <v>68</v>
      </c>
      <c r="C17" s="3">
        <v>2</v>
      </c>
      <c r="D17" s="7"/>
      <c r="E17" s="49"/>
      <c r="F17" s="44"/>
    </row>
    <row r="18" spans="1:6" ht="32.4" x14ac:dyDescent="0.3">
      <c r="A18" s="57"/>
      <c r="B18" s="3" t="s">
        <v>16</v>
      </c>
      <c r="C18" s="3">
        <v>62</v>
      </c>
      <c r="D18" s="7" t="s">
        <v>19</v>
      </c>
      <c r="E18" s="50"/>
      <c r="F18" s="44"/>
    </row>
    <row r="19" spans="1:6" ht="16.2" x14ac:dyDescent="0.3">
      <c r="A19" s="62" t="s">
        <v>20</v>
      </c>
      <c r="B19" s="4" t="s">
        <v>21</v>
      </c>
      <c r="C19" s="4">
        <v>39</v>
      </c>
      <c r="D19" s="27" t="s">
        <v>22</v>
      </c>
      <c r="E19" s="51" t="s">
        <v>111</v>
      </c>
      <c r="F19" s="32">
        <f>C19+C20</f>
        <v>74</v>
      </c>
    </row>
    <row r="20" spans="1:6" ht="16.2" x14ac:dyDescent="0.3">
      <c r="A20" s="62"/>
      <c r="B20" s="4" t="s">
        <v>21</v>
      </c>
      <c r="C20" s="4">
        <v>35</v>
      </c>
      <c r="D20" s="27" t="s">
        <v>78</v>
      </c>
      <c r="E20" s="52"/>
      <c r="F20" s="34"/>
    </row>
    <row r="21" spans="1:6" ht="6.6" customHeight="1" x14ac:dyDescent="0.3">
      <c r="A21" s="63" t="s">
        <v>25</v>
      </c>
      <c r="B21" s="63" t="s">
        <v>69</v>
      </c>
      <c r="C21" s="64">
        <v>116</v>
      </c>
      <c r="D21" s="35" t="s">
        <v>23</v>
      </c>
      <c r="E21" s="53" t="s">
        <v>112</v>
      </c>
      <c r="F21" s="32">
        <f>C21+C25</f>
        <v>145</v>
      </c>
    </row>
    <row r="22" spans="1:6" ht="12" customHeight="1" x14ac:dyDescent="0.3">
      <c r="A22" s="63"/>
      <c r="B22" s="63"/>
      <c r="C22" s="65"/>
      <c r="D22" s="37"/>
      <c r="E22" s="54"/>
      <c r="F22" s="33"/>
    </row>
    <row r="23" spans="1:6" ht="16.2" x14ac:dyDescent="0.3">
      <c r="A23" s="63"/>
      <c r="B23" s="63"/>
      <c r="C23" s="65"/>
      <c r="D23" s="6" t="s">
        <v>24</v>
      </c>
      <c r="E23" s="54"/>
      <c r="F23" s="33"/>
    </row>
    <row r="24" spans="1:6" ht="16.2" x14ac:dyDescent="0.3">
      <c r="A24" s="63"/>
      <c r="B24" s="63"/>
      <c r="C24" s="66"/>
      <c r="D24" s="6" t="s">
        <v>87</v>
      </c>
      <c r="E24" s="54"/>
      <c r="F24" s="33"/>
    </row>
    <row r="25" spans="1:6" ht="16.2" x14ac:dyDescent="0.3">
      <c r="A25" s="63"/>
      <c r="B25" s="63" t="s">
        <v>70</v>
      </c>
      <c r="C25" s="64">
        <v>29</v>
      </c>
      <c r="D25" s="6" t="s">
        <v>86</v>
      </c>
      <c r="E25" s="54"/>
      <c r="F25" s="33"/>
    </row>
    <row r="26" spans="1:6" ht="16.2" x14ac:dyDescent="0.3">
      <c r="A26" s="63"/>
      <c r="B26" s="63"/>
      <c r="C26" s="65"/>
      <c r="D26" s="6" t="s">
        <v>88</v>
      </c>
      <c r="E26" s="54"/>
      <c r="F26" s="33"/>
    </row>
    <row r="27" spans="1:6" ht="16.2" x14ac:dyDescent="0.3">
      <c r="A27" s="63"/>
      <c r="B27" s="63"/>
      <c r="C27" s="65"/>
      <c r="D27" s="6" t="s">
        <v>89</v>
      </c>
      <c r="E27" s="54"/>
      <c r="F27" s="33"/>
    </row>
    <row r="28" spans="1:6" ht="16.2" x14ac:dyDescent="0.3">
      <c r="A28" s="63"/>
      <c r="B28" s="63"/>
      <c r="C28" s="66"/>
      <c r="D28" s="6" t="s">
        <v>90</v>
      </c>
      <c r="E28" s="55"/>
      <c r="F28" s="34"/>
    </row>
    <row r="29" spans="1:6" ht="16.2" x14ac:dyDescent="0.3">
      <c r="A29" s="57" t="s">
        <v>26</v>
      </c>
      <c r="B29" s="57" t="s">
        <v>27</v>
      </c>
      <c r="C29" s="57">
        <v>75</v>
      </c>
      <c r="D29" s="7" t="s">
        <v>31</v>
      </c>
      <c r="E29" s="48" t="s">
        <v>113</v>
      </c>
      <c r="F29" s="44">
        <f>SUM(C29+C32+C34+C35+C36+C37)</f>
        <v>280</v>
      </c>
    </row>
    <row r="30" spans="1:6" ht="16.2" x14ac:dyDescent="0.3">
      <c r="A30" s="57"/>
      <c r="B30" s="57"/>
      <c r="C30" s="57"/>
      <c r="D30" s="7" t="s">
        <v>32</v>
      </c>
      <c r="E30" s="49"/>
      <c r="F30" s="44"/>
    </row>
    <row r="31" spans="1:6" ht="16.2" x14ac:dyDescent="0.3">
      <c r="A31" s="57"/>
      <c r="B31" s="57"/>
      <c r="C31" s="57"/>
      <c r="D31" s="7" t="s">
        <v>33</v>
      </c>
      <c r="E31" s="49"/>
      <c r="F31" s="44"/>
    </row>
    <row r="32" spans="1:6" ht="16.2" x14ac:dyDescent="0.3">
      <c r="A32" s="57"/>
      <c r="B32" s="57" t="s">
        <v>28</v>
      </c>
      <c r="C32" s="57">
        <v>32</v>
      </c>
      <c r="D32" s="7" t="s">
        <v>34</v>
      </c>
      <c r="E32" s="49"/>
      <c r="F32" s="44"/>
    </row>
    <row r="33" spans="1:6" ht="16.2" x14ac:dyDescent="0.3">
      <c r="A33" s="57"/>
      <c r="B33" s="57"/>
      <c r="C33" s="57"/>
      <c r="D33" s="7" t="s">
        <v>35</v>
      </c>
      <c r="E33" s="49"/>
      <c r="F33" s="44"/>
    </row>
    <row r="34" spans="1:6" ht="16.2" x14ac:dyDescent="0.3">
      <c r="A34" s="57"/>
      <c r="B34" s="3" t="s">
        <v>29</v>
      </c>
      <c r="C34" s="3">
        <v>2</v>
      </c>
      <c r="D34" s="7" t="s">
        <v>36</v>
      </c>
      <c r="E34" s="49"/>
      <c r="F34" s="44"/>
    </row>
    <row r="35" spans="1:6" ht="32.4" x14ac:dyDescent="0.3">
      <c r="A35" s="57"/>
      <c r="B35" s="3" t="s">
        <v>71</v>
      </c>
      <c r="C35" s="3">
        <v>97</v>
      </c>
      <c r="D35" s="7" t="s">
        <v>71</v>
      </c>
      <c r="E35" s="49"/>
      <c r="F35" s="44"/>
    </row>
    <row r="36" spans="1:6" ht="48" customHeight="1" x14ac:dyDescent="0.3">
      <c r="A36" s="57"/>
      <c r="B36" s="3" t="s">
        <v>104</v>
      </c>
      <c r="C36" s="3">
        <v>10</v>
      </c>
      <c r="D36" s="7" t="s">
        <v>121</v>
      </c>
      <c r="E36" s="49"/>
      <c r="F36" s="44"/>
    </row>
    <row r="37" spans="1:6" ht="33.75" customHeight="1" x14ac:dyDescent="0.3">
      <c r="A37" s="57"/>
      <c r="B37" s="3" t="s">
        <v>30</v>
      </c>
      <c r="C37" s="3">
        <v>64</v>
      </c>
      <c r="D37" s="7" t="s">
        <v>37</v>
      </c>
      <c r="E37" s="50"/>
      <c r="F37" s="44"/>
    </row>
    <row r="38" spans="1:6" ht="33.75" customHeight="1" x14ac:dyDescent="0.3">
      <c r="A38" s="71" t="s">
        <v>38</v>
      </c>
      <c r="B38" s="9" t="s">
        <v>94</v>
      </c>
      <c r="C38" s="9">
        <v>8</v>
      </c>
      <c r="D38" s="8" t="s">
        <v>105</v>
      </c>
      <c r="E38" s="41" t="s">
        <v>114</v>
      </c>
      <c r="F38" s="32">
        <f>SUM(C38+C39+C40+C41+C43+C45+C47)</f>
        <v>208</v>
      </c>
    </row>
    <row r="39" spans="1:6" ht="33.75" customHeight="1" x14ac:dyDescent="0.3">
      <c r="A39" s="72"/>
      <c r="B39" s="9" t="s">
        <v>95</v>
      </c>
      <c r="C39" s="9">
        <v>12</v>
      </c>
      <c r="D39" s="8" t="s">
        <v>106</v>
      </c>
      <c r="E39" s="42"/>
      <c r="F39" s="33"/>
    </row>
    <row r="40" spans="1:6" ht="33.75" customHeight="1" x14ac:dyDescent="0.3">
      <c r="A40" s="72"/>
      <c r="B40" s="9" t="s">
        <v>96</v>
      </c>
      <c r="C40" s="9">
        <v>6</v>
      </c>
      <c r="D40" s="8" t="s">
        <v>107</v>
      </c>
      <c r="E40" s="42"/>
      <c r="F40" s="33"/>
    </row>
    <row r="41" spans="1:6" ht="33.75" customHeight="1" x14ac:dyDescent="0.3">
      <c r="A41" s="72"/>
      <c r="B41" s="9" t="s">
        <v>97</v>
      </c>
      <c r="C41" s="9">
        <v>12</v>
      </c>
      <c r="D41" s="8" t="s">
        <v>108</v>
      </c>
      <c r="E41" s="42"/>
      <c r="F41" s="33"/>
    </row>
    <row r="42" spans="1:6" ht="0.75" customHeight="1" x14ac:dyDescent="0.3">
      <c r="A42" s="72"/>
      <c r="B42" s="12"/>
      <c r="C42" s="10"/>
      <c r="D42" s="11"/>
      <c r="E42" s="42"/>
      <c r="F42" s="33"/>
    </row>
    <row r="43" spans="1:6" ht="15" customHeight="1" x14ac:dyDescent="0.3">
      <c r="A43" s="72"/>
      <c r="B43" s="75" t="s">
        <v>39</v>
      </c>
      <c r="C43" s="75">
        <v>103</v>
      </c>
      <c r="D43" s="8" t="s">
        <v>41</v>
      </c>
      <c r="E43" s="42"/>
      <c r="F43" s="33"/>
    </row>
    <row r="44" spans="1:6" ht="16.2" x14ac:dyDescent="0.3">
      <c r="A44" s="72"/>
      <c r="B44" s="75"/>
      <c r="C44" s="75"/>
      <c r="D44" s="8" t="s">
        <v>42</v>
      </c>
      <c r="E44" s="42"/>
      <c r="F44" s="33"/>
    </row>
    <row r="45" spans="1:6" ht="16.2" x14ac:dyDescent="0.3">
      <c r="A45" s="72"/>
      <c r="B45" s="75" t="s">
        <v>73</v>
      </c>
      <c r="C45" s="75">
        <v>61</v>
      </c>
      <c r="D45" s="8" t="s">
        <v>43</v>
      </c>
      <c r="E45" s="42"/>
      <c r="F45" s="33"/>
    </row>
    <row r="46" spans="1:6" ht="16.2" x14ac:dyDescent="0.3">
      <c r="A46" s="72"/>
      <c r="B46" s="75"/>
      <c r="C46" s="75"/>
      <c r="D46" s="8" t="s">
        <v>44</v>
      </c>
      <c r="E46" s="42"/>
      <c r="F46" s="33"/>
    </row>
    <row r="47" spans="1:6" ht="30.6" customHeight="1" x14ac:dyDescent="0.3">
      <c r="A47" s="73"/>
      <c r="B47" s="9" t="s">
        <v>40</v>
      </c>
      <c r="C47" s="9">
        <v>6</v>
      </c>
      <c r="D47" s="8" t="s">
        <v>45</v>
      </c>
      <c r="E47" s="43"/>
      <c r="F47" s="34"/>
    </row>
    <row r="48" spans="1:6" ht="16.2" x14ac:dyDescent="0.3">
      <c r="A48" s="63" t="s">
        <v>46</v>
      </c>
      <c r="B48" s="5" t="s">
        <v>46</v>
      </c>
      <c r="C48" s="5">
        <v>216</v>
      </c>
      <c r="D48" s="6" t="s">
        <v>47</v>
      </c>
      <c r="E48" s="35" t="s">
        <v>115</v>
      </c>
      <c r="F48" s="44">
        <f>SUM(C48+C49+C50+C51+C52+C53+C54+C55+C56+C57)</f>
        <v>463</v>
      </c>
    </row>
    <row r="49" spans="1:6" ht="16.2" x14ac:dyDescent="0.3">
      <c r="A49" s="63"/>
      <c r="B49" s="5" t="s">
        <v>52</v>
      </c>
      <c r="C49" s="5">
        <v>17</v>
      </c>
      <c r="D49" s="6" t="s">
        <v>48</v>
      </c>
      <c r="E49" s="36"/>
      <c r="F49" s="44"/>
    </row>
    <row r="50" spans="1:6" ht="16.2" x14ac:dyDescent="0.3">
      <c r="A50" s="63"/>
      <c r="B50" s="5" t="s">
        <v>53</v>
      </c>
      <c r="C50" s="5">
        <v>12</v>
      </c>
      <c r="D50" s="6" t="s">
        <v>49</v>
      </c>
      <c r="E50" s="36"/>
      <c r="F50" s="44"/>
    </row>
    <row r="51" spans="1:6" ht="16.2" x14ac:dyDescent="0.3">
      <c r="A51" s="63"/>
      <c r="B51" s="5" t="s">
        <v>54</v>
      </c>
      <c r="C51" s="5">
        <v>15</v>
      </c>
      <c r="D51" s="74" t="s">
        <v>51</v>
      </c>
      <c r="E51" s="36"/>
      <c r="F51" s="44"/>
    </row>
    <row r="52" spans="1:6" ht="16.2" x14ac:dyDescent="0.3">
      <c r="A52" s="63"/>
      <c r="B52" s="5" t="s">
        <v>75</v>
      </c>
      <c r="C52" s="5">
        <v>20</v>
      </c>
      <c r="D52" s="74"/>
      <c r="E52" s="36"/>
      <c r="F52" s="44"/>
    </row>
    <row r="53" spans="1:6" ht="16.2" x14ac:dyDescent="0.3">
      <c r="A53" s="63"/>
      <c r="B53" s="5" t="s">
        <v>55</v>
      </c>
      <c r="C53" s="5">
        <v>11</v>
      </c>
      <c r="D53" s="74"/>
      <c r="E53" s="36"/>
      <c r="F53" s="44"/>
    </row>
    <row r="54" spans="1:6" ht="16.2" x14ac:dyDescent="0.3">
      <c r="A54" s="63"/>
      <c r="B54" s="5" t="s">
        <v>56</v>
      </c>
      <c r="C54" s="5">
        <v>122</v>
      </c>
      <c r="D54" s="6" t="s">
        <v>50</v>
      </c>
      <c r="E54" s="36"/>
      <c r="F54" s="44"/>
    </row>
    <row r="55" spans="1:6" ht="16.2" x14ac:dyDescent="0.3">
      <c r="A55" s="63"/>
      <c r="B55" s="5" t="s">
        <v>74</v>
      </c>
      <c r="C55" s="5">
        <v>7</v>
      </c>
      <c r="D55" s="35" t="s">
        <v>103</v>
      </c>
      <c r="E55" s="36"/>
      <c r="F55" s="44"/>
    </row>
    <row r="56" spans="1:6" ht="16.2" x14ac:dyDescent="0.3">
      <c r="A56" s="63"/>
      <c r="B56" s="5" t="s">
        <v>57</v>
      </c>
      <c r="C56" s="5">
        <v>33</v>
      </c>
      <c r="D56" s="37"/>
      <c r="E56" s="36"/>
      <c r="F56" s="44"/>
    </row>
    <row r="57" spans="1:6" ht="33" customHeight="1" x14ac:dyDescent="0.3">
      <c r="A57" s="63"/>
      <c r="B57" s="5" t="s">
        <v>101</v>
      </c>
      <c r="C57" s="5">
        <v>10</v>
      </c>
      <c r="D57" s="6" t="s">
        <v>102</v>
      </c>
      <c r="E57" s="37"/>
      <c r="F57" s="44"/>
    </row>
    <row r="58" spans="1:6" ht="16.2" x14ac:dyDescent="0.3">
      <c r="A58" s="76" t="s">
        <v>59</v>
      </c>
      <c r="B58" s="13" t="s">
        <v>58</v>
      </c>
      <c r="C58" s="13">
        <v>18</v>
      </c>
      <c r="D58" s="19" t="s">
        <v>65</v>
      </c>
      <c r="E58" s="38" t="s">
        <v>116</v>
      </c>
      <c r="F58" s="44">
        <f>SUM(C58+C59+C60+C61+C62)</f>
        <v>179</v>
      </c>
    </row>
    <row r="59" spans="1:6" ht="16.2" x14ac:dyDescent="0.3">
      <c r="A59" s="76"/>
      <c r="B59" s="13" t="s">
        <v>59</v>
      </c>
      <c r="C59" s="13">
        <v>136</v>
      </c>
      <c r="D59" s="19" t="s">
        <v>66</v>
      </c>
      <c r="E59" s="39"/>
      <c r="F59" s="44"/>
    </row>
    <row r="60" spans="1:6" ht="16.2" x14ac:dyDescent="0.3">
      <c r="A60" s="76"/>
      <c r="B60" s="13" t="s">
        <v>60</v>
      </c>
      <c r="C60" s="13">
        <v>11</v>
      </c>
      <c r="D60" s="77" t="s">
        <v>67</v>
      </c>
      <c r="E60" s="39"/>
      <c r="F60" s="44"/>
    </row>
    <row r="61" spans="1:6" ht="12.6" customHeight="1" x14ac:dyDescent="0.3">
      <c r="A61" s="76"/>
      <c r="B61" s="13" t="s">
        <v>61</v>
      </c>
      <c r="C61" s="13">
        <v>8</v>
      </c>
      <c r="D61" s="77"/>
      <c r="E61" s="39"/>
      <c r="F61" s="44"/>
    </row>
    <row r="62" spans="1:6" ht="16.2" x14ac:dyDescent="0.3">
      <c r="A62" s="76"/>
      <c r="B62" s="13" t="s">
        <v>76</v>
      </c>
      <c r="C62" s="13">
        <v>6</v>
      </c>
      <c r="D62" s="77"/>
      <c r="E62" s="40"/>
      <c r="F62" s="44"/>
    </row>
    <row r="63" spans="1:6" ht="39" customHeight="1" x14ac:dyDescent="0.3">
      <c r="A63" s="78" t="s">
        <v>77</v>
      </c>
      <c r="B63" s="14" t="s">
        <v>62</v>
      </c>
      <c r="C63" s="14">
        <v>38</v>
      </c>
      <c r="D63" s="20" t="s">
        <v>83</v>
      </c>
      <c r="E63" s="59" t="s">
        <v>117</v>
      </c>
      <c r="F63" s="32">
        <f>SUM(C63+C64+C65+C66+C67)</f>
        <v>231</v>
      </c>
    </row>
    <row r="64" spans="1:6" ht="43.8" customHeight="1" x14ac:dyDescent="0.3">
      <c r="A64" s="78"/>
      <c r="B64" s="14" t="s">
        <v>63</v>
      </c>
      <c r="C64" s="14">
        <v>173</v>
      </c>
      <c r="D64" s="59" t="s">
        <v>82</v>
      </c>
      <c r="E64" s="60"/>
      <c r="F64" s="33"/>
    </row>
    <row r="65" spans="1:6" ht="38.4" customHeight="1" x14ac:dyDescent="0.3">
      <c r="A65" s="78"/>
      <c r="B65" s="14" t="s">
        <v>91</v>
      </c>
      <c r="C65" s="14">
        <v>1</v>
      </c>
      <c r="D65" s="60"/>
      <c r="E65" s="60"/>
      <c r="F65" s="33"/>
    </row>
    <row r="66" spans="1:6" ht="60" customHeight="1" x14ac:dyDescent="0.3">
      <c r="A66" s="78"/>
      <c r="B66" s="14" t="s">
        <v>92</v>
      </c>
      <c r="C66" s="14">
        <v>7</v>
      </c>
      <c r="D66" s="60"/>
      <c r="E66" s="60"/>
      <c r="F66" s="33"/>
    </row>
    <row r="67" spans="1:6" ht="60" customHeight="1" x14ac:dyDescent="0.3">
      <c r="A67" s="78"/>
      <c r="B67" s="14" t="s">
        <v>93</v>
      </c>
      <c r="C67" s="14">
        <v>12</v>
      </c>
      <c r="D67" s="61"/>
      <c r="E67" s="61"/>
      <c r="F67" s="34"/>
    </row>
    <row r="68" spans="1:6" ht="48.6" x14ac:dyDescent="0.3">
      <c r="A68" s="22" t="s">
        <v>79</v>
      </c>
      <c r="B68" s="22" t="s">
        <v>64</v>
      </c>
      <c r="C68" s="22">
        <v>35</v>
      </c>
      <c r="D68" s="21" t="s">
        <v>81</v>
      </c>
      <c r="E68" s="21" t="s">
        <v>118</v>
      </c>
      <c r="F68" s="16">
        <f>C68</f>
        <v>35</v>
      </c>
    </row>
    <row r="69" spans="1:6" ht="16.2" x14ac:dyDescent="0.3">
      <c r="A69" s="18"/>
      <c r="B69" s="18"/>
      <c r="C69" s="18"/>
      <c r="D69" s="28" t="s">
        <v>72</v>
      </c>
      <c r="E69" s="20"/>
      <c r="F69" s="24">
        <v>1989</v>
      </c>
    </row>
    <row r="70" spans="1:6" ht="27.6" customHeight="1" x14ac:dyDescent="0.3">
      <c r="B70" s="30"/>
      <c r="C70" s="29"/>
    </row>
    <row r="71" spans="1:6" ht="19.2" customHeight="1" x14ac:dyDescent="0.45">
      <c r="A71" s="68" t="s">
        <v>119</v>
      </c>
      <c r="B71" s="69"/>
      <c r="C71" s="69"/>
    </row>
    <row r="72" spans="1:6" ht="32.4" customHeight="1" x14ac:dyDescent="0.45">
      <c r="A72" s="68"/>
      <c r="B72" s="70"/>
      <c r="C72" s="70"/>
    </row>
  </sheetData>
  <mergeCells count="54">
    <mergeCell ref="A1:F1"/>
    <mergeCell ref="A71:A72"/>
    <mergeCell ref="B71:C71"/>
    <mergeCell ref="B72:C72"/>
    <mergeCell ref="D64:D67"/>
    <mergeCell ref="A38:A47"/>
    <mergeCell ref="D51:D53"/>
    <mergeCell ref="C43:C44"/>
    <mergeCell ref="B43:B44"/>
    <mergeCell ref="C45:C46"/>
    <mergeCell ref="B45:B46"/>
    <mergeCell ref="A58:A62"/>
    <mergeCell ref="D60:D62"/>
    <mergeCell ref="A63:A67"/>
    <mergeCell ref="A48:A57"/>
    <mergeCell ref="E63:E67"/>
    <mergeCell ref="F63:F67"/>
    <mergeCell ref="A19:A20"/>
    <mergeCell ref="A21:A28"/>
    <mergeCell ref="A29:A37"/>
    <mergeCell ref="B29:B31"/>
    <mergeCell ref="C29:C31"/>
    <mergeCell ref="C32:C33"/>
    <mergeCell ref="B32:B33"/>
    <mergeCell ref="B21:B24"/>
    <mergeCell ref="B25:B28"/>
    <mergeCell ref="C21:C24"/>
    <mergeCell ref="C25:C28"/>
    <mergeCell ref="D21:D22"/>
    <mergeCell ref="C10:C11"/>
    <mergeCell ref="A3:A11"/>
    <mergeCell ref="B10:B11"/>
    <mergeCell ref="C3:C6"/>
    <mergeCell ref="B3:B6"/>
    <mergeCell ref="A12:A18"/>
    <mergeCell ref="D12:D14"/>
    <mergeCell ref="F58:F62"/>
    <mergeCell ref="F29:F37"/>
    <mergeCell ref="F19:F20"/>
    <mergeCell ref="F12:F18"/>
    <mergeCell ref="F21:F28"/>
    <mergeCell ref="F3:F11"/>
    <mergeCell ref="E48:E57"/>
    <mergeCell ref="E58:E62"/>
    <mergeCell ref="E38:E47"/>
    <mergeCell ref="D55:D56"/>
    <mergeCell ref="F38:F47"/>
    <mergeCell ref="F48:F57"/>
    <mergeCell ref="E3:E11"/>
    <mergeCell ref="E12:E18"/>
    <mergeCell ref="E19:E20"/>
    <mergeCell ref="E21:E28"/>
    <mergeCell ref="E29:E37"/>
    <mergeCell ref="D15:D1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5" orientation="landscape" r:id="rId1"/>
  <rowBreaks count="2" manualBreakCount="2">
    <brk id="31" max="5" man="1"/>
    <brk id="5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RUTAS</vt:lpstr>
      <vt:lpstr>RUTAS!Área_de_impresión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</dc:creator>
  <cp:lastModifiedBy>Tatiana Cubillos</cp:lastModifiedBy>
  <cp:lastPrinted>2024-04-08T21:45:10Z</cp:lastPrinted>
  <dcterms:created xsi:type="dcterms:W3CDTF">2024-01-30T20:42:18Z</dcterms:created>
  <dcterms:modified xsi:type="dcterms:W3CDTF">2024-05-08T21:12:44Z</dcterms:modified>
</cp:coreProperties>
</file>