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galvis_sena_edu_co/Documents/SENA 2024/BIENESTAR LIDER/ESTUDIOS PREVIOS/ACTIVIDADES DE BIENESTAR/"/>
    </mc:Choice>
  </mc:AlternateContent>
  <xr:revisionPtr revIDLastSave="139" documentId="13_ncr:1_{B726F829-CCEE-4D89-8E96-7680A17EE7FD}" xr6:coauthVersionLast="47" xr6:coauthVersionMax="47" xr10:uidLastSave="{5C607A2F-1182-4CA8-ADAA-481F4C3E831F}"/>
  <bookViews>
    <workbookView xWindow="-120" yWindow="-120" windowWidth="20730" windowHeight="1116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2" i="1" l="1"/>
  <c r="K21" i="1"/>
  <c r="I20" i="1"/>
  <c r="J20" i="1"/>
  <c r="K20" i="1"/>
  <c r="I19" i="1"/>
  <c r="J19" i="1"/>
  <c r="K19" i="1"/>
  <c r="I18" i="1"/>
  <c r="J18" i="1"/>
  <c r="K18" i="1" s="1"/>
  <c r="I17" i="1"/>
  <c r="J17" i="1"/>
  <c r="K17" i="1" s="1"/>
  <c r="I16" i="1"/>
  <c r="J16" i="1"/>
  <c r="K16" i="1" s="1"/>
  <c r="I15" i="1"/>
  <c r="J15" i="1"/>
  <c r="K15" i="1" s="1"/>
  <c r="J14" i="1"/>
  <c r="K14" i="1" s="1"/>
  <c r="I14" i="1"/>
  <c r="J13" i="1"/>
  <c r="K13" i="1" s="1"/>
  <c r="J12" i="1"/>
  <c r="K12" i="1" s="1"/>
  <c r="J11" i="1"/>
  <c r="K11" i="1" s="1"/>
  <c r="I13" i="1"/>
  <c r="I12" i="1"/>
  <c r="J10" i="1"/>
  <c r="K10" i="1" s="1"/>
  <c r="I10" i="1"/>
  <c r="I11" i="1"/>
</calcChain>
</file>

<file path=xl/sharedStrings.xml><?xml version="1.0" encoding="utf-8"?>
<sst xmlns="http://schemas.openxmlformats.org/spreadsheetml/2006/main" count="30" uniqueCount="26">
  <si>
    <t>CENTRO PARA EL DESARROLLO TECNOLÓGICO DE LA CONSTRUCCIÓN Y LA INDUSTRIA. REGIONAL QUINDIO</t>
  </si>
  <si>
    <t>CUADRO COMPARATIVO DE PRECOTIZACIONES RECIBIDAS</t>
  </si>
  <si>
    <t>Ítem</t>
  </si>
  <si>
    <t>Descripción</t>
  </si>
  <si>
    <t>Unidad de medida</t>
  </si>
  <si>
    <t>Cant.</t>
  </si>
  <si>
    <t>Promedio
Cotizaciones</t>
  </si>
  <si>
    <t>Vr. Unitario (IVA Incluido)</t>
  </si>
  <si>
    <t>Vr. Total  (IVA Incluido)</t>
  </si>
  <si>
    <t>Unidad</t>
  </si>
  <si>
    <t>TOTAL IVA INCLUIDO</t>
  </si>
  <si>
    <t>OBJETO:  Contratar el suministro de almuerzos y complementos nutricionales para los aprendices del Centro para el Desarrollo Tecnológico de la Construcción y la Industria, Sena Regional Quindío</t>
  </si>
  <si>
    <t>Almuerzo completo para aprendices del Centro de Centro Para el Desarrollo Tecnológico de la Construcción y la Industria; para lo cual, se establece que será entregado al aprendiz de la siguiente manera:
Para suministrar los almuerzos en el bloque de industria ubicado en la Cra. 6 #42 Norte-02 en el Centro Agroindustrial debe ser en el horario comprendido entre las 11:45 a.m. a 1:30 p.m. en la cafetería del SENA, será servido en menaje de losa o en portacomida cerrado retornable.
Para suministrar los almuerzos del bloque de Construcción ubicado en Cra. 6 #47 Norte-15, Armenia, Salento, se debe tener en cuanto el horario comprendido entre
las 11:45 a.m. a 1:30 p.m. será servido enmenaje de losa o en portacomida cerrado retornable.
Dichos alimentos deberán entregarse en Recipientes independiente así: sopa, seco y postre. Jugo en vaso desechable.
NOTA: El almuerzo debe estar acompañado de cubiertos y servilleta.
Se establecen los siguientes menús (el peso de los alimentos es después de su cocción), los cuales deben contener los siguientes alimentos:
Menú 1:
Almuerzo: Porción de sopa de verduras (10 oz); una porción de 100 gr de carne asada (res, cerdo o pollo); una porción de arroz con fideos (100 gr). Principio: Frijoles, garbanzos verduras calientes (100 gr.), Acompañamiento: Tajada de plátano maduro 40gr.
Ensalada criolla (Lechuga, tomate y zanahoria 70 gr.) Postre: Arroz con leche (40 gr.). Jugo: Vaso de 7 oz. (Dos opciones de jugos de fruta naturales, preparados con agua filtrada)
Menú 2:Almuerzo: Porción de sopa de pasta (10 oz), una porción de 100 gr. de carne de pollo (muslo o contramuslo), cerdo asado o pescado; una porción de arroz blanco (100 gr.). Principio: Frijoles, lentejas o zanahoria Vicky (salteada en leche y mantequilla 70 gr). Acompañamiento: Yuca frita (40 gr.). Ensalada roja (remolacha, zanahoria, lechuga batavia (70 gr.). Postre: Dulce de guayaba o bocadillo (40 gr.). Jugo: Vaso de 7 oz. (Dos opciones de jugos de fruta naturales, preparados con agua filtrada y alcalinizada).
Menú 3:
Almuerzo: Porción de crema de ahuyama (10 oz); una porción de 100 gr de carne de res sudada, carne de cerdo asada o pollo; una porción de arroz verde (100 gr.). Principio: Frijoles, blanquillos o acelgas guisadas (100 gr.). Acompañamiento: Papa criolla al vapor (40 gr.). Ensalada dulce (Piña, repollo y zanahoria 70 gr.). Postre: Panelita de leche (40 gr.). Jugo: Vaso de 7 oz. (Dos opciones de jugos naturales, preparados con agua filtrada).
Menú 4:
Almuerzo: Porción de sopa de plátano (10 oz); una porción de 100 gr de carne de res en bistec, carne de cerdo asada o pescado;
una porción de arroz con zanahoria (100gr). Principio: Frijoles, pasta fría con atún o verduras salteadas (pimentón, cebolla y zanahoria) (100 gr.). Acompañamiento: Patacón o papa salada (40 gr.). Ensalada de Frutas: Melón, banano, papaya, sandia (70 gr.). Postre: Dulce de mora (40 gr.). Jugo: Vaso de 7 oz. (Dos opciones de jugos naturales, preparados con agua filtrada).
Menú 5:
Almuerzo: Porción de sopa de ajiaquito (10 oz); una porción de 100 gr de carne de cerdo asada, albóndigas o pollo a la plancha; una porción de arroz con ajonjolí (100 gr.). Principio: Frijoles, torta de espinacas o lentejas (100 gr.). Acompañamiento: Papa en crema de leche (40 gr.). Ensalada fresca: Lechuga, pepino, apio y zanahoria (70 gr.). Postre: Bocadillo veleño (30 gr.). Mazamorra (7 oz.) o jugo de frutas naturales (Dos opciones 7 oz.)
Menú 6
Almuerzo: ARROZ MIXTO 100 gramos arroz, 10 gr cerdo,10 gramos pollo,10 gramos de res o chorizo y 50 gr verdura, cebolla , arveja ,zanahoria y maíz. Acompañado de coca cola de 250 ml.</t>
  </si>
  <si>
    <t>Complemento Alimenticio compuesto por alguno de los siguientes menú:
Para suministrar los refrigerios en el bloque de industria ubicado en la Cra.
6 #42 Norte-02 en el Centro Agroindustrial debe ser en el horario comprendido entre las 6:00 p.m. a 7:00
p.m. en la cafetería del SENA
Para suministrar los refrigerios del bloque de Construcción ubicado en Cra. 6 #47 Norte-15, Armenia, Salento, se debe tener en cuanto el horario comprendido entre las Para suministrar los almuerzos en el bloque de industria ubicado en la Cra. 6 #42 Norte-02 en el Centro Agroindustrial debe ser en el horario comprendido entre las 6:00 p.m. a 7:00 p.m. en la cafetería del SENA
Menú 1
Complemento Alimenticio compuesto por vaso de avena, de 7 oz y pastel de pollo en hojaldre (40 gramos).
Menú 2
Complemento Alimenticio vaso de jugo natural de 7 oz , Sándwich de pollo (150 gramos).
Menú 3
Complemento Alimenticio compuesto por vaso de milo de 7 oz, con dosempanadas de pollo o carne (40 gramos cada una).
Menú 4
Complemento Alimenticio compuesto por vaso de café con leche de 7 oz, dos pandebonos o pandequesos (40 gramos cada uno).
Menú 5: Sándwich de 115 gramos conformado por pan tajado, locha de queso y jamón, acompañado de jugo natural o milo por 7 oz.
Menú 6:Croissants de 65 a 80 gramos acompañado de café con leche o chocolate vaso desechable de 7 onzas con su respectiva tapa.
Menú 7:Dedo de arequipe o bocadillo de tamaño mediano, acompañado de café o vaso de chocolate desechable de 7 onzas con su respectiva tapa.</t>
  </si>
  <si>
    <t>Refrigerio: Pastel de pollo en hojaldre (50
- 60 gramos) y Gaseosa mini acompañado de servilleta. Servido de manera individual.</t>
  </si>
  <si>
    <t>Refrigerio: Dos empanadas de pollo o
carne (40 gramos cada una) y Jugo encaja acompañado de servilleta. Servido de manera individual.</t>
  </si>
  <si>
    <t>Refrigerio: Perro caliente (150 gramos) acompañado de pan, salchicha, queso, ripio de papa y salsas con su respectivo jugo en caja. Acompañado de servilleta. Servido de manera individual.</t>
  </si>
  <si>
    <t>Refrigerio: Sándwich de pollo (150 gramos) y Jugo en caja acompañado de servilleta. Servido de manera individual.</t>
  </si>
  <si>
    <t>Plato para actividades de bienestar comprendido de: frijoles, arroz, tajada, arepa, chicharrón o chorizo, huevo, jugo o gaseosa.</t>
  </si>
  <si>
    <t>Refrigerio: Plato de hamburguesa con carne de 100g, pan, vegetales como lechuga, queso, ripio y salsa en sobre. Acompañado de paquete de papas de 115 gramos y coca cola de 250 ml.</t>
  </si>
  <si>
    <t>Sándwich cubano de entre 20 y 25 centímetros comprendido de jamón, jamonada, jamón de cordero, queso mozzarella y salsa de ajo envuelto en papel ecológico especial para empacar alimentos. Acompañado de paquete de papas de 115 gramos y coca cola de 250 ml.
Este refrigerio debe ir, cada uno en bolsa
de aluminio para alimentos acompañado de servilleta.</t>
  </si>
  <si>
    <t>Porción de natilla y 1 buñuelo empacado de manera individual para cada aprendiz. 
Caja de lechona Personal con contenido aproximado de 380 gr a 400 gr (producto cocinado). Debe incluir arepa, servilleta y cubiertos acompañado de gaseosa coca cola de 250 ml.</t>
  </si>
  <si>
    <t>Torta esponjosa de harina de trigo y de maíz elaborada con mantequilla y azúcar de aproximadamente 100 a 150 gramos. De textura suave y grasosa. Y en su perfil de sabor suele tener esencia se almendras, vainilla o anís. Empacada de manera individual.</t>
  </si>
  <si>
    <t>Botella de agua no retornable por 600 ml</t>
  </si>
  <si>
    <t>FUNDACIÓN
CONSERVACIÓN VIDA Y MEDIO AMBIENTE</t>
  </si>
  <si>
    <t>E.S.J ANIMACIONES Y EVENTOS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</si>
</sst>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[$$-240A]* #,##0_-;\-[$$-240A]* #,##0_-;_-[$$-240A]* &quot;-&quot;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Calibri Light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Calibri Light"/>
      <family val="2"/>
    </font>
    <font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164" fontId="0" fillId="0" borderId="0" xfId="0" applyNumberFormat="1"/>
    <xf numFmtId="0" fontId="3" fillId="0" borderId="0" xfId="0" applyFont="1"/>
    <xf numFmtId="165" fontId="0" fillId="0" borderId="0" xfId="0" applyNumberFormat="1"/>
    <xf numFmtId="165" fontId="3" fillId="0" borderId="0" xfId="0" applyNumberFormat="1" applyFont="1"/>
    <xf numFmtId="165" fontId="3" fillId="0" borderId="4" xfId="0" applyNumberFormat="1" applyFont="1" applyBorder="1"/>
    <xf numFmtId="0" fontId="7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4" xfId="0" applyFont="1" applyBorder="1"/>
    <xf numFmtId="0" fontId="7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9" fillId="0" borderId="12" xfId="1" applyNumberFormat="1" applyFont="1" applyFill="1" applyBorder="1" applyAlignment="1">
      <alignment vertical="center" wrapText="1"/>
    </xf>
    <xf numFmtId="166" fontId="11" fillId="0" borderId="12" xfId="1" applyNumberFormat="1" applyFont="1" applyFill="1" applyBorder="1" applyAlignment="1">
      <alignment vertical="center" wrapText="1"/>
    </xf>
    <xf numFmtId="0" fontId="3" fillId="0" borderId="12" xfId="0" applyFont="1" applyBorder="1"/>
    <xf numFmtId="0" fontId="3" fillId="0" borderId="12" xfId="0" applyFont="1" applyBorder="1" applyAlignment="1">
      <alignment horizontal="left" wrapText="1"/>
    </xf>
    <xf numFmtId="165" fontId="3" fillId="0" borderId="12" xfId="0" applyNumberFormat="1" applyFont="1" applyBorder="1"/>
    <xf numFmtId="165" fontId="2" fillId="0" borderId="12" xfId="0" applyNumberFormat="1" applyFont="1" applyBorder="1" applyAlignment="1">
      <alignment horizontal="center"/>
    </xf>
    <xf numFmtId="165" fontId="8" fillId="2" borderId="12" xfId="0" applyNumberFormat="1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M26"/>
  <sheetViews>
    <sheetView tabSelected="1" topLeftCell="A19" zoomScale="57" zoomScaleNormal="57" workbookViewId="0">
      <selection activeCell="A19" sqref="A19:XFD19"/>
    </sheetView>
  </sheetViews>
  <sheetFormatPr baseColWidth="10" defaultColWidth="11.42578125" defaultRowHeight="15" x14ac:dyDescent="0.25"/>
  <cols>
    <col min="1" max="1" width="4.5703125" customWidth="1"/>
    <col min="2" max="2" width="9.7109375" customWidth="1"/>
    <col min="3" max="3" width="83.5703125" customWidth="1"/>
    <col min="4" max="4" width="20.7109375" customWidth="1"/>
    <col min="5" max="5" width="20.42578125" customWidth="1"/>
    <col min="6" max="6" width="16.28515625" customWidth="1"/>
    <col min="7" max="7" width="21.5703125" customWidth="1"/>
    <col min="8" max="8" width="18.7109375" customWidth="1"/>
    <col min="9" max="9" width="20.28515625" customWidth="1"/>
    <col min="10" max="10" width="20" customWidth="1"/>
    <col min="11" max="11" width="32.5703125" customWidth="1"/>
    <col min="13" max="13" width="14.140625" bestFit="1" customWidth="1"/>
  </cols>
  <sheetData>
    <row r="2" spans="1:12" ht="15.75" thickBot="1" x14ac:dyDescent="0.3"/>
    <row r="3" spans="1:12" ht="21.75" thickBot="1" x14ac:dyDescent="0.4">
      <c r="B3" s="9" t="s">
        <v>0</v>
      </c>
      <c r="C3" s="10"/>
      <c r="D3" s="10"/>
      <c r="E3" s="10"/>
      <c r="F3" s="10"/>
      <c r="G3" s="10"/>
      <c r="H3" s="10"/>
      <c r="I3" s="10"/>
      <c r="J3" s="10"/>
      <c r="K3" s="11"/>
    </row>
    <row r="4" spans="1:12" ht="21.75" thickBot="1" x14ac:dyDescent="0.4">
      <c r="B4" s="6"/>
      <c r="C4" s="12" t="s">
        <v>1</v>
      </c>
      <c r="D4" s="12"/>
      <c r="E4" s="12"/>
      <c r="F4" s="12"/>
      <c r="G4" s="12"/>
      <c r="H4" s="12"/>
      <c r="I4" s="12"/>
      <c r="J4" s="12"/>
      <c r="K4" s="13"/>
    </row>
    <row r="5" spans="1:12" ht="30" customHeight="1" x14ac:dyDescent="0.25">
      <c r="B5" s="14" t="s">
        <v>11</v>
      </c>
      <c r="C5" s="15"/>
      <c r="D5" s="15"/>
      <c r="E5" s="15"/>
      <c r="F5" s="15"/>
      <c r="G5" s="15"/>
      <c r="H5" s="15"/>
      <c r="I5" s="15"/>
      <c r="J5" s="15"/>
      <c r="K5" s="16"/>
    </row>
    <row r="6" spans="1:12" ht="39" customHeight="1" thickBot="1" x14ac:dyDescent="0.3">
      <c r="B6" s="17"/>
      <c r="C6" s="18"/>
      <c r="D6" s="18"/>
      <c r="E6" s="18"/>
      <c r="F6" s="18"/>
      <c r="G6" s="18"/>
      <c r="H6" s="18"/>
      <c r="I6" s="18"/>
      <c r="J6" s="18"/>
      <c r="K6" s="19"/>
    </row>
    <row r="7" spans="1:12" ht="15.75" x14ac:dyDescent="0.25">
      <c r="B7" s="7"/>
      <c r="C7" s="2"/>
      <c r="D7" s="2"/>
      <c r="E7" s="2"/>
      <c r="F7" s="2"/>
      <c r="G7" s="2"/>
      <c r="H7" s="2"/>
      <c r="I7" s="2"/>
      <c r="J7" s="2"/>
      <c r="K7" s="8"/>
    </row>
    <row r="8" spans="1:12" ht="124.5" customHeight="1" x14ac:dyDescent="0.25">
      <c r="B8" s="24" t="s">
        <v>2</v>
      </c>
      <c r="C8" s="24" t="s">
        <v>3</v>
      </c>
      <c r="D8" s="24" t="s">
        <v>4</v>
      </c>
      <c r="E8" s="24" t="s">
        <v>5</v>
      </c>
      <c r="F8" s="24" t="s">
        <v>24</v>
      </c>
      <c r="G8" s="24"/>
      <c r="H8" s="24" t="s">
        <v>25</v>
      </c>
      <c r="I8" s="24"/>
      <c r="J8" s="24" t="s">
        <v>6</v>
      </c>
      <c r="K8" s="24"/>
    </row>
    <row r="9" spans="1:12" ht="51.75" customHeight="1" x14ac:dyDescent="0.25">
      <c r="B9" s="24"/>
      <c r="C9" s="24"/>
      <c r="D9" s="24"/>
      <c r="E9" s="24"/>
      <c r="F9" s="25" t="s">
        <v>7</v>
      </c>
      <c r="G9" s="25" t="s">
        <v>8</v>
      </c>
      <c r="H9" s="25" t="s">
        <v>7</v>
      </c>
      <c r="I9" s="25" t="s">
        <v>8</v>
      </c>
      <c r="J9" s="25" t="s">
        <v>7</v>
      </c>
      <c r="K9" s="25" t="s">
        <v>8</v>
      </c>
    </row>
    <row r="10" spans="1:12" ht="409.5" customHeight="1" x14ac:dyDescent="0.25">
      <c r="B10" s="26">
        <v>1</v>
      </c>
      <c r="C10" s="27" t="s">
        <v>12</v>
      </c>
      <c r="D10" s="28" t="s">
        <v>9</v>
      </c>
      <c r="E10" s="29">
        <v>1</v>
      </c>
      <c r="F10" s="30">
        <v>16000</v>
      </c>
      <c r="G10" s="30">
        <v>16000</v>
      </c>
      <c r="H10" s="30">
        <v>17000</v>
      </c>
      <c r="I10" s="30">
        <f>H10*E10</f>
        <v>17000</v>
      </c>
      <c r="J10" s="30">
        <f>(F10+H10)/2</f>
        <v>16500</v>
      </c>
      <c r="K10" s="30">
        <f>J10*E10</f>
        <v>16500</v>
      </c>
    </row>
    <row r="11" spans="1:12" ht="390" customHeight="1" x14ac:dyDescent="0.25">
      <c r="B11" s="26">
        <v>2</v>
      </c>
      <c r="C11" s="27" t="s">
        <v>13</v>
      </c>
      <c r="D11" s="28"/>
      <c r="E11" s="29">
        <v>1</v>
      </c>
      <c r="F11" s="30">
        <v>7500</v>
      </c>
      <c r="G11" s="30">
        <v>7500</v>
      </c>
      <c r="H11" s="30">
        <v>8000</v>
      </c>
      <c r="I11" s="30">
        <f t="shared" ref="I11" si="0">H11*E11</f>
        <v>8000</v>
      </c>
      <c r="J11" s="30">
        <f>(F11+H11)/2</f>
        <v>7750</v>
      </c>
      <c r="K11" s="30">
        <f t="shared" ref="K11:K21" si="1">J11*E11</f>
        <v>7750</v>
      </c>
    </row>
    <row r="12" spans="1:12" ht="121.5" customHeight="1" x14ac:dyDescent="0.25">
      <c r="B12" s="26">
        <v>3</v>
      </c>
      <c r="C12" s="27" t="s">
        <v>14</v>
      </c>
      <c r="D12" s="28"/>
      <c r="E12" s="29">
        <v>1</v>
      </c>
      <c r="F12" s="30">
        <v>7000</v>
      </c>
      <c r="G12" s="30">
        <v>7000</v>
      </c>
      <c r="H12" s="30">
        <v>8000</v>
      </c>
      <c r="I12" s="30">
        <f t="shared" ref="I12:I21" si="2">H12*E12</f>
        <v>8000</v>
      </c>
      <c r="J12" s="30">
        <f>(F12+H12)/2</f>
        <v>7500</v>
      </c>
      <c r="K12" s="30">
        <f t="shared" si="1"/>
        <v>7500</v>
      </c>
    </row>
    <row r="13" spans="1:12" s="20" customFormat="1" ht="137.25" customHeight="1" x14ac:dyDescent="0.25">
      <c r="A13" s="22"/>
      <c r="B13" s="26">
        <v>4</v>
      </c>
      <c r="C13" s="27" t="s">
        <v>15</v>
      </c>
      <c r="D13" s="28"/>
      <c r="E13" s="29">
        <v>1</v>
      </c>
      <c r="F13" s="30">
        <v>7000</v>
      </c>
      <c r="G13" s="30">
        <v>7000</v>
      </c>
      <c r="H13" s="30">
        <v>8000</v>
      </c>
      <c r="I13" s="30">
        <f t="shared" si="2"/>
        <v>8000</v>
      </c>
      <c r="J13" s="30">
        <f>(F13+H13)/2</f>
        <v>7500</v>
      </c>
      <c r="K13" s="30">
        <f t="shared" si="1"/>
        <v>7500</v>
      </c>
      <c r="L13" s="23"/>
    </row>
    <row r="14" spans="1:12" s="21" customFormat="1" ht="108.75" customHeight="1" x14ac:dyDescent="0.25">
      <c r="B14" s="26">
        <v>5</v>
      </c>
      <c r="C14" s="27" t="s">
        <v>16</v>
      </c>
      <c r="D14" s="28"/>
      <c r="E14" s="29">
        <v>1</v>
      </c>
      <c r="F14" s="30">
        <v>10000</v>
      </c>
      <c r="G14" s="30">
        <v>10000</v>
      </c>
      <c r="H14" s="30">
        <v>11000</v>
      </c>
      <c r="I14" s="30">
        <f t="shared" si="2"/>
        <v>11000</v>
      </c>
      <c r="J14" s="30">
        <f>(F14+H14)/2</f>
        <v>10500</v>
      </c>
      <c r="K14" s="30">
        <f t="shared" si="1"/>
        <v>10500</v>
      </c>
    </row>
    <row r="15" spans="1:12" s="21" customFormat="1" ht="99.75" customHeight="1" x14ac:dyDescent="0.25">
      <c r="B15" s="26">
        <v>6</v>
      </c>
      <c r="C15" s="27" t="s">
        <v>17</v>
      </c>
      <c r="D15" s="28"/>
      <c r="E15" s="29">
        <v>1</v>
      </c>
      <c r="F15" s="30">
        <v>10000</v>
      </c>
      <c r="G15" s="30">
        <v>10000</v>
      </c>
      <c r="H15" s="30">
        <v>11000</v>
      </c>
      <c r="I15" s="30">
        <f t="shared" si="2"/>
        <v>11000</v>
      </c>
      <c r="J15" s="30">
        <f>(F15+H15)/2</f>
        <v>10500</v>
      </c>
      <c r="K15" s="30">
        <f t="shared" si="1"/>
        <v>10500</v>
      </c>
    </row>
    <row r="16" spans="1:12" s="21" customFormat="1" ht="105" customHeight="1" x14ac:dyDescent="0.25">
      <c r="B16" s="26"/>
      <c r="C16" s="27" t="s">
        <v>18</v>
      </c>
      <c r="D16" s="28"/>
      <c r="E16" s="29">
        <v>1</v>
      </c>
      <c r="F16" s="30">
        <v>15000</v>
      </c>
      <c r="G16" s="30">
        <v>15000</v>
      </c>
      <c r="H16" s="30">
        <v>16000</v>
      </c>
      <c r="I16" s="30">
        <f t="shared" si="2"/>
        <v>16000</v>
      </c>
      <c r="J16" s="30">
        <f>(F16+H16)/2</f>
        <v>15500</v>
      </c>
      <c r="K16" s="30">
        <f t="shared" si="1"/>
        <v>15500</v>
      </c>
    </row>
    <row r="17" spans="2:13" s="21" customFormat="1" ht="78" customHeight="1" x14ac:dyDescent="0.25">
      <c r="B17" s="26"/>
      <c r="C17" s="27" t="s">
        <v>19</v>
      </c>
      <c r="D17" s="28"/>
      <c r="E17" s="29">
        <v>1</v>
      </c>
      <c r="F17" s="30">
        <v>15000</v>
      </c>
      <c r="G17" s="30">
        <v>15000</v>
      </c>
      <c r="H17" s="30">
        <v>18000</v>
      </c>
      <c r="I17" s="30">
        <f t="shared" si="2"/>
        <v>18000</v>
      </c>
      <c r="J17" s="30">
        <f>(F17+H17)/2</f>
        <v>16500</v>
      </c>
      <c r="K17" s="30">
        <f t="shared" si="1"/>
        <v>16500</v>
      </c>
    </row>
    <row r="18" spans="2:13" s="21" customFormat="1" ht="158.25" customHeight="1" x14ac:dyDescent="0.25">
      <c r="B18" s="26"/>
      <c r="C18" s="27" t="s">
        <v>20</v>
      </c>
      <c r="D18" s="28"/>
      <c r="E18" s="29">
        <v>1</v>
      </c>
      <c r="F18" s="30">
        <v>15000</v>
      </c>
      <c r="G18" s="30">
        <v>15000</v>
      </c>
      <c r="H18" s="30">
        <v>16000</v>
      </c>
      <c r="I18" s="30">
        <f t="shared" si="2"/>
        <v>16000</v>
      </c>
      <c r="J18" s="30">
        <f>(F18+H18)/2</f>
        <v>15500</v>
      </c>
      <c r="K18" s="30">
        <f t="shared" si="1"/>
        <v>15500</v>
      </c>
    </row>
    <row r="19" spans="2:13" s="21" customFormat="1" ht="158.25" customHeight="1" x14ac:dyDescent="0.25">
      <c r="B19" s="26"/>
      <c r="C19" s="27" t="s">
        <v>21</v>
      </c>
      <c r="D19" s="28"/>
      <c r="E19" s="29">
        <v>1</v>
      </c>
      <c r="F19" s="30">
        <v>26000</v>
      </c>
      <c r="G19" s="30">
        <v>26000</v>
      </c>
      <c r="H19" s="30">
        <v>24000</v>
      </c>
      <c r="I19" s="30">
        <f t="shared" si="2"/>
        <v>24000</v>
      </c>
      <c r="J19" s="30">
        <f>(F19+H19)/2</f>
        <v>25000</v>
      </c>
      <c r="K19" s="30">
        <f t="shared" si="1"/>
        <v>25000</v>
      </c>
    </row>
    <row r="20" spans="2:13" s="21" customFormat="1" ht="107.25" customHeight="1" x14ac:dyDescent="0.25">
      <c r="B20" s="26"/>
      <c r="C20" s="27" t="s">
        <v>22</v>
      </c>
      <c r="D20" s="28"/>
      <c r="E20" s="29">
        <v>1</v>
      </c>
      <c r="F20" s="30">
        <v>5000</v>
      </c>
      <c r="G20" s="30">
        <v>5000</v>
      </c>
      <c r="H20" s="30">
        <v>7000</v>
      </c>
      <c r="I20" s="30">
        <f t="shared" si="2"/>
        <v>7000</v>
      </c>
      <c r="J20" s="30">
        <f>(F20+H20)/2</f>
        <v>6000</v>
      </c>
      <c r="K20" s="30">
        <f t="shared" si="1"/>
        <v>6000</v>
      </c>
    </row>
    <row r="21" spans="2:13" ht="82.5" customHeight="1" x14ac:dyDescent="0.25">
      <c r="B21" s="26"/>
      <c r="C21" s="27" t="s">
        <v>23</v>
      </c>
      <c r="D21" s="28"/>
      <c r="E21" s="29">
        <v>1</v>
      </c>
      <c r="F21" s="30"/>
      <c r="G21" s="30">
        <v>3000</v>
      </c>
      <c r="H21" s="30">
        <v>3000</v>
      </c>
      <c r="I21" s="30">
        <v>40000</v>
      </c>
      <c r="J21" s="30">
        <v>4000</v>
      </c>
      <c r="K21" s="30">
        <f t="shared" si="1"/>
        <v>4000</v>
      </c>
    </row>
    <row r="22" spans="2:13" ht="49.5" customHeight="1" x14ac:dyDescent="0.35">
      <c r="B22" s="31"/>
      <c r="C22" s="31"/>
      <c r="D22" s="31"/>
      <c r="E22" s="31"/>
      <c r="F22" s="32"/>
      <c r="G22" s="33"/>
      <c r="H22" s="32"/>
      <c r="I22" s="34" t="s">
        <v>10</v>
      </c>
      <c r="J22" s="34"/>
      <c r="K22" s="35">
        <f>SUM(K10:K21)</f>
        <v>142750</v>
      </c>
      <c r="M22" s="1"/>
    </row>
    <row r="23" spans="2:13" ht="15.75" customHeight="1" x14ac:dyDescent="0.25">
      <c r="I23" s="4"/>
      <c r="J23" s="5"/>
    </row>
    <row r="24" spans="2:13" ht="15.75" customHeight="1" x14ac:dyDescent="0.25">
      <c r="K24" s="3"/>
    </row>
    <row r="25" spans="2:13" ht="15" customHeight="1" x14ac:dyDescent="0.25"/>
    <row r="26" spans="2:13" ht="15" customHeight="1" x14ac:dyDescent="0.25"/>
  </sheetData>
  <mergeCells count="11">
    <mergeCell ref="B3:K3"/>
    <mergeCell ref="C4:K4"/>
    <mergeCell ref="F8:G8"/>
    <mergeCell ref="B8:B9"/>
    <mergeCell ref="C8:C9"/>
    <mergeCell ref="E8:E9"/>
    <mergeCell ref="H8:I8"/>
    <mergeCell ref="J8:K8"/>
    <mergeCell ref="B5:K6"/>
    <mergeCell ref="I22:J22"/>
    <mergeCell ref="D8:D9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scale="4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SENA2017</dc:creator>
  <cp:keywords/>
  <dc:description/>
  <cp:lastModifiedBy>Lesly Johanna Galvis Carvajal</cp:lastModifiedBy>
  <cp:revision/>
  <dcterms:created xsi:type="dcterms:W3CDTF">2017-05-08T22:56:28Z</dcterms:created>
  <dcterms:modified xsi:type="dcterms:W3CDTF">2024-04-08T23:09:31Z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2023-02-14T04:42:22Z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868bab01-19d7-4ed0-8616-80080e6e4dff</vt:lpwstr>
  </property>
  <property fmtid="{D5CDD505-2E9C-101B-9397-08002B2CF9AE}" pid="8" name="MSIP_Label_1299739c-ad3d-4908-806e-4d91151a6e13_ContentBits">
    <vt:lpwstr>0</vt:lpwstr>
  </property>
</Properties>
</file>